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ishirajsinghtanwar/Desktop/"/>
    </mc:Choice>
  </mc:AlternateContent>
  <xr:revisionPtr revIDLastSave="0" documentId="13_ncr:1_{97356089-D88D-024E-B8C7-351F3E012F6E}" xr6:coauthVersionLast="47" xr6:coauthVersionMax="47" xr10:uidLastSave="{00000000-0000-0000-0000-000000000000}"/>
  <bookViews>
    <workbookView xWindow="0" yWindow="740" windowWidth="29400" windowHeight="17140" xr2:uid="{5EFA6EC0-2BE7-5F46-90B8-6098F37FEDD7}"/>
  </bookViews>
  <sheets>
    <sheet name="Variance-Covariance Method" sheetId="1" r:id="rId1"/>
    <sheet name="Historical Method" sheetId="2" r:id="rId2"/>
    <sheet name="Monte-Carlo Simulation" sheetId="3" r:id="rId3"/>
    <sheet name="Traffic Light Backtesting" sheetId="8" r:id="rId4"/>
    <sheet name="Kupiec Test" sheetId="9" r:id="rId5"/>
  </sheets>
  <definedNames>
    <definedName name="_xlchart.v1.0" hidden="1">'Historical Method'!$S$7:$S$251</definedName>
    <definedName name="_xlchart.v1.1" hidden="1">'Monte-Carlo Simulation'!$AT$4:$AT$1002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2" i="9" l="1"/>
  <c r="H252" i="9"/>
  <c r="G252" i="9"/>
  <c r="I251" i="9"/>
  <c r="H251" i="9"/>
  <c r="G251" i="9"/>
  <c r="I250" i="9"/>
  <c r="H250" i="9"/>
  <c r="G250" i="9"/>
  <c r="I249" i="9"/>
  <c r="H249" i="9"/>
  <c r="G249" i="9"/>
  <c r="I248" i="9"/>
  <c r="H248" i="9"/>
  <c r="G248" i="9"/>
  <c r="I247" i="9"/>
  <c r="H247" i="9"/>
  <c r="G247" i="9"/>
  <c r="I246" i="9"/>
  <c r="H246" i="9"/>
  <c r="G246" i="9"/>
  <c r="I245" i="9"/>
  <c r="H245" i="9"/>
  <c r="G245" i="9"/>
  <c r="I244" i="9"/>
  <c r="H244" i="9"/>
  <c r="G244" i="9"/>
  <c r="I243" i="9"/>
  <c r="H243" i="9"/>
  <c r="G243" i="9"/>
  <c r="I242" i="9"/>
  <c r="H242" i="9"/>
  <c r="G242" i="9"/>
  <c r="I241" i="9"/>
  <c r="H241" i="9"/>
  <c r="G241" i="9"/>
  <c r="I240" i="9"/>
  <c r="H240" i="9"/>
  <c r="G240" i="9"/>
  <c r="I239" i="9"/>
  <c r="H239" i="9"/>
  <c r="G239" i="9"/>
  <c r="I238" i="9"/>
  <c r="H238" i="9"/>
  <c r="G238" i="9"/>
  <c r="I237" i="9"/>
  <c r="H237" i="9"/>
  <c r="G237" i="9"/>
  <c r="I236" i="9"/>
  <c r="H236" i="9"/>
  <c r="G236" i="9"/>
  <c r="I235" i="9"/>
  <c r="H235" i="9"/>
  <c r="G235" i="9"/>
  <c r="I234" i="9"/>
  <c r="H234" i="9"/>
  <c r="G234" i="9"/>
  <c r="I233" i="9"/>
  <c r="H233" i="9"/>
  <c r="G233" i="9"/>
  <c r="I232" i="9"/>
  <c r="H232" i="9"/>
  <c r="G232" i="9"/>
  <c r="I231" i="9"/>
  <c r="H231" i="9"/>
  <c r="G231" i="9"/>
  <c r="I230" i="9"/>
  <c r="H230" i="9"/>
  <c r="G230" i="9"/>
  <c r="I229" i="9"/>
  <c r="H229" i="9"/>
  <c r="G229" i="9"/>
  <c r="I228" i="9"/>
  <c r="H228" i="9"/>
  <c r="G228" i="9"/>
  <c r="I227" i="9"/>
  <c r="H227" i="9"/>
  <c r="G227" i="9"/>
  <c r="I226" i="9"/>
  <c r="H226" i="9"/>
  <c r="G226" i="9"/>
  <c r="I225" i="9"/>
  <c r="H225" i="9"/>
  <c r="G225" i="9"/>
  <c r="I224" i="9"/>
  <c r="H224" i="9"/>
  <c r="G224" i="9"/>
  <c r="I223" i="9"/>
  <c r="H223" i="9"/>
  <c r="G223" i="9"/>
  <c r="I222" i="9"/>
  <c r="H222" i="9"/>
  <c r="G222" i="9"/>
  <c r="I221" i="9"/>
  <c r="H221" i="9"/>
  <c r="G221" i="9"/>
  <c r="I220" i="9"/>
  <c r="H220" i="9"/>
  <c r="G220" i="9"/>
  <c r="I219" i="9"/>
  <c r="H219" i="9"/>
  <c r="G219" i="9"/>
  <c r="I218" i="9"/>
  <c r="H218" i="9"/>
  <c r="G218" i="9"/>
  <c r="I217" i="9"/>
  <c r="H217" i="9"/>
  <c r="G217" i="9"/>
  <c r="I216" i="9"/>
  <c r="H216" i="9"/>
  <c r="G216" i="9"/>
  <c r="I215" i="9"/>
  <c r="H215" i="9"/>
  <c r="G215" i="9"/>
  <c r="I214" i="9"/>
  <c r="H214" i="9"/>
  <c r="G214" i="9"/>
  <c r="I213" i="9"/>
  <c r="H213" i="9"/>
  <c r="G213" i="9"/>
  <c r="I212" i="9"/>
  <c r="H212" i="9"/>
  <c r="G212" i="9"/>
  <c r="I211" i="9"/>
  <c r="H211" i="9"/>
  <c r="G211" i="9"/>
  <c r="I210" i="9"/>
  <c r="H210" i="9"/>
  <c r="G210" i="9"/>
  <c r="I209" i="9"/>
  <c r="H209" i="9"/>
  <c r="G209" i="9"/>
  <c r="I208" i="9"/>
  <c r="H208" i="9"/>
  <c r="G208" i="9"/>
  <c r="I207" i="9"/>
  <c r="H207" i="9"/>
  <c r="G207" i="9"/>
  <c r="I206" i="9"/>
  <c r="H206" i="9"/>
  <c r="G206" i="9"/>
  <c r="I205" i="9"/>
  <c r="H205" i="9"/>
  <c r="G205" i="9"/>
  <c r="I204" i="9"/>
  <c r="H204" i="9"/>
  <c r="G204" i="9"/>
  <c r="I203" i="9"/>
  <c r="H203" i="9"/>
  <c r="G203" i="9"/>
  <c r="I202" i="9"/>
  <c r="H202" i="9"/>
  <c r="G202" i="9"/>
  <c r="I201" i="9"/>
  <c r="H201" i="9"/>
  <c r="G201" i="9"/>
  <c r="I200" i="9"/>
  <c r="H200" i="9"/>
  <c r="G200" i="9"/>
  <c r="I199" i="9"/>
  <c r="H199" i="9"/>
  <c r="G199" i="9"/>
  <c r="I198" i="9"/>
  <c r="H198" i="9"/>
  <c r="G198" i="9"/>
  <c r="I197" i="9"/>
  <c r="H197" i="9"/>
  <c r="G197" i="9"/>
  <c r="I196" i="9"/>
  <c r="H196" i="9"/>
  <c r="G196" i="9"/>
  <c r="I195" i="9"/>
  <c r="H195" i="9"/>
  <c r="G195" i="9"/>
  <c r="I194" i="9"/>
  <c r="H194" i="9"/>
  <c r="G194" i="9"/>
  <c r="I193" i="9"/>
  <c r="H193" i="9"/>
  <c r="G193" i="9"/>
  <c r="I192" i="9"/>
  <c r="H192" i="9"/>
  <c r="G192" i="9"/>
  <c r="I191" i="9"/>
  <c r="H191" i="9"/>
  <c r="G191" i="9"/>
  <c r="I190" i="9"/>
  <c r="H190" i="9"/>
  <c r="G190" i="9"/>
  <c r="I189" i="9"/>
  <c r="H189" i="9"/>
  <c r="G189" i="9"/>
  <c r="I188" i="9"/>
  <c r="H188" i="9"/>
  <c r="G188" i="9"/>
  <c r="I187" i="9"/>
  <c r="H187" i="9"/>
  <c r="G187" i="9"/>
  <c r="I186" i="9"/>
  <c r="H186" i="9"/>
  <c r="G186" i="9"/>
  <c r="I185" i="9"/>
  <c r="H185" i="9"/>
  <c r="G185" i="9"/>
  <c r="I184" i="9"/>
  <c r="H184" i="9"/>
  <c r="G184" i="9"/>
  <c r="I183" i="9"/>
  <c r="H183" i="9"/>
  <c r="G183" i="9"/>
  <c r="I182" i="9"/>
  <c r="H182" i="9"/>
  <c r="G182" i="9"/>
  <c r="I181" i="9"/>
  <c r="H181" i="9"/>
  <c r="G181" i="9"/>
  <c r="I180" i="9"/>
  <c r="H180" i="9"/>
  <c r="G180" i="9"/>
  <c r="I179" i="9"/>
  <c r="H179" i="9"/>
  <c r="G179" i="9"/>
  <c r="I178" i="9"/>
  <c r="H178" i="9"/>
  <c r="G178" i="9"/>
  <c r="I177" i="9"/>
  <c r="H177" i="9"/>
  <c r="G177" i="9"/>
  <c r="I176" i="9"/>
  <c r="H176" i="9"/>
  <c r="G176" i="9"/>
  <c r="I175" i="9"/>
  <c r="H175" i="9"/>
  <c r="G175" i="9"/>
  <c r="I174" i="9"/>
  <c r="H174" i="9"/>
  <c r="G174" i="9"/>
  <c r="I173" i="9"/>
  <c r="H173" i="9"/>
  <c r="G173" i="9"/>
  <c r="I172" i="9"/>
  <c r="H172" i="9"/>
  <c r="G172" i="9"/>
  <c r="I171" i="9"/>
  <c r="H171" i="9"/>
  <c r="G171" i="9"/>
  <c r="I170" i="9"/>
  <c r="H170" i="9"/>
  <c r="G170" i="9"/>
  <c r="I169" i="9"/>
  <c r="H169" i="9"/>
  <c r="G169" i="9"/>
  <c r="I168" i="9"/>
  <c r="H168" i="9"/>
  <c r="G168" i="9"/>
  <c r="I167" i="9"/>
  <c r="H167" i="9"/>
  <c r="G167" i="9"/>
  <c r="I166" i="9"/>
  <c r="H166" i="9"/>
  <c r="G166" i="9"/>
  <c r="I165" i="9"/>
  <c r="H165" i="9"/>
  <c r="G165" i="9"/>
  <c r="I164" i="9"/>
  <c r="H164" i="9"/>
  <c r="G164" i="9"/>
  <c r="I163" i="9"/>
  <c r="H163" i="9"/>
  <c r="G163" i="9"/>
  <c r="I162" i="9"/>
  <c r="H162" i="9"/>
  <c r="G162" i="9"/>
  <c r="I161" i="9"/>
  <c r="H161" i="9"/>
  <c r="G161" i="9"/>
  <c r="I160" i="9"/>
  <c r="H160" i="9"/>
  <c r="G160" i="9"/>
  <c r="I159" i="9"/>
  <c r="H159" i="9"/>
  <c r="G159" i="9"/>
  <c r="I158" i="9"/>
  <c r="H158" i="9"/>
  <c r="G158" i="9"/>
  <c r="I157" i="9"/>
  <c r="H157" i="9"/>
  <c r="G157" i="9"/>
  <c r="I156" i="9"/>
  <c r="H156" i="9"/>
  <c r="G156" i="9"/>
  <c r="I155" i="9"/>
  <c r="H155" i="9"/>
  <c r="G155" i="9"/>
  <c r="I154" i="9"/>
  <c r="H154" i="9"/>
  <c r="G154" i="9"/>
  <c r="I153" i="9"/>
  <c r="H153" i="9"/>
  <c r="G153" i="9"/>
  <c r="I152" i="9"/>
  <c r="H152" i="9"/>
  <c r="G152" i="9"/>
  <c r="I151" i="9"/>
  <c r="H151" i="9"/>
  <c r="G151" i="9"/>
  <c r="I150" i="9"/>
  <c r="H150" i="9"/>
  <c r="G150" i="9"/>
  <c r="I149" i="9"/>
  <c r="H149" i="9"/>
  <c r="G149" i="9"/>
  <c r="I148" i="9"/>
  <c r="H148" i="9"/>
  <c r="G148" i="9"/>
  <c r="I147" i="9"/>
  <c r="H147" i="9"/>
  <c r="G147" i="9"/>
  <c r="I146" i="9"/>
  <c r="H146" i="9"/>
  <c r="G146" i="9"/>
  <c r="I145" i="9"/>
  <c r="H145" i="9"/>
  <c r="G145" i="9"/>
  <c r="I144" i="9"/>
  <c r="H144" i="9"/>
  <c r="G144" i="9"/>
  <c r="I143" i="9"/>
  <c r="H143" i="9"/>
  <c r="G143" i="9"/>
  <c r="I142" i="9"/>
  <c r="H142" i="9"/>
  <c r="G142" i="9"/>
  <c r="I141" i="9"/>
  <c r="H141" i="9"/>
  <c r="G141" i="9"/>
  <c r="I140" i="9"/>
  <c r="H140" i="9"/>
  <c r="G140" i="9"/>
  <c r="I139" i="9"/>
  <c r="H139" i="9"/>
  <c r="G139" i="9"/>
  <c r="I138" i="9"/>
  <c r="H138" i="9"/>
  <c r="G138" i="9"/>
  <c r="I137" i="9"/>
  <c r="H137" i="9"/>
  <c r="G137" i="9"/>
  <c r="I136" i="9"/>
  <c r="H136" i="9"/>
  <c r="G136" i="9"/>
  <c r="I135" i="9"/>
  <c r="H135" i="9"/>
  <c r="G135" i="9"/>
  <c r="I134" i="9"/>
  <c r="H134" i="9"/>
  <c r="G134" i="9"/>
  <c r="I133" i="9"/>
  <c r="H133" i="9"/>
  <c r="G133" i="9"/>
  <c r="I132" i="9"/>
  <c r="H132" i="9"/>
  <c r="G132" i="9"/>
  <c r="I131" i="9"/>
  <c r="H131" i="9"/>
  <c r="G131" i="9"/>
  <c r="I130" i="9"/>
  <c r="H130" i="9"/>
  <c r="G130" i="9"/>
  <c r="I129" i="9"/>
  <c r="H129" i="9"/>
  <c r="G129" i="9"/>
  <c r="I128" i="9"/>
  <c r="H128" i="9"/>
  <c r="G128" i="9"/>
  <c r="I127" i="9"/>
  <c r="H127" i="9"/>
  <c r="G127" i="9"/>
  <c r="I126" i="9"/>
  <c r="H126" i="9"/>
  <c r="G126" i="9"/>
  <c r="I125" i="9"/>
  <c r="H125" i="9"/>
  <c r="G125" i="9"/>
  <c r="I124" i="9"/>
  <c r="H124" i="9"/>
  <c r="G124" i="9"/>
  <c r="I123" i="9"/>
  <c r="H123" i="9"/>
  <c r="G123" i="9"/>
  <c r="I122" i="9"/>
  <c r="H122" i="9"/>
  <c r="G122" i="9"/>
  <c r="I121" i="9"/>
  <c r="H121" i="9"/>
  <c r="G121" i="9"/>
  <c r="I120" i="9"/>
  <c r="H120" i="9"/>
  <c r="G120" i="9"/>
  <c r="I119" i="9"/>
  <c r="H119" i="9"/>
  <c r="G119" i="9"/>
  <c r="I118" i="9"/>
  <c r="H118" i="9"/>
  <c r="G118" i="9"/>
  <c r="I117" i="9"/>
  <c r="H117" i="9"/>
  <c r="G117" i="9"/>
  <c r="I116" i="9"/>
  <c r="H116" i="9"/>
  <c r="G116" i="9"/>
  <c r="I115" i="9"/>
  <c r="H115" i="9"/>
  <c r="G115" i="9"/>
  <c r="I114" i="9"/>
  <c r="H114" i="9"/>
  <c r="G114" i="9"/>
  <c r="I113" i="9"/>
  <c r="H113" i="9"/>
  <c r="G113" i="9"/>
  <c r="I112" i="9"/>
  <c r="H112" i="9"/>
  <c r="G112" i="9"/>
  <c r="I111" i="9"/>
  <c r="H111" i="9"/>
  <c r="G111" i="9"/>
  <c r="I110" i="9"/>
  <c r="H110" i="9"/>
  <c r="G110" i="9"/>
  <c r="I109" i="9"/>
  <c r="H109" i="9"/>
  <c r="G109" i="9"/>
  <c r="I108" i="9"/>
  <c r="H108" i="9"/>
  <c r="G108" i="9"/>
  <c r="I107" i="9"/>
  <c r="H107" i="9"/>
  <c r="G107" i="9"/>
  <c r="I106" i="9"/>
  <c r="H106" i="9"/>
  <c r="G106" i="9"/>
  <c r="I105" i="9"/>
  <c r="H105" i="9"/>
  <c r="G105" i="9"/>
  <c r="I104" i="9"/>
  <c r="H104" i="9"/>
  <c r="G104" i="9"/>
  <c r="I103" i="9"/>
  <c r="H103" i="9"/>
  <c r="G103" i="9"/>
  <c r="I102" i="9"/>
  <c r="H102" i="9"/>
  <c r="G102" i="9"/>
  <c r="I101" i="9"/>
  <c r="H101" i="9"/>
  <c r="G101" i="9"/>
  <c r="I100" i="9"/>
  <c r="H100" i="9"/>
  <c r="G100" i="9"/>
  <c r="I99" i="9"/>
  <c r="H99" i="9"/>
  <c r="G99" i="9"/>
  <c r="I98" i="9"/>
  <c r="H98" i="9"/>
  <c r="G98" i="9"/>
  <c r="I97" i="9"/>
  <c r="H97" i="9"/>
  <c r="G97" i="9"/>
  <c r="I96" i="9"/>
  <c r="H96" i="9"/>
  <c r="G96" i="9"/>
  <c r="I95" i="9"/>
  <c r="H95" i="9"/>
  <c r="G95" i="9"/>
  <c r="I94" i="9"/>
  <c r="H94" i="9"/>
  <c r="G94" i="9"/>
  <c r="I93" i="9"/>
  <c r="H93" i="9"/>
  <c r="G93" i="9"/>
  <c r="I92" i="9"/>
  <c r="H92" i="9"/>
  <c r="G92" i="9"/>
  <c r="I91" i="9"/>
  <c r="H91" i="9"/>
  <c r="G91" i="9"/>
  <c r="I90" i="9"/>
  <c r="H90" i="9"/>
  <c r="G90" i="9"/>
  <c r="I89" i="9"/>
  <c r="H89" i="9"/>
  <c r="G89" i="9"/>
  <c r="I88" i="9"/>
  <c r="H88" i="9"/>
  <c r="G88" i="9"/>
  <c r="I87" i="9"/>
  <c r="H87" i="9"/>
  <c r="G87" i="9"/>
  <c r="I86" i="9"/>
  <c r="H86" i="9"/>
  <c r="G86" i="9"/>
  <c r="I85" i="9"/>
  <c r="H85" i="9"/>
  <c r="G85" i="9"/>
  <c r="I84" i="9"/>
  <c r="H84" i="9"/>
  <c r="G84" i="9"/>
  <c r="I83" i="9"/>
  <c r="H83" i="9"/>
  <c r="G83" i="9"/>
  <c r="I82" i="9"/>
  <c r="H82" i="9"/>
  <c r="G82" i="9"/>
  <c r="I81" i="9"/>
  <c r="H81" i="9"/>
  <c r="G81" i="9"/>
  <c r="I80" i="9"/>
  <c r="H80" i="9"/>
  <c r="G80" i="9"/>
  <c r="I79" i="9"/>
  <c r="H79" i="9"/>
  <c r="G79" i="9"/>
  <c r="I78" i="9"/>
  <c r="H78" i="9"/>
  <c r="G78" i="9"/>
  <c r="I77" i="9"/>
  <c r="H77" i="9"/>
  <c r="G77" i="9"/>
  <c r="I76" i="9"/>
  <c r="H76" i="9"/>
  <c r="G76" i="9"/>
  <c r="I75" i="9"/>
  <c r="H75" i="9"/>
  <c r="G75" i="9"/>
  <c r="I74" i="9"/>
  <c r="H74" i="9"/>
  <c r="G74" i="9"/>
  <c r="I73" i="9"/>
  <c r="H73" i="9"/>
  <c r="G73" i="9"/>
  <c r="I72" i="9"/>
  <c r="H72" i="9"/>
  <c r="G72" i="9"/>
  <c r="I71" i="9"/>
  <c r="H71" i="9"/>
  <c r="G71" i="9"/>
  <c r="I70" i="9"/>
  <c r="H70" i="9"/>
  <c r="G70" i="9"/>
  <c r="I69" i="9"/>
  <c r="H69" i="9"/>
  <c r="G69" i="9"/>
  <c r="I68" i="9"/>
  <c r="H68" i="9"/>
  <c r="G68" i="9"/>
  <c r="I67" i="9"/>
  <c r="H67" i="9"/>
  <c r="G67" i="9"/>
  <c r="I66" i="9"/>
  <c r="H66" i="9"/>
  <c r="G66" i="9"/>
  <c r="I65" i="9"/>
  <c r="H65" i="9"/>
  <c r="G65" i="9"/>
  <c r="I64" i="9"/>
  <c r="H64" i="9"/>
  <c r="G64" i="9"/>
  <c r="I63" i="9"/>
  <c r="H63" i="9"/>
  <c r="G63" i="9"/>
  <c r="I62" i="9"/>
  <c r="H62" i="9"/>
  <c r="G62" i="9"/>
  <c r="I61" i="9"/>
  <c r="H61" i="9"/>
  <c r="G61" i="9"/>
  <c r="I60" i="9"/>
  <c r="H60" i="9"/>
  <c r="G60" i="9"/>
  <c r="I59" i="9"/>
  <c r="H59" i="9"/>
  <c r="G59" i="9"/>
  <c r="I58" i="9"/>
  <c r="H58" i="9"/>
  <c r="G58" i="9"/>
  <c r="I57" i="9"/>
  <c r="H57" i="9"/>
  <c r="G57" i="9"/>
  <c r="I56" i="9"/>
  <c r="H56" i="9"/>
  <c r="G56" i="9"/>
  <c r="I55" i="9"/>
  <c r="H55" i="9"/>
  <c r="G55" i="9"/>
  <c r="I54" i="9"/>
  <c r="H54" i="9"/>
  <c r="G54" i="9"/>
  <c r="I53" i="9"/>
  <c r="H53" i="9"/>
  <c r="G53" i="9"/>
  <c r="I52" i="9"/>
  <c r="H52" i="9"/>
  <c r="G52" i="9"/>
  <c r="I51" i="9"/>
  <c r="H51" i="9"/>
  <c r="G51" i="9"/>
  <c r="I50" i="9"/>
  <c r="H50" i="9"/>
  <c r="G50" i="9"/>
  <c r="I49" i="9"/>
  <c r="H49" i="9"/>
  <c r="G49" i="9"/>
  <c r="I48" i="9"/>
  <c r="H48" i="9"/>
  <c r="G48" i="9"/>
  <c r="I47" i="9"/>
  <c r="H47" i="9"/>
  <c r="G47" i="9"/>
  <c r="I46" i="9"/>
  <c r="H46" i="9"/>
  <c r="G46" i="9"/>
  <c r="I45" i="9"/>
  <c r="H45" i="9"/>
  <c r="G45" i="9"/>
  <c r="I44" i="9"/>
  <c r="H44" i="9"/>
  <c r="G44" i="9"/>
  <c r="I43" i="9"/>
  <c r="H43" i="9"/>
  <c r="G43" i="9"/>
  <c r="I42" i="9"/>
  <c r="H42" i="9"/>
  <c r="G42" i="9"/>
  <c r="I41" i="9"/>
  <c r="H41" i="9"/>
  <c r="G41" i="9"/>
  <c r="I40" i="9"/>
  <c r="H40" i="9"/>
  <c r="G40" i="9"/>
  <c r="I39" i="9"/>
  <c r="H39" i="9"/>
  <c r="G39" i="9"/>
  <c r="I38" i="9"/>
  <c r="H38" i="9"/>
  <c r="G38" i="9"/>
  <c r="I37" i="9"/>
  <c r="H37" i="9"/>
  <c r="G37" i="9"/>
  <c r="I36" i="9"/>
  <c r="H36" i="9"/>
  <c r="G36" i="9"/>
  <c r="I35" i="9"/>
  <c r="H35" i="9"/>
  <c r="G35" i="9"/>
  <c r="I34" i="9"/>
  <c r="H34" i="9"/>
  <c r="G34" i="9"/>
  <c r="I33" i="9"/>
  <c r="H33" i="9"/>
  <c r="G33" i="9"/>
  <c r="I32" i="9"/>
  <c r="H32" i="9"/>
  <c r="G32" i="9"/>
  <c r="I31" i="9"/>
  <c r="H31" i="9"/>
  <c r="G31" i="9"/>
  <c r="I30" i="9"/>
  <c r="H30" i="9"/>
  <c r="G30" i="9"/>
  <c r="I29" i="9"/>
  <c r="H29" i="9"/>
  <c r="G29" i="9"/>
  <c r="I28" i="9"/>
  <c r="H28" i="9"/>
  <c r="G28" i="9"/>
  <c r="I27" i="9"/>
  <c r="H27" i="9"/>
  <c r="G27" i="9"/>
  <c r="I26" i="9"/>
  <c r="H26" i="9"/>
  <c r="G26" i="9"/>
  <c r="I25" i="9"/>
  <c r="H25" i="9"/>
  <c r="G25" i="9"/>
  <c r="I24" i="9"/>
  <c r="H24" i="9"/>
  <c r="G24" i="9"/>
  <c r="I23" i="9"/>
  <c r="H23" i="9"/>
  <c r="G23" i="9"/>
  <c r="I22" i="9"/>
  <c r="H22" i="9"/>
  <c r="G22" i="9"/>
  <c r="I21" i="9"/>
  <c r="H21" i="9"/>
  <c r="G21" i="9"/>
  <c r="I20" i="9"/>
  <c r="H20" i="9"/>
  <c r="G20" i="9"/>
  <c r="I19" i="9"/>
  <c r="H19" i="9"/>
  <c r="G19" i="9"/>
  <c r="I18" i="9"/>
  <c r="H18" i="9"/>
  <c r="G18" i="9"/>
  <c r="I17" i="9"/>
  <c r="H17" i="9"/>
  <c r="G17" i="9"/>
  <c r="I16" i="9"/>
  <c r="H16" i="9"/>
  <c r="G16" i="9"/>
  <c r="I15" i="9"/>
  <c r="H15" i="9"/>
  <c r="G15" i="9"/>
  <c r="I14" i="9"/>
  <c r="H14" i="9"/>
  <c r="G14" i="9"/>
  <c r="I13" i="9"/>
  <c r="H13" i="9"/>
  <c r="G13" i="9"/>
  <c r="I12" i="9"/>
  <c r="H12" i="9"/>
  <c r="G12" i="9"/>
  <c r="I11" i="9"/>
  <c r="H11" i="9"/>
  <c r="G11" i="9"/>
  <c r="I10" i="9"/>
  <c r="H10" i="9"/>
  <c r="G10" i="9"/>
  <c r="I9" i="9"/>
  <c r="H9" i="9"/>
  <c r="G9" i="9"/>
  <c r="I8" i="9"/>
  <c r="H8" i="9"/>
  <c r="G8" i="9"/>
  <c r="I7" i="9"/>
  <c r="H7" i="9"/>
  <c r="G7" i="9"/>
  <c r="I6" i="9"/>
  <c r="H6" i="9"/>
  <c r="G6" i="9"/>
  <c r="I5" i="9"/>
  <c r="H5" i="9"/>
  <c r="G5" i="9"/>
  <c r="N4" i="9"/>
  <c r="M4" i="9"/>
  <c r="L4" i="9"/>
  <c r="I4" i="9"/>
  <c r="H4" i="9"/>
  <c r="G4" i="9"/>
  <c r="I252" i="8"/>
  <c r="H252" i="8"/>
  <c r="G252" i="8"/>
  <c r="I251" i="8"/>
  <c r="H251" i="8"/>
  <c r="G251" i="8"/>
  <c r="I250" i="8"/>
  <c r="H250" i="8"/>
  <c r="G250" i="8"/>
  <c r="I249" i="8"/>
  <c r="H249" i="8"/>
  <c r="G249" i="8"/>
  <c r="I248" i="8"/>
  <c r="H248" i="8"/>
  <c r="G248" i="8"/>
  <c r="I247" i="8"/>
  <c r="H247" i="8"/>
  <c r="G247" i="8"/>
  <c r="I246" i="8"/>
  <c r="H246" i="8"/>
  <c r="G246" i="8"/>
  <c r="I245" i="8"/>
  <c r="H245" i="8"/>
  <c r="G245" i="8"/>
  <c r="I244" i="8"/>
  <c r="H244" i="8"/>
  <c r="G244" i="8"/>
  <c r="I243" i="8"/>
  <c r="H243" i="8"/>
  <c r="G243" i="8"/>
  <c r="I242" i="8"/>
  <c r="H242" i="8"/>
  <c r="G242" i="8"/>
  <c r="I241" i="8"/>
  <c r="H241" i="8"/>
  <c r="G241" i="8"/>
  <c r="I240" i="8"/>
  <c r="H240" i="8"/>
  <c r="G240" i="8"/>
  <c r="I239" i="8"/>
  <c r="H239" i="8"/>
  <c r="G239" i="8"/>
  <c r="I238" i="8"/>
  <c r="H238" i="8"/>
  <c r="G238" i="8"/>
  <c r="I237" i="8"/>
  <c r="H237" i="8"/>
  <c r="G237" i="8"/>
  <c r="I236" i="8"/>
  <c r="H236" i="8"/>
  <c r="G236" i="8"/>
  <c r="I235" i="8"/>
  <c r="H235" i="8"/>
  <c r="G235" i="8"/>
  <c r="I234" i="8"/>
  <c r="H234" i="8"/>
  <c r="G234" i="8"/>
  <c r="I233" i="8"/>
  <c r="H233" i="8"/>
  <c r="G233" i="8"/>
  <c r="I232" i="8"/>
  <c r="H232" i="8"/>
  <c r="G232" i="8"/>
  <c r="I231" i="8"/>
  <c r="H231" i="8"/>
  <c r="G231" i="8"/>
  <c r="I230" i="8"/>
  <c r="H230" i="8"/>
  <c r="G230" i="8"/>
  <c r="I229" i="8"/>
  <c r="H229" i="8"/>
  <c r="G229" i="8"/>
  <c r="I228" i="8"/>
  <c r="H228" i="8"/>
  <c r="G228" i="8"/>
  <c r="I227" i="8"/>
  <c r="H227" i="8"/>
  <c r="G227" i="8"/>
  <c r="I226" i="8"/>
  <c r="H226" i="8"/>
  <c r="G226" i="8"/>
  <c r="I225" i="8"/>
  <c r="H225" i="8"/>
  <c r="G225" i="8"/>
  <c r="I224" i="8"/>
  <c r="H224" i="8"/>
  <c r="G224" i="8"/>
  <c r="I223" i="8"/>
  <c r="H223" i="8"/>
  <c r="G223" i="8"/>
  <c r="I222" i="8"/>
  <c r="H222" i="8"/>
  <c r="G222" i="8"/>
  <c r="I221" i="8"/>
  <c r="H221" i="8"/>
  <c r="G221" i="8"/>
  <c r="I220" i="8"/>
  <c r="H220" i="8"/>
  <c r="G220" i="8"/>
  <c r="I219" i="8"/>
  <c r="H219" i="8"/>
  <c r="G219" i="8"/>
  <c r="I218" i="8"/>
  <c r="H218" i="8"/>
  <c r="G218" i="8"/>
  <c r="I217" i="8"/>
  <c r="H217" i="8"/>
  <c r="G217" i="8"/>
  <c r="I216" i="8"/>
  <c r="H216" i="8"/>
  <c r="G216" i="8"/>
  <c r="I215" i="8"/>
  <c r="H215" i="8"/>
  <c r="G215" i="8"/>
  <c r="I214" i="8"/>
  <c r="H214" i="8"/>
  <c r="G214" i="8"/>
  <c r="I213" i="8"/>
  <c r="H213" i="8"/>
  <c r="G213" i="8"/>
  <c r="I212" i="8"/>
  <c r="H212" i="8"/>
  <c r="G212" i="8"/>
  <c r="I211" i="8"/>
  <c r="H211" i="8"/>
  <c r="G211" i="8"/>
  <c r="I210" i="8"/>
  <c r="H210" i="8"/>
  <c r="G210" i="8"/>
  <c r="I209" i="8"/>
  <c r="H209" i="8"/>
  <c r="G209" i="8"/>
  <c r="I208" i="8"/>
  <c r="H208" i="8"/>
  <c r="G208" i="8"/>
  <c r="I207" i="8"/>
  <c r="H207" i="8"/>
  <c r="G207" i="8"/>
  <c r="I206" i="8"/>
  <c r="H206" i="8"/>
  <c r="G206" i="8"/>
  <c r="I205" i="8"/>
  <c r="H205" i="8"/>
  <c r="G205" i="8"/>
  <c r="I204" i="8"/>
  <c r="H204" i="8"/>
  <c r="G204" i="8"/>
  <c r="I203" i="8"/>
  <c r="H203" i="8"/>
  <c r="G203" i="8"/>
  <c r="I202" i="8"/>
  <c r="H202" i="8"/>
  <c r="G202" i="8"/>
  <c r="I201" i="8"/>
  <c r="H201" i="8"/>
  <c r="G201" i="8"/>
  <c r="I200" i="8"/>
  <c r="H200" i="8"/>
  <c r="G200" i="8"/>
  <c r="I199" i="8"/>
  <c r="H199" i="8"/>
  <c r="G199" i="8"/>
  <c r="I198" i="8"/>
  <c r="H198" i="8"/>
  <c r="G198" i="8"/>
  <c r="I197" i="8"/>
  <c r="H197" i="8"/>
  <c r="G197" i="8"/>
  <c r="I196" i="8"/>
  <c r="H196" i="8"/>
  <c r="G196" i="8"/>
  <c r="I195" i="8"/>
  <c r="H195" i="8"/>
  <c r="G195" i="8"/>
  <c r="I194" i="8"/>
  <c r="H194" i="8"/>
  <c r="G194" i="8"/>
  <c r="I193" i="8"/>
  <c r="H193" i="8"/>
  <c r="G193" i="8"/>
  <c r="I192" i="8"/>
  <c r="H192" i="8"/>
  <c r="G192" i="8"/>
  <c r="I191" i="8"/>
  <c r="H191" i="8"/>
  <c r="G191" i="8"/>
  <c r="I190" i="8"/>
  <c r="H190" i="8"/>
  <c r="G190" i="8"/>
  <c r="I189" i="8"/>
  <c r="H189" i="8"/>
  <c r="G189" i="8"/>
  <c r="I188" i="8"/>
  <c r="H188" i="8"/>
  <c r="G188" i="8"/>
  <c r="I187" i="8"/>
  <c r="H187" i="8"/>
  <c r="G187" i="8"/>
  <c r="I186" i="8"/>
  <c r="H186" i="8"/>
  <c r="G186" i="8"/>
  <c r="I185" i="8"/>
  <c r="H185" i="8"/>
  <c r="G185" i="8"/>
  <c r="I184" i="8"/>
  <c r="H184" i="8"/>
  <c r="G184" i="8"/>
  <c r="I183" i="8"/>
  <c r="H183" i="8"/>
  <c r="G183" i="8"/>
  <c r="I182" i="8"/>
  <c r="H182" i="8"/>
  <c r="G182" i="8"/>
  <c r="I181" i="8"/>
  <c r="H181" i="8"/>
  <c r="G181" i="8"/>
  <c r="I180" i="8"/>
  <c r="H180" i="8"/>
  <c r="G180" i="8"/>
  <c r="I179" i="8"/>
  <c r="H179" i="8"/>
  <c r="G179" i="8"/>
  <c r="I178" i="8"/>
  <c r="H178" i="8"/>
  <c r="G178" i="8"/>
  <c r="I177" i="8"/>
  <c r="H177" i="8"/>
  <c r="G177" i="8"/>
  <c r="I176" i="8"/>
  <c r="H176" i="8"/>
  <c r="G176" i="8"/>
  <c r="I175" i="8"/>
  <c r="H175" i="8"/>
  <c r="G175" i="8"/>
  <c r="I174" i="8"/>
  <c r="H174" i="8"/>
  <c r="G174" i="8"/>
  <c r="I173" i="8"/>
  <c r="H173" i="8"/>
  <c r="G173" i="8"/>
  <c r="I172" i="8"/>
  <c r="H172" i="8"/>
  <c r="G172" i="8"/>
  <c r="I171" i="8"/>
  <c r="H171" i="8"/>
  <c r="G171" i="8"/>
  <c r="I170" i="8"/>
  <c r="H170" i="8"/>
  <c r="G170" i="8"/>
  <c r="I169" i="8"/>
  <c r="H169" i="8"/>
  <c r="G169" i="8"/>
  <c r="I168" i="8"/>
  <c r="H168" i="8"/>
  <c r="G168" i="8"/>
  <c r="I167" i="8"/>
  <c r="H167" i="8"/>
  <c r="G167" i="8"/>
  <c r="I166" i="8"/>
  <c r="H166" i="8"/>
  <c r="G166" i="8"/>
  <c r="I165" i="8"/>
  <c r="H165" i="8"/>
  <c r="G165" i="8"/>
  <c r="I164" i="8"/>
  <c r="H164" i="8"/>
  <c r="G164" i="8"/>
  <c r="I163" i="8"/>
  <c r="H163" i="8"/>
  <c r="G163" i="8"/>
  <c r="I162" i="8"/>
  <c r="H162" i="8"/>
  <c r="G162" i="8"/>
  <c r="I161" i="8"/>
  <c r="H161" i="8"/>
  <c r="G161" i="8"/>
  <c r="I160" i="8"/>
  <c r="H160" i="8"/>
  <c r="G160" i="8"/>
  <c r="I159" i="8"/>
  <c r="H159" i="8"/>
  <c r="G159" i="8"/>
  <c r="I158" i="8"/>
  <c r="H158" i="8"/>
  <c r="G158" i="8"/>
  <c r="I157" i="8"/>
  <c r="H157" i="8"/>
  <c r="G157" i="8"/>
  <c r="I156" i="8"/>
  <c r="H156" i="8"/>
  <c r="G156" i="8"/>
  <c r="I155" i="8"/>
  <c r="H155" i="8"/>
  <c r="G155" i="8"/>
  <c r="I154" i="8"/>
  <c r="H154" i="8"/>
  <c r="G154" i="8"/>
  <c r="I153" i="8"/>
  <c r="H153" i="8"/>
  <c r="G153" i="8"/>
  <c r="I152" i="8"/>
  <c r="H152" i="8"/>
  <c r="G152" i="8"/>
  <c r="I151" i="8"/>
  <c r="H151" i="8"/>
  <c r="G151" i="8"/>
  <c r="I150" i="8"/>
  <c r="H150" i="8"/>
  <c r="G150" i="8"/>
  <c r="I149" i="8"/>
  <c r="H149" i="8"/>
  <c r="G149" i="8"/>
  <c r="I148" i="8"/>
  <c r="H148" i="8"/>
  <c r="G148" i="8"/>
  <c r="I147" i="8"/>
  <c r="H147" i="8"/>
  <c r="G147" i="8"/>
  <c r="I146" i="8"/>
  <c r="H146" i="8"/>
  <c r="G146" i="8"/>
  <c r="I145" i="8"/>
  <c r="H145" i="8"/>
  <c r="G145" i="8"/>
  <c r="I144" i="8"/>
  <c r="H144" i="8"/>
  <c r="G144" i="8"/>
  <c r="I143" i="8"/>
  <c r="H143" i="8"/>
  <c r="G143" i="8"/>
  <c r="I142" i="8"/>
  <c r="H142" i="8"/>
  <c r="G142" i="8"/>
  <c r="I141" i="8"/>
  <c r="H141" i="8"/>
  <c r="G141" i="8"/>
  <c r="I140" i="8"/>
  <c r="H140" i="8"/>
  <c r="G140" i="8"/>
  <c r="I139" i="8"/>
  <c r="H139" i="8"/>
  <c r="G139" i="8"/>
  <c r="I138" i="8"/>
  <c r="H138" i="8"/>
  <c r="G138" i="8"/>
  <c r="I137" i="8"/>
  <c r="H137" i="8"/>
  <c r="G137" i="8"/>
  <c r="I136" i="8"/>
  <c r="H136" i="8"/>
  <c r="G136" i="8"/>
  <c r="I135" i="8"/>
  <c r="H135" i="8"/>
  <c r="G135" i="8"/>
  <c r="I134" i="8"/>
  <c r="H134" i="8"/>
  <c r="G134" i="8"/>
  <c r="I133" i="8"/>
  <c r="H133" i="8"/>
  <c r="G133" i="8"/>
  <c r="I132" i="8"/>
  <c r="H132" i="8"/>
  <c r="G132" i="8"/>
  <c r="I131" i="8"/>
  <c r="H131" i="8"/>
  <c r="G131" i="8"/>
  <c r="I130" i="8"/>
  <c r="H130" i="8"/>
  <c r="G130" i="8"/>
  <c r="I129" i="8"/>
  <c r="H129" i="8"/>
  <c r="G129" i="8"/>
  <c r="I128" i="8"/>
  <c r="H128" i="8"/>
  <c r="G128" i="8"/>
  <c r="I127" i="8"/>
  <c r="H127" i="8"/>
  <c r="G127" i="8"/>
  <c r="I126" i="8"/>
  <c r="H126" i="8"/>
  <c r="G126" i="8"/>
  <c r="I125" i="8"/>
  <c r="H125" i="8"/>
  <c r="G125" i="8"/>
  <c r="I124" i="8"/>
  <c r="H124" i="8"/>
  <c r="G124" i="8"/>
  <c r="I123" i="8"/>
  <c r="H123" i="8"/>
  <c r="G123" i="8"/>
  <c r="I122" i="8"/>
  <c r="H122" i="8"/>
  <c r="G122" i="8"/>
  <c r="I121" i="8"/>
  <c r="H121" i="8"/>
  <c r="G121" i="8"/>
  <c r="I120" i="8"/>
  <c r="H120" i="8"/>
  <c r="G120" i="8"/>
  <c r="I119" i="8"/>
  <c r="H119" i="8"/>
  <c r="G119" i="8"/>
  <c r="I118" i="8"/>
  <c r="H118" i="8"/>
  <c r="G118" i="8"/>
  <c r="I117" i="8"/>
  <c r="H117" i="8"/>
  <c r="G117" i="8"/>
  <c r="I116" i="8"/>
  <c r="H116" i="8"/>
  <c r="G116" i="8"/>
  <c r="I115" i="8"/>
  <c r="H115" i="8"/>
  <c r="G115" i="8"/>
  <c r="I114" i="8"/>
  <c r="H114" i="8"/>
  <c r="G114" i="8"/>
  <c r="I113" i="8"/>
  <c r="H113" i="8"/>
  <c r="G113" i="8"/>
  <c r="I112" i="8"/>
  <c r="H112" i="8"/>
  <c r="G112" i="8"/>
  <c r="I111" i="8"/>
  <c r="H111" i="8"/>
  <c r="G111" i="8"/>
  <c r="I110" i="8"/>
  <c r="H110" i="8"/>
  <c r="G110" i="8"/>
  <c r="I109" i="8"/>
  <c r="H109" i="8"/>
  <c r="G109" i="8"/>
  <c r="I108" i="8"/>
  <c r="H108" i="8"/>
  <c r="G108" i="8"/>
  <c r="I107" i="8"/>
  <c r="H107" i="8"/>
  <c r="G107" i="8"/>
  <c r="I106" i="8"/>
  <c r="H106" i="8"/>
  <c r="G106" i="8"/>
  <c r="I105" i="8"/>
  <c r="H105" i="8"/>
  <c r="G105" i="8"/>
  <c r="I104" i="8"/>
  <c r="H104" i="8"/>
  <c r="G104" i="8"/>
  <c r="I103" i="8"/>
  <c r="H103" i="8"/>
  <c r="G103" i="8"/>
  <c r="I102" i="8"/>
  <c r="H102" i="8"/>
  <c r="G102" i="8"/>
  <c r="I101" i="8"/>
  <c r="H101" i="8"/>
  <c r="G101" i="8"/>
  <c r="I100" i="8"/>
  <c r="H100" i="8"/>
  <c r="G100" i="8"/>
  <c r="I99" i="8"/>
  <c r="H99" i="8"/>
  <c r="G99" i="8"/>
  <c r="I98" i="8"/>
  <c r="H98" i="8"/>
  <c r="G98" i="8"/>
  <c r="I97" i="8"/>
  <c r="H97" i="8"/>
  <c r="G97" i="8"/>
  <c r="I96" i="8"/>
  <c r="H96" i="8"/>
  <c r="G96" i="8"/>
  <c r="I95" i="8"/>
  <c r="H95" i="8"/>
  <c r="G95" i="8"/>
  <c r="I94" i="8"/>
  <c r="H94" i="8"/>
  <c r="G94" i="8"/>
  <c r="I93" i="8"/>
  <c r="H93" i="8"/>
  <c r="G93" i="8"/>
  <c r="I92" i="8"/>
  <c r="H92" i="8"/>
  <c r="G92" i="8"/>
  <c r="I91" i="8"/>
  <c r="H91" i="8"/>
  <c r="G91" i="8"/>
  <c r="I90" i="8"/>
  <c r="H90" i="8"/>
  <c r="G90" i="8"/>
  <c r="I89" i="8"/>
  <c r="H89" i="8"/>
  <c r="G89" i="8"/>
  <c r="I88" i="8"/>
  <c r="H88" i="8"/>
  <c r="G88" i="8"/>
  <c r="I87" i="8"/>
  <c r="H87" i="8"/>
  <c r="G87" i="8"/>
  <c r="I86" i="8"/>
  <c r="H86" i="8"/>
  <c r="G86" i="8"/>
  <c r="I85" i="8"/>
  <c r="H85" i="8"/>
  <c r="G85" i="8"/>
  <c r="I84" i="8"/>
  <c r="H84" i="8"/>
  <c r="G84" i="8"/>
  <c r="I83" i="8"/>
  <c r="H83" i="8"/>
  <c r="G83" i="8"/>
  <c r="I82" i="8"/>
  <c r="H82" i="8"/>
  <c r="G82" i="8"/>
  <c r="I81" i="8"/>
  <c r="H81" i="8"/>
  <c r="G81" i="8"/>
  <c r="I80" i="8"/>
  <c r="H80" i="8"/>
  <c r="G80" i="8"/>
  <c r="I79" i="8"/>
  <c r="H79" i="8"/>
  <c r="G79" i="8"/>
  <c r="I78" i="8"/>
  <c r="H78" i="8"/>
  <c r="G78" i="8"/>
  <c r="I77" i="8"/>
  <c r="H77" i="8"/>
  <c r="G77" i="8"/>
  <c r="I76" i="8"/>
  <c r="H76" i="8"/>
  <c r="G76" i="8"/>
  <c r="I75" i="8"/>
  <c r="H75" i="8"/>
  <c r="G75" i="8"/>
  <c r="I74" i="8"/>
  <c r="H74" i="8"/>
  <c r="G74" i="8"/>
  <c r="I73" i="8"/>
  <c r="H73" i="8"/>
  <c r="G73" i="8"/>
  <c r="I72" i="8"/>
  <c r="H72" i="8"/>
  <c r="G72" i="8"/>
  <c r="I71" i="8"/>
  <c r="H71" i="8"/>
  <c r="G71" i="8"/>
  <c r="I70" i="8"/>
  <c r="H70" i="8"/>
  <c r="G70" i="8"/>
  <c r="I69" i="8"/>
  <c r="H69" i="8"/>
  <c r="G69" i="8"/>
  <c r="I68" i="8"/>
  <c r="H68" i="8"/>
  <c r="G68" i="8"/>
  <c r="I67" i="8"/>
  <c r="H67" i="8"/>
  <c r="G67" i="8"/>
  <c r="I66" i="8"/>
  <c r="H66" i="8"/>
  <c r="G66" i="8"/>
  <c r="I65" i="8"/>
  <c r="H65" i="8"/>
  <c r="G65" i="8"/>
  <c r="I64" i="8"/>
  <c r="H64" i="8"/>
  <c r="G64" i="8"/>
  <c r="I63" i="8"/>
  <c r="H63" i="8"/>
  <c r="G63" i="8"/>
  <c r="I62" i="8"/>
  <c r="H62" i="8"/>
  <c r="G62" i="8"/>
  <c r="I61" i="8"/>
  <c r="H61" i="8"/>
  <c r="G61" i="8"/>
  <c r="I60" i="8"/>
  <c r="H60" i="8"/>
  <c r="G60" i="8"/>
  <c r="I59" i="8"/>
  <c r="H59" i="8"/>
  <c r="G59" i="8"/>
  <c r="I58" i="8"/>
  <c r="H58" i="8"/>
  <c r="G58" i="8"/>
  <c r="I57" i="8"/>
  <c r="H57" i="8"/>
  <c r="G57" i="8"/>
  <c r="I56" i="8"/>
  <c r="H56" i="8"/>
  <c r="G56" i="8"/>
  <c r="I55" i="8"/>
  <c r="H55" i="8"/>
  <c r="G55" i="8"/>
  <c r="I54" i="8"/>
  <c r="H54" i="8"/>
  <c r="G54" i="8"/>
  <c r="I53" i="8"/>
  <c r="H53" i="8"/>
  <c r="G53" i="8"/>
  <c r="I52" i="8"/>
  <c r="H52" i="8"/>
  <c r="G52" i="8"/>
  <c r="I51" i="8"/>
  <c r="H51" i="8"/>
  <c r="G51" i="8"/>
  <c r="I50" i="8"/>
  <c r="H50" i="8"/>
  <c r="G50" i="8"/>
  <c r="I49" i="8"/>
  <c r="H49" i="8"/>
  <c r="G49" i="8"/>
  <c r="I48" i="8"/>
  <c r="H48" i="8"/>
  <c r="G48" i="8"/>
  <c r="I47" i="8"/>
  <c r="H47" i="8"/>
  <c r="G47" i="8"/>
  <c r="I46" i="8"/>
  <c r="H46" i="8"/>
  <c r="G46" i="8"/>
  <c r="I45" i="8"/>
  <c r="H45" i="8"/>
  <c r="G45" i="8"/>
  <c r="I44" i="8"/>
  <c r="H44" i="8"/>
  <c r="G44" i="8"/>
  <c r="I43" i="8"/>
  <c r="H43" i="8"/>
  <c r="G43" i="8"/>
  <c r="I42" i="8"/>
  <c r="H42" i="8"/>
  <c r="G42" i="8"/>
  <c r="I41" i="8"/>
  <c r="H41" i="8"/>
  <c r="G41" i="8"/>
  <c r="I40" i="8"/>
  <c r="H40" i="8"/>
  <c r="G40" i="8"/>
  <c r="I39" i="8"/>
  <c r="H39" i="8"/>
  <c r="G39" i="8"/>
  <c r="I38" i="8"/>
  <c r="H38" i="8"/>
  <c r="G38" i="8"/>
  <c r="I37" i="8"/>
  <c r="H37" i="8"/>
  <c r="G37" i="8"/>
  <c r="I36" i="8"/>
  <c r="H36" i="8"/>
  <c r="G36" i="8"/>
  <c r="I35" i="8"/>
  <c r="H35" i="8"/>
  <c r="G35" i="8"/>
  <c r="I34" i="8"/>
  <c r="H34" i="8"/>
  <c r="G34" i="8"/>
  <c r="I33" i="8"/>
  <c r="H33" i="8"/>
  <c r="G33" i="8"/>
  <c r="I32" i="8"/>
  <c r="H32" i="8"/>
  <c r="G32" i="8"/>
  <c r="I31" i="8"/>
  <c r="H31" i="8"/>
  <c r="G31" i="8"/>
  <c r="I30" i="8"/>
  <c r="H30" i="8"/>
  <c r="G30" i="8"/>
  <c r="I29" i="8"/>
  <c r="H29" i="8"/>
  <c r="G29" i="8"/>
  <c r="I28" i="8"/>
  <c r="H28" i="8"/>
  <c r="G28" i="8"/>
  <c r="I27" i="8"/>
  <c r="H27" i="8"/>
  <c r="G27" i="8"/>
  <c r="I26" i="8"/>
  <c r="H26" i="8"/>
  <c r="G26" i="8"/>
  <c r="I25" i="8"/>
  <c r="H25" i="8"/>
  <c r="G25" i="8"/>
  <c r="I24" i="8"/>
  <c r="H24" i="8"/>
  <c r="G24" i="8"/>
  <c r="I23" i="8"/>
  <c r="H23" i="8"/>
  <c r="G23" i="8"/>
  <c r="I22" i="8"/>
  <c r="H22" i="8"/>
  <c r="G22" i="8"/>
  <c r="I21" i="8"/>
  <c r="H21" i="8"/>
  <c r="G21" i="8"/>
  <c r="I20" i="8"/>
  <c r="H20" i="8"/>
  <c r="G20" i="8"/>
  <c r="I19" i="8"/>
  <c r="H19" i="8"/>
  <c r="G19" i="8"/>
  <c r="I18" i="8"/>
  <c r="H18" i="8"/>
  <c r="G18" i="8"/>
  <c r="I17" i="8"/>
  <c r="H17" i="8"/>
  <c r="G17" i="8"/>
  <c r="I16" i="8"/>
  <c r="H16" i="8"/>
  <c r="G16" i="8"/>
  <c r="I15" i="8"/>
  <c r="H15" i="8"/>
  <c r="G15" i="8"/>
  <c r="I14" i="8"/>
  <c r="H14" i="8"/>
  <c r="G14" i="8"/>
  <c r="I13" i="8"/>
  <c r="H13" i="8"/>
  <c r="G13" i="8"/>
  <c r="I12" i="8"/>
  <c r="H12" i="8"/>
  <c r="G12" i="8"/>
  <c r="I11" i="8"/>
  <c r="H11" i="8"/>
  <c r="G11" i="8"/>
  <c r="I10" i="8"/>
  <c r="H10" i="8"/>
  <c r="G10" i="8"/>
  <c r="I9" i="8"/>
  <c r="H9" i="8"/>
  <c r="G9" i="8"/>
  <c r="I8" i="8"/>
  <c r="H8" i="8"/>
  <c r="G8" i="8"/>
  <c r="I7" i="8"/>
  <c r="H7" i="8"/>
  <c r="G7" i="8"/>
  <c r="I6" i="8"/>
  <c r="H6" i="8"/>
  <c r="G6" i="8"/>
  <c r="I5" i="8"/>
  <c r="H5" i="8"/>
  <c r="G5" i="8"/>
  <c r="N4" i="8"/>
  <c r="M4" i="8"/>
  <c r="L4" i="8"/>
  <c r="I4" i="8"/>
  <c r="H4" i="8"/>
  <c r="G4" i="8"/>
  <c r="AZ12" i="3"/>
  <c r="AY12" i="3"/>
  <c r="AZ8" i="3"/>
  <c r="AZ9" i="3" s="1"/>
  <c r="AZ10" i="3" s="1"/>
  <c r="AZ11" i="3" s="1"/>
  <c r="AY8" i="3"/>
  <c r="AX8" i="3"/>
  <c r="S7" i="3"/>
  <c r="R7" i="3"/>
  <c r="Q7" i="3"/>
  <c r="Q22" i="3"/>
  <c r="Q24" i="3" s="1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N6" i="3"/>
  <c r="M6" i="3"/>
  <c r="L6" i="3"/>
  <c r="I253" i="3"/>
  <c r="H253" i="3"/>
  <c r="G253" i="3"/>
  <c r="I252" i="3"/>
  <c r="H252" i="3"/>
  <c r="G252" i="3"/>
  <c r="I251" i="3"/>
  <c r="H251" i="3"/>
  <c r="G251" i="3"/>
  <c r="I250" i="3"/>
  <c r="H250" i="3"/>
  <c r="G250" i="3"/>
  <c r="I249" i="3"/>
  <c r="H249" i="3"/>
  <c r="G249" i="3"/>
  <c r="I248" i="3"/>
  <c r="H248" i="3"/>
  <c r="G248" i="3"/>
  <c r="I247" i="3"/>
  <c r="H247" i="3"/>
  <c r="G247" i="3"/>
  <c r="I246" i="3"/>
  <c r="H246" i="3"/>
  <c r="G246" i="3"/>
  <c r="I245" i="3"/>
  <c r="H245" i="3"/>
  <c r="G245" i="3"/>
  <c r="I244" i="3"/>
  <c r="H244" i="3"/>
  <c r="G244" i="3"/>
  <c r="I243" i="3"/>
  <c r="H243" i="3"/>
  <c r="G243" i="3"/>
  <c r="I242" i="3"/>
  <c r="H242" i="3"/>
  <c r="G242" i="3"/>
  <c r="I241" i="3"/>
  <c r="H241" i="3"/>
  <c r="G241" i="3"/>
  <c r="I240" i="3"/>
  <c r="H240" i="3"/>
  <c r="G240" i="3"/>
  <c r="I239" i="3"/>
  <c r="H239" i="3"/>
  <c r="G239" i="3"/>
  <c r="I238" i="3"/>
  <c r="H238" i="3"/>
  <c r="G238" i="3"/>
  <c r="I237" i="3"/>
  <c r="H237" i="3"/>
  <c r="G237" i="3"/>
  <c r="I236" i="3"/>
  <c r="H236" i="3"/>
  <c r="G236" i="3"/>
  <c r="I235" i="3"/>
  <c r="H235" i="3"/>
  <c r="G235" i="3"/>
  <c r="I234" i="3"/>
  <c r="H234" i="3"/>
  <c r="G234" i="3"/>
  <c r="I233" i="3"/>
  <c r="H233" i="3"/>
  <c r="G233" i="3"/>
  <c r="I232" i="3"/>
  <c r="H232" i="3"/>
  <c r="G232" i="3"/>
  <c r="I231" i="3"/>
  <c r="H231" i="3"/>
  <c r="G231" i="3"/>
  <c r="I230" i="3"/>
  <c r="H230" i="3"/>
  <c r="G230" i="3"/>
  <c r="I229" i="3"/>
  <c r="H229" i="3"/>
  <c r="G229" i="3"/>
  <c r="I228" i="3"/>
  <c r="H228" i="3"/>
  <c r="G228" i="3"/>
  <c r="I227" i="3"/>
  <c r="H227" i="3"/>
  <c r="G227" i="3"/>
  <c r="I226" i="3"/>
  <c r="H226" i="3"/>
  <c r="G226" i="3"/>
  <c r="I225" i="3"/>
  <c r="H225" i="3"/>
  <c r="G225" i="3"/>
  <c r="I224" i="3"/>
  <c r="H224" i="3"/>
  <c r="G224" i="3"/>
  <c r="I223" i="3"/>
  <c r="H223" i="3"/>
  <c r="G223" i="3"/>
  <c r="I222" i="3"/>
  <c r="H222" i="3"/>
  <c r="G222" i="3"/>
  <c r="I221" i="3"/>
  <c r="H221" i="3"/>
  <c r="G221" i="3"/>
  <c r="I220" i="3"/>
  <c r="H220" i="3"/>
  <c r="G220" i="3"/>
  <c r="I219" i="3"/>
  <c r="H219" i="3"/>
  <c r="G219" i="3"/>
  <c r="I218" i="3"/>
  <c r="H218" i="3"/>
  <c r="G218" i="3"/>
  <c r="I217" i="3"/>
  <c r="H217" i="3"/>
  <c r="G217" i="3"/>
  <c r="I216" i="3"/>
  <c r="H216" i="3"/>
  <c r="G216" i="3"/>
  <c r="I215" i="3"/>
  <c r="H215" i="3"/>
  <c r="G215" i="3"/>
  <c r="I214" i="3"/>
  <c r="H214" i="3"/>
  <c r="G214" i="3"/>
  <c r="I213" i="3"/>
  <c r="H213" i="3"/>
  <c r="G213" i="3"/>
  <c r="I212" i="3"/>
  <c r="H212" i="3"/>
  <c r="G212" i="3"/>
  <c r="I211" i="3"/>
  <c r="H211" i="3"/>
  <c r="G211" i="3"/>
  <c r="I210" i="3"/>
  <c r="H210" i="3"/>
  <c r="G210" i="3"/>
  <c r="I209" i="3"/>
  <c r="H209" i="3"/>
  <c r="G209" i="3"/>
  <c r="I208" i="3"/>
  <c r="H208" i="3"/>
  <c r="G208" i="3"/>
  <c r="I207" i="3"/>
  <c r="H207" i="3"/>
  <c r="G207" i="3"/>
  <c r="I206" i="3"/>
  <c r="H206" i="3"/>
  <c r="G206" i="3"/>
  <c r="I205" i="3"/>
  <c r="H205" i="3"/>
  <c r="G205" i="3"/>
  <c r="I204" i="3"/>
  <c r="H204" i="3"/>
  <c r="G204" i="3"/>
  <c r="I203" i="3"/>
  <c r="H203" i="3"/>
  <c r="G203" i="3"/>
  <c r="I202" i="3"/>
  <c r="H202" i="3"/>
  <c r="G202" i="3"/>
  <c r="I201" i="3"/>
  <c r="H201" i="3"/>
  <c r="G201" i="3"/>
  <c r="I200" i="3"/>
  <c r="H200" i="3"/>
  <c r="G200" i="3"/>
  <c r="I199" i="3"/>
  <c r="H199" i="3"/>
  <c r="G199" i="3"/>
  <c r="I198" i="3"/>
  <c r="H198" i="3"/>
  <c r="G198" i="3"/>
  <c r="I197" i="3"/>
  <c r="H197" i="3"/>
  <c r="G197" i="3"/>
  <c r="I196" i="3"/>
  <c r="H196" i="3"/>
  <c r="G196" i="3"/>
  <c r="I195" i="3"/>
  <c r="H195" i="3"/>
  <c r="G195" i="3"/>
  <c r="I194" i="3"/>
  <c r="H194" i="3"/>
  <c r="G194" i="3"/>
  <c r="I193" i="3"/>
  <c r="H193" i="3"/>
  <c r="G193" i="3"/>
  <c r="I192" i="3"/>
  <c r="H192" i="3"/>
  <c r="G192" i="3"/>
  <c r="I191" i="3"/>
  <c r="H191" i="3"/>
  <c r="G191" i="3"/>
  <c r="I190" i="3"/>
  <c r="H190" i="3"/>
  <c r="G190" i="3"/>
  <c r="I189" i="3"/>
  <c r="H189" i="3"/>
  <c r="G189" i="3"/>
  <c r="I188" i="3"/>
  <c r="H188" i="3"/>
  <c r="G188" i="3"/>
  <c r="I187" i="3"/>
  <c r="H187" i="3"/>
  <c r="G187" i="3"/>
  <c r="I186" i="3"/>
  <c r="H186" i="3"/>
  <c r="G186" i="3"/>
  <c r="I185" i="3"/>
  <c r="H185" i="3"/>
  <c r="G185" i="3"/>
  <c r="I184" i="3"/>
  <c r="H184" i="3"/>
  <c r="G184" i="3"/>
  <c r="I183" i="3"/>
  <c r="H183" i="3"/>
  <c r="G183" i="3"/>
  <c r="I182" i="3"/>
  <c r="H182" i="3"/>
  <c r="G182" i="3"/>
  <c r="I181" i="3"/>
  <c r="H181" i="3"/>
  <c r="G181" i="3"/>
  <c r="I180" i="3"/>
  <c r="H180" i="3"/>
  <c r="G180" i="3"/>
  <c r="I179" i="3"/>
  <c r="H179" i="3"/>
  <c r="G179" i="3"/>
  <c r="I178" i="3"/>
  <c r="H178" i="3"/>
  <c r="G178" i="3"/>
  <c r="I177" i="3"/>
  <c r="H177" i="3"/>
  <c r="G177" i="3"/>
  <c r="I176" i="3"/>
  <c r="H176" i="3"/>
  <c r="G176" i="3"/>
  <c r="I175" i="3"/>
  <c r="H175" i="3"/>
  <c r="G175" i="3"/>
  <c r="I174" i="3"/>
  <c r="H174" i="3"/>
  <c r="G174" i="3"/>
  <c r="I173" i="3"/>
  <c r="H173" i="3"/>
  <c r="G173" i="3"/>
  <c r="I172" i="3"/>
  <c r="H172" i="3"/>
  <c r="G172" i="3"/>
  <c r="I171" i="3"/>
  <c r="H171" i="3"/>
  <c r="G171" i="3"/>
  <c r="I170" i="3"/>
  <c r="H170" i="3"/>
  <c r="G170" i="3"/>
  <c r="I169" i="3"/>
  <c r="H169" i="3"/>
  <c r="G169" i="3"/>
  <c r="I168" i="3"/>
  <c r="H168" i="3"/>
  <c r="G168" i="3"/>
  <c r="I167" i="3"/>
  <c r="H167" i="3"/>
  <c r="G167" i="3"/>
  <c r="I166" i="3"/>
  <c r="H166" i="3"/>
  <c r="G166" i="3"/>
  <c r="I165" i="3"/>
  <c r="H165" i="3"/>
  <c r="G165" i="3"/>
  <c r="I164" i="3"/>
  <c r="H164" i="3"/>
  <c r="G164" i="3"/>
  <c r="I163" i="3"/>
  <c r="H163" i="3"/>
  <c r="G163" i="3"/>
  <c r="I162" i="3"/>
  <c r="H162" i="3"/>
  <c r="G162" i="3"/>
  <c r="I161" i="3"/>
  <c r="H161" i="3"/>
  <c r="G161" i="3"/>
  <c r="I160" i="3"/>
  <c r="H160" i="3"/>
  <c r="G160" i="3"/>
  <c r="I159" i="3"/>
  <c r="H159" i="3"/>
  <c r="G159" i="3"/>
  <c r="I158" i="3"/>
  <c r="H158" i="3"/>
  <c r="G158" i="3"/>
  <c r="I157" i="3"/>
  <c r="H157" i="3"/>
  <c r="G157" i="3"/>
  <c r="I156" i="3"/>
  <c r="H156" i="3"/>
  <c r="G156" i="3"/>
  <c r="I155" i="3"/>
  <c r="H155" i="3"/>
  <c r="G155" i="3"/>
  <c r="I154" i="3"/>
  <c r="H154" i="3"/>
  <c r="G154" i="3"/>
  <c r="I153" i="3"/>
  <c r="H153" i="3"/>
  <c r="G153" i="3"/>
  <c r="I152" i="3"/>
  <c r="H152" i="3"/>
  <c r="G152" i="3"/>
  <c r="I151" i="3"/>
  <c r="H151" i="3"/>
  <c r="G151" i="3"/>
  <c r="I150" i="3"/>
  <c r="H150" i="3"/>
  <c r="G150" i="3"/>
  <c r="I149" i="3"/>
  <c r="H149" i="3"/>
  <c r="G149" i="3"/>
  <c r="I148" i="3"/>
  <c r="H148" i="3"/>
  <c r="G148" i="3"/>
  <c r="I147" i="3"/>
  <c r="H147" i="3"/>
  <c r="G147" i="3"/>
  <c r="I146" i="3"/>
  <c r="H146" i="3"/>
  <c r="G146" i="3"/>
  <c r="I145" i="3"/>
  <c r="H145" i="3"/>
  <c r="G145" i="3"/>
  <c r="I144" i="3"/>
  <c r="H144" i="3"/>
  <c r="G144" i="3"/>
  <c r="I143" i="3"/>
  <c r="H143" i="3"/>
  <c r="G143" i="3"/>
  <c r="I142" i="3"/>
  <c r="H142" i="3"/>
  <c r="G142" i="3"/>
  <c r="I141" i="3"/>
  <c r="H141" i="3"/>
  <c r="G141" i="3"/>
  <c r="I140" i="3"/>
  <c r="H140" i="3"/>
  <c r="G140" i="3"/>
  <c r="I139" i="3"/>
  <c r="H139" i="3"/>
  <c r="G139" i="3"/>
  <c r="I138" i="3"/>
  <c r="H138" i="3"/>
  <c r="G138" i="3"/>
  <c r="I137" i="3"/>
  <c r="H137" i="3"/>
  <c r="G137" i="3"/>
  <c r="I136" i="3"/>
  <c r="H136" i="3"/>
  <c r="G136" i="3"/>
  <c r="I135" i="3"/>
  <c r="H135" i="3"/>
  <c r="G135" i="3"/>
  <c r="I134" i="3"/>
  <c r="H134" i="3"/>
  <c r="G134" i="3"/>
  <c r="I133" i="3"/>
  <c r="H133" i="3"/>
  <c r="G133" i="3"/>
  <c r="I132" i="3"/>
  <c r="H132" i="3"/>
  <c r="G132" i="3"/>
  <c r="I131" i="3"/>
  <c r="H131" i="3"/>
  <c r="G131" i="3"/>
  <c r="I130" i="3"/>
  <c r="H130" i="3"/>
  <c r="G130" i="3"/>
  <c r="I129" i="3"/>
  <c r="H129" i="3"/>
  <c r="G129" i="3"/>
  <c r="I128" i="3"/>
  <c r="H128" i="3"/>
  <c r="G128" i="3"/>
  <c r="I127" i="3"/>
  <c r="H127" i="3"/>
  <c r="G127" i="3"/>
  <c r="I126" i="3"/>
  <c r="H126" i="3"/>
  <c r="G126" i="3"/>
  <c r="I125" i="3"/>
  <c r="H125" i="3"/>
  <c r="G125" i="3"/>
  <c r="I124" i="3"/>
  <c r="H124" i="3"/>
  <c r="G124" i="3"/>
  <c r="I123" i="3"/>
  <c r="H123" i="3"/>
  <c r="G123" i="3"/>
  <c r="I122" i="3"/>
  <c r="H122" i="3"/>
  <c r="G122" i="3"/>
  <c r="I121" i="3"/>
  <c r="H121" i="3"/>
  <c r="G121" i="3"/>
  <c r="I120" i="3"/>
  <c r="H120" i="3"/>
  <c r="G120" i="3"/>
  <c r="I119" i="3"/>
  <c r="H119" i="3"/>
  <c r="G119" i="3"/>
  <c r="I118" i="3"/>
  <c r="H118" i="3"/>
  <c r="G118" i="3"/>
  <c r="I117" i="3"/>
  <c r="H117" i="3"/>
  <c r="G117" i="3"/>
  <c r="I116" i="3"/>
  <c r="H116" i="3"/>
  <c r="G116" i="3"/>
  <c r="I115" i="3"/>
  <c r="H115" i="3"/>
  <c r="G115" i="3"/>
  <c r="I114" i="3"/>
  <c r="H114" i="3"/>
  <c r="G114" i="3"/>
  <c r="I113" i="3"/>
  <c r="H113" i="3"/>
  <c r="G113" i="3"/>
  <c r="I112" i="3"/>
  <c r="H112" i="3"/>
  <c r="G112" i="3"/>
  <c r="I111" i="3"/>
  <c r="H111" i="3"/>
  <c r="G111" i="3"/>
  <c r="I110" i="3"/>
  <c r="H110" i="3"/>
  <c r="G110" i="3"/>
  <c r="I109" i="3"/>
  <c r="H109" i="3"/>
  <c r="G109" i="3"/>
  <c r="I108" i="3"/>
  <c r="H108" i="3"/>
  <c r="G108" i="3"/>
  <c r="I107" i="3"/>
  <c r="H107" i="3"/>
  <c r="G107" i="3"/>
  <c r="I106" i="3"/>
  <c r="H106" i="3"/>
  <c r="G106" i="3"/>
  <c r="I105" i="3"/>
  <c r="H105" i="3"/>
  <c r="G105" i="3"/>
  <c r="I104" i="3"/>
  <c r="H104" i="3"/>
  <c r="G104" i="3"/>
  <c r="I103" i="3"/>
  <c r="H103" i="3"/>
  <c r="G103" i="3"/>
  <c r="I102" i="3"/>
  <c r="H102" i="3"/>
  <c r="G102" i="3"/>
  <c r="I101" i="3"/>
  <c r="H101" i="3"/>
  <c r="G101" i="3"/>
  <c r="I100" i="3"/>
  <c r="H100" i="3"/>
  <c r="G100" i="3"/>
  <c r="I99" i="3"/>
  <c r="H99" i="3"/>
  <c r="G99" i="3"/>
  <c r="I98" i="3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G94" i="3"/>
  <c r="I93" i="3"/>
  <c r="H93" i="3"/>
  <c r="G93" i="3"/>
  <c r="I92" i="3"/>
  <c r="H92" i="3"/>
  <c r="G92" i="3"/>
  <c r="I91" i="3"/>
  <c r="H91" i="3"/>
  <c r="G91" i="3"/>
  <c r="I90" i="3"/>
  <c r="H90" i="3"/>
  <c r="G90" i="3"/>
  <c r="I89" i="3"/>
  <c r="H89" i="3"/>
  <c r="G89" i="3"/>
  <c r="I88" i="3"/>
  <c r="H88" i="3"/>
  <c r="G88" i="3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H62" i="3"/>
  <c r="G62" i="3"/>
  <c r="I61" i="3"/>
  <c r="H61" i="3"/>
  <c r="G61" i="3"/>
  <c r="I60" i="3"/>
  <c r="H60" i="3"/>
  <c r="G60" i="3"/>
  <c r="I59" i="3"/>
  <c r="H59" i="3"/>
  <c r="G59" i="3"/>
  <c r="I58" i="3"/>
  <c r="H58" i="3"/>
  <c r="G58" i="3"/>
  <c r="I57" i="3"/>
  <c r="H57" i="3"/>
  <c r="G57" i="3"/>
  <c r="I56" i="3"/>
  <c r="H56" i="3"/>
  <c r="G56" i="3"/>
  <c r="I55" i="3"/>
  <c r="H55" i="3"/>
  <c r="G55" i="3"/>
  <c r="I54" i="3"/>
  <c r="H54" i="3"/>
  <c r="G54" i="3"/>
  <c r="I53" i="3"/>
  <c r="H53" i="3"/>
  <c r="G53" i="3"/>
  <c r="I52" i="3"/>
  <c r="H52" i="3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AL4" i="3"/>
  <c r="AK4" i="3"/>
  <c r="AJ4" i="3"/>
  <c r="I5" i="3"/>
  <c r="H5" i="3"/>
  <c r="G5" i="3"/>
  <c r="Y10" i="2"/>
  <c r="Z10" i="2"/>
  <c r="X10" i="2"/>
  <c r="X8" i="2"/>
  <c r="Y8" i="2" s="1"/>
  <c r="Z8" i="2" s="1"/>
  <c r="I253" i="2"/>
  <c r="H253" i="2"/>
  <c r="G253" i="2"/>
  <c r="I252" i="2"/>
  <c r="H252" i="2"/>
  <c r="G252" i="2"/>
  <c r="I251" i="2"/>
  <c r="H251" i="2"/>
  <c r="G251" i="2"/>
  <c r="I250" i="2"/>
  <c r="H250" i="2"/>
  <c r="G250" i="2"/>
  <c r="I249" i="2"/>
  <c r="H249" i="2"/>
  <c r="G249" i="2"/>
  <c r="I248" i="2"/>
  <c r="H248" i="2"/>
  <c r="G248" i="2"/>
  <c r="I247" i="2"/>
  <c r="H247" i="2"/>
  <c r="G247" i="2"/>
  <c r="I246" i="2"/>
  <c r="H246" i="2"/>
  <c r="G246" i="2"/>
  <c r="I245" i="2"/>
  <c r="H245" i="2"/>
  <c r="G245" i="2"/>
  <c r="I244" i="2"/>
  <c r="H244" i="2"/>
  <c r="G244" i="2"/>
  <c r="I243" i="2"/>
  <c r="H243" i="2"/>
  <c r="G243" i="2"/>
  <c r="I242" i="2"/>
  <c r="H242" i="2"/>
  <c r="G242" i="2"/>
  <c r="I241" i="2"/>
  <c r="H241" i="2"/>
  <c r="G241" i="2"/>
  <c r="I240" i="2"/>
  <c r="H240" i="2"/>
  <c r="G240" i="2"/>
  <c r="I239" i="2"/>
  <c r="H239" i="2"/>
  <c r="G239" i="2"/>
  <c r="I238" i="2"/>
  <c r="H238" i="2"/>
  <c r="G238" i="2"/>
  <c r="I237" i="2"/>
  <c r="H237" i="2"/>
  <c r="G237" i="2"/>
  <c r="I236" i="2"/>
  <c r="H236" i="2"/>
  <c r="G236" i="2"/>
  <c r="I235" i="2"/>
  <c r="H235" i="2"/>
  <c r="G235" i="2"/>
  <c r="I234" i="2"/>
  <c r="H234" i="2"/>
  <c r="G234" i="2"/>
  <c r="I233" i="2"/>
  <c r="H233" i="2"/>
  <c r="G233" i="2"/>
  <c r="I232" i="2"/>
  <c r="H232" i="2"/>
  <c r="G232" i="2"/>
  <c r="I231" i="2"/>
  <c r="H231" i="2"/>
  <c r="G231" i="2"/>
  <c r="I230" i="2"/>
  <c r="H230" i="2"/>
  <c r="G230" i="2"/>
  <c r="I229" i="2"/>
  <c r="H229" i="2"/>
  <c r="G229" i="2"/>
  <c r="I228" i="2"/>
  <c r="H228" i="2"/>
  <c r="G228" i="2"/>
  <c r="I227" i="2"/>
  <c r="H227" i="2"/>
  <c r="G227" i="2"/>
  <c r="I226" i="2"/>
  <c r="H226" i="2"/>
  <c r="G226" i="2"/>
  <c r="I225" i="2"/>
  <c r="H225" i="2"/>
  <c r="G225" i="2"/>
  <c r="I224" i="2"/>
  <c r="H224" i="2"/>
  <c r="G224" i="2"/>
  <c r="I223" i="2"/>
  <c r="H223" i="2"/>
  <c r="G223" i="2"/>
  <c r="I222" i="2"/>
  <c r="H222" i="2"/>
  <c r="G222" i="2"/>
  <c r="I221" i="2"/>
  <c r="H221" i="2"/>
  <c r="G221" i="2"/>
  <c r="I220" i="2"/>
  <c r="H220" i="2"/>
  <c r="G220" i="2"/>
  <c r="I219" i="2"/>
  <c r="H219" i="2"/>
  <c r="G219" i="2"/>
  <c r="I218" i="2"/>
  <c r="H218" i="2"/>
  <c r="G218" i="2"/>
  <c r="I217" i="2"/>
  <c r="H217" i="2"/>
  <c r="G217" i="2"/>
  <c r="I216" i="2"/>
  <c r="H216" i="2"/>
  <c r="G216" i="2"/>
  <c r="I215" i="2"/>
  <c r="H215" i="2"/>
  <c r="G215" i="2"/>
  <c r="I214" i="2"/>
  <c r="H214" i="2"/>
  <c r="G214" i="2"/>
  <c r="I213" i="2"/>
  <c r="H213" i="2"/>
  <c r="G213" i="2"/>
  <c r="I212" i="2"/>
  <c r="H212" i="2"/>
  <c r="G212" i="2"/>
  <c r="I211" i="2"/>
  <c r="H211" i="2"/>
  <c r="G211" i="2"/>
  <c r="I210" i="2"/>
  <c r="H210" i="2"/>
  <c r="G210" i="2"/>
  <c r="I209" i="2"/>
  <c r="H209" i="2"/>
  <c r="G209" i="2"/>
  <c r="I208" i="2"/>
  <c r="H208" i="2"/>
  <c r="G208" i="2"/>
  <c r="I207" i="2"/>
  <c r="H207" i="2"/>
  <c r="G207" i="2"/>
  <c r="I206" i="2"/>
  <c r="H206" i="2"/>
  <c r="G206" i="2"/>
  <c r="I205" i="2"/>
  <c r="H205" i="2"/>
  <c r="G205" i="2"/>
  <c r="I204" i="2"/>
  <c r="H204" i="2"/>
  <c r="G204" i="2"/>
  <c r="I203" i="2"/>
  <c r="H203" i="2"/>
  <c r="G203" i="2"/>
  <c r="I202" i="2"/>
  <c r="H202" i="2"/>
  <c r="G202" i="2"/>
  <c r="I201" i="2"/>
  <c r="H201" i="2"/>
  <c r="G201" i="2"/>
  <c r="I200" i="2"/>
  <c r="H200" i="2"/>
  <c r="G200" i="2"/>
  <c r="I199" i="2"/>
  <c r="H199" i="2"/>
  <c r="G199" i="2"/>
  <c r="I198" i="2"/>
  <c r="H198" i="2"/>
  <c r="G198" i="2"/>
  <c r="I197" i="2"/>
  <c r="H197" i="2"/>
  <c r="G197" i="2"/>
  <c r="I196" i="2"/>
  <c r="H196" i="2"/>
  <c r="G196" i="2"/>
  <c r="I195" i="2"/>
  <c r="H195" i="2"/>
  <c r="G195" i="2"/>
  <c r="I194" i="2"/>
  <c r="H194" i="2"/>
  <c r="G194" i="2"/>
  <c r="I193" i="2"/>
  <c r="H193" i="2"/>
  <c r="G193" i="2"/>
  <c r="I192" i="2"/>
  <c r="H192" i="2"/>
  <c r="G192" i="2"/>
  <c r="I191" i="2"/>
  <c r="H191" i="2"/>
  <c r="G191" i="2"/>
  <c r="I190" i="2"/>
  <c r="H190" i="2"/>
  <c r="G190" i="2"/>
  <c r="I189" i="2"/>
  <c r="H189" i="2"/>
  <c r="G189" i="2"/>
  <c r="I188" i="2"/>
  <c r="H188" i="2"/>
  <c r="G188" i="2"/>
  <c r="I187" i="2"/>
  <c r="H187" i="2"/>
  <c r="G187" i="2"/>
  <c r="I186" i="2"/>
  <c r="H186" i="2"/>
  <c r="G186" i="2"/>
  <c r="I185" i="2"/>
  <c r="H185" i="2"/>
  <c r="G185" i="2"/>
  <c r="I184" i="2"/>
  <c r="H184" i="2"/>
  <c r="G184" i="2"/>
  <c r="I183" i="2"/>
  <c r="H183" i="2"/>
  <c r="G183" i="2"/>
  <c r="I182" i="2"/>
  <c r="H182" i="2"/>
  <c r="G182" i="2"/>
  <c r="I181" i="2"/>
  <c r="H181" i="2"/>
  <c r="G181" i="2"/>
  <c r="I180" i="2"/>
  <c r="H180" i="2"/>
  <c r="G180" i="2"/>
  <c r="I179" i="2"/>
  <c r="H179" i="2"/>
  <c r="G179" i="2"/>
  <c r="I178" i="2"/>
  <c r="H178" i="2"/>
  <c r="G178" i="2"/>
  <c r="I177" i="2"/>
  <c r="H177" i="2"/>
  <c r="G177" i="2"/>
  <c r="I176" i="2"/>
  <c r="H176" i="2"/>
  <c r="G176" i="2"/>
  <c r="I175" i="2"/>
  <c r="H175" i="2"/>
  <c r="G175" i="2"/>
  <c r="I174" i="2"/>
  <c r="H174" i="2"/>
  <c r="G174" i="2"/>
  <c r="I173" i="2"/>
  <c r="H173" i="2"/>
  <c r="G173" i="2"/>
  <c r="I172" i="2"/>
  <c r="H172" i="2"/>
  <c r="G172" i="2"/>
  <c r="I171" i="2"/>
  <c r="H171" i="2"/>
  <c r="G171" i="2"/>
  <c r="I170" i="2"/>
  <c r="H170" i="2"/>
  <c r="G170" i="2"/>
  <c r="I169" i="2"/>
  <c r="H169" i="2"/>
  <c r="G169" i="2"/>
  <c r="I168" i="2"/>
  <c r="H168" i="2"/>
  <c r="G168" i="2"/>
  <c r="I167" i="2"/>
  <c r="H167" i="2"/>
  <c r="G167" i="2"/>
  <c r="I166" i="2"/>
  <c r="H166" i="2"/>
  <c r="G166" i="2"/>
  <c r="I165" i="2"/>
  <c r="H165" i="2"/>
  <c r="G165" i="2"/>
  <c r="I164" i="2"/>
  <c r="H164" i="2"/>
  <c r="G164" i="2"/>
  <c r="I163" i="2"/>
  <c r="H163" i="2"/>
  <c r="G163" i="2"/>
  <c r="I162" i="2"/>
  <c r="H162" i="2"/>
  <c r="G162" i="2"/>
  <c r="I161" i="2"/>
  <c r="H161" i="2"/>
  <c r="G161" i="2"/>
  <c r="I160" i="2"/>
  <c r="H160" i="2"/>
  <c r="G160" i="2"/>
  <c r="I159" i="2"/>
  <c r="H159" i="2"/>
  <c r="G159" i="2"/>
  <c r="I158" i="2"/>
  <c r="H158" i="2"/>
  <c r="G158" i="2"/>
  <c r="I157" i="2"/>
  <c r="H157" i="2"/>
  <c r="G157" i="2"/>
  <c r="I156" i="2"/>
  <c r="H156" i="2"/>
  <c r="G156" i="2"/>
  <c r="I155" i="2"/>
  <c r="H155" i="2"/>
  <c r="G155" i="2"/>
  <c r="I154" i="2"/>
  <c r="H154" i="2"/>
  <c r="G154" i="2"/>
  <c r="I153" i="2"/>
  <c r="H153" i="2"/>
  <c r="G153" i="2"/>
  <c r="I152" i="2"/>
  <c r="H152" i="2"/>
  <c r="G152" i="2"/>
  <c r="I151" i="2"/>
  <c r="H151" i="2"/>
  <c r="G151" i="2"/>
  <c r="I150" i="2"/>
  <c r="H150" i="2"/>
  <c r="G150" i="2"/>
  <c r="I149" i="2"/>
  <c r="H149" i="2"/>
  <c r="G149" i="2"/>
  <c r="I148" i="2"/>
  <c r="H148" i="2"/>
  <c r="G148" i="2"/>
  <c r="I147" i="2"/>
  <c r="H147" i="2"/>
  <c r="G147" i="2"/>
  <c r="I146" i="2"/>
  <c r="H146" i="2"/>
  <c r="G146" i="2"/>
  <c r="I145" i="2"/>
  <c r="H145" i="2"/>
  <c r="G145" i="2"/>
  <c r="I144" i="2"/>
  <c r="H144" i="2"/>
  <c r="G144" i="2"/>
  <c r="I143" i="2"/>
  <c r="H143" i="2"/>
  <c r="G143" i="2"/>
  <c r="I142" i="2"/>
  <c r="H142" i="2"/>
  <c r="G142" i="2"/>
  <c r="I141" i="2"/>
  <c r="H141" i="2"/>
  <c r="G141" i="2"/>
  <c r="I140" i="2"/>
  <c r="H140" i="2"/>
  <c r="G140" i="2"/>
  <c r="I139" i="2"/>
  <c r="H139" i="2"/>
  <c r="G139" i="2"/>
  <c r="I138" i="2"/>
  <c r="H138" i="2"/>
  <c r="G138" i="2"/>
  <c r="I137" i="2"/>
  <c r="H137" i="2"/>
  <c r="G137" i="2"/>
  <c r="I136" i="2"/>
  <c r="H136" i="2"/>
  <c r="G136" i="2"/>
  <c r="I135" i="2"/>
  <c r="H135" i="2"/>
  <c r="G135" i="2"/>
  <c r="I134" i="2"/>
  <c r="H134" i="2"/>
  <c r="G134" i="2"/>
  <c r="I133" i="2"/>
  <c r="H133" i="2"/>
  <c r="G133" i="2"/>
  <c r="I132" i="2"/>
  <c r="H132" i="2"/>
  <c r="G132" i="2"/>
  <c r="I131" i="2"/>
  <c r="H131" i="2"/>
  <c r="G131" i="2"/>
  <c r="I130" i="2"/>
  <c r="H130" i="2"/>
  <c r="G130" i="2"/>
  <c r="I129" i="2"/>
  <c r="H129" i="2"/>
  <c r="G129" i="2"/>
  <c r="I128" i="2"/>
  <c r="H128" i="2"/>
  <c r="G128" i="2"/>
  <c r="I127" i="2"/>
  <c r="H127" i="2"/>
  <c r="G127" i="2"/>
  <c r="I126" i="2"/>
  <c r="H126" i="2"/>
  <c r="G126" i="2"/>
  <c r="I125" i="2"/>
  <c r="H125" i="2"/>
  <c r="G125" i="2"/>
  <c r="I124" i="2"/>
  <c r="H124" i="2"/>
  <c r="G124" i="2"/>
  <c r="I123" i="2"/>
  <c r="H123" i="2"/>
  <c r="G123" i="2"/>
  <c r="I122" i="2"/>
  <c r="H122" i="2"/>
  <c r="G122" i="2"/>
  <c r="I121" i="2"/>
  <c r="H121" i="2"/>
  <c r="G121" i="2"/>
  <c r="I120" i="2"/>
  <c r="H120" i="2"/>
  <c r="G120" i="2"/>
  <c r="I119" i="2"/>
  <c r="H119" i="2"/>
  <c r="G119" i="2"/>
  <c r="I118" i="2"/>
  <c r="H118" i="2"/>
  <c r="G118" i="2"/>
  <c r="I117" i="2"/>
  <c r="H117" i="2"/>
  <c r="G117" i="2"/>
  <c r="I116" i="2"/>
  <c r="H116" i="2"/>
  <c r="G116" i="2"/>
  <c r="I115" i="2"/>
  <c r="H115" i="2"/>
  <c r="G115" i="2"/>
  <c r="I114" i="2"/>
  <c r="H114" i="2"/>
  <c r="G114" i="2"/>
  <c r="I113" i="2"/>
  <c r="H113" i="2"/>
  <c r="G113" i="2"/>
  <c r="I112" i="2"/>
  <c r="H112" i="2"/>
  <c r="G112" i="2"/>
  <c r="I111" i="2"/>
  <c r="H111" i="2"/>
  <c r="G111" i="2"/>
  <c r="I110" i="2"/>
  <c r="H110" i="2"/>
  <c r="G110" i="2"/>
  <c r="I109" i="2"/>
  <c r="H109" i="2"/>
  <c r="G109" i="2"/>
  <c r="I108" i="2"/>
  <c r="H108" i="2"/>
  <c r="G108" i="2"/>
  <c r="I107" i="2"/>
  <c r="H107" i="2"/>
  <c r="G107" i="2"/>
  <c r="I106" i="2"/>
  <c r="H106" i="2"/>
  <c r="G106" i="2"/>
  <c r="I105" i="2"/>
  <c r="H105" i="2"/>
  <c r="G105" i="2"/>
  <c r="I104" i="2"/>
  <c r="H104" i="2"/>
  <c r="G104" i="2"/>
  <c r="I103" i="2"/>
  <c r="H103" i="2"/>
  <c r="G103" i="2"/>
  <c r="I102" i="2"/>
  <c r="H102" i="2"/>
  <c r="G102" i="2"/>
  <c r="I101" i="2"/>
  <c r="H101" i="2"/>
  <c r="G101" i="2"/>
  <c r="I100" i="2"/>
  <c r="H100" i="2"/>
  <c r="G100" i="2"/>
  <c r="I99" i="2"/>
  <c r="H99" i="2"/>
  <c r="G99" i="2"/>
  <c r="I98" i="2"/>
  <c r="H98" i="2"/>
  <c r="G98" i="2"/>
  <c r="I97" i="2"/>
  <c r="H97" i="2"/>
  <c r="G97" i="2"/>
  <c r="I96" i="2"/>
  <c r="H96" i="2"/>
  <c r="G96" i="2"/>
  <c r="I95" i="2"/>
  <c r="H95" i="2"/>
  <c r="G95" i="2"/>
  <c r="I94" i="2"/>
  <c r="H94" i="2"/>
  <c r="G94" i="2"/>
  <c r="I93" i="2"/>
  <c r="H93" i="2"/>
  <c r="G93" i="2"/>
  <c r="I92" i="2"/>
  <c r="H92" i="2"/>
  <c r="G92" i="2"/>
  <c r="I91" i="2"/>
  <c r="H91" i="2"/>
  <c r="G91" i="2"/>
  <c r="I90" i="2"/>
  <c r="H90" i="2"/>
  <c r="G90" i="2"/>
  <c r="I89" i="2"/>
  <c r="H89" i="2"/>
  <c r="G89" i="2"/>
  <c r="I88" i="2"/>
  <c r="H88" i="2"/>
  <c r="G88" i="2"/>
  <c r="I87" i="2"/>
  <c r="H87" i="2"/>
  <c r="G87" i="2"/>
  <c r="I86" i="2"/>
  <c r="H86" i="2"/>
  <c r="G86" i="2"/>
  <c r="I85" i="2"/>
  <c r="H85" i="2"/>
  <c r="G85" i="2"/>
  <c r="I84" i="2"/>
  <c r="H84" i="2"/>
  <c r="G84" i="2"/>
  <c r="I83" i="2"/>
  <c r="H83" i="2"/>
  <c r="G83" i="2"/>
  <c r="I82" i="2"/>
  <c r="H82" i="2"/>
  <c r="G82" i="2"/>
  <c r="I81" i="2"/>
  <c r="H81" i="2"/>
  <c r="G81" i="2"/>
  <c r="I80" i="2"/>
  <c r="H80" i="2"/>
  <c r="G80" i="2"/>
  <c r="I79" i="2"/>
  <c r="H79" i="2"/>
  <c r="G79" i="2"/>
  <c r="I78" i="2"/>
  <c r="H78" i="2"/>
  <c r="G78" i="2"/>
  <c r="I77" i="2"/>
  <c r="H77" i="2"/>
  <c r="G77" i="2"/>
  <c r="I76" i="2"/>
  <c r="H76" i="2"/>
  <c r="G76" i="2"/>
  <c r="I75" i="2"/>
  <c r="H75" i="2"/>
  <c r="G75" i="2"/>
  <c r="I74" i="2"/>
  <c r="H74" i="2"/>
  <c r="G74" i="2"/>
  <c r="I73" i="2"/>
  <c r="H73" i="2"/>
  <c r="G73" i="2"/>
  <c r="I72" i="2"/>
  <c r="H72" i="2"/>
  <c r="G72" i="2"/>
  <c r="I71" i="2"/>
  <c r="H71" i="2"/>
  <c r="G71" i="2"/>
  <c r="I70" i="2"/>
  <c r="H70" i="2"/>
  <c r="G70" i="2"/>
  <c r="I69" i="2"/>
  <c r="H69" i="2"/>
  <c r="G69" i="2"/>
  <c r="I68" i="2"/>
  <c r="H68" i="2"/>
  <c r="G68" i="2"/>
  <c r="I67" i="2"/>
  <c r="H67" i="2"/>
  <c r="G67" i="2"/>
  <c r="I66" i="2"/>
  <c r="H66" i="2"/>
  <c r="G66" i="2"/>
  <c r="I65" i="2"/>
  <c r="H65" i="2"/>
  <c r="G65" i="2"/>
  <c r="I64" i="2"/>
  <c r="H64" i="2"/>
  <c r="G64" i="2"/>
  <c r="I63" i="2"/>
  <c r="H63" i="2"/>
  <c r="G63" i="2"/>
  <c r="I62" i="2"/>
  <c r="H62" i="2"/>
  <c r="G62" i="2"/>
  <c r="I61" i="2"/>
  <c r="H61" i="2"/>
  <c r="G61" i="2"/>
  <c r="I60" i="2"/>
  <c r="H60" i="2"/>
  <c r="G60" i="2"/>
  <c r="I59" i="2"/>
  <c r="H59" i="2"/>
  <c r="G59" i="2"/>
  <c r="I58" i="2"/>
  <c r="H58" i="2"/>
  <c r="G58" i="2"/>
  <c r="I57" i="2"/>
  <c r="H57" i="2"/>
  <c r="G57" i="2"/>
  <c r="I56" i="2"/>
  <c r="H56" i="2"/>
  <c r="G56" i="2"/>
  <c r="I55" i="2"/>
  <c r="H55" i="2"/>
  <c r="G55" i="2"/>
  <c r="I54" i="2"/>
  <c r="H54" i="2"/>
  <c r="G54" i="2"/>
  <c r="I53" i="2"/>
  <c r="H53" i="2"/>
  <c r="G53" i="2"/>
  <c r="I52" i="2"/>
  <c r="H52" i="2"/>
  <c r="G52" i="2"/>
  <c r="I51" i="2"/>
  <c r="H51" i="2"/>
  <c r="G51" i="2"/>
  <c r="I50" i="2"/>
  <c r="H50" i="2"/>
  <c r="G50" i="2"/>
  <c r="I49" i="2"/>
  <c r="H49" i="2"/>
  <c r="G49" i="2"/>
  <c r="I48" i="2"/>
  <c r="H48" i="2"/>
  <c r="G48" i="2"/>
  <c r="I47" i="2"/>
  <c r="H47" i="2"/>
  <c r="G47" i="2"/>
  <c r="I46" i="2"/>
  <c r="H46" i="2"/>
  <c r="G46" i="2"/>
  <c r="I45" i="2"/>
  <c r="H45" i="2"/>
  <c r="G45" i="2"/>
  <c r="I44" i="2"/>
  <c r="H44" i="2"/>
  <c r="G44" i="2"/>
  <c r="I43" i="2"/>
  <c r="H43" i="2"/>
  <c r="G43" i="2"/>
  <c r="I42" i="2"/>
  <c r="H42" i="2"/>
  <c r="G42" i="2"/>
  <c r="I41" i="2"/>
  <c r="H41" i="2"/>
  <c r="G41" i="2"/>
  <c r="I40" i="2"/>
  <c r="H40" i="2"/>
  <c r="G40" i="2"/>
  <c r="I39" i="2"/>
  <c r="H39" i="2"/>
  <c r="G39" i="2"/>
  <c r="I38" i="2"/>
  <c r="H38" i="2"/>
  <c r="G38" i="2"/>
  <c r="I37" i="2"/>
  <c r="H37" i="2"/>
  <c r="G37" i="2"/>
  <c r="I36" i="2"/>
  <c r="H36" i="2"/>
  <c r="G36" i="2"/>
  <c r="I35" i="2"/>
  <c r="H35" i="2"/>
  <c r="G35" i="2"/>
  <c r="I34" i="2"/>
  <c r="H34" i="2"/>
  <c r="G34" i="2"/>
  <c r="I33" i="2"/>
  <c r="H33" i="2"/>
  <c r="G33" i="2"/>
  <c r="I32" i="2"/>
  <c r="H32" i="2"/>
  <c r="G32" i="2"/>
  <c r="I31" i="2"/>
  <c r="H31" i="2"/>
  <c r="G31" i="2"/>
  <c r="I30" i="2"/>
  <c r="H30" i="2"/>
  <c r="G30" i="2"/>
  <c r="I29" i="2"/>
  <c r="H29" i="2"/>
  <c r="G29" i="2"/>
  <c r="I28" i="2"/>
  <c r="H28" i="2"/>
  <c r="G28" i="2"/>
  <c r="I27" i="2"/>
  <c r="H27" i="2"/>
  <c r="G27" i="2"/>
  <c r="I26" i="2"/>
  <c r="H26" i="2"/>
  <c r="G26" i="2"/>
  <c r="I25" i="2"/>
  <c r="H25" i="2"/>
  <c r="G25" i="2"/>
  <c r="I24" i="2"/>
  <c r="H24" i="2"/>
  <c r="G24" i="2"/>
  <c r="I23" i="2"/>
  <c r="H23" i="2"/>
  <c r="G23" i="2"/>
  <c r="I22" i="2"/>
  <c r="H22" i="2"/>
  <c r="G22" i="2"/>
  <c r="I21" i="2"/>
  <c r="H21" i="2"/>
  <c r="G21" i="2"/>
  <c r="I20" i="2"/>
  <c r="H20" i="2"/>
  <c r="G20" i="2"/>
  <c r="I19" i="2"/>
  <c r="H19" i="2"/>
  <c r="G19" i="2"/>
  <c r="I18" i="2"/>
  <c r="H18" i="2"/>
  <c r="G18" i="2"/>
  <c r="I17" i="2"/>
  <c r="H17" i="2"/>
  <c r="G17" i="2"/>
  <c r="I16" i="2"/>
  <c r="H16" i="2"/>
  <c r="G16" i="2"/>
  <c r="I15" i="2"/>
  <c r="H15" i="2"/>
  <c r="G15" i="2"/>
  <c r="Z14" i="2"/>
  <c r="Y14" i="2"/>
  <c r="I14" i="2"/>
  <c r="H14" i="2"/>
  <c r="G14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I6" i="2"/>
  <c r="H6" i="2"/>
  <c r="G6" i="2"/>
  <c r="N4" i="2"/>
  <c r="M4" i="2"/>
  <c r="L4" i="2"/>
  <c r="I5" i="2"/>
  <c r="H5" i="2"/>
  <c r="G5" i="2"/>
  <c r="AA13" i="1"/>
  <c r="Z13" i="1"/>
  <c r="Z11" i="1"/>
  <c r="Z12" i="1" s="1"/>
  <c r="AA11" i="1"/>
  <c r="AA12" i="1" s="1"/>
  <c r="Y11" i="1"/>
  <c r="Y12" i="1" s="1"/>
  <c r="Q4" i="1"/>
  <c r="R4" i="1"/>
  <c r="S4" i="1"/>
  <c r="M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Q55" i="9" l="1"/>
  <c r="R55" i="9" s="1"/>
  <c r="Q147" i="9"/>
  <c r="R147" i="9" s="1"/>
  <c r="V147" i="9" s="1"/>
  <c r="Q6" i="3"/>
  <c r="V159" i="1"/>
  <c r="V151" i="1"/>
  <c r="V8" i="1"/>
  <c r="V24" i="1"/>
  <c r="V40" i="1"/>
  <c r="V56" i="1"/>
  <c r="V72" i="1"/>
  <c r="V96" i="1"/>
  <c r="V144" i="1"/>
  <c r="V160" i="1"/>
  <c r="V176" i="1"/>
  <c r="V192" i="1"/>
  <c r="V208" i="1"/>
  <c r="V224" i="1"/>
  <c r="V240" i="1"/>
  <c r="V22" i="1"/>
  <c r="V16" i="1"/>
  <c r="V32" i="1"/>
  <c r="V48" i="1"/>
  <c r="V64" i="1"/>
  <c r="V80" i="1"/>
  <c r="V88" i="1"/>
  <c r="V104" i="1"/>
  <c r="V112" i="1"/>
  <c r="V120" i="1"/>
  <c r="V128" i="1"/>
  <c r="V136" i="1"/>
  <c r="V152" i="1"/>
  <c r="V168" i="1"/>
  <c r="V184" i="1"/>
  <c r="V200" i="1"/>
  <c r="V216" i="1"/>
  <c r="V232" i="1"/>
  <c r="V248" i="1"/>
  <c r="V254" i="1"/>
  <c r="V230" i="1"/>
  <c r="V222" i="1"/>
  <c r="V198" i="1"/>
  <c r="V190" i="1"/>
  <c r="V182" i="1"/>
  <c r="V158" i="1"/>
  <c r="V150" i="1"/>
  <c r="V126" i="1"/>
  <c r="V118" i="1"/>
  <c r="V94" i="1"/>
  <c r="V86" i="1"/>
  <c r="V62" i="1"/>
  <c r="V54" i="1"/>
  <c r="V6" i="1"/>
  <c r="V35" i="1"/>
  <c r="V43" i="1"/>
  <c r="V67" i="1"/>
  <c r="V107" i="1"/>
  <c r="V131" i="1"/>
  <c r="V139" i="1"/>
  <c r="V171" i="1"/>
  <c r="V203" i="1"/>
  <c r="V219" i="1"/>
  <c r="V243" i="1"/>
  <c r="V110" i="1"/>
  <c r="V87" i="1"/>
  <c r="V211" i="1"/>
  <c r="V75" i="1"/>
  <c r="S18" i="1"/>
  <c r="V244" i="1"/>
  <c r="Q16" i="1"/>
  <c r="V23" i="1"/>
  <c r="V31" i="1"/>
  <c r="V95" i="1"/>
  <c r="V167" i="1"/>
  <c r="V223" i="1"/>
  <c r="Z11" i="2"/>
  <c r="Z12" i="2" s="1"/>
  <c r="Z13" i="2" s="1"/>
  <c r="Z15" i="2" s="1"/>
  <c r="Q204" i="9"/>
  <c r="R204" i="9" s="1"/>
  <c r="T204" i="9" s="1"/>
  <c r="Q164" i="9"/>
  <c r="R164" i="9" s="1"/>
  <c r="U164" i="9" s="1"/>
  <c r="Q83" i="9"/>
  <c r="R83" i="9" s="1"/>
  <c r="U83" i="9" s="1"/>
  <c r="Q47" i="9"/>
  <c r="R47" i="9" s="1"/>
  <c r="V47" i="9" s="1"/>
  <c r="Q62" i="9"/>
  <c r="R62" i="9" s="1"/>
  <c r="V62" i="9" s="1"/>
  <c r="Q218" i="9"/>
  <c r="R218" i="9" s="1"/>
  <c r="U218" i="9" s="1"/>
  <c r="Q57" i="9"/>
  <c r="R57" i="9" s="1"/>
  <c r="V57" i="9" s="1"/>
  <c r="Q113" i="9"/>
  <c r="R113" i="9" s="1"/>
  <c r="T113" i="9" s="1"/>
  <c r="Q132" i="9"/>
  <c r="R132" i="9" s="1"/>
  <c r="T132" i="9" s="1"/>
  <c r="Q122" i="9"/>
  <c r="R122" i="9" s="1"/>
  <c r="T122" i="9" s="1"/>
  <c r="Q49" i="9"/>
  <c r="R49" i="9" s="1"/>
  <c r="V55" i="9"/>
  <c r="U55" i="9"/>
  <c r="T55" i="9"/>
  <c r="Q15" i="9"/>
  <c r="R15" i="9" s="1"/>
  <c r="Q81" i="9"/>
  <c r="R81" i="9" s="1"/>
  <c r="Q115" i="9"/>
  <c r="R115" i="9" s="1"/>
  <c r="Q145" i="9"/>
  <c r="R145" i="9" s="1"/>
  <c r="Q245" i="9"/>
  <c r="R245" i="9" s="1"/>
  <c r="Q100" i="9"/>
  <c r="R100" i="9" s="1"/>
  <c r="Q181" i="9"/>
  <c r="R181" i="9" s="1"/>
  <c r="Q26" i="9"/>
  <c r="R26" i="9" s="1"/>
  <c r="Q25" i="9"/>
  <c r="R25" i="9" s="1"/>
  <c r="Q24" i="9"/>
  <c r="R24" i="9" s="1"/>
  <c r="Q23" i="9"/>
  <c r="R23" i="9" s="1"/>
  <c r="Q22" i="9"/>
  <c r="R22" i="9" s="1"/>
  <c r="Q21" i="9"/>
  <c r="R21" i="9" s="1"/>
  <c r="Q20" i="9"/>
  <c r="R20" i="9" s="1"/>
  <c r="Q19" i="9"/>
  <c r="R19" i="9" s="1"/>
  <c r="Q18" i="9"/>
  <c r="R18" i="9" s="1"/>
  <c r="Q244" i="9"/>
  <c r="R244" i="9" s="1"/>
  <c r="Q180" i="9"/>
  <c r="R180" i="9" s="1"/>
  <c r="Q74" i="9"/>
  <c r="R74" i="9" s="1"/>
  <c r="Q188" i="9"/>
  <c r="R188" i="9" s="1"/>
  <c r="Q149" i="9"/>
  <c r="R149" i="9" s="1"/>
  <c r="Q117" i="9"/>
  <c r="R117" i="9" s="1"/>
  <c r="Q85" i="9"/>
  <c r="R85" i="9" s="1"/>
  <c r="Q69" i="9"/>
  <c r="R69" i="9" s="1"/>
  <c r="Q64" i="9"/>
  <c r="R64" i="9" s="1"/>
  <c r="Q196" i="9"/>
  <c r="R196" i="9" s="1"/>
  <c r="Q17" i="9"/>
  <c r="R17" i="9" s="1"/>
  <c r="Q90" i="9"/>
  <c r="R90" i="9" s="1"/>
  <c r="Q154" i="9"/>
  <c r="R154" i="9" s="1"/>
  <c r="Q252" i="9"/>
  <c r="R252" i="9" s="1"/>
  <c r="Q240" i="9"/>
  <c r="R240" i="9" s="1"/>
  <c r="Q232" i="9"/>
  <c r="R232" i="9" s="1"/>
  <c r="Q224" i="9"/>
  <c r="R224" i="9" s="1"/>
  <c r="Q216" i="9"/>
  <c r="R216" i="9" s="1"/>
  <c r="Q208" i="9"/>
  <c r="R208" i="9" s="1"/>
  <c r="Q200" i="9"/>
  <c r="R200" i="9" s="1"/>
  <c r="Q192" i="9"/>
  <c r="R192" i="9" s="1"/>
  <c r="Q184" i="9"/>
  <c r="R184" i="9" s="1"/>
  <c r="Q176" i="9"/>
  <c r="R176" i="9" s="1"/>
  <c r="Q253" i="9"/>
  <c r="R253" i="9" s="1"/>
  <c r="Q247" i="9"/>
  <c r="R247" i="9" s="1"/>
  <c r="Q239" i="9"/>
  <c r="R239" i="9" s="1"/>
  <c r="Q231" i="9"/>
  <c r="R231" i="9" s="1"/>
  <c r="Q223" i="9"/>
  <c r="R223" i="9" s="1"/>
  <c r="Q215" i="9"/>
  <c r="R215" i="9" s="1"/>
  <c r="Q207" i="9"/>
  <c r="R207" i="9" s="1"/>
  <c r="Q199" i="9"/>
  <c r="R199" i="9" s="1"/>
  <c r="Q191" i="9"/>
  <c r="R191" i="9" s="1"/>
  <c r="Q183" i="9"/>
  <c r="R183" i="9" s="1"/>
  <c r="Q175" i="9"/>
  <c r="R175" i="9" s="1"/>
  <c r="Q166" i="9"/>
  <c r="R166" i="9" s="1"/>
  <c r="Q158" i="9"/>
  <c r="R158" i="9" s="1"/>
  <c r="Q150" i="9"/>
  <c r="R150" i="9" s="1"/>
  <c r="Q142" i="9"/>
  <c r="R142" i="9" s="1"/>
  <c r="Q134" i="9"/>
  <c r="R134" i="9" s="1"/>
  <c r="Q126" i="9"/>
  <c r="R126" i="9" s="1"/>
  <c r="Q118" i="9"/>
  <c r="R118" i="9" s="1"/>
  <c r="Q110" i="9"/>
  <c r="R110" i="9" s="1"/>
  <c r="Q102" i="9"/>
  <c r="R102" i="9" s="1"/>
  <c r="Q94" i="9"/>
  <c r="R94" i="9" s="1"/>
  <c r="Q86" i="9"/>
  <c r="R86" i="9" s="1"/>
  <c r="Q78" i="9"/>
  <c r="R78" i="9" s="1"/>
  <c r="Q167" i="9"/>
  <c r="R167" i="9" s="1"/>
  <c r="Q159" i="9"/>
  <c r="R159" i="9" s="1"/>
  <c r="Q151" i="9"/>
  <c r="R151" i="9" s="1"/>
  <c r="Q143" i="9"/>
  <c r="R143" i="9" s="1"/>
  <c r="Q135" i="9"/>
  <c r="R135" i="9" s="1"/>
  <c r="Q127" i="9"/>
  <c r="R127" i="9" s="1"/>
  <c r="Q119" i="9"/>
  <c r="R119" i="9" s="1"/>
  <c r="Q111" i="9"/>
  <c r="R111" i="9" s="1"/>
  <c r="Q103" i="9"/>
  <c r="R103" i="9" s="1"/>
  <c r="Q95" i="9"/>
  <c r="R95" i="9" s="1"/>
  <c r="Q87" i="9"/>
  <c r="R87" i="9" s="1"/>
  <c r="Q79" i="9"/>
  <c r="R79" i="9" s="1"/>
  <c r="Q71" i="9"/>
  <c r="R71" i="9" s="1"/>
  <c r="Q168" i="9"/>
  <c r="R168" i="9" s="1"/>
  <c r="Q160" i="9"/>
  <c r="R160" i="9" s="1"/>
  <c r="Q152" i="9"/>
  <c r="R152" i="9" s="1"/>
  <c r="Q144" i="9"/>
  <c r="R144" i="9" s="1"/>
  <c r="Q136" i="9"/>
  <c r="R136" i="9" s="1"/>
  <c r="Q128" i="9"/>
  <c r="R128" i="9" s="1"/>
  <c r="Q120" i="9"/>
  <c r="R120" i="9" s="1"/>
  <c r="Q112" i="9"/>
  <c r="R112" i="9" s="1"/>
  <c r="Q104" i="9"/>
  <c r="R104" i="9" s="1"/>
  <c r="Q96" i="9"/>
  <c r="R96" i="9" s="1"/>
  <c r="Q88" i="9"/>
  <c r="R88" i="9" s="1"/>
  <c r="Q80" i="9"/>
  <c r="R80" i="9" s="1"/>
  <c r="Q251" i="9"/>
  <c r="R251" i="9" s="1"/>
  <c r="Q241" i="9"/>
  <c r="R241" i="9" s="1"/>
  <c r="Q233" i="9"/>
  <c r="R233" i="9" s="1"/>
  <c r="Q225" i="9"/>
  <c r="R225" i="9" s="1"/>
  <c r="Q217" i="9"/>
  <c r="R217" i="9" s="1"/>
  <c r="Q209" i="9"/>
  <c r="R209" i="9" s="1"/>
  <c r="Q201" i="9"/>
  <c r="R201" i="9" s="1"/>
  <c r="Q193" i="9"/>
  <c r="R193" i="9" s="1"/>
  <c r="Q185" i="9"/>
  <c r="R185" i="9" s="1"/>
  <c r="Q177" i="9"/>
  <c r="R177" i="9" s="1"/>
  <c r="Q169" i="9"/>
  <c r="R169" i="9" s="1"/>
  <c r="Q162" i="9"/>
  <c r="R162" i="9" s="1"/>
  <c r="Q153" i="9"/>
  <c r="R153" i="9" s="1"/>
  <c r="Q146" i="9"/>
  <c r="R146" i="9" s="1"/>
  <c r="Q137" i="9"/>
  <c r="R137" i="9" s="1"/>
  <c r="Q130" i="9"/>
  <c r="R130" i="9" s="1"/>
  <c r="Q121" i="9"/>
  <c r="R121" i="9" s="1"/>
  <c r="Q114" i="9"/>
  <c r="R114" i="9" s="1"/>
  <c r="Q105" i="9"/>
  <c r="R105" i="9" s="1"/>
  <c r="Q98" i="9"/>
  <c r="R98" i="9" s="1"/>
  <c r="Q89" i="9"/>
  <c r="R89" i="9" s="1"/>
  <c r="Q82" i="9"/>
  <c r="R82" i="9" s="1"/>
  <c r="Q75" i="9"/>
  <c r="R75" i="9" s="1"/>
  <c r="Q65" i="9"/>
  <c r="R65" i="9" s="1"/>
  <c r="Q59" i="9"/>
  <c r="R59" i="9" s="1"/>
  <c r="Q52" i="9"/>
  <c r="R52" i="9" s="1"/>
  <c r="Q44" i="9"/>
  <c r="R44" i="9" s="1"/>
  <c r="Q246" i="9"/>
  <c r="R246" i="9" s="1"/>
  <c r="Q238" i="9"/>
  <c r="R238" i="9" s="1"/>
  <c r="Q230" i="9"/>
  <c r="R230" i="9" s="1"/>
  <c r="Q222" i="9"/>
  <c r="R222" i="9" s="1"/>
  <c r="Q214" i="9"/>
  <c r="R214" i="9" s="1"/>
  <c r="Q206" i="9"/>
  <c r="R206" i="9" s="1"/>
  <c r="Q198" i="9"/>
  <c r="R198" i="9" s="1"/>
  <c r="Q190" i="9"/>
  <c r="R190" i="9" s="1"/>
  <c r="Q182" i="9"/>
  <c r="R182" i="9" s="1"/>
  <c r="Q174" i="9"/>
  <c r="R174" i="9" s="1"/>
  <c r="Q156" i="9"/>
  <c r="R156" i="9" s="1"/>
  <c r="Q140" i="9"/>
  <c r="R140" i="9" s="1"/>
  <c r="Q124" i="9"/>
  <c r="R124" i="9" s="1"/>
  <c r="Q108" i="9"/>
  <c r="R108" i="9" s="1"/>
  <c r="Q92" i="9"/>
  <c r="R92" i="9" s="1"/>
  <c r="Q76" i="9"/>
  <c r="R76" i="9" s="1"/>
  <c r="Q60" i="9"/>
  <c r="R60" i="9" s="1"/>
  <c r="Q53" i="9"/>
  <c r="R53" i="9" s="1"/>
  <c r="Q157" i="9"/>
  <c r="R157" i="9" s="1"/>
  <c r="Q141" i="9"/>
  <c r="R141" i="9" s="1"/>
  <c r="Q125" i="9"/>
  <c r="R125" i="9" s="1"/>
  <c r="Q109" i="9"/>
  <c r="R109" i="9" s="1"/>
  <c r="Q93" i="9"/>
  <c r="R93" i="9" s="1"/>
  <c r="Q77" i="9"/>
  <c r="R77" i="9" s="1"/>
  <c r="Q72" i="9"/>
  <c r="R72" i="9" s="1"/>
  <c r="Q61" i="9"/>
  <c r="R61" i="9" s="1"/>
  <c r="Q155" i="9"/>
  <c r="R155" i="9" s="1"/>
  <c r="Q139" i="9"/>
  <c r="R139" i="9" s="1"/>
  <c r="Q123" i="9"/>
  <c r="R123" i="9" s="1"/>
  <c r="Q107" i="9"/>
  <c r="R107" i="9" s="1"/>
  <c r="Q91" i="9"/>
  <c r="R91" i="9" s="1"/>
  <c r="Q70" i="9"/>
  <c r="R70" i="9" s="1"/>
  <c r="Q51" i="9"/>
  <c r="R51" i="9" s="1"/>
  <c r="Q43" i="9"/>
  <c r="R43" i="9" s="1"/>
  <c r="Q50" i="9"/>
  <c r="R50" i="9" s="1"/>
  <c r="Q58" i="9"/>
  <c r="R58" i="9" s="1"/>
  <c r="Q67" i="9"/>
  <c r="R67" i="9" s="1"/>
  <c r="Q189" i="9"/>
  <c r="R189" i="9" s="1"/>
  <c r="Q212" i="9"/>
  <c r="R212" i="9" s="1"/>
  <c r="Q226" i="9"/>
  <c r="R226" i="9" s="1"/>
  <c r="Q45" i="9"/>
  <c r="R45" i="9" s="1"/>
  <c r="Q173" i="9"/>
  <c r="R173" i="9" s="1"/>
  <c r="Q210" i="9"/>
  <c r="R210" i="9" s="1"/>
  <c r="Q237" i="9"/>
  <c r="R237" i="9" s="1"/>
  <c r="Q202" i="9"/>
  <c r="R202" i="9" s="1"/>
  <c r="Q229" i="9"/>
  <c r="R229" i="9" s="1"/>
  <c r="Q16" i="9"/>
  <c r="R16" i="9" s="1"/>
  <c r="Q194" i="9"/>
  <c r="R194" i="9" s="1"/>
  <c r="Q221" i="9"/>
  <c r="R221" i="9" s="1"/>
  <c r="Q48" i="9"/>
  <c r="R48" i="9" s="1"/>
  <c r="Q56" i="9"/>
  <c r="R56" i="9" s="1"/>
  <c r="Q68" i="9"/>
  <c r="R68" i="9" s="1"/>
  <c r="Q84" i="9"/>
  <c r="R84" i="9" s="1"/>
  <c r="Q99" i="9"/>
  <c r="R99" i="9" s="1"/>
  <c r="Q106" i="9"/>
  <c r="R106" i="9" s="1"/>
  <c r="Q116" i="9"/>
  <c r="R116" i="9" s="1"/>
  <c r="Q131" i="9"/>
  <c r="R131" i="9" s="1"/>
  <c r="Q138" i="9"/>
  <c r="R138" i="9" s="1"/>
  <c r="Q148" i="9"/>
  <c r="R148" i="9" s="1"/>
  <c r="Q163" i="9"/>
  <c r="R163" i="9" s="1"/>
  <c r="Q172" i="9"/>
  <c r="R172" i="9" s="1"/>
  <c r="Q186" i="9"/>
  <c r="R186" i="9" s="1"/>
  <c r="Q213" i="9"/>
  <c r="R213" i="9" s="1"/>
  <c r="Q236" i="9"/>
  <c r="R236" i="9" s="1"/>
  <c r="Q5" i="9"/>
  <c r="R5" i="9" s="1"/>
  <c r="Q6" i="9"/>
  <c r="R6" i="9" s="1"/>
  <c r="Q7" i="9"/>
  <c r="R7" i="9" s="1"/>
  <c r="Q8" i="9"/>
  <c r="R8" i="9" s="1"/>
  <c r="Q9" i="9"/>
  <c r="R9" i="9" s="1"/>
  <c r="Q10" i="9"/>
  <c r="R10" i="9" s="1"/>
  <c r="Q11" i="9"/>
  <c r="R11" i="9" s="1"/>
  <c r="Q12" i="9"/>
  <c r="R12" i="9" s="1"/>
  <c r="Q13" i="9"/>
  <c r="R13" i="9" s="1"/>
  <c r="Q14" i="9"/>
  <c r="R14" i="9" s="1"/>
  <c r="Q66" i="9"/>
  <c r="R66" i="9" s="1"/>
  <c r="Q97" i="9"/>
  <c r="R97" i="9" s="1"/>
  <c r="Q129" i="9"/>
  <c r="R129" i="9" s="1"/>
  <c r="Q161" i="9"/>
  <c r="R161" i="9" s="1"/>
  <c r="Q178" i="9"/>
  <c r="R178" i="9" s="1"/>
  <c r="Q205" i="9"/>
  <c r="R205" i="9" s="1"/>
  <c r="Q228" i="9"/>
  <c r="R228" i="9" s="1"/>
  <c r="Q242" i="9"/>
  <c r="R242" i="9" s="1"/>
  <c r="Q248" i="9"/>
  <c r="R248" i="9" s="1"/>
  <c r="Q27" i="9"/>
  <c r="R27" i="9" s="1"/>
  <c r="Q28" i="9"/>
  <c r="R28" i="9" s="1"/>
  <c r="Q29" i="9"/>
  <c r="R29" i="9" s="1"/>
  <c r="Q30" i="9"/>
  <c r="R30" i="9" s="1"/>
  <c r="Q31" i="9"/>
  <c r="R31" i="9" s="1"/>
  <c r="Q32" i="9"/>
  <c r="R32" i="9" s="1"/>
  <c r="Q33" i="9"/>
  <c r="R33" i="9" s="1"/>
  <c r="Q34" i="9"/>
  <c r="R34" i="9" s="1"/>
  <c r="Q35" i="9"/>
  <c r="R35" i="9" s="1"/>
  <c r="Q36" i="9"/>
  <c r="R36" i="9" s="1"/>
  <c r="Q37" i="9"/>
  <c r="R37" i="9" s="1"/>
  <c r="Q38" i="9"/>
  <c r="R38" i="9" s="1"/>
  <c r="Q39" i="9"/>
  <c r="R39" i="9" s="1"/>
  <c r="Q40" i="9"/>
  <c r="R40" i="9" s="1"/>
  <c r="Q41" i="9"/>
  <c r="R41" i="9" s="1"/>
  <c r="Q42" i="9"/>
  <c r="R42" i="9" s="1"/>
  <c r="Q46" i="9"/>
  <c r="R46" i="9" s="1"/>
  <c r="Q54" i="9"/>
  <c r="R54" i="9" s="1"/>
  <c r="Q63" i="9"/>
  <c r="R63" i="9" s="1"/>
  <c r="Q73" i="9"/>
  <c r="R73" i="9" s="1"/>
  <c r="Q101" i="9"/>
  <c r="R101" i="9" s="1"/>
  <c r="Q133" i="9"/>
  <c r="R133" i="9" s="1"/>
  <c r="Q165" i="9"/>
  <c r="R165" i="9" s="1"/>
  <c r="Q170" i="9"/>
  <c r="R170" i="9" s="1"/>
  <c r="Q197" i="9"/>
  <c r="R197" i="9" s="1"/>
  <c r="Q220" i="9"/>
  <c r="R220" i="9" s="1"/>
  <c r="Q234" i="9"/>
  <c r="R234" i="9" s="1"/>
  <c r="Q171" i="9"/>
  <c r="R171" i="9" s="1"/>
  <c r="Q179" i="9"/>
  <c r="R179" i="9" s="1"/>
  <c r="Q187" i="9"/>
  <c r="R187" i="9" s="1"/>
  <c r="Q195" i="9"/>
  <c r="R195" i="9" s="1"/>
  <c r="Q203" i="9"/>
  <c r="R203" i="9" s="1"/>
  <c r="Q211" i="9"/>
  <c r="R211" i="9" s="1"/>
  <c r="Q219" i="9"/>
  <c r="R219" i="9" s="1"/>
  <c r="Q227" i="9"/>
  <c r="R227" i="9" s="1"/>
  <c r="Q235" i="9"/>
  <c r="R235" i="9" s="1"/>
  <c r="Q243" i="9"/>
  <c r="R243" i="9" s="1"/>
  <c r="Q249" i="9"/>
  <c r="R249" i="9" s="1"/>
  <c r="Q250" i="9"/>
  <c r="R250" i="9" s="1"/>
  <c r="Q212" i="8"/>
  <c r="R212" i="8" s="1"/>
  <c r="Q7" i="8"/>
  <c r="R7" i="8" s="1"/>
  <c r="Q206" i="8"/>
  <c r="R206" i="8" s="1"/>
  <c r="Q12" i="8"/>
  <c r="R12" i="8" s="1"/>
  <c r="Q85" i="8"/>
  <c r="R85" i="8" s="1"/>
  <c r="Q112" i="8"/>
  <c r="R112" i="8" s="1"/>
  <c r="Q144" i="8"/>
  <c r="R144" i="8" s="1"/>
  <c r="Q176" i="8"/>
  <c r="R176" i="8" s="1"/>
  <c r="Q208" i="8"/>
  <c r="R208" i="8" s="1"/>
  <c r="Q19" i="8"/>
  <c r="R19" i="8" s="1"/>
  <c r="Q83" i="8"/>
  <c r="R83" i="8" s="1"/>
  <c r="Q91" i="8"/>
  <c r="R91" i="8" s="1"/>
  <c r="Q17" i="8"/>
  <c r="R17" i="8" s="1"/>
  <c r="Q37" i="8"/>
  <c r="R37" i="8" s="1"/>
  <c r="Q45" i="8"/>
  <c r="R45" i="8" s="1"/>
  <c r="Q61" i="8"/>
  <c r="R61" i="8" s="1"/>
  <c r="Q69" i="8"/>
  <c r="R69" i="8" s="1"/>
  <c r="Q77" i="8"/>
  <c r="R77" i="8" s="1"/>
  <c r="Q35" i="8"/>
  <c r="R35" i="8" s="1"/>
  <c r="Q43" i="8"/>
  <c r="R43" i="8" s="1"/>
  <c r="Q59" i="8"/>
  <c r="R59" i="8" s="1"/>
  <c r="Q67" i="8"/>
  <c r="R67" i="8" s="1"/>
  <c r="Q75" i="8"/>
  <c r="R75" i="8" s="1"/>
  <c r="Q81" i="8"/>
  <c r="R81" i="8" s="1"/>
  <c r="Q110" i="8"/>
  <c r="R110" i="8" s="1"/>
  <c r="Q142" i="8"/>
  <c r="R142" i="8" s="1"/>
  <c r="Q174" i="8"/>
  <c r="R174" i="8" s="1"/>
  <c r="Q222" i="8"/>
  <c r="R222" i="8" s="1"/>
  <c r="Q132" i="8"/>
  <c r="R132" i="8" s="1"/>
  <c r="Q164" i="8"/>
  <c r="R164" i="8" s="1"/>
  <c r="Q196" i="8"/>
  <c r="R196" i="8" s="1"/>
  <c r="Q228" i="8"/>
  <c r="R228" i="8" s="1"/>
  <c r="Q41" i="8"/>
  <c r="R41" i="8" s="1"/>
  <c r="Q49" i="8"/>
  <c r="R49" i="8" s="1"/>
  <c r="Q57" i="8"/>
  <c r="R57" i="8" s="1"/>
  <c r="Q65" i="8"/>
  <c r="R65" i="8" s="1"/>
  <c r="Q73" i="8"/>
  <c r="R73" i="8" s="1"/>
  <c r="Q116" i="8"/>
  <c r="R116" i="8" s="1"/>
  <c r="Q148" i="8"/>
  <c r="R148" i="8" s="1"/>
  <c r="Q180" i="8"/>
  <c r="R180" i="8" s="1"/>
  <c r="Q15" i="8"/>
  <c r="R15" i="8" s="1"/>
  <c r="Q98" i="8"/>
  <c r="R98" i="8" s="1"/>
  <c r="Q114" i="8"/>
  <c r="R114" i="8" s="1"/>
  <c r="Q130" i="8"/>
  <c r="R130" i="8" s="1"/>
  <c r="Q146" i="8"/>
  <c r="R146" i="8" s="1"/>
  <c r="Q162" i="8"/>
  <c r="R162" i="8" s="1"/>
  <c r="Q178" i="8"/>
  <c r="R178" i="8" s="1"/>
  <c r="Q194" i="8"/>
  <c r="R194" i="8" s="1"/>
  <c r="Q210" i="8"/>
  <c r="R210" i="8" s="1"/>
  <c r="Q226" i="8"/>
  <c r="R226" i="8" s="1"/>
  <c r="Q100" i="8"/>
  <c r="R100" i="8" s="1"/>
  <c r="Q39" i="8"/>
  <c r="R39" i="8" s="1"/>
  <c r="Q47" i="8"/>
  <c r="R47" i="8" s="1"/>
  <c r="Q63" i="8"/>
  <c r="R63" i="8" s="1"/>
  <c r="Q71" i="8"/>
  <c r="R71" i="8" s="1"/>
  <c r="Q79" i="8"/>
  <c r="R79" i="8" s="1"/>
  <c r="Q10" i="8"/>
  <c r="R10" i="8" s="1"/>
  <c r="Q16" i="8"/>
  <c r="R16" i="8" s="1"/>
  <c r="Q25" i="8"/>
  <c r="R25" i="8" s="1"/>
  <c r="Q27" i="8"/>
  <c r="R27" i="8" s="1"/>
  <c r="Q29" i="8"/>
  <c r="R29" i="8" s="1"/>
  <c r="Q31" i="8"/>
  <c r="R31" i="8" s="1"/>
  <c r="Q33" i="8"/>
  <c r="R33" i="8" s="1"/>
  <c r="Q51" i="8"/>
  <c r="R51" i="8" s="1"/>
  <c r="Q53" i="8"/>
  <c r="R53" i="8" s="1"/>
  <c r="Q55" i="8"/>
  <c r="R55" i="8" s="1"/>
  <c r="Q13" i="8"/>
  <c r="R13" i="8" s="1"/>
  <c r="Q254" i="8"/>
  <c r="R254" i="8" s="1"/>
  <c r="Q20" i="8"/>
  <c r="R20" i="8" s="1"/>
  <c r="Q89" i="8"/>
  <c r="R89" i="8" s="1"/>
  <c r="Q96" i="8"/>
  <c r="R96" i="8" s="1"/>
  <c r="Q128" i="8"/>
  <c r="R128" i="8" s="1"/>
  <c r="Q160" i="8"/>
  <c r="R160" i="8" s="1"/>
  <c r="Q192" i="8"/>
  <c r="R192" i="8" s="1"/>
  <c r="Q224" i="8"/>
  <c r="R224" i="8" s="1"/>
  <c r="Q11" i="8"/>
  <c r="R11" i="8" s="1"/>
  <c r="Q24" i="8"/>
  <c r="R24" i="8" s="1"/>
  <c r="Q26" i="8"/>
  <c r="R26" i="8" s="1"/>
  <c r="Q28" i="8"/>
  <c r="R28" i="8" s="1"/>
  <c r="Q30" i="8"/>
  <c r="R30" i="8" s="1"/>
  <c r="Q32" i="8"/>
  <c r="R32" i="8" s="1"/>
  <c r="Q34" i="8"/>
  <c r="R34" i="8" s="1"/>
  <c r="Q36" i="8"/>
  <c r="R36" i="8" s="1"/>
  <c r="Q38" i="8"/>
  <c r="R38" i="8" s="1"/>
  <c r="Q40" i="8"/>
  <c r="R40" i="8" s="1"/>
  <c r="Q42" i="8"/>
  <c r="R42" i="8" s="1"/>
  <c r="Q44" i="8"/>
  <c r="R44" i="8" s="1"/>
  <c r="Q46" i="8"/>
  <c r="R46" i="8" s="1"/>
  <c r="Q48" i="8"/>
  <c r="R48" i="8" s="1"/>
  <c r="Q50" i="8"/>
  <c r="R50" i="8" s="1"/>
  <c r="Q52" i="8"/>
  <c r="R52" i="8" s="1"/>
  <c r="Q54" i="8"/>
  <c r="R54" i="8" s="1"/>
  <c r="Q56" i="8"/>
  <c r="R56" i="8" s="1"/>
  <c r="Q58" i="8"/>
  <c r="R58" i="8" s="1"/>
  <c r="Q60" i="8"/>
  <c r="R60" i="8" s="1"/>
  <c r="Q62" i="8"/>
  <c r="R62" i="8" s="1"/>
  <c r="Q64" i="8"/>
  <c r="R64" i="8" s="1"/>
  <c r="Q66" i="8"/>
  <c r="R66" i="8" s="1"/>
  <c r="Q68" i="8"/>
  <c r="R68" i="8" s="1"/>
  <c r="Q70" i="8"/>
  <c r="R70" i="8" s="1"/>
  <c r="Q72" i="8"/>
  <c r="R72" i="8" s="1"/>
  <c r="Q74" i="8"/>
  <c r="R74" i="8" s="1"/>
  <c r="Q76" i="8"/>
  <c r="R76" i="8" s="1"/>
  <c r="Q78" i="8"/>
  <c r="R78" i="8" s="1"/>
  <c r="Q87" i="8"/>
  <c r="R87" i="8" s="1"/>
  <c r="Q94" i="8"/>
  <c r="R94" i="8" s="1"/>
  <c r="Q126" i="8"/>
  <c r="R126" i="8" s="1"/>
  <c r="Q158" i="8"/>
  <c r="R158" i="8" s="1"/>
  <c r="Q190" i="8"/>
  <c r="R190" i="8" s="1"/>
  <c r="Q9" i="8"/>
  <c r="R9" i="8" s="1"/>
  <c r="Q14" i="8"/>
  <c r="R14" i="8" s="1"/>
  <c r="Q21" i="8"/>
  <c r="R21" i="8" s="1"/>
  <c r="Q255" i="8"/>
  <c r="R255" i="8" s="1"/>
  <c r="Q252" i="8"/>
  <c r="R252" i="8" s="1"/>
  <c r="Q250" i="8"/>
  <c r="R250" i="8" s="1"/>
  <c r="Q248" i="8"/>
  <c r="R248" i="8" s="1"/>
  <c r="Q246" i="8"/>
  <c r="R246" i="8" s="1"/>
  <c r="Q244" i="8"/>
  <c r="R244" i="8" s="1"/>
  <c r="Q242" i="8"/>
  <c r="R242" i="8" s="1"/>
  <c r="Q240" i="8"/>
  <c r="R240" i="8" s="1"/>
  <c r="Q238" i="8"/>
  <c r="R238" i="8" s="1"/>
  <c r="Q236" i="8"/>
  <c r="R236" i="8" s="1"/>
  <c r="Q234" i="8"/>
  <c r="R234" i="8" s="1"/>
  <c r="Q232" i="8"/>
  <c r="R232" i="8" s="1"/>
  <c r="Q230" i="8"/>
  <c r="R230" i="8" s="1"/>
  <c r="Q251" i="8"/>
  <c r="R251" i="8" s="1"/>
  <c r="Q249" i="8"/>
  <c r="R249" i="8" s="1"/>
  <c r="Q247" i="8"/>
  <c r="R247" i="8" s="1"/>
  <c r="Q245" i="8"/>
  <c r="R245" i="8" s="1"/>
  <c r="Q243" i="8"/>
  <c r="R243" i="8" s="1"/>
  <c r="Q241" i="8"/>
  <c r="R241" i="8" s="1"/>
  <c r="Q239" i="8"/>
  <c r="R239" i="8" s="1"/>
  <c r="Q237" i="8"/>
  <c r="R237" i="8" s="1"/>
  <c r="Q235" i="8"/>
  <c r="R235" i="8" s="1"/>
  <c r="Q233" i="8"/>
  <c r="R233" i="8" s="1"/>
  <c r="Q231" i="8"/>
  <c r="R231" i="8" s="1"/>
  <c r="Q229" i="8"/>
  <c r="R229" i="8" s="1"/>
  <c r="Q227" i="8"/>
  <c r="R227" i="8" s="1"/>
  <c r="Q225" i="8"/>
  <c r="R225" i="8" s="1"/>
  <c r="Q223" i="8"/>
  <c r="R223" i="8" s="1"/>
  <c r="Q221" i="8"/>
  <c r="R221" i="8" s="1"/>
  <c r="Q219" i="8"/>
  <c r="R219" i="8" s="1"/>
  <c r="Q217" i="8"/>
  <c r="R217" i="8" s="1"/>
  <c r="Q215" i="8"/>
  <c r="R215" i="8" s="1"/>
  <c r="Q213" i="8"/>
  <c r="R213" i="8" s="1"/>
  <c r="Q211" i="8"/>
  <c r="R211" i="8" s="1"/>
  <c r="Q209" i="8"/>
  <c r="R209" i="8" s="1"/>
  <c r="Q207" i="8"/>
  <c r="R207" i="8" s="1"/>
  <c r="Q205" i="8"/>
  <c r="R205" i="8" s="1"/>
  <c r="Q203" i="8"/>
  <c r="R203" i="8" s="1"/>
  <c r="Q201" i="8"/>
  <c r="R201" i="8" s="1"/>
  <c r="Q199" i="8"/>
  <c r="R199" i="8" s="1"/>
  <c r="Q197" i="8"/>
  <c r="R197" i="8" s="1"/>
  <c r="Q195" i="8"/>
  <c r="R195" i="8" s="1"/>
  <c r="Q193" i="8"/>
  <c r="R193" i="8" s="1"/>
  <c r="Q191" i="8"/>
  <c r="R191" i="8" s="1"/>
  <c r="Q189" i="8"/>
  <c r="R189" i="8" s="1"/>
  <c r="Q187" i="8"/>
  <c r="R187" i="8" s="1"/>
  <c r="Q185" i="8"/>
  <c r="R185" i="8" s="1"/>
  <c r="Q183" i="8"/>
  <c r="R183" i="8" s="1"/>
  <c r="Q181" i="8"/>
  <c r="R181" i="8" s="1"/>
  <c r="Q179" i="8"/>
  <c r="R179" i="8" s="1"/>
  <c r="Q177" i="8"/>
  <c r="R177" i="8" s="1"/>
  <c r="Q175" i="8"/>
  <c r="R175" i="8" s="1"/>
  <c r="Q173" i="8"/>
  <c r="R173" i="8" s="1"/>
  <c r="Q171" i="8"/>
  <c r="R171" i="8" s="1"/>
  <c r="Q169" i="8"/>
  <c r="R169" i="8" s="1"/>
  <c r="Q167" i="8"/>
  <c r="R167" i="8" s="1"/>
  <c r="Q165" i="8"/>
  <c r="R165" i="8" s="1"/>
  <c r="Q163" i="8"/>
  <c r="R163" i="8" s="1"/>
  <c r="Q161" i="8"/>
  <c r="R161" i="8" s="1"/>
  <c r="Q159" i="8"/>
  <c r="R159" i="8" s="1"/>
  <c r="Q157" i="8"/>
  <c r="R157" i="8" s="1"/>
  <c r="Q155" i="8"/>
  <c r="R155" i="8" s="1"/>
  <c r="Q153" i="8"/>
  <c r="R153" i="8" s="1"/>
  <c r="Q151" i="8"/>
  <c r="R151" i="8" s="1"/>
  <c r="Q149" i="8"/>
  <c r="R149" i="8" s="1"/>
  <c r="Q147" i="8"/>
  <c r="R147" i="8" s="1"/>
  <c r="Q145" i="8"/>
  <c r="R145" i="8" s="1"/>
  <c r="Q143" i="8"/>
  <c r="R143" i="8" s="1"/>
  <c r="Q141" i="8"/>
  <c r="R141" i="8" s="1"/>
  <c r="Q139" i="8"/>
  <c r="R139" i="8" s="1"/>
  <c r="Q137" i="8"/>
  <c r="R137" i="8" s="1"/>
  <c r="Q135" i="8"/>
  <c r="R135" i="8" s="1"/>
  <c r="Q133" i="8"/>
  <c r="R133" i="8" s="1"/>
  <c r="Q131" i="8"/>
  <c r="R131" i="8" s="1"/>
  <c r="Q129" i="8"/>
  <c r="R129" i="8" s="1"/>
  <c r="Q127" i="8"/>
  <c r="R127" i="8" s="1"/>
  <c r="Q125" i="8"/>
  <c r="R125" i="8" s="1"/>
  <c r="Q123" i="8"/>
  <c r="R123" i="8" s="1"/>
  <c r="Q121" i="8"/>
  <c r="R121" i="8" s="1"/>
  <c r="Q119" i="8"/>
  <c r="R119" i="8" s="1"/>
  <c r="Q117" i="8"/>
  <c r="R117" i="8" s="1"/>
  <c r="Q115" i="8"/>
  <c r="R115" i="8" s="1"/>
  <c r="Q113" i="8"/>
  <c r="R113" i="8" s="1"/>
  <c r="Q111" i="8"/>
  <c r="R111" i="8" s="1"/>
  <c r="Q109" i="8"/>
  <c r="R109" i="8" s="1"/>
  <c r="Q107" i="8"/>
  <c r="R107" i="8" s="1"/>
  <c r="Q105" i="8"/>
  <c r="R105" i="8" s="1"/>
  <c r="Q103" i="8"/>
  <c r="R103" i="8" s="1"/>
  <c r="Q101" i="8"/>
  <c r="R101" i="8" s="1"/>
  <c r="Q99" i="8"/>
  <c r="R99" i="8" s="1"/>
  <c r="Q97" i="8"/>
  <c r="R97" i="8" s="1"/>
  <c r="Q95" i="8"/>
  <c r="R95" i="8" s="1"/>
  <c r="Q93" i="8"/>
  <c r="R93" i="8" s="1"/>
  <c r="Q253" i="8"/>
  <c r="R253" i="8" s="1"/>
  <c r="Q22" i="8"/>
  <c r="R22" i="8" s="1"/>
  <c r="Q102" i="8"/>
  <c r="R102" i="8" s="1"/>
  <c r="Q118" i="8"/>
  <c r="R118" i="8" s="1"/>
  <c r="Q134" i="8"/>
  <c r="R134" i="8" s="1"/>
  <c r="Q150" i="8"/>
  <c r="R150" i="8" s="1"/>
  <c r="Q166" i="8"/>
  <c r="R166" i="8" s="1"/>
  <c r="Q182" i="8"/>
  <c r="R182" i="8" s="1"/>
  <c r="Q198" i="8"/>
  <c r="R198" i="8" s="1"/>
  <c r="Q214" i="8"/>
  <c r="R214" i="8" s="1"/>
  <c r="Q8" i="8"/>
  <c r="R8" i="8" s="1"/>
  <c r="Q23" i="8"/>
  <c r="R23" i="8" s="1"/>
  <c r="Q80" i="8"/>
  <c r="R80" i="8" s="1"/>
  <c r="Q82" i="8"/>
  <c r="R82" i="8" s="1"/>
  <c r="Q84" i="8"/>
  <c r="R84" i="8" s="1"/>
  <c r="Q86" i="8"/>
  <c r="R86" i="8" s="1"/>
  <c r="Q88" i="8"/>
  <c r="R88" i="8" s="1"/>
  <c r="Q90" i="8"/>
  <c r="R90" i="8" s="1"/>
  <c r="Q92" i="8"/>
  <c r="R92" i="8" s="1"/>
  <c r="Q108" i="8"/>
  <c r="R108" i="8" s="1"/>
  <c r="Q124" i="8"/>
  <c r="R124" i="8" s="1"/>
  <c r="Q140" i="8"/>
  <c r="R140" i="8" s="1"/>
  <c r="Q156" i="8"/>
  <c r="R156" i="8" s="1"/>
  <c r="Q172" i="8"/>
  <c r="R172" i="8" s="1"/>
  <c r="Q188" i="8"/>
  <c r="R188" i="8" s="1"/>
  <c r="Q204" i="8"/>
  <c r="R204" i="8" s="1"/>
  <c r="Q220" i="8"/>
  <c r="R220" i="8" s="1"/>
  <c r="Q106" i="8"/>
  <c r="R106" i="8" s="1"/>
  <c r="Q122" i="8"/>
  <c r="R122" i="8" s="1"/>
  <c r="Q138" i="8"/>
  <c r="R138" i="8" s="1"/>
  <c r="Q154" i="8"/>
  <c r="R154" i="8" s="1"/>
  <c r="Q170" i="8"/>
  <c r="R170" i="8" s="1"/>
  <c r="Q186" i="8"/>
  <c r="R186" i="8" s="1"/>
  <c r="Q202" i="8"/>
  <c r="R202" i="8" s="1"/>
  <c r="Q218" i="8"/>
  <c r="R218" i="8" s="1"/>
  <c r="Q18" i="8"/>
  <c r="R18" i="8" s="1"/>
  <c r="Q104" i="8"/>
  <c r="R104" i="8" s="1"/>
  <c r="Q120" i="8"/>
  <c r="R120" i="8" s="1"/>
  <c r="Q136" i="8"/>
  <c r="R136" i="8" s="1"/>
  <c r="Q152" i="8"/>
  <c r="R152" i="8" s="1"/>
  <c r="Q168" i="8"/>
  <c r="R168" i="8" s="1"/>
  <c r="Q184" i="8"/>
  <c r="R184" i="8" s="1"/>
  <c r="Q200" i="8"/>
  <c r="R200" i="8" s="1"/>
  <c r="Q216" i="8"/>
  <c r="R216" i="8" s="1"/>
  <c r="AZ13" i="3"/>
  <c r="AY9" i="3"/>
  <c r="AY10" i="3" s="1"/>
  <c r="AY11" i="3" s="1"/>
  <c r="AY13" i="3" s="1"/>
  <c r="AX9" i="3"/>
  <c r="AX10" i="3" s="1"/>
  <c r="AX11" i="3" s="1"/>
  <c r="AX13" i="3" s="1"/>
  <c r="R6" i="3"/>
  <c r="S6" i="3"/>
  <c r="Q23" i="3"/>
  <c r="R23" i="3" s="1"/>
  <c r="X11" i="2"/>
  <c r="X12" i="2" s="1"/>
  <c r="X13" i="2" s="1"/>
  <c r="X15" i="2" s="1"/>
  <c r="Y11" i="2"/>
  <c r="Y12" i="2" s="1"/>
  <c r="Y13" i="2" s="1"/>
  <c r="Y15" i="2" s="1"/>
  <c r="Q226" i="2"/>
  <c r="Q162" i="2"/>
  <c r="Q128" i="2"/>
  <c r="Q192" i="2"/>
  <c r="Q6" i="2"/>
  <c r="Q8" i="2"/>
  <c r="Q98" i="2"/>
  <c r="Q208" i="2"/>
  <c r="Q19" i="2"/>
  <c r="Q17" i="2"/>
  <c r="Q32" i="2"/>
  <c r="Q91" i="2"/>
  <c r="Q109" i="2"/>
  <c r="Q130" i="2"/>
  <c r="Q155" i="2"/>
  <c r="Q173" i="2"/>
  <c r="Q194" i="2"/>
  <c r="Q219" i="2"/>
  <c r="Q15" i="2"/>
  <c r="Q24" i="2"/>
  <c r="Q12" i="2"/>
  <c r="Q30" i="2"/>
  <c r="Q38" i="2"/>
  <c r="Q46" i="2"/>
  <c r="Q14" i="2"/>
  <c r="Q107" i="2"/>
  <c r="Q125" i="2"/>
  <c r="Q146" i="2"/>
  <c r="Q171" i="2"/>
  <c r="Q189" i="2"/>
  <c r="Q210" i="2"/>
  <c r="Q235" i="2"/>
  <c r="Q10" i="2"/>
  <c r="Q21" i="2"/>
  <c r="Q28" i="2"/>
  <c r="Q36" i="2"/>
  <c r="Q44" i="2"/>
  <c r="Q144" i="2"/>
  <c r="Q23" i="2"/>
  <c r="Q123" i="2"/>
  <c r="Q141" i="2"/>
  <c r="Q187" i="2"/>
  <c r="Q205" i="2"/>
  <c r="Q251" i="2"/>
  <c r="Q246" i="2"/>
  <c r="Q26" i="2"/>
  <c r="Q34" i="2"/>
  <c r="Q42" i="2"/>
  <c r="Q96" i="2"/>
  <c r="Q160" i="2"/>
  <c r="Q224" i="2"/>
  <c r="Q13" i="2"/>
  <c r="Q16" i="2"/>
  <c r="Q11" i="2"/>
  <c r="Q93" i="2"/>
  <c r="Q114" i="2"/>
  <c r="Q139" i="2"/>
  <c r="Q157" i="2"/>
  <c r="Q178" i="2"/>
  <c r="Q203" i="2"/>
  <c r="Q242" i="2"/>
  <c r="Q40" i="2"/>
  <c r="Q112" i="2"/>
  <c r="Q176" i="2"/>
  <c r="Q240" i="2"/>
  <c r="Q89" i="2"/>
  <c r="Q142" i="2"/>
  <c r="Q206" i="2"/>
  <c r="Q25" i="2"/>
  <c r="Q33" i="2"/>
  <c r="Q41" i="2"/>
  <c r="Q49" i="2"/>
  <c r="Q57" i="2"/>
  <c r="Q65" i="2"/>
  <c r="Q73" i="2"/>
  <c r="Q81" i="2"/>
  <c r="Q108" i="2"/>
  <c r="Q124" i="2"/>
  <c r="Q156" i="2"/>
  <c r="Q215" i="2"/>
  <c r="Q48" i="2"/>
  <c r="Q50" i="2"/>
  <c r="Q52" i="2"/>
  <c r="Q54" i="2"/>
  <c r="Q56" i="2"/>
  <c r="Q58" i="2"/>
  <c r="Q60" i="2"/>
  <c r="Q62" i="2"/>
  <c r="Q64" i="2"/>
  <c r="Q66" i="2"/>
  <c r="Q68" i="2"/>
  <c r="Q70" i="2"/>
  <c r="Q72" i="2"/>
  <c r="Q74" i="2"/>
  <c r="Q76" i="2"/>
  <c r="Q78" i="2"/>
  <c r="Q80" i="2"/>
  <c r="Q82" i="2"/>
  <c r="Q84" i="2"/>
  <c r="Q95" i="2"/>
  <c r="Q100" i="2"/>
  <c r="Q111" i="2"/>
  <c r="Q116" i="2"/>
  <c r="Q127" i="2"/>
  <c r="Q132" i="2"/>
  <c r="Q143" i="2"/>
  <c r="Q148" i="2"/>
  <c r="Q159" i="2"/>
  <c r="Q164" i="2"/>
  <c r="Q175" i="2"/>
  <c r="Q180" i="2"/>
  <c r="Q191" i="2"/>
  <c r="Q196" i="2"/>
  <c r="Q207" i="2"/>
  <c r="Q212" i="2"/>
  <c r="Q223" i="2"/>
  <c r="Q228" i="2"/>
  <c r="Q239" i="2"/>
  <c r="Q244" i="2"/>
  <c r="Q221" i="2"/>
  <c r="Q237" i="2"/>
  <c r="Q253" i="2"/>
  <c r="Q94" i="2"/>
  <c r="Q121" i="2"/>
  <c r="Q137" i="2"/>
  <c r="Q174" i="2"/>
  <c r="Q217" i="2"/>
  <c r="Q233" i="2"/>
  <c r="Q238" i="2"/>
  <c r="Q27" i="2"/>
  <c r="Q35" i="2"/>
  <c r="Q43" i="2"/>
  <c r="Q51" i="2"/>
  <c r="Q59" i="2"/>
  <c r="Q67" i="2"/>
  <c r="Q75" i="2"/>
  <c r="Q83" i="2"/>
  <c r="Q103" i="2"/>
  <c r="Q151" i="2"/>
  <c r="Q183" i="2"/>
  <c r="Q247" i="2"/>
  <c r="Q85" i="2"/>
  <c r="Q90" i="2"/>
  <c r="Q101" i="2"/>
  <c r="Q106" i="2"/>
  <c r="Q117" i="2"/>
  <c r="Q122" i="2"/>
  <c r="Q133" i="2"/>
  <c r="Q138" i="2"/>
  <c r="Q149" i="2"/>
  <c r="Q154" i="2"/>
  <c r="Q165" i="2"/>
  <c r="Q170" i="2"/>
  <c r="Q181" i="2"/>
  <c r="Q186" i="2"/>
  <c r="Q197" i="2"/>
  <c r="Q202" i="2"/>
  <c r="Q213" i="2"/>
  <c r="Q218" i="2"/>
  <c r="Q229" i="2"/>
  <c r="Q234" i="2"/>
  <c r="Q245" i="2"/>
  <c r="Q250" i="2"/>
  <c r="Q254" i="2"/>
  <c r="Q105" i="2"/>
  <c r="Q153" i="2"/>
  <c r="Q169" i="2"/>
  <c r="Q190" i="2"/>
  <c r="Q222" i="2"/>
  <c r="Q31" i="2"/>
  <c r="Q39" i="2"/>
  <c r="Q47" i="2"/>
  <c r="Q55" i="2"/>
  <c r="Q63" i="2"/>
  <c r="Q71" i="2"/>
  <c r="Q79" i="2"/>
  <c r="Q92" i="2"/>
  <c r="Q140" i="2"/>
  <c r="Q172" i="2"/>
  <c r="Q188" i="2"/>
  <c r="Q204" i="2"/>
  <c r="Q220" i="2"/>
  <c r="Q231" i="2"/>
  <c r="Q236" i="2"/>
  <c r="Q252" i="2"/>
  <c r="Q7" i="2"/>
  <c r="Q9" i="2"/>
  <c r="Q18" i="2"/>
  <c r="Q20" i="2"/>
  <c r="Q22" i="2"/>
  <c r="Q88" i="2"/>
  <c r="Q99" i="2"/>
  <c r="Q104" i="2"/>
  <c r="Q115" i="2"/>
  <c r="Q120" i="2"/>
  <c r="Q131" i="2"/>
  <c r="Q136" i="2"/>
  <c r="Q147" i="2"/>
  <c r="Q152" i="2"/>
  <c r="Q163" i="2"/>
  <c r="Q168" i="2"/>
  <c r="Q179" i="2"/>
  <c r="Q184" i="2"/>
  <c r="Q195" i="2"/>
  <c r="Q200" i="2"/>
  <c r="Q211" i="2"/>
  <c r="Q216" i="2"/>
  <c r="Q227" i="2"/>
  <c r="Q232" i="2"/>
  <c r="Q243" i="2"/>
  <c r="Q248" i="2"/>
  <c r="Q110" i="2"/>
  <c r="Q126" i="2"/>
  <c r="Q158" i="2"/>
  <c r="Q185" i="2"/>
  <c r="Q201" i="2"/>
  <c r="Q249" i="2"/>
  <c r="Q29" i="2"/>
  <c r="Q37" i="2"/>
  <c r="Q45" i="2"/>
  <c r="Q53" i="2"/>
  <c r="Q61" i="2"/>
  <c r="Q69" i="2"/>
  <c r="Q77" i="2"/>
  <c r="Q87" i="2"/>
  <c r="Q119" i="2"/>
  <c r="Q135" i="2"/>
  <c r="Q167" i="2"/>
  <c r="Q199" i="2"/>
  <c r="Q86" i="2"/>
  <c r="Q97" i="2"/>
  <c r="Q102" i="2"/>
  <c r="Q113" i="2"/>
  <c r="Q118" i="2"/>
  <c r="Q129" i="2"/>
  <c r="Q134" i="2"/>
  <c r="Q145" i="2"/>
  <c r="Q150" i="2"/>
  <c r="Q161" i="2"/>
  <c r="Q166" i="2"/>
  <c r="Q177" i="2"/>
  <c r="Q182" i="2"/>
  <c r="Q193" i="2"/>
  <c r="Q198" i="2"/>
  <c r="Q209" i="2"/>
  <c r="Q214" i="2"/>
  <c r="Q225" i="2"/>
  <c r="Q230" i="2"/>
  <c r="Q241" i="2"/>
  <c r="V20" i="1"/>
  <c r="V52" i="1"/>
  <c r="V84" i="1"/>
  <c r="V116" i="1"/>
  <c r="V156" i="1"/>
  <c r="V188" i="1"/>
  <c r="V220" i="1"/>
  <c r="V250" i="1"/>
  <c r="V218" i="1"/>
  <c r="V178" i="1"/>
  <c r="V138" i="1"/>
  <c r="V98" i="1"/>
  <c r="V18" i="1"/>
  <c r="V14" i="1"/>
  <c r="V38" i="1"/>
  <c r="V78" i="1"/>
  <c r="V134" i="1"/>
  <c r="V166" i="1"/>
  <c r="V214" i="1"/>
  <c r="V246" i="1"/>
  <c r="V15" i="1"/>
  <c r="V47" i="1"/>
  <c r="V55" i="1"/>
  <c r="V71" i="1"/>
  <c r="V79" i="1"/>
  <c r="V111" i="1"/>
  <c r="V119" i="1"/>
  <c r="V135" i="1"/>
  <c r="V143" i="1"/>
  <c r="V175" i="1"/>
  <c r="V183" i="1"/>
  <c r="V199" i="1"/>
  <c r="V207" i="1"/>
  <c r="V239" i="1"/>
  <c r="V206" i="1"/>
  <c r="V36" i="1"/>
  <c r="V68" i="1"/>
  <c r="V100" i="1"/>
  <c r="V132" i="1"/>
  <c r="V164" i="1"/>
  <c r="V196" i="1"/>
  <c r="V228" i="1"/>
  <c r="V234" i="1"/>
  <c r="V202" i="1"/>
  <c r="V162" i="1"/>
  <c r="V130" i="1"/>
  <c r="V114" i="1"/>
  <c r="V82" i="1"/>
  <c r="V74" i="1"/>
  <c r="V58" i="1"/>
  <c r="V50" i="1"/>
  <c r="V42" i="1"/>
  <c r="V26" i="1"/>
  <c r="V63" i="1"/>
  <c r="V11" i="1"/>
  <c r="R17" i="1"/>
  <c r="V28" i="1"/>
  <c r="V60" i="1"/>
  <c r="V92" i="1"/>
  <c r="V124" i="1"/>
  <c r="V148" i="1"/>
  <c r="V180" i="1"/>
  <c r="V212" i="1"/>
  <c r="V252" i="1"/>
  <c r="V242" i="1"/>
  <c r="V210" i="1"/>
  <c r="V186" i="1"/>
  <c r="V154" i="1"/>
  <c r="V122" i="1"/>
  <c r="V90" i="1"/>
  <c r="V66" i="1"/>
  <c r="V10" i="1"/>
  <c r="V191" i="1"/>
  <c r="V127" i="1"/>
  <c r="V46" i="1"/>
  <c r="V215" i="1"/>
  <c r="V12" i="1"/>
  <c r="V44" i="1"/>
  <c r="V76" i="1"/>
  <c r="V108" i="1"/>
  <c r="V140" i="1"/>
  <c r="V172" i="1"/>
  <c r="V204" i="1"/>
  <c r="V236" i="1"/>
  <c r="V226" i="1"/>
  <c r="V194" i="1"/>
  <c r="V170" i="1"/>
  <c r="V146" i="1"/>
  <c r="V106" i="1"/>
  <c r="V34" i="1"/>
  <c r="V30" i="1"/>
  <c r="V70" i="1"/>
  <c r="V102" i="1"/>
  <c r="V142" i="1"/>
  <c r="V238" i="1"/>
  <c r="V231" i="1"/>
  <c r="V174" i="1"/>
  <c r="V9" i="1"/>
  <c r="V17" i="1"/>
  <c r="V25" i="1"/>
  <c r="V33" i="1"/>
  <c r="V41" i="1"/>
  <c r="V49" i="1"/>
  <c r="V57" i="1"/>
  <c r="V65" i="1"/>
  <c r="V73" i="1"/>
  <c r="V81" i="1"/>
  <c r="V89" i="1"/>
  <c r="V97" i="1"/>
  <c r="V105" i="1"/>
  <c r="V113" i="1"/>
  <c r="V121" i="1"/>
  <c r="V129" i="1"/>
  <c r="V137" i="1"/>
  <c r="V145" i="1"/>
  <c r="V153" i="1"/>
  <c r="V161" i="1"/>
  <c r="V169" i="1"/>
  <c r="V177" i="1"/>
  <c r="V185" i="1"/>
  <c r="V193" i="1"/>
  <c r="V201" i="1"/>
  <c r="V209" i="1"/>
  <c r="V217" i="1"/>
  <c r="V225" i="1"/>
  <c r="V233" i="1"/>
  <c r="V241" i="1"/>
  <c r="V249" i="1"/>
  <c r="V247" i="1"/>
  <c r="V235" i="1"/>
  <c r="V179" i="1"/>
  <c r="V115" i="1"/>
  <c r="V51" i="1"/>
  <c r="V195" i="1"/>
  <c r="V155" i="1"/>
  <c r="V91" i="1"/>
  <c r="V27" i="1"/>
  <c r="V13" i="1"/>
  <c r="V29" i="1"/>
  <c r="V45" i="1"/>
  <c r="V61" i="1"/>
  <c r="V77" i="1"/>
  <c r="V93" i="1"/>
  <c r="V109" i="1"/>
  <c r="V125" i="1"/>
  <c r="V141" i="1"/>
  <c r="V157" i="1"/>
  <c r="V173" i="1"/>
  <c r="V189" i="1"/>
  <c r="V205" i="1"/>
  <c r="V221" i="1"/>
  <c r="V237" i="1"/>
  <c r="V253" i="1"/>
  <c r="V147" i="1"/>
  <c r="V103" i="1"/>
  <c r="V83" i="1"/>
  <c r="V39" i="1"/>
  <c r="V19" i="1"/>
  <c r="V227" i="1"/>
  <c r="V187" i="1"/>
  <c r="V123" i="1"/>
  <c r="V59" i="1"/>
  <c r="V21" i="1"/>
  <c r="V37" i="1"/>
  <c r="V53" i="1"/>
  <c r="V69" i="1"/>
  <c r="V85" i="1"/>
  <c r="V101" i="1"/>
  <c r="V117" i="1"/>
  <c r="V133" i="1"/>
  <c r="V149" i="1"/>
  <c r="V165" i="1"/>
  <c r="V181" i="1"/>
  <c r="V197" i="1"/>
  <c r="V213" i="1"/>
  <c r="V229" i="1"/>
  <c r="V245" i="1"/>
  <c r="V7" i="1"/>
  <c r="V251" i="1"/>
  <c r="V163" i="1"/>
  <c r="V99" i="1"/>
  <c r="V218" i="9" l="1"/>
  <c r="U122" i="9"/>
  <c r="V204" i="9"/>
  <c r="U204" i="9"/>
  <c r="T147" i="9"/>
  <c r="U147" i="9"/>
  <c r="V83" i="9"/>
  <c r="Q21" i="1" a="1"/>
  <c r="Q21" i="1" s="1"/>
  <c r="Z9" i="1"/>
  <c r="T62" i="9"/>
  <c r="T164" i="9"/>
  <c r="V164" i="9"/>
  <c r="T47" i="9"/>
  <c r="V122" i="9"/>
  <c r="T83" i="9"/>
  <c r="U47" i="9"/>
  <c r="T57" i="9"/>
  <c r="U62" i="9"/>
  <c r="U113" i="9"/>
  <c r="T218" i="9"/>
  <c r="V113" i="9"/>
  <c r="V132" i="9"/>
  <c r="U132" i="9"/>
  <c r="U57" i="9"/>
  <c r="V205" i="9"/>
  <c r="U205" i="9"/>
  <c r="T205" i="9"/>
  <c r="V70" i="9"/>
  <c r="U70" i="9"/>
  <c r="T70" i="9"/>
  <c r="V171" i="9"/>
  <c r="T171" i="9"/>
  <c r="U171" i="9"/>
  <c r="V11" i="9"/>
  <c r="T11" i="9"/>
  <c r="U11" i="9"/>
  <c r="U212" i="9"/>
  <c r="V212" i="9"/>
  <c r="T212" i="9"/>
  <c r="V114" i="9"/>
  <c r="U114" i="9"/>
  <c r="T114" i="9"/>
  <c r="U29" i="9"/>
  <c r="V29" i="9"/>
  <c r="T29" i="9"/>
  <c r="V99" i="9"/>
  <c r="U99" i="9"/>
  <c r="T99" i="9"/>
  <c r="U109" i="9"/>
  <c r="T109" i="9"/>
  <c r="V109" i="9"/>
  <c r="V121" i="9"/>
  <c r="U121" i="9"/>
  <c r="T121" i="9"/>
  <c r="T159" i="9"/>
  <c r="V159" i="9"/>
  <c r="U159" i="9"/>
  <c r="U28" i="9"/>
  <c r="V28" i="9"/>
  <c r="T28" i="9"/>
  <c r="U125" i="9"/>
  <c r="T125" i="9"/>
  <c r="V125" i="9"/>
  <c r="T249" i="9"/>
  <c r="V249" i="9"/>
  <c r="U249" i="9"/>
  <c r="V187" i="9"/>
  <c r="T187" i="9"/>
  <c r="U187" i="9"/>
  <c r="V133" i="9"/>
  <c r="T133" i="9"/>
  <c r="U133" i="9"/>
  <c r="U40" i="9"/>
  <c r="V40" i="9"/>
  <c r="T40" i="9"/>
  <c r="U32" i="9"/>
  <c r="V32" i="9"/>
  <c r="T32" i="9"/>
  <c r="U228" i="9"/>
  <c r="V228" i="9"/>
  <c r="T228" i="9"/>
  <c r="V13" i="9"/>
  <c r="T13" i="9"/>
  <c r="U13" i="9"/>
  <c r="V5" i="9"/>
  <c r="T5" i="9"/>
  <c r="U5" i="9"/>
  <c r="V131" i="9"/>
  <c r="U131" i="9"/>
  <c r="T131" i="9"/>
  <c r="V221" i="9"/>
  <c r="U221" i="9"/>
  <c r="T221" i="9"/>
  <c r="T45" i="9"/>
  <c r="U45" i="9"/>
  <c r="V45" i="9"/>
  <c r="T51" i="9"/>
  <c r="U51" i="9"/>
  <c r="V51" i="9"/>
  <c r="T72" i="9"/>
  <c r="V72" i="9"/>
  <c r="U72" i="9"/>
  <c r="T60" i="9"/>
  <c r="U60" i="9"/>
  <c r="V60" i="9"/>
  <c r="T182" i="9"/>
  <c r="U182" i="9"/>
  <c r="V182" i="9"/>
  <c r="T246" i="9"/>
  <c r="U246" i="9"/>
  <c r="V246" i="9"/>
  <c r="V98" i="9"/>
  <c r="U98" i="9"/>
  <c r="T98" i="9"/>
  <c r="V162" i="9"/>
  <c r="U162" i="9"/>
  <c r="T162" i="9"/>
  <c r="T225" i="9"/>
  <c r="V225" i="9"/>
  <c r="U225" i="9"/>
  <c r="U112" i="9"/>
  <c r="T112" i="9"/>
  <c r="V112" i="9"/>
  <c r="T71" i="9"/>
  <c r="U71" i="9"/>
  <c r="V71" i="9"/>
  <c r="T135" i="9"/>
  <c r="V135" i="9"/>
  <c r="U135" i="9"/>
  <c r="T102" i="9"/>
  <c r="V102" i="9"/>
  <c r="U102" i="9"/>
  <c r="T166" i="9"/>
  <c r="V166" i="9"/>
  <c r="U166" i="9"/>
  <c r="V231" i="9"/>
  <c r="U231" i="9"/>
  <c r="T231" i="9"/>
  <c r="U208" i="9"/>
  <c r="T208" i="9"/>
  <c r="V208" i="9"/>
  <c r="U17" i="9"/>
  <c r="T17" i="9"/>
  <c r="V17" i="9"/>
  <c r="V74" i="9"/>
  <c r="U74" i="9"/>
  <c r="T74" i="9"/>
  <c r="U23" i="9"/>
  <c r="V23" i="9"/>
  <c r="T23" i="9"/>
  <c r="V115" i="9"/>
  <c r="U115" i="9"/>
  <c r="T115" i="9"/>
  <c r="V116" i="9"/>
  <c r="U116" i="9"/>
  <c r="T116" i="9"/>
  <c r="U194" i="9"/>
  <c r="V194" i="9"/>
  <c r="T194" i="9"/>
  <c r="T190" i="9"/>
  <c r="U190" i="9"/>
  <c r="V190" i="9"/>
  <c r="T44" i="9"/>
  <c r="V44" i="9"/>
  <c r="U44" i="9"/>
  <c r="V105" i="9"/>
  <c r="U105" i="9"/>
  <c r="T105" i="9"/>
  <c r="T169" i="9"/>
  <c r="V169" i="9"/>
  <c r="U169" i="9"/>
  <c r="T233" i="9"/>
  <c r="V233" i="9"/>
  <c r="U233" i="9"/>
  <c r="U120" i="9"/>
  <c r="T120" i="9"/>
  <c r="V120" i="9"/>
  <c r="T79" i="9"/>
  <c r="V79" i="9"/>
  <c r="U79" i="9"/>
  <c r="T143" i="9"/>
  <c r="V143" i="9"/>
  <c r="U143" i="9"/>
  <c r="V110" i="9"/>
  <c r="U110" i="9"/>
  <c r="T110" i="9"/>
  <c r="V175" i="9"/>
  <c r="U175" i="9"/>
  <c r="T175" i="9"/>
  <c r="V239" i="9"/>
  <c r="U239" i="9"/>
  <c r="T239" i="9"/>
  <c r="U216" i="9"/>
  <c r="T216" i="9"/>
  <c r="V216" i="9"/>
  <c r="U196" i="9"/>
  <c r="V196" i="9"/>
  <c r="T196" i="9"/>
  <c r="U180" i="9"/>
  <c r="V180" i="9"/>
  <c r="T180" i="9"/>
  <c r="U24" i="9"/>
  <c r="V24" i="9"/>
  <c r="T24" i="9"/>
  <c r="V81" i="9"/>
  <c r="U81" i="9"/>
  <c r="T81" i="9"/>
  <c r="V49" i="9"/>
  <c r="U49" i="9"/>
  <c r="T49" i="9"/>
  <c r="U38" i="9"/>
  <c r="V38" i="9"/>
  <c r="T38" i="9"/>
  <c r="T198" i="9"/>
  <c r="U198" i="9"/>
  <c r="V198" i="9"/>
  <c r="U128" i="9"/>
  <c r="T128" i="9"/>
  <c r="V128" i="9"/>
  <c r="T87" i="9"/>
  <c r="V87" i="9"/>
  <c r="U87" i="9"/>
  <c r="T151" i="9"/>
  <c r="V151" i="9"/>
  <c r="U151" i="9"/>
  <c r="T118" i="9"/>
  <c r="V118" i="9"/>
  <c r="U118" i="9"/>
  <c r="V183" i="9"/>
  <c r="U183" i="9"/>
  <c r="T183" i="9"/>
  <c r="V247" i="9"/>
  <c r="U247" i="9"/>
  <c r="T247" i="9"/>
  <c r="U224" i="9"/>
  <c r="T224" i="9"/>
  <c r="V224" i="9"/>
  <c r="T64" i="9"/>
  <c r="V64" i="9"/>
  <c r="U64" i="9"/>
  <c r="U244" i="9"/>
  <c r="V244" i="9"/>
  <c r="T244" i="9"/>
  <c r="U25" i="9"/>
  <c r="T25" i="9"/>
  <c r="V25" i="9"/>
  <c r="V15" i="9"/>
  <c r="U15" i="9"/>
  <c r="T15" i="9"/>
  <c r="U39" i="9"/>
  <c r="V39" i="9"/>
  <c r="T39" i="9"/>
  <c r="U37" i="9"/>
  <c r="V37" i="9"/>
  <c r="T37" i="9"/>
  <c r="T59" i="9"/>
  <c r="V59" i="9"/>
  <c r="U59" i="9"/>
  <c r="T95" i="9"/>
  <c r="V95" i="9"/>
  <c r="U95" i="9"/>
  <c r="U232" i="9"/>
  <c r="T232" i="9"/>
  <c r="V232" i="9"/>
  <c r="V69" i="9"/>
  <c r="U69" i="9"/>
  <c r="T69" i="9"/>
  <c r="U18" i="9"/>
  <c r="V18" i="9"/>
  <c r="T18" i="9"/>
  <c r="U26" i="9"/>
  <c r="V26" i="9"/>
  <c r="T26" i="9"/>
  <c r="V101" i="9"/>
  <c r="T101" i="9"/>
  <c r="U101" i="9"/>
  <c r="U240" i="9"/>
  <c r="T240" i="9"/>
  <c r="V240" i="9"/>
  <c r="V243" i="9"/>
  <c r="T243" i="9"/>
  <c r="U243" i="9"/>
  <c r="V12" i="9"/>
  <c r="T12" i="9"/>
  <c r="U12" i="9"/>
  <c r="U77" i="9"/>
  <c r="T77" i="9"/>
  <c r="V77" i="9"/>
  <c r="U73" i="9"/>
  <c r="V73" i="9"/>
  <c r="T73" i="9"/>
  <c r="V213" i="9"/>
  <c r="U213" i="9"/>
  <c r="T213" i="9"/>
  <c r="U93" i="9"/>
  <c r="T93" i="9"/>
  <c r="V93" i="9"/>
  <c r="T241" i="9"/>
  <c r="V241" i="9"/>
  <c r="U241" i="9"/>
  <c r="V227" i="9"/>
  <c r="T227" i="9"/>
  <c r="U227" i="9"/>
  <c r="V161" i="9"/>
  <c r="U161" i="9"/>
  <c r="T161" i="9"/>
  <c r="V189" i="9"/>
  <c r="T189" i="9"/>
  <c r="U189" i="9"/>
  <c r="T206" i="9"/>
  <c r="U206" i="9"/>
  <c r="V206" i="9"/>
  <c r="U136" i="9"/>
  <c r="T136" i="9"/>
  <c r="V136" i="9"/>
  <c r="V126" i="9"/>
  <c r="U126" i="9"/>
  <c r="T126" i="9"/>
  <c r="U54" i="9"/>
  <c r="T54" i="9"/>
  <c r="V54" i="9"/>
  <c r="V9" i="9"/>
  <c r="T9" i="9"/>
  <c r="U9" i="9"/>
  <c r="U202" i="9"/>
  <c r="V202" i="9"/>
  <c r="T202" i="9"/>
  <c r="T214" i="9"/>
  <c r="U214" i="9"/>
  <c r="V214" i="9"/>
  <c r="T193" i="9"/>
  <c r="V193" i="9"/>
  <c r="U193" i="9"/>
  <c r="T103" i="9"/>
  <c r="V103" i="9"/>
  <c r="U103" i="9"/>
  <c r="V199" i="9"/>
  <c r="U199" i="9"/>
  <c r="T199" i="9"/>
  <c r="V85" i="9"/>
  <c r="U85" i="9"/>
  <c r="T85" i="9"/>
  <c r="V211" i="9"/>
  <c r="T211" i="9"/>
  <c r="U211" i="9"/>
  <c r="V197" i="9"/>
  <c r="U197" i="9"/>
  <c r="T197" i="9"/>
  <c r="U46" i="9"/>
  <c r="T46" i="9"/>
  <c r="V46" i="9"/>
  <c r="U35" i="9"/>
  <c r="V35" i="9"/>
  <c r="T35" i="9"/>
  <c r="U27" i="9"/>
  <c r="V27" i="9"/>
  <c r="T27" i="9"/>
  <c r="V97" i="9"/>
  <c r="U97" i="9"/>
  <c r="T97" i="9"/>
  <c r="V8" i="9"/>
  <c r="T8" i="9"/>
  <c r="U8" i="9"/>
  <c r="V163" i="9"/>
  <c r="U163" i="9"/>
  <c r="T163" i="9"/>
  <c r="V68" i="9"/>
  <c r="U68" i="9"/>
  <c r="T68" i="9"/>
  <c r="V237" i="9"/>
  <c r="U237" i="9"/>
  <c r="T237" i="9"/>
  <c r="V58" i="9"/>
  <c r="U58" i="9"/>
  <c r="T58" i="9"/>
  <c r="V139" i="9"/>
  <c r="U139" i="9"/>
  <c r="T139" i="9"/>
  <c r="U141" i="9"/>
  <c r="T141" i="9"/>
  <c r="V141" i="9"/>
  <c r="T140" i="9"/>
  <c r="U140" i="9"/>
  <c r="V140" i="9"/>
  <c r="T222" i="9"/>
  <c r="U222" i="9"/>
  <c r="V222" i="9"/>
  <c r="T75" i="9"/>
  <c r="V75" i="9"/>
  <c r="U75" i="9"/>
  <c r="V137" i="9"/>
  <c r="U137" i="9"/>
  <c r="T137" i="9"/>
  <c r="T201" i="9"/>
  <c r="V201" i="9"/>
  <c r="U201" i="9"/>
  <c r="U88" i="9"/>
  <c r="T88" i="9"/>
  <c r="V88" i="9"/>
  <c r="U152" i="9"/>
  <c r="T152" i="9"/>
  <c r="V152" i="9"/>
  <c r="T111" i="9"/>
  <c r="V111" i="9"/>
  <c r="U111" i="9"/>
  <c r="V78" i="9"/>
  <c r="U78" i="9"/>
  <c r="T78" i="9"/>
  <c r="V142" i="9"/>
  <c r="U142" i="9"/>
  <c r="T142" i="9"/>
  <c r="V207" i="9"/>
  <c r="U207" i="9"/>
  <c r="T207" i="9"/>
  <c r="U184" i="9"/>
  <c r="T184" i="9"/>
  <c r="V184" i="9"/>
  <c r="V252" i="9"/>
  <c r="U252" i="9"/>
  <c r="T252" i="9"/>
  <c r="V117" i="9"/>
  <c r="U117" i="9"/>
  <c r="T117" i="9"/>
  <c r="U20" i="9"/>
  <c r="V20" i="9"/>
  <c r="T20" i="9"/>
  <c r="V100" i="9"/>
  <c r="U100" i="9"/>
  <c r="T100" i="9"/>
  <c r="V179" i="9"/>
  <c r="T179" i="9"/>
  <c r="U179" i="9"/>
  <c r="U236" i="9"/>
  <c r="V236" i="9"/>
  <c r="T236" i="9"/>
  <c r="U226" i="9"/>
  <c r="V226" i="9"/>
  <c r="T226" i="9"/>
  <c r="U30" i="9"/>
  <c r="V30" i="9"/>
  <c r="T30" i="9"/>
  <c r="V106" i="9"/>
  <c r="U106" i="9"/>
  <c r="T106" i="9"/>
  <c r="V91" i="9"/>
  <c r="U91" i="9"/>
  <c r="T91" i="9"/>
  <c r="T177" i="9"/>
  <c r="V177" i="9"/>
  <c r="U177" i="9"/>
  <c r="U234" i="9"/>
  <c r="V234" i="9"/>
  <c r="T234" i="9"/>
  <c r="V10" i="9"/>
  <c r="T10" i="9"/>
  <c r="U10" i="9"/>
  <c r="V229" i="9"/>
  <c r="U229" i="9"/>
  <c r="T229" i="9"/>
  <c r="T108" i="9"/>
  <c r="U108" i="9"/>
  <c r="V108" i="9"/>
  <c r="V251" i="9"/>
  <c r="U251" i="9"/>
  <c r="T251" i="9"/>
  <c r="V191" i="9"/>
  <c r="U191" i="9"/>
  <c r="T191" i="9"/>
  <c r="V219" i="9"/>
  <c r="T219" i="9"/>
  <c r="U219" i="9"/>
  <c r="U36" i="9"/>
  <c r="V36" i="9"/>
  <c r="T36" i="9"/>
  <c r="U172" i="9"/>
  <c r="V172" i="9"/>
  <c r="T172" i="9"/>
  <c r="V67" i="9"/>
  <c r="U67" i="9"/>
  <c r="T67" i="9"/>
  <c r="T124" i="9"/>
  <c r="U124" i="9"/>
  <c r="V124" i="9"/>
  <c r="V130" i="9"/>
  <c r="U130" i="9"/>
  <c r="T130" i="9"/>
  <c r="U144" i="9"/>
  <c r="T144" i="9"/>
  <c r="V144" i="9"/>
  <c r="T134" i="9"/>
  <c r="V134" i="9"/>
  <c r="U134" i="9"/>
  <c r="U19" i="9"/>
  <c r="V19" i="9"/>
  <c r="T19" i="9"/>
  <c r="V203" i="9"/>
  <c r="T203" i="9"/>
  <c r="U203" i="9"/>
  <c r="U170" i="9"/>
  <c r="V170" i="9"/>
  <c r="T170" i="9"/>
  <c r="U42" i="9"/>
  <c r="V42" i="9"/>
  <c r="T42" i="9"/>
  <c r="U34" i="9"/>
  <c r="V34" i="9"/>
  <c r="T34" i="9"/>
  <c r="V248" i="9"/>
  <c r="U248" i="9"/>
  <c r="T248" i="9"/>
  <c r="V66" i="9"/>
  <c r="U66" i="9"/>
  <c r="T66" i="9"/>
  <c r="V7" i="9"/>
  <c r="T7" i="9"/>
  <c r="U7" i="9"/>
  <c r="V148" i="9"/>
  <c r="U148" i="9"/>
  <c r="T148" i="9"/>
  <c r="V56" i="9"/>
  <c r="U56" i="9"/>
  <c r="T56" i="9"/>
  <c r="U210" i="9"/>
  <c r="T210" i="9"/>
  <c r="V210" i="9"/>
  <c r="V50" i="9"/>
  <c r="U50" i="9"/>
  <c r="T50" i="9"/>
  <c r="V155" i="9"/>
  <c r="U155" i="9"/>
  <c r="T155" i="9"/>
  <c r="U157" i="9"/>
  <c r="T157" i="9"/>
  <c r="V157" i="9"/>
  <c r="T156" i="9"/>
  <c r="U156" i="9"/>
  <c r="V156" i="9"/>
  <c r="T230" i="9"/>
  <c r="U230" i="9"/>
  <c r="V230" i="9"/>
  <c r="V82" i="9"/>
  <c r="U82" i="9"/>
  <c r="T82" i="9"/>
  <c r="V146" i="9"/>
  <c r="U146" i="9"/>
  <c r="T146" i="9"/>
  <c r="T209" i="9"/>
  <c r="V209" i="9"/>
  <c r="U209" i="9"/>
  <c r="U96" i="9"/>
  <c r="T96" i="9"/>
  <c r="V96" i="9"/>
  <c r="U160" i="9"/>
  <c r="T160" i="9"/>
  <c r="V160" i="9"/>
  <c r="T119" i="9"/>
  <c r="V119" i="9"/>
  <c r="U119" i="9"/>
  <c r="T86" i="9"/>
  <c r="V86" i="9"/>
  <c r="U86" i="9"/>
  <c r="T150" i="9"/>
  <c r="V150" i="9"/>
  <c r="U150" i="9"/>
  <c r="V215" i="9"/>
  <c r="U215" i="9"/>
  <c r="T215" i="9"/>
  <c r="U192" i="9"/>
  <c r="T192" i="9"/>
  <c r="V192" i="9"/>
  <c r="V154" i="9"/>
  <c r="U154" i="9"/>
  <c r="T154" i="9"/>
  <c r="V149" i="9"/>
  <c r="U149" i="9"/>
  <c r="T149" i="9"/>
  <c r="U21" i="9"/>
  <c r="V21" i="9"/>
  <c r="T21" i="9"/>
  <c r="V245" i="9"/>
  <c r="U245" i="9"/>
  <c r="T245" i="9"/>
  <c r="U31" i="9"/>
  <c r="V31" i="9"/>
  <c r="T31" i="9"/>
  <c r="T76" i="9"/>
  <c r="U76" i="9"/>
  <c r="V76" i="9"/>
  <c r="V235" i="9"/>
  <c r="T235" i="9"/>
  <c r="U235" i="9"/>
  <c r="U178" i="9"/>
  <c r="V178" i="9"/>
  <c r="T178" i="9"/>
  <c r="T16" i="9"/>
  <c r="U16" i="9"/>
  <c r="V16" i="9"/>
  <c r="T92" i="9"/>
  <c r="U92" i="9"/>
  <c r="V92" i="9"/>
  <c r="T52" i="9"/>
  <c r="V52" i="9"/>
  <c r="U52" i="9"/>
  <c r="V63" i="9"/>
  <c r="U63" i="9"/>
  <c r="T63" i="9"/>
  <c r="U186" i="9"/>
  <c r="V186" i="9"/>
  <c r="T186" i="9"/>
  <c r="V107" i="9"/>
  <c r="U107" i="9"/>
  <c r="T107" i="9"/>
  <c r="T185" i="9"/>
  <c r="V185" i="9"/>
  <c r="U185" i="9"/>
  <c r="V253" i="9"/>
  <c r="U253" i="9"/>
  <c r="T253" i="9"/>
  <c r="U220" i="9"/>
  <c r="V220" i="9"/>
  <c r="T220" i="9"/>
  <c r="V129" i="9"/>
  <c r="U129" i="9"/>
  <c r="T129" i="9"/>
  <c r="V84" i="9"/>
  <c r="U84" i="9"/>
  <c r="T84" i="9"/>
  <c r="V123" i="9"/>
  <c r="U123" i="9"/>
  <c r="T123" i="9"/>
  <c r="U65" i="9"/>
  <c r="T65" i="9"/>
  <c r="V65" i="9"/>
  <c r="U80" i="9"/>
  <c r="T80" i="9"/>
  <c r="V80" i="9"/>
  <c r="T167" i="9"/>
  <c r="V167" i="9"/>
  <c r="U167" i="9"/>
  <c r="U176" i="9"/>
  <c r="T176" i="9"/>
  <c r="V176" i="9"/>
  <c r="V181" i="9"/>
  <c r="T181" i="9"/>
  <c r="U181" i="9"/>
  <c r="U250" i="9"/>
  <c r="T250" i="9"/>
  <c r="V250" i="9"/>
  <c r="V195" i="9"/>
  <c r="T195" i="9"/>
  <c r="U195" i="9"/>
  <c r="V165" i="9"/>
  <c r="T165" i="9"/>
  <c r="U165" i="9"/>
  <c r="U41" i="9"/>
  <c r="T41" i="9"/>
  <c r="V41" i="9"/>
  <c r="U33" i="9"/>
  <c r="T33" i="9"/>
  <c r="V33" i="9"/>
  <c r="U242" i="9"/>
  <c r="V242" i="9"/>
  <c r="T242" i="9"/>
  <c r="V14" i="9"/>
  <c r="T14" i="9"/>
  <c r="U14" i="9"/>
  <c r="V6" i="9"/>
  <c r="T6" i="9"/>
  <c r="U6" i="9"/>
  <c r="V138" i="9"/>
  <c r="U138" i="9"/>
  <c r="T138" i="9"/>
  <c r="V48" i="9"/>
  <c r="U48" i="9"/>
  <c r="T48" i="9"/>
  <c r="V173" i="9"/>
  <c r="U173" i="9"/>
  <c r="T173" i="9"/>
  <c r="T43" i="9"/>
  <c r="U43" i="9"/>
  <c r="V43" i="9"/>
  <c r="U61" i="9"/>
  <c r="T61" i="9"/>
  <c r="V61" i="9"/>
  <c r="T53" i="9"/>
  <c r="U53" i="9"/>
  <c r="V53" i="9"/>
  <c r="T174" i="9"/>
  <c r="U174" i="9"/>
  <c r="V174" i="9"/>
  <c r="T238" i="9"/>
  <c r="U238" i="9"/>
  <c r="V238" i="9"/>
  <c r="V89" i="9"/>
  <c r="U89" i="9"/>
  <c r="T89" i="9"/>
  <c r="V153" i="9"/>
  <c r="U153" i="9"/>
  <c r="T153" i="9"/>
  <c r="T217" i="9"/>
  <c r="V217" i="9"/>
  <c r="U217" i="9"/>
  <c r="U104" i="9"/>
  <c r="T104" i="9"/>
  <c r="V104" i="9"/>
  <c r="U168" i="9"/>
  <c r="T168" i="9"/>
  <c r="V168" i="9"/>
  <c r="T127" i="9"/>
  <c r="V127" i="9"/>
  <c r="U127" i="9"/>
  <c r="V94" i="9"/>
  <c r="U94" i="9"/>
  <c r="T94" i="9"/>
  <c r="V158" i="9"/>
  <c r="U158" i="9"/>
  <c r="T158" i="9"/>
  <c r="V223" i="9"/>
  <c r="U223" i="9"/>
  <c r="T223" i="9"/>
  <c r="U200" i="9"/>
  <c r="T200" i="9"/>
  <c r="V200" i="9"/>
  <c r="V90" i="9"/>
  <c r="U90" i="9"/>
  <c r="T90" i="9"/>
  <c r="U188" i="9"/>
  <c r="V188" i="9"/>
  <c r="T188" i="9"/>
  <c r="U22" i="9"/>
  <c r="V22" i="9"/>
  <c r="T22" i="9"/>
  <c r="V145" i="9"/>
  <c r="U145" i="9"/>
  <c r="T145" i="9"/>
  <c r="T184" i="8"/>
  <c r="U184" i="8"/>
  <c r="V184" i="8"/>
  <c r="T22" i="8"/>
  <c r="U22" i="8"/>
  <c r="V22" i="8"/>
  <c r="T249" i="8"/>
  <c r="U249" i="8"/>
  <c r="V249" i="8"/>
  <c r="T216" i="8"/>
  <c r="V216" i="8"/>
  <c r="U216" i="8"/>
  <c r="T18" i="8"/>
  <c r="V18" i="8"/>
  <c r="U18" i="8"/>
  <c r="T106" i="8"/>
  <c r="V106" i="8"/>
  <c r="U106" i="8"/>
  <c r="T108" i="8"/>
  <c r="V108" i="8"/>
  <c r="U108" i="8"/>
  <c r="T23" i="8"/>
  <c r="U23" i="8"/>
  <c r="V23" i="8"/>
  <c r="T118" i="8"/>
  <c r="V118" i="8"/>
  <c r="U118" i="8"/>
  <c r="T101" i="8"/>
  <c r="V101" i="8"/>
  <c r="U101" i="8"/>
  <c r="T117" i="8"/>
  <c r="V117" i="8"/>
  <c r="U117" i="8"/>
  <c r="T133" i="8"/>
  <c r="V133" i="8"/>
  <c r="U133" i="8"/>
  <c r="T149" i="8"/>
  <c r="V149" i="8"/>
  <c r="U149" i="8"/>
  <c r="T165" i="8"/>
  <c r="V165" i="8"/>
  <c r="U165" i="8"/>
  <c r="T181" i="8"/>
  <c r="V181" i="8"/>
  <c r="U181" i="8"/>
  <c r="T197" i="8"/>
  <c r="U197" i="8"/>
  <c r="V197" i="8"/>
  <c r="T213" i="8"/>
  <c r="U213" i="8"/>
  <c r="V213" i="8"/>
  <c r="T229" i="8"/>
  <c r="V229" i="8"/>
  <c r="U229" i="8"/>
  <c r="T245" i="8"/>
  <c r="V245" i="8"/>
  <c r="U245" i="8"/>
  <c r="T238" i="8"/>
  <c r="U238" i="8"/>
  <c r="V238" i="8"/>
  <c r="T255" i="8"/>
  <c r="V255" i="8"/>
  <c r="U255" i="8"/>
  <c r="T87" i="8"/>
  <c r="U87" i="8"/>
  <c r="V87" i="8"/>
  <c r="T64" i="8"/>
  <c r="V64" i="8"/>
  <c r="U64" i="8"/>
  <c r="T48" i="8"/>
  <c r="V48" i="8"/>
  <c r="U48" i="8"/>
  <c r="T32" i="8"/>
  <c r="V32" i="8"/>
  <c r="U32" i="8"/>
  <c r="T160" i="8"/>
  <c r="V160" i="8"/>
  <c r="U160" i="8"/>
  <c r="T53" i="8"/>
  <c r="V53" i="8"/>
  <c r="U53" i="8"/>
  <c r="T10" i="8"/>
  <c r="V10" i="8"/>
  <c r="U10" i="8"/>
  <c r="T210" i="8"/>
  <c r="V210" i="8"/>
  <c r="U210" i="8"/>
  <c r="T15" i="8"/>
  <c r="V15" i="8"/>
  <c r="U15" i="8"/>
  <c r="T41" i="8"/>
  <c r="U41" i="8"/>
  <c r="V41" i="8"/>
  <c r="T110" i="8"/>
  <c r="V110" i="8"/>
  <c r="U110" i="8"/>
  <c r="T69" i="8"/>
  <c r="V69" i="8"/>
  <c r="U69" i="8"/>
  <c r="T208" i="8"/>
  <c r="U208" i="8"/>
  <c r="V208" i="8"/>
  <c r="T200" i="8"/>
  <c r="V200" i="8"/>
  <c r="U200" i="8"/>
  <c r="T218" i="8"/>
  <c r="V218" i="8"/>
  <c r="U218" i="8"/>
  <c r="T220" i="8"/>
  <c r="V220" i="8"/>
  <c r="U220" i="8"/>
  <c r="T92" i="8"/>
  <c r="V92" i="8"/>
  <c r="U92" i="8"/>
  <c r="T8" i="8"/>
  <c r="V8" i="8"/>
  <c r="U8" i="8"/>
  <c r="T102" i="8"/>
  <c r="V102" i="8"/>
  <c r="U102" i="8"/>
  <c r="T103" i="8"/>
  <c r="V103" i="8"/>
  <c r="U103" i="8"/>
  <c r="T119" i="8"/>
  <c r="U119" i="8"/>
  <c r="V119" i="8"/>
  <c r="T135" i="8"/>
  <c r="U135" i="8"/>
  <c r="V135" i="8"/>
  <c r="T151" i="8"/>
  <c r="U151" i="8"/>
  <c r="V151" i="8"/>
  <c r="T167" i="8"/>
  <c r="V167" i="8"/>
  <c r="U167" i="8"/>
  <c r="T183" i="8"/>
  <c r="U183" i="8"/>
  <c r="V183" i="8"/>
  <c r="T199" i="8"/>
  <c r="U199" i="8"/>
  <c r="V199" i="8"/>
  <c r="T215" i="8"/>
  <c r="V215" i="8"/>
  <c r="U215" i="8"/>
  <c r="T231" i="8"/>
  <c r="V231" i="8"/>
  <c r="U231" i="8"/>
  <c r="T247" i="8"/>
  <c r="U247" i="8"/>
  <c r="V247" i="8"/>
  <c r="T240" i="8"/>
  <c r="V240" i="8"/>
  <c r="U240" i="8"/>
  <c r="T21" i="8"/>
  <c r="V21" i="8"/>
  <c r="U21" i="8"/>
  <c r="T78" i="8"/>
  <c r="V78" i="8"/>
  <c r="U78" i="8"/>
  <c r="T62" i="8"/>
  <c r="V62" i="8"/>
  <c r="U62" i="8"/>
  <c r="T46" i="8"/>
  <c r="V46" i="8"/>
  <c r="U46" i="8"/>
  <c r="T30" i="8"/>
  <c r="V30" i="8"/>
  <c r="U30" i="8"/>
  <c r="T128" i="8"/>
  <c r="V128" i="8"/>
  <c r="U128" i="8"/>
  <c r="T51" i="8"/>
  <c r="V51" i="8"/>
  <c r="U51" i="8"/>
  <c r="T79" i="8"/>
  <c r="V79" i="8"/>
  <c r="U79" i="8"/>
  <c r="T194" i="8"/>
  <c r="V194" i="8"/>
  <c r="U194" i="8"/>
  <c r="T180" i="8"/>
  <c r="V180" i="8"/>
  <c r="U180" i="8"/>
  <c r="T228" i="8"/>
  <c r="V228" i="8"/>
  <c r="U228" i="8"/>
  <c r="T81" i="8"/>
  <c r="U81" i="8"/>
  <c r="V81" i="8"/>
  <c r="T61" i="8"/>
  <c r="V61" i="8"/>
  <c r="U61" i="8"/>
  <c r="T176" i="8"/>
  <c r="V176" i="8"/>
  <c r="U176" i="8"/>
  <c r="T144" i="8"/>
  <c r="U144" i="8"/>
  <c r="V144" i="8"/>
  <c r="T90" i="8"/>
  <c r="V90" i="8"/>
  <c r="U90" i="8"/>
  <c r="T121" i="8"/>
  <c r="U121" i="8"/>
  <c r="V121" i="8"/>
  <c r="T169" i="8"/>
  <c r="U169" i="8"/>
  <c r="V169" i="8"/>
  <c r="T217" i="8"/>
  <c r="V217" i="8"/>
  <c r="U217" i="8"/>
  <c r="T76" i="8"/>
  <c r="V76" i="8"/>
  <c r="U76" i="8"/>
  <c r="T28" i="8"/>
  <c r="V28" i="8"/>
  <c r="U28" i="8"/>
  <c r="T71" i="8"/>
  <c r="U71" i="8"/>
  <c r="V71" i="8"/>
  <c r="T45" i="8"/>
  <c r="V45" i="8"/>
  <c r="U45" i="8"/>
  <c r="T168" i="8"/>
  <c r="V168" i="8"/>
  <c r="U168" i="8"/>
  <c r="T88" i="8"/>
  <c r="U88" i="8"/>
  <c r="V88" i="8"/>
  <c r="T123" i="8"/>
  <c r="V123" i="8"/>
  <c r="U123" i="8"/>
  <c r="T187" i="8"/>
  <c r="V187" i="8"/>
  <c r="U187" i="8"/>
  <c r="T244" i="8"/>
  <c r="V244" i="8"/>
  <c r="U244" i="8"/>
  <c r="T58" i="8"/>
  <c r="V58" i="8"/>
  <c r="U58" i="8"/>
  <c r="T116" i="8"/>
  <c r="V116" i="8"/>
  <c r="U116" i="8"/>
  <c r="T152" i="8"/>
  <c r="U152" i="8"/>
  <c r="V152" i="8"/>
  <c r="T172" i="8"/>
  <c r="V172" i="8"/>
  <c r="U172" i="8"/>
  <c r="T86" i="8"/>
  <c r="U86" i="8"/>
  <c r="V86" i="8"/>
  <c r="T93" i="8"/>
  <c r="V93" i="8"/>
  <c r="U93" i="8"/>
  <c r="T109" i="8"/>
  <c r="V109" i="8"/>
  <c r="U109" i="8"/>
  <c r="T125" i="8"/>
  <c r="V125" i="8"/>
  <c r="U125" i="8"/>
  <c r="T141" i="8"/>
  <c r="V141" i="8"/>
  <c r="U141" i="8"/>
  <c r="T157" i="8"/>
  <c r="V157" i="8"/>
  <c r="U157" i="8"/>
  <c r="T173" i="8"/>
  <c r="V173" i="8"/>
  <c r="U173" i="8"/>
  <c r="T189" i="8"/>
  <c r="V189" i="8"/>
  <c r="U189" i="8"/>
  <c r="T205" i="8"/>
  <c r="V205" i="8"/>
  <c r="U205" i="8"/>
  <c r="T221" i="8"/>
  <c r="V221" i="8"/>
  <c r="U221" i="8"/>
  <c r="T237" i="8"/>
  <c r="U237" i="8"/>
  <c r="V237" i="8"/>
  <c r="T230" i="8"/>
  <c r="V230" i="8"/>
  <c r="U230" i="8"/>
  <c r="T246" i="8"/>
  <c r="V246" i="8"/>
  <c r="U246" i="8"/>
  <c r="T190" i="8"/>
  <c r="V190" i="8"/>
  <c r="U190" i="8"/>
  <c r="T72" i="8"/>
  <c r="U72" i="8"/>
  <c r="V72" i="8"/>
  <c r="T56" i="8"/>
  <c r="U56" i="8"/>
  <c r="V56" i="8"/>
  <c r="T40" i="8"/>
  <c r="V40" i="8"/>
  <c r="U40" i="8"/>
  <c r="T24" i="8"/>
  <c r="U24" i="8"/>
  <c r="V24" i="8"/>
  <c r="T20" i="8"/>
  <c r="V20" i="8"/>
  <c r="U20" i="8"/>
  <c r="T29" i="8"/>
  <c r="V29" i="8"/>
  <c r="U29" i="8"/>
  <c r="T47" i="8"/>
  <c r="V47" i="8"/>
  <c r="U47" i="8"/>
  <c r="T146" i="8"/>
  <c r="V146" i="8"/>
  <c r="U146" i="8"/>
  <c r="T73" i="8"/>
  <c r="U73" i="8"/>
  <c r="V73" i="8"/>
  <c r="T132" i="8"/>
  <c r="V132" i="8"/>
  <c r="U132" i="8"/>
  <c r="T59" i="8"/>
  <c r="V59" i="8"/>
  <c r="U59" i="8"/>
  <c r="T17" i="8"/>
  <c r="U17" i="8"/>
  <c r="V17" i="8"/>
  <c r="T85" i="8"/>
  <c r="V85" i="8"/>
  <c r="U85" i="8"/>
  <c r="T204" i="8"/>
  <c r="V204" i="8"/>
  <c r="U204" i="8"/>
  <c r="T105" i="8"/>
  <c r="U105" i="8"/>
  <c r="V105" i="8"/>
  <c r="T153" i="8"/>
  <c r="U153" i="8"/>
  <c r="V153" i="8"/>
  <c r="T201" i="8"/>
  <c r="V201" i="8"/>
  <c r="U201" i="8"/>
  <c r="T242" i="8"/>
  <c r="V242" i="8"/>
  <c r="U242" i="8"/>
  <c r="T60" i="8"/>
  <c r="V60" i="8"/>
  <c r="U60" i="8"/>
  <c r="T96" i="8"/>
  <c r="V96" i="8"/>
  <c r="U96" i="8"/>
  <c r="T178" i="8"/>
  <c r="V178" i="8"/>
  <c r="U178" i="8"/>
  <c r="T75" i="8"/>
  <c r="V75" i="8"/>
  <c r="U75" i="8"/>
  <c r="T186" i="8"/>
  <c r="V186" i="8"/>
  <c r="U186" i="8"/>
  <c r="T198" i="8"/>
  <c r="U198" i="8"/>
  <c r="V198" i="8"/>
  <c r="T107" i="8"/>
  <c r="V107" i="8"/>
  <c r="U107" i="8"/>
  <c r="T155" i="8"/>
  <c r="V155" i="8"/>
  <c r="U155" i="8"/>
  <c r="T219" i="8"/>
  <c r="V219" i="8"/>
  <c r="U219" i="8"/>
  <c r="T251" i="8"/>
  <c r="V251" i="8"/>
  <c r="U251" i="8"/>
  <c r="T74" i="8"/>
  <c r="V74" i="8"/>
  <c r="U74" i="8"/>
  <c r="T26" i="8"/>
  <c r="V26" i="8"/>
  <c r="U26" i="8"/>
  <c r="T31" i="8"/>
  <c r="V31" i="8"/>
  <c r="U31" i="8"/>
  <c r="T164" i="8"/>
  <c r="V164" i="8"/>
  <c r="U164" i="8"/>
  <c r="T37" i="8"/>
  <c r="V37" i="8"/>
  <c r="U37" i="8"/>
  <c r="T156" i="8"/>
  <c r="V156" i="8"/>
  <c r="U156" i="8"/>
  <c r="T166" i="8"/>
  <c r="V166" i="8"/>
  <c r="U166" i="8"/>
  <c r="T111" i="8"/>
  <c r="V111" i="8"/>
  <c r="U111" i="8"/>
  <c r="T159" i="8"/>
  <c r="V159" i="8"/>
  <c r="U159" i="8"/>
  <c r="T207" i="8"/>
  <c r="V207" i="8"/>
  <c r="U207" i="8"/>
  <c r="T239" i="8"/>
  <c r="V239" i="8"/>
  <c r="U239" i="8"/>
  <c r="T248" i="8"/>
  <c r="U248" i="8"/>
  <c r="V248" i="8"/>
  <c r="T158" i="8"/>
  <c r="V158" i="8"/>
  <c r="U158" i="8"/>
  <c r="T70" i="8"/>
  <c r="U70" i="8"/>
  <c r="V70" i="8"/>
  <c r="T38" i="8"/>
  <c r="V38" i="8"/>
  <c r="U38" i="8"/>
  <c r="T11" i="8"/>
  <c r="V11" i="8"/>
  <c r="U11" i="8"/>
  <c r="T254" i="8"/>
  <c r="V254" i="8"/>
  <c r="U254" i="8"/>
  <c r="T27" i="8"/>
  <c r="V27" i="8"/>
  <c r="U27" i="8"/>
  <c r="T39" i="8"/>
  <c r="V39" i="8"/>
  <c r="U39" i="8"/>
  <c r="T130" i="8"/>
  <c r="V130" i="8"/>
  <c r="U130" i="8"/>
  <c r="T65" i="8"/>
  <c r="V65" i="8"/>
  <c r="U65" i="8"/>
  <c r="T222" i="8"/>
  <c r="U222" i="8"/>
  <c r="V222" i="8"/>
  <c r="T43" i="8"/>
  <c r="V43" i="8"/>
  <c r="U43" i="8"/>
  <c r="T91" i="8"/>
  <c r="V91" i="8"/>
  <c r="U91" i="8"/>
  <c r="T12" i="8"/>
  <c r="V12" i="8"/>
  <c r="U12" i="8"/>
  <c r="T206" i="8"/>
  <c r="V206" i="8"/>
  <c r="U206" i="8"/>
  <c r="T202" i="8"/>
  <c r="V202" i="8"/>
  <c r="U202" i="8"/>
  <c r="T214" i="8"/>
  <c r="V214" i="8"/>
  <c r="U214" i="8"/>
  <c r="T137" i="8"/>
  <c r="U137" i="8"/>
  <c r="V137" i="8"/>
  <c r="T185" i="8"/>
  <c r="U185" i="8"/>
  <c r="V185" i="8"/>
  <c r="T233" i="8"/>
  <c r="U233" i="8"/>
  <c r="V233" i="8"/>
  <c r="T14" i="8"/>
  <c r="V14" i="8"/>
  <c r="U14" i="8"/>
  <c r="T44" i="8"/>
  <c r="V44" i="8"/>
  <c r="U44" i="8"/>
  <c r="T33" i="8"/>
  <c r="V33" i="8"/>
  <c r="U33" i="8"/>
  <c r="T148" i="8"/>
  <c r="V148" i="8"/>
  <c r="U148" i="8"/>
  <c r="T196" i="8"/>
  <c r="V196" i="8"/>
  <c r="U196" i="8"/>
  <c r="T188" i="8"/>
  <c r="V188" i="8"/>
  <c r="U188" i="8"/>
  <c r="T253" i="8"/>
  <c r="V253" i="8"/>
  <c r="U253" i="8"/>
  <c r="T139" i="8"/>
  <c r="V139" i="8"/>
  <c r="U139" i="8"/>
  <c r="T171" i="8"/>
  <c r="V171" i="8"/>
  <c r="U171" i="8"/>
  <c r="T203" i="8"/>
  <c r="V203" i="8"/>
  <c r="U203" i="8"/>
  <c r="T235" i="8"/>
  <c r="V235" i="8"/>
  <c r="U235" i="8"/>
  <c r="T9" i="8"/>
  <c r="V9" i="8"/>
  <c r="U9" i="8"/>
  <c r="T42" i="8"/>
  <c r="V42" i="8"/>
  <c r="U42" i="8"/>
  <c r="T89" i="8"/>
  <c r="U89" i="8"/>
  <c r="V89" i="8"/>
  <c r="T63" i="8"/>
  <c r="V63" i="8"/>
  <c r="U63" i="8"/>
  <c r="T162" i="8"/>
  <c r="V162" i="8"/>
  <c r="U162" i="8"/>
  <c r="T67" i="8"/>
  <c r="V67" i="8"/>
  <c r="U67" i="8"/>
  <c r="T112" i="8"/>
  <c r="V112" i="8"/>
  <c r="U112" i="8"/>
  <c r="T170" i="8"/>
  <c r="V170" i="8"/>
  <c r="U170" i="8"/>
  <c r="T182" i="8"/>
  <c r="V182" i="8"/>
  <c r="U182" i="8"/>
  <c r="T136" i="8"/>
  <c r="U136" i="8"/>
  <c r="V136" i="8"/>
  <c r="T154" i="8"/>
  <c r="V154" i="8"/>
  <c r="U154" i="8"/>
  <c r="T84" i="8"/>
  <c r="V84" i="8"/>
  <c r="U84" i="8"/>
  <c r="T95" i="8"/>
  <c r="V95" i="8"/>
  <c r="U95" i="8"/>
  <c r="T127" i="8"/>
  <c r="V127" i="8"/>
  <c r="U127" i="8"/>
  <c r="T143" i="8"/>
  <c r="V143" i="8"/>
  <c r="U143" i="8"/>
  <c r="T175" i="8"/>
  <c r="V175" i="8"/>
  <c r="U175" i="8"/>
  <c r="T191" i="8"/>
  <c r="V191" i="8"/>
  <c r="U191" i="8"/>
  <c r="T223" i="8"/>
  <c r="U223" i="8"/>
  <c r="V223" i="8"/>
  <c r="T232" i="8"/>
  <c r="V232" i="8"/>
  <c r="U232" i="8"/>
  <c r="T54" i="8"/>
  <c r="V54" i="8"/>
  <c r="U54" i="8"/>
  <c r="T120" i="8"/>
  <c r="U120" i="8"/>
  <c r="V120" i="8"/>
  <c r="T138" i="8"/>
  <c r="V138" i="8"/>
  <c r="U138" i="8"/>
  <c r="T140" i="8"/>
  <c r="V140" i="8"/>
  <c r="U140" i="8"/>
  <c r="T82" i="8"/>
  <c r="V82" i="8"/>
  <c r="U82" i="8"/>
  <c r="T150" i="8"/>
  <c r="U150" i="8"/>
  <c r="V150" i="8"/>
  <c r="T97" i="8"/>
  <c r="V97" i="8"/>
  <c r="U97" i="8"/>
  <c r="T113" i="8"/>
  <c r="V113" i="8"/>
  <c r="U113" i="8"/>
  <c r="T129" i="8"/>
  <c r="V129" i="8"/>
  <c r="U129" i="8"/>
  <c r="T145" i="8"/>
  <c r="U145" i="8"/>
  <c r="V145" i="8"/>
  <c r="T161" i="8"/>
  <c r="V161" i="8"/>
  <c r="U161" i="8"/>
  <c r="T177" i="8"/>
  <c r="V177" i="8"/>
  <c r="U177" i="8"/>
  <c r="T193" i="8"/>
  <c r="V193" i="8"/>
  <c r="U193" i="8"/>
  <c r="T209" i="8"/>
  <c r="U209" i="8"/>
  <c r="V209" i="8"/>
  <c r="T225" i="8"/>
  <c r="V225" i="8"/>
  <c r="U225" i="8"/>
  <c r="T241" i="8"/>
  <c r="V241" i="8"/>
  <c r="U241" i="8"/>
  <c r="T234" i="8"/>
  <c r="V234" i="8"/>
  <c r="U234" i="8"/>
  <c r="T250" i="8"/>
  <c r="V250" i="8"/>
  <c r="U250" i="8"/>
  <c r="T126" i="8"/>
  <c r="V126" i="8"/>
  <c r="U126" i="8"/>
  <c r="T68" i="8"/>
  <c r="V68" i="8"/>
  <c r="U68" i="8"/>
  <c r="T52" i="8"/>
  <c r="V52" i="8"/>
  <c r="U52" i="8"/>
  <c r="T36" i="8"/>
  <c r="V36" i="8"/>
  <c r="U36" i="8"/>
  <c r="T224" i="8"/>
  <c r="U224" i="8"/>
  <c r="V224" i="8"/>
  <c r="T13" i="8"/>
  <c r="V13" i="8"/>
  <c r="U13" i="8"/>
  <c r="T25" i="8"/>
  <c r="U25" i="8"/>
  <c r="V25" i="8"/>
  <c r="T100" i="8"/>
  <c r="V100" i="8"/>
  <c r="U100" i="8"/>
  <c r="T114" i="8"/>
  <c r="V114" i="8"/>
  <c r="U114" i="8"/>
  <c r="T57" i="8"/>
  <c r="U57" i="8"/>
  <c r="V57" i="8"/>
  <c r="T174" i="8"/>
  <c r="V174" i="8"/>
  <c r="U174" i="8"/>
  <c r="T35" i="8"/>
  <c r="V35" i="8"/>
  <c r="U35" i="8"/>
  <c r="T83" i="8"/>
  <c r="V83" i="8"/>
  <c r="U83" i="8"/>
  <c r="T104" i="8"/>
  <c r="V104" i="8"/>
  <c r="U104" i="8"/>
  <c r="T122" i="8"/>
  <c r="V122" i="8"/>
  <c r="U122" i="8"/>
  <c r="T124" i="8"/>
  <c r="V124" i="8"/>
  <c r="U124" i="8"/>
  <c r="T80" i="8"/>
  <c r="U80" i="8"/>
  <c r="V80" i="8"/>
  <c r="T134" i="8"/>
  <c r="U134" i="8"/>
  <c r="V134" i="8"/>
  <c r="T99" i="8"/>
  <c r="V99" i="8"/>
  <c r="U99" i="8"/>
  <c r="T115" i="8"/>
  <c r="V115" i="8"/>
  <c r="U115" i="8"/>
  <c r="T131" i="8"/>
  <c r="V131" i="8"/>
  <c r="U131" i="8"/>
  <c r="T147" i="8"/>
  <c r="V147" i="8"/>
  <c r="U147" i="8"/>
  <c r="T163" i="8"/>
  <c r="V163" i="8"/>
  <c r="U163" i="8"/>
  <c r="T179" i="8"/>
  <c r="V179" i="8"/>
  <c r="U179" i="8"/>
  <c r="T195" i="8"/>
  <c r="V195" i="8"/>
  <c r="U195" i="8"/>
  <c r="T211" i="8"/>
  <c r="V211" i="8"/>
  <c r="U211" i="8"/>
  <c r="T227" i="8"/>
  <c r="V227" i="8"/>
  <c r="U227" i="8"/>
  <c r="T243" i="8"/>
  <c r="V243" i="8"/>
  <c r="U243" i="8"/>
  <c r="T236" i="8"/>
  <c r="V236" i="8"/>
  <c r="U236" i="8"/>
  <c r="T252" i="8"/>
  <c r="V252" i="8"/>
  <c r="U252" i="8"/>
  <c r="T94" i="8"/>
  <c r="V94" i="8"/>
  <c r="U94" i="8"/>
  <c r="T66" i="8"/>
  <c r="V66" i="8"/>
  <c r="U66" i="8"/>
  <c r="T50" i="8"/>
  <c r="V50" i="8"/>
  <c r="U50" i="8"/>
  <c r="T34" i="8"/>
  <c r="V34" i="8"/>
  <c r="U34" i="8"/>
  <c r="T192" i="8"/>
  <c r="V192" i="8"/>
  <c r="U192" i="8"/>
  <c r="T55" i="8"/>
  <c r="U55" i="8"/>
  <c r="V55" i="8"/>
  <c r="T16" i="8"/>
  <c r="U16" i="8"/>
  <c r="V16" i="8"/>
  <c r="T226" i="8"/>
  <c r="V226" i="8"/>
  <c r="U226" i="8"/>
  <c r="T98" i="8"/>
  <c r="V98" i="8"/>
  <c r="U98" i="8"/>
  <c r="T49" i="8"/>
  <c r="V49" i="8"/>
  <c r="U49" i="8"/>
  <c r="T142" i="8"/>
  <c r="V142" i="8"/>
  <c r="U142" i="8"/>
  <c r="T77" i="8"/>
  <c r="V77" i="8"/>
  <c r="U77" i="8"/>
  <c r="T19" i="8"/>
  <c r="V19" i="8"/>
  <c r="U19" i="8"/>
  <c r="T212" i="8"/>
  <c r="V212" i="8"/>
  <c r="U212" i="8"/>
  <c r="V7" i="8"/>
  <c r="U7" i="8"/>
  <c r="T7" i="8"/>
  <c r="R24" i="3"/>
  <c r="Q12" i="1"/>
  <c r="Y9" i="1" l="1"/>
  <c r="AA9" i="1"/>
  <c r="Y16" i="9"/>
  <c r="AB25" i="9" s="1"/>
  <c r="Y14" i="9"/>
  <c r="Z25" i="9" s="1"/>
  <c r="Z27" i="9" s="1"/>
  <c r="Z28" i="9" s="1"/>
  <c r="Z29" i="9" s="1"/>
  <c r="Y13" i="8"/>
  <c r="Z13" i="8" s="1" a="1"/>
  <c r="Z13" i="8" s="1"/>
  <c r="Y14" i="8"/>
  <c r="Z14" i="8" s="1" a="1"/>
  <c r="Z14" i="8" s="1"/>
  <c r="Y15" i="8"/>
  <c r="Z15" i="8" s="1" a="1"/>
  <c r="Z15" i="8" s="1"/>
  <c r="S24" i="3"/>
  <c r="V6" i="3" a="1"/>
  <c r="Y8" i="1"/>
  <c r="AA8" i="1"/>
  <c r="AA14" i="1" s="1"/>
  <c r="Z8" i="1"/>
  <c r="Z14" i="1" s="1"/>
  <c r="Y14" i="1" l="1"/>
  <c r="Z30" i="9" a="1"/>
  <c r="Z30" i="9" s="1"/>
  <c r="AB27" i="9"/>
  <c r="AB28" i="9"/>
  <c r="AB29" i="9" s="1"/>
  <c r="AB30" i="9" s="1" a="1"/>
  <c r="AB30" i="9" s="1"/>
  <c r="AG8" i="3"/>
  <c r="AG16" i="3"/>
  <c r="AG24" i="3"/>
  <c r="AG32" i="3"/>
  <c r="AG40" i="3"/>
  <c r="AG48" i="3"/>
  <c r="AG56" i="3"/>
  <c r="AG64" i="3"/>
  <c r="AG72" i="3"/>
  <c r="AG80" i="3"/>
  <c r="AG88" i="3"/>
  <c r="AG96" i="3"/>
  <c r="AG104" i="3"/>
  <c r="AG112" i="3"/>
  <c r="AG120" i="3"/>
  <c r="AG128" i="3"/>
  <c r="AG136" i="3"/>
  <c r="AG144" i="3"/>
  <c r="AG152" i="3"/>
  <c r="AG160" i="3"/>
  <c r="AG168" i="3"/>
  <c r="AG176" i="3"/>
  <c r="AG184" i="3"/>
  <c r="AG192" i="3"/>
  <c r="AG200" i="3"/>
  <c r="AG208" i="3"/>
  <c r="AG216" i="3"/>
  <c r="AG224" i="3"/>
  <c r="AG232" i="3"/>
  <c r="AG240" i="3"/>
  <c r="AG248" i="3"/>
  <c r="AG256" i="3"/>
  <c r="AG264" i="3"/>
  <c r="AG272" i="3"/>
  <c r="AG280" i="3"/>
  <c r="AG288" i="3"/>
  <c r="AG296" i="3"/>
  <c r="AG304" i="3"/>
  <c r="AG312" i="3"/>
  <c r="AG320" i="3"/>
  <c r="AG328" i="3"/>
  <c r="AG336" i="3"/>
  <c r="AG344" i="3"/>
  <c r="AG352" i="3"/>
  <c r="AG360" i="3"/>
  <c r="AG368" i="3"/>
  <c r="AG376" i="3"/>
  <c r="AG384" i="3"/>
  <c r="AG392" i="3"/>
  <c r="AG400" i="3"/>
  <c r="AG408" i="3"/>
  <c r="AG416" i="3"/>
  <c r="AG424" i="3"/>
  <c r="AG432" i="3"/>
  <c r="AG440" i="3"/>
  <c r="AG448" i="3"/>
  <c r="AG456" i="3"/>
  <c r="AG464" i="3"/>
  <c r="AG472" i="3"/>
  <c r="AG480" i="3"/>
  <c r="AG488" i="3"/>
  <c r="AG496" i="3"/>
  <c r="AG504" i="3"/>
  <c r="AG512" i="3"/>
  <c r="AG520" i="3"/>
  <c r="AG528" i="3"/>
  <c r="AG536" i="3"/>
  <c r="AG544" i="3"/>
  <c r="AG552" i="3"/>
  <c r="AG560" i="3"/>
  <c r="AG568" i="3"/>
  <c r="AG576" i="3"/>
  <c r="AG584" i="3"/>
  <c r="AG592" i="3"/>
  <c r="AG600" i="3"/>
  <c r="AG608" i="3"/>
  <c r="AG616" i="3"/>
  <c r="AG624" i="3"/>
  <c r="AG632" i="3"/>
  <c r="AG640" i="3"/>
  <c r="AG648" i="3"/>
  <c r="AG656" i="3"/>
  <c r="AG664" i="3"/>
  <c r="AG672" i="3"/>
  <c r="AG680" i="3"/>
  <c r="AG9" i="3"/>
  <c r="AG17" i="3"/>
  <c r="AG25" i="3"/>
  <c r="AG33" i="3"/>
  <c r="AG41" i="3"/>
  <c r="AG49" i="3"/>
  <c r="AG57" i="3"/>
  <c r="AG65" i="3"/>
  <c r="AG73" i="3"/>
  <c r="AG81" i="3"/>
  <c r="AG89" i="3"/>
  <c r="AG97" i="3"/>
  <c r="AG105" i="3"/>
  <c r="AG113" i="3"/>
  <c r="AG121" i="3"/>
  <c r="AG129" i="3"/>
  <c r="AG137" i="3"/>
  <c r="AG145" i="3"/>
  <c r="AG153" i="3"/>
  <c r="AG161" i="3"/>
  <c r="AG169" i="3"/>
  <c r="AG177" i="3"/>
  <c r="AG185" i="3"/>
  <c r="AG193" i="3"/>
  <c r="AG201" i="3"/>
  <c r="AG209" i="3"/>
  <c r="AG217" i="3"/>
  <c r="AG225" i="3"/>
  <c r="AG233" i="3"/>
  <c r="AG241" i="3"/>
  <c r="AG249" i="3"/>
  <c r="AG257" i="3"/>
  <c r="AG265" i="3"/>
  <c r="AG273" i="3"/>
  <c r="AG281" i="3"/>
  <c r="AG289" i="3"/>
  <c r="AG297" i="3"/>
  <c r="AG305" i="3"/>
  <c r="AG313" i="3"/>
  <c r="AG321" i="3"/>
  <c r="AG329" i="3"/>
  <c r="AG337" i="3"/>
  <c r="AG345" i="3"/>
  <c r="AG353" i="3"/>
  <c r="AG361" i="3"/>
  <c r="AG369" i="3"/>
  <c r="AG377" i="3"/>
  <c r="AG385" i="3"/>
  <c r="AG393" i="3"/>
  <c r="AG401" i="3"/>
  <c r="AG409" i="3"/>
  <c r="AG417" i="3"/>
  <c r="AG425" i="3"/>
  <c r="AG433" i="3"/>
  <c r="AG441" i="3"/>
  <c r="AG449" i="3"/>
  <c r="AG457" i="3"/>
  <c r="AG465" i="3"/>
  <c r="AG473" i="3"/>
  <c r="AG481" i="3"/>
  <c r="AG489" i="3"/>
  <c r="AG497" i="3"/>
  <c r="AG505" i="3"/>
  <c r="AG513" i="3"/>
  <c r="AG521" i="3"/>
  <c r="AG529" i="3"/>
  <c r="AG537" i="3"/>
  <c r="AG545" i="3"/>
  <c r="AG553" i="3"/>
  <c r="AG561" i="3"/>
  <c r="AG569" i="3"/>
  <c r="AG577" i="3"/>
  <c r="AG585" i="3"/>
  <c r="AG593" i="3"/>
  <c r="AG601" i="3"/>
  <c r="AG609" i="3"/>
  <c r="AG617" i="3"/>
  <c r="AG625" i="3"/>
  <c r="AG633" i="3"/>
  <c r="AG641" i="3"/>
  <c r="AG649" i="3"/>
  <c r="AG657" i="3"/>
  <c r="AG665" i="3"/>
  <c r="AG673" i="3"/>
  <c r="AG681" i="3"/>
  <c r="AG10" i="3"/>
  <c r="AG18" i="3"/>
  <c r="AG26" i="3"/>
  <c r="AG34" i="3"/>
  <c r="AG42" i="3"/>
  <c r="AG50" i="3"/>
  <c r="AG58" i="3"/>
  <c r="AG66" i="3"/>
  <c r="AG74" i="3"/>
  <c r="AG82" i="3"/>
  <c r="AG90" i="3"/>
  <c r="AG98" i="3"/>
  <c r="AG106" i="3"/>
  <c r="AG114" i="3"/>
  <c r="AG122" i="3"/>
  <c r="AG130" i="3"/>
  <c r="AG138" i="3"/>
  <c r="AG146" i="3"/>
  <c r="AG154" i="3"/>
  <c r="AG162" i="3"/>
  <c r="AG170" i="3"/>
  <c r="AG178" i="3"/>
  <c r="AG186" i="3"/>
  <c r="AG194" i="3"/>
  <c r="AG202" i="3"/>
  <c r="AG210" i="3"/>
  <c r="AG218" i="3"/>
  <c r="AG226" i="3"/>
  <c r="AG234" i="3"/>
  <c r="AG242" i="3"/>
  <c r="AG250" i="3"/>
  <c r="AG258" i="3"/>
  <c r="AG266" i="3"/>
  <c r="AG274" i="3"/>
  <c r="AG282" i="3"/>
  <c r="AG290" i="3"/>
  <c r="AG298" i="3"/>
  <c r="AG306" i="3"/>
  <c r="AG314" i="3"/>
  <c r="AG322" i="3"/>
  <c r="AG330" i="3"/>
  <c r="AG338" i="3"/>
  <c r="AG346" i="3"/>
  <c r="AG354" i="3"/>
  <c r="AG362" i="3"/>
  <c r="AG370" i="3"/>
  <c r="AG378" i="3"/>
  <c r="AG386" i="3"/>
  <c r="AG394" i="3"/>
  <c r="AG402" i="3"/>
  <c r="AG410" i="3"/>
  <c r="AG418" i="3"/>
  <c r="AG426" i="3"/>
  <c r="AG434" i="3"/>
  <c r="AG442" i="3"/>
  <c r="AG450" i="3"/>
  <c r="AG458" i="3"/>
  <c r="AG466" i="3"/>
  <c r="AG474" i="3"/>
  <c r="AG482" i="3"/>
  <c r="AG490" i="3"/>
  <c r="AG498" i="3"/>
  <c r="AG506" i="3"/>
  <c r="AG514" i="3"/>
  <c r="AG522" i="3"/>
  <c r="AG530" i="3"/>
  <c r="AG538" i="3"/>
  <c r="AG546" i="3"/>
  <c r="AG554" i="3"/>
  <c r="AG562" i="3"/>
  <c r="AG570" i="3"/>
  <c r="AG578" i="3"/>
  <c r="AG586" i="3"/>
  <c r="AG594" i="3"/>
  <c r="AG602" i="3"/>
  <c r="AG610" i="3"/>
  <c r="AG618" i="3"/>
  <c r="AG626" i="3"/>
  <c r="AG634" i="3"/>
  <c r="AG642" i="3"/>
  <c r="AG650" i="3"/>
  <c r="AG658" i="3"/>
  <c r="AG666" i="3"/>
  <c r="AG674" i="3"/>
  <c r="AG682" i="3"/>
  <c r="AG11" i="3"/>
  <c r="AG12" i="3"/>
  <c r="AG14" i="3"/>
  <c r="AG22" i="3"/>
  <c r="AG30" i="3"/>
  <c r="AG38" i="3"/>
  <c r="AG46" i="3"/>
  <c r="AG54" i="3"/>
  <c r="AG62" i="3"/>
  <c r="AG70" i="3"/>
  <c r="AG78" i="3"/>
  <c r="AG86" i="3"/>
  <c r="AG94" i="3"/>
  <c r="AG102" i="3"/>
  <c r="AG110" i="3"/>
  <c r="AG118" i="3"/>
  <c r="AG126" i="3"/>
  <c r="AG134" i="3"/>
  <c r="AG142" i="3"/>
  <c r="AG150" i="3"/>
  <c r="AG158" i="3"/>
  <c r="AG166" i="3"/>
  <c r="AG174" i="3"/>
  <c r="AG182" i="3"/>
  <c r="AG190" i="3"/>
  <c r="AG198" i="3"/>
  <c r="AG206" i="3"/>
  <c r="AG214" i="3"/>
  <c r="AG222" i="3"/>
  <c r="AG230" i="3"/>
  <c r="AG238" i="3"/>
  <c r="AG246" i="3"/>
  <c r="AG254" i="3"/>
  <c r="AG262" i="3"/>
  <c r="AG270" i="3"/>
  <c r="AG278" i="3"/>
  <c r="AG286" i="3"/>
  <c r="AG294" i="3"/>
  <c r="AG302" i="3"/>
  <c r="AG310" i="3"/>
  <c r="AG318" i="3"/>
  <c r="AG326" i="3"/>
  <c r="AG334" i="3"/>
  <c r="AG342" i="3"/>
  <c r="AG350" i="3"/>
  <c r="AG358" i="3"/>
  <c r="AG366" i="3"/>
  <c r="AG374" i="3"/>
  <c r="AG13" i="3"/>
  <c r="AG29" i="3"/>
  <c r="AG45" i="3"/>
  <c r="AG61" i="3"/>
  <c r="AG77" i="3"/>
  <c r="AG93" i="3"/>
  <c r="AG109" i="3"/>
  <c r="AG125" i="3"/>
  <c r="AG141" i="3"/>
  <c r="AG157" i="3"/>
  <c r="AG173" i="3"/>
  <c r="AG189" i="3"/>
  <c r="AG205" i="3"/>
  <c r="AG221" i="3"/>
  <c r="AG237" i="3"/>
  <c r="AG253" i="3"/>
  <c r="AG269" i="3"/>
  <c r="AG285" i="3"/>
  <c r="AG301" i="3"/>
  <c r="AG317" i="3"/>
  <c r="AG333" i="3"/>
  <c r="AG349" i="3"/>
  <c r="AG365" i="3"/>
  <c r="AG381" i="3"/>
  <c r="AG395" i="3"/>
  <c r="AG406" i="3"/>
  <c r="AG420" i="3"/>
  <c r="AG431" i="3"/>
  <c r="AG445" i="3"/>
  <c r="AG459" i="3"/>
  <c r="AG470" i="3"/>
  <c r="AG484" i="3"/>
  <c r="AG495" i="3"/>
  <c r="AG509" i="3"/>
  <c r="AG523" i="3"/>
  <c r="AG534" i="3"/>
  <c r="AG548" i="3"/>
  <c r="AG559" i="3"/>
  <c r="AG573" i="3"/>
  <c r="AG587" i="3"/>
  <c r="AG598" i="3"/>
  <c r="AG612" i="3"/>
  <c r="AG623" i="3"/>
  <c r="AG637" i="3"/>
  <c r="AG651" i="3"/>
  <c r="AG662" i="3"/>
  <c r="AG676" i="3"/>
  <c r="AG687" i="3"/>
  <c r="AG695" i="3"/>
  <c r="AG703" i="3"/>
  <c r="AG711" i="3"/>
  <c r="AG719" i="3"/>
  <c r="AG727" i="3"/>
  <c r="AG735" i="3"/>
  <c r="AG743" i="3"/>
  <c r="AG751" i="3"/>
  <c r="AG759" i="3"/>
  <c r="AG767" i="3"/>
  <c r="AG775" i="3"/>
  <c r="AG783" i="3"/>
  <c r="AG791" i="3"/>
  <c r="AG799" i="3"/>
  <c r="AG807" i="3"/>
  <c r="AG815" i="3"/>
  <c r="AG823" i="3"/>
  <c r="AG831" i="3"/>
  <c r="AG839" i="3"/>
  <c r="AG847" i="3"/>
  <c r="AG855" i="3"/>
  <c r="AG863" i="3"/>
  <c r="AG871" i="3"/>
  <c r="AG879" i="3"/>
  <c r="AG887" i="3"/>
  <c r="AG895" i="3"/>
  <c r="AG903" i="3"/>
  <c r="AG911" i="3"/>
  <c r="AG919" i="3"/>
  <c r="AG927" i="3"/>
  <c r="AG935" i="3"/>
  <c r="AG943" i="3"/>
  <c r="AG951" i="3"/>
  <c r="AG15" i="3"/>
  <c r="AG31" i="3"/>
  <c r="AG47" i="3"/>
  <c r="AG63" i="3"/>
  <c r="AG79" i="3"/>
  <c r="AG95" i="3"/>
  <c r="AG111" i="3"/>
  <c r="AG127" i="3"/>
  <c r="AQ123" i="3" s="1"/>
  <c r="AG143" i="3"/>
  <c r="AG159" i="3"/>
  <c r="AG175" i="3"/>
  <c r="AG191" i="3"/>
  <c r="AG207" i="3"/>
  <c r="AG223" i="3"/>
  <c r="AG239" i="3"/>
  <c r="AG255" i="3"/>
  <c r="AQ251" i="3" s="1"/>
  <c r="AG271" i="3"/>
  <c r="AG287" i="3"/>
  <c r="AG303" i="3"/>
  <c r="AG319" i="3"/>
  <c r="AG335" i="3"/>
  <c r="AG351" i="3"/>
  <c r="AG367" i="3"/>
  <c r="AG382" i="3"/>
  <c r="AG396" i="3"/>
  <c r="AG407" i="3"/>
  <c r="AG421" i="3"/>
  <c r="AG435" i="3"/>
  <c r="AG446" i="3"/>
  <c r="AG460" i="3"/>
  <c r="AG471" i="3"/>
  <c r="AG485" i="3"/>
  <c r="AG499" i="3"/>
  <c r="AG510" i="3"/>
  <c r="AG524" i="3"/>
  <c r="AG535" i="3"/>
  <c r="AG549" i="3"/>
  <c r="AG563" i="3"/>
  <c r="AG574" i="3"/>
  <c r="AG588" i="3"/>
  <c r="AG599" i="3"/>
  <c r="AG613" i="3"/>
  <c r="AG627" i="3"/>
  <c r="AG638" i="3"/>
  <c r="AG652" i="3"/>
  <c r="AG663" i="3"/>
  <c r="AG677" i="3"/>
  <c r="AG688" i="3"/>
  <c r="AG696" i="3"/>
  <c r="AG704" i="3"/>
  <c r="AG712" i="3"/>
  <c r="AG720" i="3"/>
  <c r="AG728" i="3"/>
  <c r="AG736" i="3"/>
  <c r="AG744" i="3"/>
  <c r="AG752" i="3"/>
  <c r="AG760" i="3"/>
  <c r="AG768" i="3"/>
  <c r="AG776" i="3"/>
  <c r="AG784" i="3"/>
  <c r="AG792" i="3"/>
  <c r="AG800" i="3"/>
  <c r="AG808" i="3"/>
  <c r="AG816" i="3"/>
  <c r="AG824" i="3"/>
  <c r="AG832" i="3"/>
  <c r="AG840" i="3"/>
  <c r="AG848" i="3"/>
  <c r="AG856" i="3"/>
  <c r="AG864" i="3"/>
  <c r="AG872" i="3"/>
  <c r="AG880" i="3"/>
  <c r="AG888" i="3"/>
  <c r="AG896" i="3"/>
  <c r="AG904" i="3"/>
  <c r="AG912" i="3"/>
  <c r="AG920" i="3"/>
  <c r="AG928" i="3"/>
  <c r="AG936" i="3"/>
  <c r="AG944" i="3"/>
  <c r="AG952" i="3"/>
  <c r="AG960" i="3"/>
  <c r="AG968" i="3"/>
  <c r="AG976" i="3"/>
  <c r="AG984" i="3"/>
  <c r="AG19" i="3"/>
  <c r="AG35" i="3"/>
  <c r="AG51" i="3"/>
  <c r="AQ47" i="3" s="1"/>
  <c r="AG67" i="3"/>
  <c r="AG83" i="3"/>
  <c r="AG99" i="3"/>
  <c r="AG115" i="3"/>
  <c r="AG131" i="3"/>
  <c r="AG147" i="3"/>
  <c r="AG163" i="3"/>
  <c r="AG179" i="3"/>
  <c r="AG195" i="3"/>
  <c r="AG211" i="3"/>
  <c r="AG227" i="3"/>
  <c r="AG243" i="3"/>
  <c r="AG259" i="3"/>
  <c r="AG275" i="3"/>
  <c r="AG291" i="3"/>
  <c r="AG307" i="3"/>
  <c r="AQ303" i="3" s="1"/>
  <c r="AG323" i="3"/>
  <c r="AG339" i="3"/>
  <c r="AG355" i="3"/>
  <c r="AG371" i="3"/>
  <c r="AG383" i="3"/>
  <c r="AG397" i="3"/>
  <c r="AG411" i="3"/>
  <c r="AG422" i="3"/>
  <c r="AG436" i="3"/>
  <c r="AG447" i="3"/>
  <c r="AG461" i="3"/>
  <c r="AG475" i="3"/>
  <c r="AG486" i="3"/>
  <c r="AG500" i="3"/>
  <c r="AG511" i="3"/>
  <c r="AG525" i="3"/>
  <c r="AG539" i="3"/>
  <c r="AG550" i="3"/>
  <c r="AG564" i="3"/>
  <c r="AG575" i="3"/>
  <c r="AG589" i="3"/>
  <c r="AG603" i="3"/>
  <c r="AG614" i="3"/>
  <c r="AG628" i="3"/>
  <c r="AG639" i="3"/>
  <c r="AG653" i="3"/>
  <c r="AG667" i="3"/>
  <c r="AG678" i="3"/>
  <c r="AG689" i="3"/>
  <c r="AG697" i="3"/>
  <c r="AG705" i="3"/>
  <c r="AG713" i="3"/>
  <c r="AG721" i="3"/>
  <c r="AG729" i="3"/>
  <c r="AG737" i="3"/>
  <c r="AG745" i="3"/>
  <c r="AG753" i="3"/>
  <c r="AG761" i="3"/>
  <c r="AG769" i="3"/>
  <c r="AG777" i="3"/>
  <c r="AG785" i="3"/>
  <c r="AG793" i="3"/>
  <c r="AG801" i="3"/>
  <c r="AG809" i="3"/>
  <c r="AG817" i="3"/>
  <c r="AG825" i="3"/>
  <c r="AG833" i="3"/>
  <c r="AG841" i="3"/>
  <c r="AG849" i="3"/>
  <c r="AG857" i="3"/>
  <c r="AG865" i="3"/>
  <c r="AG873" i="3"/>
  <c r="AG881" i="3"/>
  <c r="AG889" i="3"/>
  <c r="AG897" i="3"/>
  <c r="AG905" i="3"/>
  <c r="AG913" i="3"/>
  <c r="AG921" i="3"/>
  <c r="AG929" i="3"/>
  <c r="AG937" i="3"/>
  <c r="AG945" i="3"/>
  <c r="AG953" i="3"/>
  <c r="AG961" i="3"/>
  <c r="AG969" i="3"/>
  <c r="AG977" i="3"/>
  <c r="AG20" i="3"/>
  <c r="AG36" i="3"/>
  <c r="AG52" i="3"/>
  <c r="AG68" i="3"/>
  <c r="AG84" i="3"/>
  <c r="AG100" i="3"/>
  <c r="AG116" i="3"/>
  <c r="AG132" i="3"/>
  <c r="AG148" i="3"/>
  <c r="AG164" i="3"/>
  <c r="AG180" i="3"/>
  <c r="AG196" i="3"/>
  <c r="AG212" i="3"/>
  <c r="AG228" i="3"/>
  <c r="AG244" i="3"/>
  <c r="AG260" i="3"/>
  <c r="AG276" i="3"/>
  <c r="AG292" i="3"/>
  <c r="AG308" i="3"/>
  <c r="AG324" i="3"/>
  <c r="AG340" i="3"/>
  <c r="AG356" i="3"/>
  <c r="AG372" i="3"/>
  <c r="AG387" i="3"/>
  <c r="AG398" i="3"/>
  <c r="AG412" i="3"/>
  <c r="AG423" i="3"/>
  <c r="AG437" i="3"/>
  <c r="AG451" i="3"/>
  <c r="AG462" i="3"/>
  <c r="AG476" i="3"/>
  <c r="AG487" i="3"/>
  <c r="AG501" i="3"/>
  <c r="AG515" i="3"/>
  <c r="AG526" i="3"/>
  <c r="AG540" i="3"/>
  <c r="AG551" i="3"/>
  <c r="AG565" i="3"/>
  <c r="AG579" i="3"/>
  <c r="AG21" i="3"/>
  <c r="AG37" i="3"/>
  <c r="AG53" i="3"/>
  <c r="AG69" i="3"/>
  <c r="AG85" i="3"/>
  <c r="AG101" i="3"/>
  <c r="AG117" i="3"/>
  <c r="AG133" i="3"/>
  <c r="AG149" i="3"/>
  <c r="AG165" i="3"/>
  <c r="AG181" i="3"/>
  <c r="AG197" i="3"/>
  <c r="AG213" i="3"/>
  <c r="AG229" i="3"/>
  <c r="AG245" i="3"/>
  <c r="AG261" i="3"/>
  <c r="AG277" i="3"/>
  <c r="AG293" i="3"/>
  <c r="AG309" i="3"/>
  <c r="AG325" i="3"/>
  <c r="AG341" i="3"/>
  <c r="AG357" i="3"/>
  <c r="AG373" i="3"/>
  <c r="AG388" i="3"/>
  <c r="AG399" i="3"/>
  <c r="AG413" i="3"/>
  <c r="AG427" i="3"/>
  <c r="AG438" i="3"/>
  <c r="AG452" i="3"/>
  <c r="AG463" i="3"/>
  <c r="AG477" i="3"/>
  <c r="AG491" i="3"/>
  <c r="AG502" i="3"/>
  <c r="AG516" i="3"/>
  <c r="AG527" i="3"/>
  <c r="AG541" i="3"/>
  <c r="AG555" i="3"/>
  <c r="AG566" i="3"/>
  <c r="AG580" i="3"/>
  <c r="AG591" i="3"/>
  <c r="AG605" i="3"/>
  <c r="AG619" i="3"/>
  <c r="AG630" i="3"/>
  <c r="AG644" i="3"/>
  <c r="AG655" i="3"/>
  <c r="AG669" i="3"/>
  <c r="AG683" i="3"/>
  <c r="AG691" i="3"/>
  <c r="AG699" i="3"/>
  <c r="AG707" i="3"/>
  <c r="AG715" i="3"/>
  <c r="AG723" i="3"/>
  <c r="AG731" i="3"/>
  <c r="AG739" i="3"/>
  <c r="AG747" i="3"/>
  <c r="AG755" i="3"/>
  <c r="AG763" i="3"/>
  <c r="AG771" i="3"/>
  <c r="AG779" i="3"/>
  <c r="AG787" i="3"/>
  <c r="AG795" i="3"/>
  <c r="AG803" i="3"/>
  <c r="AG23" i="3"/>
  <c r="AG39" i="3"/>
  <c r="AG55" i="3"/>
  <c r="AG71" i="3"/>
  <c r="AG87" i="3"/>
  <c r="AQ83" i="3" s="1"/>
  <c r="AG103" i="3"/>
  <c r="AG119" i="3"/>
  <c r="AG135" i="3"/>
  <c r="AG151" i="3"/>
  <c r="AG167" i="3"/>
  <c r="AG183" i="3"/>
  <c r="AG199" i="3"/>
  <c r="AG215" i="3"/>
  <c r="AQ211" i="3" s="1"/>
  <c r="AG231" i="3"/>
  <c r="AG247" i="3"/>
  <c r="AG263" i="3"/>
  <c r="AG279" i="3"/>
  <c r="AG295" i="3"/>
  <c r="AG311" i="3"/>
  <c r="AG327" i="3"/>
  <c r="AG343" i="3"/>
  <c r="AG359" i="3"/>
  <c r="AG375" i="3"/>
  <c r="AG389" i="3"/>
  <c r="AG403" i="3"/>
  <c r="AG414" i="3"/>
  <c r="AG428" i="3"/>
  <c r="AG439" i="3"/>
  <c r="AG453" i="3"/>
  <c r="AG467" i="3"/>
  <c r="AQ463" i="3" s="1"/>
  <c r="AG478" i="3"/>
  <c r="AG492" i="3"/>
  <c r="AG503" i="3"/>
  <c r="AG517" i="3"/>
  <c r="AG531" i="3"/>
  <c r="AG542" i="3"/>
  <c r="AG556" i="3"/>
  <c r="AG567" i="3"/>
  <c r="AG581" i="3"/>
  <c r="AG595" i="3"/>
  <c r="AG606" i="3"/>
  <c r="AG620" i="3"/>
  <c r="AG631" i="3"/>
  <c r="AG645" i="3"/>
  <c r="AG659" i="3"/>
  <c r="AG670" i="3"/>
  <c r="AG684" i="3"/>
  <c r="AG27" i="3"/>
  <c r="AG43" i="3"/>
  <c r="AQ39" i="3" s="1"/>
  <c r="AG59" i="3"/>
  <c r="AG75" i="3"/>
  <c r="AG91" i="3"/>
  <c r="AG107" i="3"/>
  <c r="AG123" i="3"/>
  <c r="AG139" i="3"/>
  <c r="AG155" i="3"/>
  <c r="AG171" i="3"/>
  <c r="AQ167" i="3" s="1"/>
  <c r="AG187" i="3"/>
  <c r="AG203" i="3"/>
  <c r="AG219" i="3"/>
  <c r="AG235" i="3"/>
  <c r="AG251" i="3"/>
  <c r="AG267" i="3"/>
  <c r="AG283" i="3"/>
  <c r="AG299" i="3"/>
  <c r="AG315" i="3"/>
  <c r="AG331" i="3"/>
  <c r="AG347" i="3"/>
  <c r="AG363" i="3"/>
  <c r="AG379" i="3"/>
  <c r="AG390" i="3"/>
  <c r="AG404" i="3"/>
  <c r="AG415" i="3"/>
  <c r="AG429" i="3"/>
  <c r="AG443" i="3"/>
  <c r="AG454" i="3"/>
  <c r="AG468" i="3"/>
  <c r="AG479" i="3"/>
  <c r="AG493" i="3"/>
  <c r="AG507" i="3"/>
  <c r="AG518" i="3"/>
  <c r="AG532" i="3"/>
  <c r="AG543" i="3"/>
  <c r="AG557" i="3"/>
  <c r="AG571" i="3"/>
  <c r="AG582" i="3"/>
  <c r="AG596" i="3"/>
  <c r="AG607" i="3"/>
  <c r="AG621" i="3"/>
  <c r="AG635" i="3"/>
  <c r="AG646" i="3"/>
  <c r="AG660" i="3"/>
  <c r="AG671" i="3"/>
  <c r="AG685" i="3"/>
  <c r="AG693" i="3"/>
  <c r="AG28" i="3"/>
  <c r="AG156" i="3"/>
  <c r="AG284" i="3"/>
  <c r="AG405" i="3"/>
  <c r="AG508" i="3"/>
  <c r="AG597" i="3"/>
  <c r="AG647" i="3"/>
  <c r="AG692" i="3"/>
  <c r="AG709" i="3"/>
  <c r="AG725" i="3"/>
  <c r="AG741" i="3"/>
  <c r="AG757" i="3"/>
  <c r="AG773" i="3"/>
  <c r="AG789" i="3"/>
  <c r="AG805" i="3"/>
  <c r="AG819" i="3"/>
  <c r="AG830" i="3"/>
  <c r="AG844" i="3"/>
  <c r="AG858" i="3"/>
  <c r="AG869" i="3"/>
  <c r="AG883" i="3"/>
  <c r="AG894" i="3"/>
  <c r="AG908" i="3"/>
  <c r="AG922" i="3"/>
  <c r="AG933" i="3"/>
  <c r="AG947" i="3"/>
  <c r="AG958" i="3"/>
  <c r="AG970" i="3"/>
  <c r="AG980" i="3"/>
  <c r="AG989" i="3"/>
  <c r="AG997" i="3"/>
  <c r="AG1005" i="3"/>
  <c r="AG44" i="3"/>
  <c r="AG172" i="3"/>
  <c r="AQ168" i="3" s="1"/>
  <c r="AG300" i="3"/>
  <c r="AG419" i="3"/>
  <c r="AG519" i="3"/>
  <c r="AG604" i="3"/>
  <c r="AG654" i="3"/>
  <c r="AG694" i="3"/>
  <c r="AG710" i="3"/>
  <c r="AG726" i="3"/>
  <c r="AG742" i="3"/>
  <c r="AG758" i="3"/>
  <c r="AG774" i="3"/>
  <c r="AG790" i="3"/>
  <c r="AG806" i="3"/>
  <c r="AQ802" i="3" s="1"/>
  <c r="AG820" i="3"/>
  <c r="AG834" i="3"/>
  <c r="AG845" i="3"/>
  <c r="AG859" i="3"/>
  <c r="AG870" i="3"/>
  <c r="AG884" i="3"/>
  <c r="AG898" i="3"/>
  <c r="AG909" i="3"/>
  <c r="AG923" i="3"/>
  <c r="AG934" i="3"/>
  <c r="AG948" i="3"/>
  <c r="AG959" i="3"/>
  <c r="AG971" i="3"/>
  <c r="AG981" i="3"/>
  <c r="AG990" i="3"/>
  <c r="AQ986" i="3" s="1"/>
  <c r="AG998" i="3"/>
  <c r="AG1006" i="3"/>
  <c r="AG60" i="3"/>
  <c r="AG188" i="3"/>
  <c r="AG316" i="3"/>
  <c r="AG430" i="3"/>
  <c r="AG533" i="3"/>
  <c r="AG611" i="3"/>
  <c r="AG661" i="3"/>
  <c r="AG698" i="3"/>
  <c r="AG714" i="3"/>
  <c r="AG730" i="3"/>
  <c r="AG746" i="3"/>
  <c r="AG762" i="3"/>
  <c r="AG778" i="3"/>
  <c r="AG794" i="3"/>
  <c r="AG810" i="3"/>
  <c r="AG821" i="3"/>
  <c r="AG835" i="3"/>
  <c r="AG846" i="3"/>
  <c r="AG860" i="3"/>
  <c r="AG874" i="3"/>
  <c r="AG885" i="3"/>
  <c r="AG899" i="3"/>
  <c r="AG910" i="3"/>
  <c r="AG924" i="3"/>
  <c r="AG938" i="3"/>
  <c r="AG949" i="3"/>
  <c r="AG962" i="3"/>
  <c r="AG972" i="3"/>
  <c r="AG982" i="3"/>
  <c r="AG991" i="3"/>
  <c r="AG999" i="3"/>
  <c r="AG76" i="3"/>
  <c r="AG204" i="3"/>
  <c r="AG332" i="3"/>
  <c r="AG444" i="3"/>
  <c r="AG547" i="3"/>
  <c r="AG615" i="3"/>
  <c r="AG668" i="3"/>
  <c r="AQ664" i="3" s="1"/>
  <c r="AG700" i="3"/>
  <c r="AG716" i="3"/>
  <c r="AG732" i="3"/>
  <c r="AG748" i="3"/>
  <c r="AG764" i="3"/>
  <c r="AG780" i="3"/>
  <c r="AG796" i="3"/>
  <c r="AG811" i="3"/>
  <c r="AG822" i="3"/>
  <c r="AG836" i="3"/>
  <c r="AG850" i="3"/>
  <c r="AG861" i="3"/>
  <c r="AG875" i="3"/>
  <c r="AG886" i="3"/>
  <c r="AG900" i="3"/>
  <c r="AG914" i="3"/>
  <c r="AG925" i="3"/>
  <c r="AG939" i="3"/>
  <c r="AG950" i="3"/>
  <c r="AG963" i="3"/>
  <c r="AG973" i="3"/>
  <c r="AG983" i="3"/>
  <c r="AG992" i="3"/>
  <c r="AG1000" i="3"/>
  <c r="AG92" i="3"/>
  <c r="AG220" i="3"/>
  <c r="AG348" i="3"/>
  <c r="AG455" i="3"/>
  <c r="AG558" i="3"/>
  <c r="AG622" i="3"/>
  <c r="AG675" i="3"/>
  <c r="AG701" i="3"/>
  <c r="AG717" i="3"/>
  <c r="AG733" i="3"/>
  <c r="AG749" i="3"/>
  <c r="AG765" i="3"/>
  <c r="AG781" i="3"/>
  <c r="AG797" i="3"/>
  <c r="AG812" i="3"/>
  <c r="AG826" i="3"/>
  <c r="AG837" i="3"/>
  <c r="AG851" i="3"/>
  <c r="AG862" i="3"/>
  <c r="AG876" i="3"/>
  <c r="AG890" i="3"/>
  <c r="AG901" i="3"/>
  <c r="AG915" i="3"/>
  <c r="AG926" i="3"/>
  <c r="AG940" i="3"/>
  <c r="AG954" i="3"/>
  <c r="AG964" i="3"/>
  <c r="AG974" i="3"/>
  <c r="AG985" i="3"/>
  <c r="AG993" i="3"/>
  <c r="AG1001" i="3"/>
  <c r="AG108" i="3"/>
  <c r="AQ104" i="3" s="1"/>
  <c r="AG236" i="3"/>
  <c r="AG364" i="3"/>
  <c r="AG469" i="3"/>
  <c r="AG572" i="3"/>
  <c r="AG629" i="3"/>
  <c r="AG679" i="3"/>
  <c r="AG702" i="3"/>
  <c r="AG718" i="3"/>
  <c r="AG734" i="3"/>
  <c r="AG750" i="3"/>
  <c r="AG766" i="3"/>
  <c r="AG782" i="3"/>
  <c r="AG798" i="3"/>
  <c r="AG813" i="3"/>
  <c r="AG827" i="3"/>
  <c r="AG838" i="3"/>
  <c r="AG852" i="3"/>
  <c r="AG866" i="3"/>
  <c r="AG877" i="3"/>
  <c r="AG891" i="3"/>
  <c r="AG902" i="3"/>
  <c r="AG916" i="3"/>
  <c r="AG930" i="3"/>
  <c r="AG941" i="3"/>
  <c r="AG955" i="3"/>
  <c r="AG965" i="3"/>
  <c r="AG975" i="3"/>
  <c r="AG986" i="3"/>
  <c r="AG994" i="3"/>
  <c r="AG1002" i="3"/>
  <c r="AG124" i="3"/>
  <c r="AG252" i="3"/>
  <c r="AG380" i="3"/>
  <c r="AQ376" i="3" s="1"/>
  <c r="AG483" i="3"/>
  <c r="AG583" i="3"/>
  <c r="AG636" i="3"/>
  <c r="AG686" i="3"/>
  <c r="AG706" i="3"/>
  <c r="AG722" i="3"/>
  <c r="AG738" i="3"/>
  <c r="AQ734" i="3" s="1"/>
  <c r="AG754" i="3"/>
  <c r="AG770" i="3"/>
  <c r="AG786" i="3"/>
  <c r="AG802" i="3"/>
  <c r="AG814" i="3"/>
  <c r="AG828" i="3"/>
  <c r="AG842" i="3"/>
  <c r="AG853" i="3"/>
  <c r="AG867" i="3"/>
  <c r="AG878" i="3"/>
  <c r="AG892" i="3"/>
  <c r="AG906" i="3"/>
  <c r="AG917" i="3"/>
  <c r="AG931" i="3"/>
  <c r="AG942" i="3"/>
  <c r="AG956" i="3"/>
  <c r="AG966" i="3"/>
  <c r="AG978" i="3"/>
  <c r="AG987" i="3"/>
  <c r="AG995" i="3"/>
  <c r="AG1003" i="3"/>
  <c r="AG140" i="3"/>
  <c r="AG268" i="3"/>
  <c r="AG391" i="3"/>
  <c r="AG494" i="3"/>
  <c r="AG590" i="3"/>
  <c r="AG643" i="3"/>
  <c r="AG690" i="3"/>
  <c r="AG708" i="3"/>
  <c r="AG724" i="3"/>
  <c r="AG740" i="3"/>
  <c r="AG756" i="3"/>
  <c r="AG772" i="3"/>
  <c r="AG788" i="3"/>
  <c r="AG804" i="3"/>
  <c r="AG818" i="3"/>
  <c r="AG829" i="3"/>
  <c r="AG843" i="3"/>
  <c r="AG854" i="3"/>
  <c r="AG868" i="3"/>
  <c r="AG882" i="3"/>
  <c r="AG893" i="3"/>
  <c r="AG907" i="3"/>
  <c r="AG918" i="3"/>
  <c r="AG932" i="3"/>
  <c r="AG946" i="3"/>
  <c r="AG957" i="3"/>
  <c r="AG967" i="3"/>
  <c r="AG979" i="3"/>
  <c r="AG988" i="3"/>
  <c r="AG996" i="3"/>
  <c r="AG1004" i="3"/>
  <c r="AF8" i="3"/>
  <c r="AF16" i="3"/>
  <c r="AF24" i="3"/>
  <c r="AF32" i="3"/>
  <c r="AF40" i="3"/>
  <c r="AF48" i="3"/>
  <c r="AF56" i="3"/>
  <c r="AF64" i="3"/>
  <c r="AF72" i="3"/>
  <c r="AF80" i="3"/>
  <c r="AF88" i="3"/>
  <c r="AF96" i="3"/>
  <c r="AF104" i="3"/>
  <c r="AF112" i="3"/>
  <c r="AF120" i="3"/>
  <c r="AF128" i="3"/>
  <c r="AF136" i="3"/>
  <c r="AF144" i="3"/>
  <c r="AF152" i="3"/>
  <c r="AF160" i="3"/>
  <c r="AF168" i="3"/>
  <c r="AF176" i="3"/>
  <c r="AF184" i="3"/>
  <c r="AF192" i="3"/>
  <c r="AF200" i="3"/>
  <c r="AF208" i="3"/>
  <c r="AF216" i="3"/>
  <c r="AF224" i="3"/>
  <c r="AF232" i="3"/>
  <c r="AF240" i="3"/>
  <c r="AF248" i="3"/>
  <c r="AF256" i="3"/>
  <c r="AF264" i="3"/>
  <c r="AF272" i="3"/>
  <c r="AF280" i="3"/>
  <c r="AF288" i="3"/>
  <c r="AF296" i="3"/>
  <c r="AF304" i="3"/>
  <c r="AF312" i="3"/>
  <c r="AF320" i="3"/>
  <c r="AF328" i="3"/>
  <c r="AF336" i="3"/>
  <c r="AF344" i="3"/>
  <c r="AF352" i="3"/>
  <c r="AF360" i="3"/>
  <c r="AF368" i="3"/>
  <c r="AF376" i="3"/>
  <c r="AF384" i="3"/>
  <c r="AF392" i="3"/>
  <c r="AF400" i="3"/>
  <c r="AF408" i="3"/>
  <c r="AF416" i="3"/>
  <c r="AF424" i="3"/>
  <c r="AF432" i="3"/>
  <c r="AF440" i="3"/>
  <c r="AF448" i="3"/>
  <c r="AF456" i="3"/>
  <c r="AF464" i="3"/>
  <c r="AF472" i="3"/>
  <c r="AF480" i="3"/>
  <c r="AF488" i="3"/>
  <c r="AF496" i="3"/>
  <c r="AF504" i="3"/>
  <c r="AF512" i="3"/>
  <c r="AF520" i="3"/>
  <c r="AF528" i="3"/>
  <c r="AF536" i="3"/>
  <c r="AF544" i="3"/>
  <c r="AF552" i="3"/>
  <c r="AF560" i="3"/>
  <c r="AF568" i="3"/>
  <c r="AF576" i="3"/>
  <c r="AF584" i="3"/>
  <c r="AF592" i="3"/>
  <c r="AF600" i="3"/>
  <c r="AF608" i="3"/>
  <c r="AF616" i="3"/>
  <c r="AF624" i="3"/>
  <c r="AF632" i="3"/>
  <c r="AF640" i="3"/>
  <c r="AF648" i="3"/>
  <c r="AF656" i="3"/>
  <c r="AF664" i="3"/>
  <c r="AF672" i="3"/>
  <c r="AF680" i="3"/>
  <c r="AF9" i="3"/>
  <c r="AF17" i="3"/>
  <c r="AF25" i="3"/>
  <c r="AF33" i="3"/>
  <c r="AF41" i="3"/>
  <c r="AF49" i="3"/>
  <c r="AF57" i="3"/>
  <c r="AF65" i="3"/>
  <c r="AF73" i="3"/>
  <c r="AF81" i="3"/>
  <c r="AF89" i="3"/>
  <c r="AF97" i="3"/>
  <c r="AF105" i="3"/>
  <c r="AF113" i="3"/>
  <c r="AF121" i="3"/>
  <c r="AF129" i="3"/>
  <c r="AF137" i="3"/>
  <c r="AF145" i="3"/>
  <c r="AF153" i="3"/>
  <c r="AF161" i="3"/>
  <c r="AF169" i="3"/>
  <c r="AF177" i="3"/>
  <c r="AF185" i="3"/>
  <c r="AF193" i="3"/>
  <c r="AF201" i="3"/>
  <c r="AF209" i="3"/>
  <c r="AF217" i="3"/>
  <c r="AF225" i="3"/>
  <c r="AF233" i="3"/>
  <c r="AF241" i="3"/>
  <c r="AF249" i="3"/>
  <c r="AF257" i="3"/>
  <c r="AF265" i="3"/>
  <c r="AF273" i="3"/>
  <c r="AF281" i="3"/>
  <c r="AF289" i="3"/>
  <c r="AF297" i="3"/>
  <c r="AF305" i="3"/>
  <c r="AF313" i="3"/>
  <c r="AF321" i="3"/>
  <c r="AF329" i="3"/>
  <c r="AF337" i="3"/>
  <c r="AF345" i="3"/>
  <c r="AF353" i="3"/>
  <c r="AF361" i="3"/>
  <c r="AF369" i="3"/>
  <c r="AF377" i="3"/>
  <c r="AF385" i="3"/>
  <c r="AF393" i="3"/>
  <c r="AF401" i="3"/>
  <c r="AF409" i="3"/>
  <c r="AF417" i="3"/>
  <c r="AF425" i="3"/>
  <c r="AF433" i="3"/>
  <c r="AF441" i="3"/>
  <c r="AF449" i="3"/>
  <c r="AF457" i="3"/>
  <c r="AF465" i="3"/>
  <c r="AF473" i="3"/>
  <c r="AF481" i="3"/>
  <c r="AF489" i="3"/>
  <c r="AF497" i="3"/>
  <c r="AF505" i="3"/>
  <c r="AF513" i="3"/>
  <c r="AF521" i="3"/>
  <c r="AF529" i="3"/>
  <c r="AF537" i="3"/>
  <c r="AF545" i="3"/>
  <c r="AF553" i="3"/>
  <c r="AF561" i="3"/>
  <c r="AF569" i="3"/>
  <c r="AF577" i="3"/>
  <c r="AF585" i="3"/>
  <c r="AF593" i="3"/>
  <c r="AF601" i="3"/>
  <c r="AF609" i="3"/>
  <c r="AF617" i="3"/>
  <c r="AF625" i="3"/>
  <c r="AF633" i="3"/>
  <c r="AF641" i="3"/>
  <c r="AF649" i="3"/>
  <c r="AF657" i="3"/>
  <c r="AF665" i="3"/>
  <c r="AF673" i="3"/>
  <c r="AF681" i="3"/>
  <c r="AF10" i="3"/>
  <c r="AF18" i="3"/>
  <c r="AF26" i="3"/>
  <c r="AF34" i="3"/>
  <c r="AF42" i="3"/>
  <c r="AF50" i="3"/>
  <c r="AF58" i="3"/>
  <c r="AF66" i="3"/>
  <c r="AF74" i="3"/>
  <c r="AF82" i="3"/>
  <c r="AF90" i="3"/>
  <c r="AF98" i="3"/>
  <c r="AF106" i="3"/>
  <c r="AF114" i="3"/>
  <c r="AF122" i="3"/>
  <c r="AF130" i="3"/>
  <c r="AF138" i="3"/>
  <c r="AF146" i="3"/>
  <c r="AF154" i="3"/>
  <c r="AF162" i="3"/>
  <c r="AF170" i="3"/>
  <c r="AF178" i="3"/>
  <c r="AF186" i="3"/>
  <c r="AF194" i="3"/>
  <c r="AF202" i="3"/>
  <c r="AF210" i="3"/>
  <c r="AF218" i="3"/>
  <c r="AF226" i="3"/>
  <c r="AF234" i="3"/>
  <c r="AF242" i="3"/>
  <c r="AF250" i="3"/>
  <c r="AF258" i="3"/>
  <c r="AF266" i="3"/>
  <c r="AF274" i="3"/>
  <c r="AF282" i="3"/>
  <c r="AF290" i="3"/>
  <c r="AF298" i="3"/>
  <c r="AF306" i="3"/>
  <c r="AF314" i="3"/>
  <c r="AF322" i="3"/>
  <c r="AF330" i="3"/>
  <c r="AF338" i="3"/>
  <c r="AF346" i="3"/>
  <c r="AF354" i="3"/>
  <c r="AF362" i="3"/>
  <c r="AF370" i="3"/>
  <c r="AF378" i="3"/>
  <c r="AF386" i="3"/>
  <c r="AF394" i="3"/>
  <c r="AF402" i="3"/>
  <c r="AF410" i="3"/>
  <c r="AF418" i="3"/>
  <c r="AF426" i="3"/>
  <c r="AF434" i="3"/>
  <c r="AF442" i="3"/>
  <c r="AF450" i="3"/>
  <c r="AF458" i="3"/>
  <c r="AF466" i="3"/>
  <c r="AF474" i="3"/>
  <c r="AF482" i="3"/>
  <c r="AF490" i="3"/>
  <c r="AF498" i="3"/>
  <c r="AF506" i="3"/>
  <c r="AF514" i="3"/>
  <c r="AF522" i="3"/>
  <c r="AF530" i="3"/>
  <c r="AF538" i="3"/>
  <c r="AF546" i="3"/>
  <c r="AF554" i="3"/>
  <c r="AF562" i="3"/>
  <c r="AF570" i="3"/>
  <c r="AF578" i="3"/>
  <c r="AF586" i="3"/>
  <c r="AF594" i="3"/>
  <c r="AF602" i="3"/>
  <c r="AF610" i="3"/>
  <c r="AF618" i="3"/>
  <c r="AF626" i="3"/>
  <c r="AF634" i="3"/>
  <c r="AF642" i="3"/>
  <c r="AF650" i="3"/>
  <c r="AF658" i="3"/>
  <c r="AF666" i="3"/>
  <c r="AF674" i="3"/>
  <c r="AF682" i="3"/>
  <c r="AF11" i="3"/>
  <c r="AF12" i="3"/>
  <c r="AF13" i="3"/>
  <c r="AF21" i="3"/>
  <c r="AF29" i="3"/>
  <c r="AF37" i="3"/>
  <c r="AF45" i="3"/>
  <c r="AF53" i="3"/>
  <c r="AF61" i="3"/>
  <c r="AF69" i="3"/>
  <c r="AF77" i="3"/>
  <c r="AF85" i="3"/>
  <c r="AF93" i="3"/>
  <c r="AF101" i="3"/>
  <c r="AF109" i="3"/>
  <c r="AF117" i="3"/>
  <c r="AF125" i="3"/>
  <c r="AF133" i="3"/>
  <c r="AF141" i="3"/>
  <c r="AF15" i="3"/>
  <c r="AF23" i="3"/>
  <c r="AF31" i="3"/>
  <c r="AF39" i="3"/>
  <c r="AF47" i="3"/>
  <c r="AF55" i="3"/>
  <c r="AF63" i="3"/>
  <c r="AF71" i="3"/>
  <c r="AF79" i="3"/>
  <c r="AF87" i="3"/>
  <c r="AF95" i="3"/>
  <c r="AF103" i="3"/>
  <c r="AF111" i="3"/>
  <c r="AF119" i="3"/>
  <c r="AF127" i="3"/>
  <c r="AF135" i="3"/>
  <c r="AF143" i="3"/>
  <c r="AF151" i="3"/>
  <c r="AF159" i="3"/>
  <c r="AF167" i="3"/>
  <c r="AF175" i="3"/>
  <c r="AF183" i="3"/>
  <c r="AF191" i="3"/>
  <c r="AF199" i="3"/>
  <c r="AF207" i="3"/>
  <c r="AF215" i="3"/>
  <c r="AF223" i="3"/>
  <c r="AF231" i="3"/>
  <c r="AF239" i="3"/>
  <c r="AF247" i="3"/>
  <c r="AF255" i="3"/>
  <c r="AF263" i="3"/>
  <c r="AF271" i="3"/>
  <c r="AF279" i="3"/>
  <c r="AF287" i="3"/>
  <c r="AF295" i="3"/>
  <c r="AF303" i="3"/>
  <c r="AF311" i="3"/>
  <c r="AF319" i="3"/>
  <c r="AF327" i="3"/>
  <c r="AF335" i="3"/>
  <c r="AF343" i="3"/>
  <c r="AF351" i="3"/>
  <c r="AF359" i="3"/>
  <c r="AF367" i="3"/>
  <c r="AF375" i="3"/>
  <c r="AF383" i="3"/>
  <c r="AF391" i="3"/>
  <c r="AF399" i="3"/>
  <c r="AF407" i="3"/>
  <c r="AF415" i="3"/>
  <c r="AF423" i="3"/>
  <c r="AF431" i="3"/>
  <c r="AF439" i="3"/>
  <c r="AF447" i="3"/>
  <c r="AF455" i="3"/>
  <c r="AF463" i="3"/>
  <c r="AF471" i="3"/>
  <c r="AF479" i="3"/>
  <c r="AF487" i="3"/>
  <c r="AF495" i="3"/>
  <c r="AF503" i="3"/>
  <c r="AF511" i="3"/>
  <c r="AF519" i="3"/>
  <c r="AF527" i="3"/>
  <c r="AF535" i="3"/>
  <c r="AF543" i="3"/>
  <c r="AF551" i="3"/>
  <c r="AF559" i="3"/>
  <c r="AF567" i="3"/>
  <c r="AF575" i="3"/>
  <c r="AF583" i="3"/>
  <c r="AF591" i="3"/>
  <c r="AF599" i="3"/>
  <c r="AF607" i="3"/>
  <c r="AF615" i="3"/>
  <c r="AF623" i="3"/>
  <c r="AF631" i="3"/>
  <c r="AF639" i="3"/>
  <c r="AF647" i="3"/>
  <c r="AF655" i="3"/>
  <c r="AF663" i="3"/>
  <c r="AF671" i="3"/>
  <c r="AF679" i="3"/>
  <c r="AF14" i="3"/>
  <c r="AF36" i="3"/>
  <c r="AF59" i="3"/>
  <c r="AF78" i="3"/>
  <c r="AF100" i="3"/>
  <c r="AF123" i="3"/>
  <c r="AF142" i="3"/>
  <c r="AF158" i="3"/>
  <c r="AF174" i="3"/>
  <c r="AF190" i="3"/>
  <c r="AF206" i="3"/>
  <c r="AF222" i="3"/>
  <c r="AF238" i="3"/>
  <c r="AF254" i="3"/>
  <c r="AF270" i="3"/>
  <c r="AF286" i="3"/>
  <c r="AF302" i="3"/>
  <c r="AF318" i="3"/>
  <c r="AF334" i="3"/>
  <c r="AF350" i="3"/>
  <c r="AF366" i="3"/>
  <c r="AF382" i="3"/>
  <c r="AF398" i="3"/>
  <c r="AF414" i="3"/>
  <c r="AF430" i="3"/>
  <c r="AF446" i="3"/>
  <c r="AF462" i="3"/>
  <c r="AF478" i="3"/>
  <c r="AF494" i="3"/>
  <c r="AF510" i="3"/>
  <c r="AF526" i="3"/>
  <c r="AF542" i="3"/>
  <c r="AF558" i="3"/>
  <c r="AF574" i="3"/>
  <c r="AF590" i="3"/>
  <c r="AF606" i="3"/>
  <c r="AF622" i="3"/>
  <c r="AF638" i="3"/>
  <c r="AF654" i="3"/>
  <c r="AF670" i="3"/>
  <c r="AF686" i="3"/>
  <c r="AF694" i="3"/>
  <c r="AF702" i="3"/>
  <c r="AF710" i="3"/>
  <c r="AF718" i="3"/>
  <c r="AF726" i="3"/>
  <c r="AF734" i="3"/>
  <c r="AF742" i="3"/>
  <c r="AF750" i="3"/>
  <c r="AF758" i="3"/>
  <c r="AF766" i="3"/>
  <c r="AF774" i="3"/>
  <c r="AF782" i="3"/>
  <c r="AF790" i="3"/>
  <c r="AF798" i="3"/>
  <c r="AF806" i="3"/>
  <c r="AF814" i="3"/>
  <c r="AF822" i="3"/>
  <c r="AF830" i="3"/>
  <c r="AF838" i="3"/>
  <c r="AF846" i="3"/>
  <c r="AF854" i="3"/>
  <c r="AF862" i="3"/>
  <c r="AF870" i="3"/>
  <c r="AF878" i="3"/>
  <c r="AF886" i="3"/>
  <c r="AF894" i="3"/>
  <c r="AF902" i="3"/>
  <c r="AF910" i="3"/>
  <c r="AF918" i="3"/>
  <c r="AF926" i="3"/>
  <c r="AF934" i="3"/>
  <c r="AF942" i="3"/>
  <c r="AF950" i="3"/>
  <c r="AF958" i="3"/>
  <c r="AF966" i="3"/>
  <c r="AF974" i="3"/>
  <c r="AF982" i="3"/>
  <c r="AF990" i="3"/>
  <c r="AF998" i="3"/>
  <c r="AF1006" i="3"/>
  <c r="AF19" i="3"/>
  <c r="AF38" i="3"/>
  <c r="AF60" i="3"/>
  <c r="AF83" i="3"/>
  <c r="AF102" i="3"/>
  <c r="AF124" i="3"/>
  <c r="AF147" i="3"/>
  <c r="AF163" i="3"/>
  <c r="AF179" i="3"/>
  <c r="AF195" i="3"/>
  <c r="AF211" i="3"/>
  <c r="AF227" i="3"/>
  <c r="AF243" i="3"/>
  <c r="AF259" i="3"/>
  <c r="AF275" i="3"/>
  <c r="AF291" i="3"/>
  <c r="AF307" i="3"/>
  <c r="AP303" i="3" s="1"/>
  <c r="AF323" i="3"/>
  <c r="AF339" i="3"/>
  <c r="AF355" i="3"/>
  <c r="AF371" i="3"/>
  <c r="AF387" i="3"/>
  <c r="AF403" i="3"/>
  <c r="AF419" i="3"/>
  <c r="AF435" i="3"/>
  <c r="AP431" i="3" s="1"/>
  <c r="AF451" i="3"/>
  <c r="AF467" i="3"/>
  <c r="AF483" i="3"/>
  <c r="AF499" i="3"/>
  <c r="AF515" i="3"/>
  <c r="AF531" i="3"/>
  <c r="AF547" i="3"/>
  <c r="AF563" i="3"/>
  <c r="AF579" i="3"/>
  <c r="AF595" i="3"/>
  <c r="AF611" i="3"/>
  <c r="AF627" i="3"/>
  <c r="AF643" i="3"/>
  <c r="AF659" i="3"/>
  <c r="AF675" i="3"/>
  <c r="AF687" i="3"/>
  <c r="AF695" i="3"/>
  <c r="AF703" i="3"/>
  <c r="AF711" i="3"/>
  <c r="AF719" i="3"/>
  <c r="AF727" i="3"/>
  <c r="AF735" i="3"/>
  <c r="AF743" i="3"/>
  <c r="AF751" i="3"/>
  <c r="AF759" i="3"/>
  <c r="AF767" i="3"/>
  <c r="AF775" i="3"/>
  <c r="AF783" i="3"/>
  <c r="AF791" i="3"/>
  <c r="AF799" i="3"/>
  <c r="AF807" i="3"/>
  <c r="AF815" i="3"/>
  <c r="AF823" i="3"/>
  <c r="AF831" i="3"/>
  <c r="AF839" i="3"/>
  <c r="AF847" i="3"/>
  <c r="AF855" i="3"/>
  <c r="AF863" i="3"/>
  <c r="AF871" i="3"/>
  <c r="AF879" i="3"/>
  <c r="AF887" i="3"/>
  <c r="AF895" i="3"/>
  <c r="AF903" i="3"/>
  <c r="AF911" i="3"/>
  <c r="AF919" i="3"/>
  <c r="AF927" i="3"/>
  <c r="AF935" i="3"/>
  <c r="AF943" i="3"/>
  <c r="AF951" i="3"/>
  <c r="AF959" i="3"/>
  <c r="AF967" i="3"/>
  <c r="AF975" i="3"/>
  <c r="AF983" i="3"/>
  <c r="AF991" i="3"/>
  <c r="AF999" i="3"/>
  <c r="AF20" i="3"/>
  <c r="AF43" i="3"/>
  <c r="AF62" i="3"/>
  <c r="AF84" i="3"/>
  <c r="AF107" i="3"/>
  <c r="AF126" i="3"/>
  <c r="AF148" i="3"/>
  <c r="AF164" i="3"/>
  <c r="AF180" i="3"/>
  <c r="AF196" i="3"/>
  <c r="AF212" i="3"/>
  <c r="AF228" i="3"/>
  <c r="AF244" i="3"/>
  <c r="AF260" i="3"/>
  <c r="AF276" i="3"/>
  <c r="AF292" i="3"/>
  <c r="AF308" i="3"/>
  <c r="AF324" i="3"/>
  <c r="AF340" i="3"/>
  <c r="AF356" i="3"/>
  <c r="AF372" i="3"/>
  <c r="AF388" i="3"/>
  <c r="AF404" i="3"/>
  <c r="AF420" i="3"/>
  <c r="AF436" i="3"/>
  <c r="AF452" i="3"/>
  <c r="AF468" i="3"/>
  <c r="AF484" i="3"/>
  <c r="AF500" i="3"/>
  <c r="AF516" i="3"/>
  <c r="AF532" i="3"/>
  <c r="AF548" i="3"/>
  <c r="AF564" i="3"/>
  <c r="AF580" i="3"/>
  <c r="AF596" i="3"/>
  <c r="AF612" i="3"/>
  <c r="AF628" i="3"/>
  <c r="AF644" i="3"/>
  <c r="AF660" i="3"/>
  <c r="AF676" i="3"/>
  <c r="AF688" i="3"/>
  <c r="AF696" i="3"/>
  <c r="AF704" i="3"/>
  <c r="AF712" i="3"/>
  <c r="AF720" i="3"/>
  <c r="AF728" i="3"/>
  <c r="AF736" i="3"/>
  <c r="AF744" i="3"/>
  <c r="AF752" i="3"/>
  <c r="AF760" i="3"/>
  <c r="AF768" i="3"/>
  <c r="AF776" i="3"/>
  <c r="AF784" i="3"/>
  <c r="AF792" i="3"/>
  <c r="AF800" i="3"/>
  <c r="AF808" i="3"/>
  <c r="AF816" i="3"/>
  <c r="AF824" i="3"/>
  <c r="AF832" i="3"/>
  <c r="AF840" i="3"/>
  <c r="AP836" i="3" s="1"/>
  <c r="AF848" i="3"/>
  <c r="AF856" i="3"/>
  <c r="AF864" i="3"/>
  <c r="AF872" i="3"/>
  <c r="AF880" i="3"/>
  <c r="AF888" i="3"/>
  <c r="AF896" i="3"/>
  <c r="AF904" i="3"/>
  <c r="AF912" i="3"/>
  <c r="AF920" i="3"/>
  <c r="AF928" i="3"/>
  <c r="AF936" i="3"/>
  <c r="AF944" i="3"/>
  <c r="AF952" i="3"/>
  <c r="AF960" i="3"/>
  <c r="AF968" i="3"/>
  <c r="AF976" i="3"/>
  <c r="AF984" i="3"/>
  <c r="AF992" i="3"/>
  <c r="AF1000" i="3"/>
  <c r="AF22" i="3"/>
  <c r="AF44" i="3"/>
  <c r="AF67" i="3"/>
  <c r="AF86" i="3"/>
  <c r="AP82" i="3" s="1"/>
  <c r="AF108" i="3"/>
  <c r="AF131" i="3"/>
  <c r="AF149" i="3"/>
  <c r="AF165" i="3"/>
  <c r="AF181" i="3"/>
  <c r="AF197" i="3"/>
  <c r="AF213" i="3"/>
  <c r="AF229" i="3"/>
  <c r="AF245" i="3"/>
  <c r="AF261" i="3"/>
  <c r="AF277" i="3"/>
  <c r="AF293" i="3"/>
  <c r="AF309" i="3"/>
  <c r="AF325" i="3"/>
  <c r="AF341" i="3"/>
  <c r="AP337" i="3" s="1"/>
  <c r="AF357" i="3"/>
  <c r="AF373" i="3"/>
  <c r="AF389" i="3"/>
  <c r="AF405" i="3"/>
  <c r="AF421" i="3"/>
  <c r="AF437" i="3"/>
  <c r="AF453" i="3"/>
  <c r="AF469" i="3"/>
  <c r="AF485" i="3"/>
  <c r="AF501" i="3"/>
  <c r="AF517" i="3"/>
  <c r="AF533" i="3"/>
  <c r="AF549" i="3"/>
  <c r="AF565" i="3"/>
  <c r="AF581" i="3"/>
  <c r="AF597" i="3"/>
  <c r="AF613" i="3"/>
  <c r="AF629" i="3"/>
  <c r="AF645" i="3"/>
  <c r="AF661" i="3"/>
  <c r="AF677" i="3"/>
  <c r="AF689" i="3"/>
  <c r="AF697" i="3"/>
  <c r="AF705" i="3"/>
  <c r="AF713" i="3"/>
  <c r="AF721" i="3"/>
  <c r="AF729" i="3"/>
  <c r="AF737" i="3"/>
  <c r="AF745" i="3"/>
  <c r="AF753" i="3"/>
  <c r="AF761" i="3"/>
  <c r="AF769" i="3"/>
  <c r="AF777" i="3"/>
  <c r="AF785" i="3"/>
  <c r="AF793" i="3"/>
  <c r="AF801" i="3"/>
  <c r="AF809" i="3"/>
  <c r="AF817" i="3"/>
  <c r="AF825" i="3"/>
  <c r="AF833" i="3"/>
  <c r="AF841" i="3"/>
  <c r="AF849" i="3"/>
  <c r="AF857" i="3"/>
  <c r="AF865" i="3"/>
  <c r="AF873" i="3"/>
  <c r="AF881" i="3"/>
  <c r="AF889" i="3"/>
  <c r="AF897" i="3"/>
  <c r="AF905" i="3"/>
  <c r="AF913" i="3"/>
  <c r="AF921" i="3"/>
  <c r="AF929" i="3"/>
  <c r="AF937" i="3"/>
  <c r="AF945" i="3"/>
  <c r="AF953" i="3"/>
  <c r="AF961" i="3"/>
  <c r="AF969" i="3"/>
  <c r="AF977" i="3"/>
  <c r="AP973" i="3" s="1"/>
  <c r="AF985" i="3"/>
  <c r="AF993" i="3"/>
  <c r="AF1001" i="3"/>
  <c r="AF27" i="3"/>
  <c r="AF46" i="3"/>
  <c r="AF68" i="3"/>
  <c r="AF91" i="3"/>
  <c r="AF110" i="3"/>
  <c r="AF132" i="3"/>
  <c r="AF150" i="3"/>
  <c r="AF166" i="3"/>
  <c r="AF182" i="3"/>
  <c r="AF198" i="3"/>
  <c r="AF214" i="3"/>
  <c r="AF230" i="3"/>
  <c r="AF246" i="3"/>
  <c r="AF262" i="3"/>
  <c r="AF278" i="3"/>
  <c r="AF294" i="3"/>
  <c r="AF310" i="3"/>
  <c r="AF326" i="3"/>
  <c r="AF342" i="3"/>
  <c r="AF358" i="3"/>
  <c r="AF374" i="3"/>
  <c r="AF390" i="3"/>
  <c r="AF406" i="3"/>
  <c r="AF422" i="3"/>
  <c r="AF438" i="3"/>
  <c r="AF454" i="3"/>
  <c r="AF470" i="3"/>
  <c r="AF486" i="3"/>
  <c r="AF502" i="3"/>
  <c r="AF518" i="3"/>
  <c r="AF534" i="3"/>
  <c r="AF550" i="3"/>
  <c r="AF566" i="3"/>
  <c r="AF582" i="3"/>
  <c r="AF598" i="3"/>
  <c r="AF614" i="3"/>
  <c r="AF630" i="3"/>
  <c r="AF646" i="3"/>
  <c r="AF662" i="3"/>
  <c r="AF678" i="3"/>
  <c r="AF690" i="3"/>
  <c r="AF698" i="3"/>
  <c r="AF706" i="3"/>
  <c r="AF714" i="3"/>
  <c r="AF722" i="3"/>
  <c r="AF730" i="3"/>
  <c r="AF738" i="3"/>
  <c r="AF746" i="3"/>
  <c r="AF754" i="3"/>
  <c r="AF762" i="3"/>
  <c r="AF770" i="3"/>
  <c r="AF778" i="3"/>
  <c r="AF786" i="3"/>
  <c r="AF794" i="3"/>
  <c r="AF802" i="3"/>
  <c r="AF810" i="3"/>
  <c r="AF818" i="3"/>
  <c r="AF826" i="3"/>
  <c r="AF834" i="3"/>
  <c r="AF842" i="3"/>
  <c r="AF850" i="3"/>
  <c r="AF858" i="3"/>
  <c r="AF866" i="3"/>
  <c r="AF874" i="3"/>
  <c r="AF882" i="3"/>
  <c r="AF890" i="3"/>
  <c r="AF898" i="3"/>
  <c r="AF906" i="3"/>
  <c r="AF914" i="3"/>
  <c r="AF922" i="3"/>
  <c r="AF930" i="3"/>
  <c r="AF938" i="3"/>
  <c r="AF946" i="3"/>
  <c r="AF954" i="3"/>
  <c r="AF962" i="3"/>
  <c r="AF970" i="3"/>
  <c r="AF978" i="3"/>
  <c r="AF986" i="3"/>
  <c r="AF994" i="3"/>
  <c r="AF1002" i="3"/>
  <c r="AF28" i="3"/>
  <c r="AF51" i="3"/>
  <c r="AF70" i="3"/>
  <c r="AF92" i="3"/>
  <c r="AF115" i="3"/>
  <c r="AF134" i="3"/>
  <c r="AF155" i="3"/>
  <c r="AF171" i="3"/>
  <c r="AF187" i="3"/>
  <c r="AF203" i="3"/>
  <c r="AF219" i="3"/>
  <c r="AF235" i="3"/>
  <c r="AF251" i="3"/>
  <c r="AF267" i="3"/>
  <c r="AF283" i="3"/>
  <c r="AF299" i="3"/>
  <c r="AP295" i="3" s="1"/>
  <c r="AF315" i="3"/>
  <c r="AF331" i="3"/>
  <c r="AF347" i="3"/>
  <c r="AF363" i="3"/>
  <c r="AF379" i="3"/>
  <c r="AF395" i="3"/>
  <c r="AF411" i="3"/>
  <c r="AF427" i="3"/>
  <c r="AP423" i="3" s="1"/>
  <c r="AF443" i="3"/>
  <c r="AF459" i="3"/>
  <c r="AF475" i="3"/>
  <c r="AF491" i="3"/>
  <c r="AF507" i="3"/>
  <c r="AF523" i="3"/>
  <c r="AF539" i="3"/>
  <c r="AF555" i="3"/>
  <c r="AF571" i="3"/>
  <c r="AF587" i="3"/>
  <c r="AF603" i="3"/>
  <c r="AF619" i="3"/>
  <c r="AF635" i="3"/>
  <c r="AF651" i="3"/>
  <c r="AF667" i="3"/>
  <c r="AF683" i="3"/>
  <c r="AP679" i="3" s="1"/>
  <c r="AF691" i="3"/>
  <c r="AF699" i="3"/>
  <c r="AF707" i="3"/>
  <c r="AF715" i="3"/>
  <c r="AF723" i="3"/>
  <c r="AF731" i="3"/>
  <c r="AF739" i="3"/>
  <c r="AF747" i="3"/>
  <c r="AF755" i="3"/>
  <c r="AF763" i="3"/>
  <c r="AF771" i="3"/>
  <c r="AF779" i="3"/>
  <c r="AF787" i="3"/>
  <c r="AF795" i="3"/>
  <c r="AF803" i="3"/>
  <c r="AF811" i="3"/>
  <c r="AF819" i="3"/>
  <c r="AF827" i="3"/>
  <c r="AF835" i="3"/>
  <c r="AF843" i="3"/>
  <c r="AF851" i="3"/>
  <c r="AF859" i="3"/>
  <c r="AF867" i="3"/>
  <c r="AF875" i="3"/>
  <c r="AF883" i="3"/>
  <c r="AF891" i="3"/>
  <c r="AF899" i="3"/>
  <c r="AF907" i="3"/>
  <c r="AF915" i="3"/>
  <c r="AF923" i="3"/>
  <c r="AF931" i="3"/>
  <c r="AF939" i="3"/>
  <c r="AF947" i="3"/>
  <c r="AF955" i="3"/>
  <c r="AF963" i="3"/>
  <c r="AF971" i="3"/>
  <c r="AF979" i="3"/>
  <c r="AF987" i="3"/>
  <c r="AF995" i="3"/>
  <c r="AF1003" i="3"/>
  <c r="AF30" i="3"/>
  <c r="AF52" i="3"/>
  <c r="AF75" i="3"/>
  <c r="AF94" i="3"/>
  <c r="AF116" i="3"/>
  <c r="AF139" i="3"/>
  <c r="AF156" i="3"/>
  <c r="AF172" i="3"/>
  <c r="AF188" i="3"/>
  <c r="AF204" i="3"/>
  <c r="AF220" i="3"/>
  <c r="AF236" i="3"/>
  <c r="AF252" i="3"/>
  <c r="AF268" i="3"/>
  <c r="AF284" i="3"/>
  <c r="AF300" i="3"/>
  <c r="AF316" i="3"/>
  <c r="AF332" i="3"/>
  <c r="AF348" i="3"/>
  <c r="AF364" i="3"/>
  <c r="AF380" i="3"/>
  <c r="AF396" i="3"/>
  <c r="AF412" i="3"/>
  <c r="AF428" i="3"/>
  <c r="AF444" i="3"/>
  <c r="AF460" i="3"/>
  <c r="AF476" i="3"/>
  <c r="AF492" i="3"/>
  <c r="AP488" i="3" s="1"/>
  <c r="AF508" i="3"/>
  <c r="AF524" i="3"/>
  <c r="AF540" i="3"/>
  <c r="AF556" i="3"/>
  <c r="AF572" i="3"/>
  <c r="AF588" i="3"/>
  <c r="AF604" i="3"/>
  <c r="AF620" i="3"/>
  <c r="AF636" i="3"/>
  <c r="AF652" i="3"/>
  <c r="AF668" i="3"/>
  <c r="AF684" i="3"/>
  <c r="AF692" i="3"/>
  <c r="AF700" i="3"/>
  <c r="AF708" i="3"/>
  <c r="AF716" i="3"/>
  <c r="AF724" i="3"/>
  <c r="AF732" i="3"/>
  <c r="AF740" i="3"/>
  <c r="AF748" i="3"/>
  <c r="AF756" i="3"/>
  <c r="AF764" i="3"/>
  <c r="AF772" i="3"/>
  <c r="AF780" i="3"/>
  <c r="AF788" i="3"/>
  <c r="AF796" i="3"/>
  <c r="AF804" i="3"/>
  <c r="AF812" i="3"/>
  <c r="AF820" i="3"/>
  <c r="AF828" i="3"/>
  <c r="AF836" i="3"/>
  <c r="AF844" i="3"/>
  <c r="AF852" i="3"/>
  <c r="AP848" i="3" s="1"/>
  <c r="AF860" i="3"/>
  <c r="AF868" i="3"/>
  <c r="AF876" i="3"/>
  <c r="AF884" i="3"/>
  <c r="AF892" i="3"/>
  <c r="AF900" i="3"/>
  <c r="AF908" i="3"/>
  <c r="AF916" i="3"/>
  <c r="AF924" i="3"/>
  <c r="AF932" i="3"/>
  <c r="AF940" i="3"/>
  <c r="AF948" i="3"/>
  <c r="AF956" i="3"/>
  <c r="AF964" i="3"/>
  <c r="AF972" i="3"/>
  <c r="AF980" i="3"/>
  <c r="AF988" i="3"/>
  <c r="AF996" i="3"/>
  <c r="AF1004" i="3"/>
  <c r="AF35" i="3"/>
  <c r="AF54" i="3"/>
  <c r="AF76" i="3"/>
  <c r="AF99" i="3"/>
  <c r="AF118" i="3"/>
  <c r="AF140" i="3"/>
  <c r="AF157" i="3"/>
  <c r="AF173" i="3"/>
  <c r="AF189" i="3"/>
  <c r="AF205" i="3"/>
  <c r="AF221" i="3"/>
  <c r="AF237" i="3"/>
  <c r="AF253" i="3"/>
  <c r="AF269" i="3"/>
  <c r="AF285" i="3"/>
  <c r="AF301" i="3"/>
  <c r="AF317" i="3"/>
  <c r="AF333" i="3"/>
  <c r="AF349" i="3"/>
  <c r="AF365" i="3"/>
  <c r="AF381" i="3"/>
  <c r="AF397" i="3"/>
  <c r="AF413" i="3"/>
  <c r="AF429" i="3"/>
  <c r="AF445" i="3"/>
  <c r="AF461" i="3"/>
  <c r="AF477" i="3"/>
  <c r="AF493" i="3"/>
  <c r="AF509" i="3"/>
  <c r="AF525" i="3"/>
  <c r="AF541" i="3"/>
  <c r="AF557" i="3"/>
  <c r="AF573" i="3"/>
  <c r="AF589" i="3"/>
  <c r="AF605" i="3"/>
  <c r="AF621" i="3"/>
  <c r="AF637" i="3"/>
  <c r="AF653" i="3"/>
  <c r="AF669" i="3"/>
  <c r="AF685" i="3"/>
  <c r="AF693" i="3"/>
  <c r="AF701" i="3"/>
  <c r="AF709" i="3"/>
  <c r="AF717" i="3"/>
  <c r="AF725" i="3"/>
  <c r="AF733" i="3"/>
  <c r="AF741" i="3"/>
  <c r="AF749" i="3"/>
  <c r="AF757" i="3"/>
  <c r="AF765" i="3"/>
  <c r="AF773" i="3"/>
  <c r="AF781" i="3"/>
  <c r="AF789" i="3"/>
  <c r="AF797" i="3"/>
  <c r="AF805" i="3"/>
  <c r="AF813" i="3"/>
  <c r="AF821" i="3"/>
  <c r="AF829" i="3"/>
  <c r="AF837" i="3"/>
  <c r="AF845" i="3"/>
  <c r="AF853" i="3"/>
  <c r="AF861" i="3"/>
  <c r="AF869" i="3"/>
  <c r="AF877" i="3"/>
  <c r="AF885" i="3"/>
  <c r="AF893" i="3"/>
  <c r="AF901" i="3"/>
  <c r="AF909" i="3"/>
  <c r="AF917" i="3"/>
  <c r="AF925" i="3"/>
  <c r="AF933" i="3"/>
  <c r="AF941" i="3"/>
  <c r="AF949" i="3"/>
  <c r="AF957" i="3"/>
  <c r="AF965" i="3"/>
  <c r="AF973" i="3"/>
  <c r="AF981" i="3"/>
  <c r="AF989" i="3"/>
  <c r="AF997" i="3"/>
  <c r="AF1005" i="3"/>
  <c r="AF7" i="3"/>
  <c r="AG7" i="3"/>
  <c r="AE1006" i="3"/>
  <c r="AE998" i="3"/>
  <c r="AE990" i="3"/>
  <c r="AE982" i="3"/>
  <c r="AE974" i="3"/>
  <c r="AE966" i="3"/>
  <c r="AE958" i="3"/>
  <c r="AE950" i="3"/>
  <c r="AE942" i="3"/>
  <c r="AE934" i="3"/>
  <c r="AE926" i="3"/>
  <c r="AE918" i="3"/>
  <c r="AE910" i="3"/>
  <c r="AE902" i="3"/>
  <c r="AE894" i="3"/>
  <c r="AE886" i="3"/>
  <c r="AE878" i="3"/>
  <c r="AE870" i="3"/>
  <c r="AE862" i="3"/>
  <c r="AE854" i="3"/>
  <c r="AE846" i="3"/>
  <c r="AE838" i="3"/>
  <c r="AE830" i="3"/>
  <c r="AE822" i="3"/>
  <c r="AE814" i="3"/>
  <c r="AE806" i="3"/>
  <c r="AE798" i="3"/>
  <c r="AE790" i="3"/>
  <c r="AE782" i="3"/>
  <c r="AE774" i="3"/>
  <c r="AE766" i="3"/>
  <c r="AE758" i="3"/>
  <c r="AE750" i="3"/>
  <c r="AE742" i="3"/>
  <c r="AE734" i="3"/>
  <c r="AE726" i="3"/>
  <c r="AE718" i="3"/>
  <c r="AE710" i="3"/>
  <c r="AE702" i="3"/>
  <c r="AE694" i="3"/>
  <c r="AE686" i="3"/>
  <c r="AE678" i="3"/>
  <c r="AE670" i="3"/>
  <c r="AE662" i="3"/>
  <c r="AE654" i="3"/>
  <c r="AE646" i="3"/>
  <c r="AE638" i="3"/>
  <c r="AE630" i="3"/>
  <c r="AE622" i="3"/>
  <c r="AE614" i="3"/>
  <c r="AE606" i="3"/>
  <c r="AE598" i="3"/>
  <c r="AE590" i="3"/>
  <c r="AE582" i="3"/>
  <c r="AE574" i="3"/>
  <c r="AE566" i="3"/>
  <c r="AE558" i="3"/>
  <c r="AE550" i="3"/>
  <c r="AE542" i="3"/>
  <c r="AE534" i="3"/>
  <c r="AE526" i="3"/>
  <c r="AE518" i="3"/>
  <c r="AE510" i="3"/>
  <c r="AE502" i="3"/>
  <c r="AE494" i="3"/>
  <c r="AE486" i="3"/>
  <c r="AE478" i="3"/>
  <c r="AE470" i="3"/>
  <c r="AE462" i="3"/>
  <c r="AE454" i="3"/>
  <c r="AE446" i="3"/>
  <c r="AE438" i="3"/>
  <c r="AE430" i="3"/>
  <c r="AE422" i="3"/>
  <c r="AE414" i="3"/>
  <c r="AE406" i="3"/>
  <c r="AE398" i="3"/>
  <c r="AE390" i="3"/>
  <c r="AE382" i="3"/>
  <c r="AE374" i="3"/>
  <c r="AE366" i="3"/>
  <c r="AE358" i="3"/>
  <c r="AE350" i="3"/>
  <c r="AE342" i="3"/>
  <c r="AE334" i="3"/>
  <c r="AE1005" i="3"/>
  <c r="AE997" i="3"/>
  <c r="AE989" i="3"/>
  <c r="AE981" i="3"/>
  <c r="AE973" i="3"/>
  <c r="AE965" i="3"/>
  <c r="AE957" i="3"/>
  <c r="AE949" i="3"/>
  <c r="AE941" i="3"/>
  <c r="AE933" i="3"/>
  <c r="AE925" i="3"/>
  <c r="AE917" i="3"/>
  <c r="AE909" i="3"/>
  <c r="AE901" i="3"/>
  <c r="AE893" i="3"/>
  <c r="AE885" i="3"/>
  <c r="AE877" i="3"/>
  <c r="AE869" i="3"/>
  <c r="AE861" i="3"/>
  <c r="AE853" i="3"/>
  <c r="AE845" i="3"/>
  <c r="AE837" i="3"/>
  <c r="AE829" i="3"/>
  <c r="AE821" i="3"/>
  <c r="AE813" i="3"/>
  <c r="AE805" i="3"/>
  <c r="AE797" i="3"/>
  <c r="AE789" i="3"/>
  <c r="AE781" i="3"/>
  <c r="AE773" i="3"/>
  <c r="AE765" i="3"/>
  <c r="AE757" i="3"/>
  <c r="AE749" i="3"/>
  <c r="AE741" i="3"/>
  <c r="AE733" i="3"/>
  <c r="AE725" i="3"/>
  <c r="AE717" i="3"/>
  <c r="AE709" i="3"/>
  <c r="AE701" i="3"/>
  <c r="AE693" i="3"/>
  <c r="AE685" i="3"/>
  <c r="AE677" i="3"/>
  <c r="AE669" i="3"/>
  <c r="AE661" i="3"/>
  <c r="AE653" i="3"/>
  <c r="AE645" i="3"/>
  <c r="AE637" i="3"/>
  <c r="AE629" i="3"/>
  <c r="AE621" i="3"/>
  <c r="AE613" i="3"/>
  <c r="AE605" i="3"/>
  <c r="AE597" i="3"/>
  <c r="AE589" i="3"/>
  <c r="AE581" i="3"/>
  <c r="AE573" i="3"/>
  <c r="AE565" i="3"/>
  <c r="AE557" i="3"/>
  <c r="AE549" i="3"/>
  <c r="AE541" i="3"/>
  <c r="AE533" i="3"/>
  <c r="AE525" i="3"/>
  <c r="AE517" i="3"/>
  <c r="AE509" i="3"/>
  <c r="AE501" i="3"/>
  <c r="AE493" i="3"/>
  <c r="AE485" i="3"/>
  <c r="AE477" i="3"/>
  <c r="AE469" i="3"/>
  <c r="AE461" i="3"/>
  <c r="AE453" i="3"/>
  <c r="AE445" i="3"/>
  <c r="AE437" i="3"/>
  <c r="AE429" i="3"/>
  <c r="AE421" i="3"/>
  <c r="AE413" i="3"/>
  <c r="AE405" i="3"/>
  <c r="AE397" i="3"/>
  <c r="AE389" i="3"/>
  <c r="AE381" i="3"/>
  <c r="AE373" i="3"/>
  <c r="AE365" i="3"/>
  <c r="AE357" i="3"/>
  <c r="AE349" i="3"/>
  <c r="AE341" i="3"/>
  <c r="AE333" i="3"/>
  <c r="AE1004" i="3"/>
  <c r="AE996" i="3"/>
  <c r="AE988" i="3"/>
  <c r="AE980" i="3"/>
  <c r="AE972" i="3"/>
  <c r="AE964" i="3"/>
  <c r="AE956" i="3"/>
  <c r="AE948" i="3"/>
  <c r="AE940" i="3"/>
  <c r="AE932" i="3"/>
  <c r="AE924" i="3"/>
  <c r="AE916" i="3"/>
  <c r="AE908" i="3"/>
  <c r="AE900" i="3"/>
  <c r="AE892" i="3"/>
  <c r="AE884" i="3"/>
  <c r="AE876" i="3"/>
  <c r="AE868" i="3"/>
  <c r="AE860" i="3"/>
  <c r="AE852" i="3"/>
  <c r="AE844" i="3"/>
  <c r="AE836" i="3"/>
  <c r="AE828" i="3"/>
  <c r="AE820" i="3"/>
  <c r="AE812" i="3"/>
  <c r="AE804" i="3"/>
  <c r="AE796" i="3"/>
  <c r="AE788" i="3"/>
  <c r="AE780" i="3"/>
  <c r="AE772" i="3"/>
  <c r="AE764" i="3"/>
  <c r="AE756" i="3"/>
  <c r="AE748" i="3"/>
  <c r="AE740" i="3"/>
  <c r="AE732" i="3"/>
  <c r="AE724" i="3"/>
  <c r="AE716" i="3"/>
  <c r="AE708" i="3"/>
  <c r="AE700" i="3"/>
  <c r="AE692" i="3"/>
  <c r="AE684" i="3"/>
  <c r="AE676" i="3"/>
  <c r="AE668" i="3"/>
  <c r="AE660" i="3"/>
  <c r="AE652" i="3"/>
  <c r="AE644" i="3"/>
  <c r="AE636" i="3"/>
  <c r="AE628" i="3"/>
  <c r="AE620" i="3"/>
  <c r="AE612" i="3"/>
  <c r="AE604" i="3"/>
  <c r="AE596" i="3"/>
  <c r="AE588" i="3"/>
  <c r="AE580" i="3"/>
  <c r="AE572" i="3"/>
  <c r="AE564" i="3"/>
  <c r="AE556" i="3"/>
  <c r="AE548" i="3"/>
  <c r="AE540" i="3"/>
  <c r="AE532" i="3"/>
  <c r="AE524" i="3"/>
  <c r="AE516" i="3"/>
  <c r="AE508" i="3"/>
  <c r="AE500" i="3"/>
  <c r="AE492" i="3"/>
  <c r="AE484" i="3"/>
  <c r="AE476" i="3"/>
  <c r="AE468" i="3"/>
  <c r="AE460" i="3"/>
  <c r="AE452" i="3"/>
  <c r="AE444" i="3"/>
  <c r="AE436" i="3"/>
  <c r="AE428" i="3"/>
  <c r="AE420" i="3"/>
  <c r="AE412" i="3"/>
  <c r="AE404" i="3"/>
  <c r="AE396" i="3"/>
  <c r="AE388" i="3"/>
  <c r="AE380" i="3"/>
  <c r="AE372" i="3"/>
  <c r="AE364" i="3"/>
  <c r="AE356" i="3"/>
  <c r="AE348" i="3"/>
  <c r="AE340" i="3"/>
  <c r="AE332" i="3"/>
  <c r="AE1003" i="3"/>
  <c r="AE1002" i="3"/>
  <c r="AE1001" i="3"/>
  <c r="AE993" i="3"/>
  <c r="AE985" i="3"/>
  <c r="AE977" i="3"/>
  <c r="AE1000" i="3"/>
  <c r="AE992" i="3"/>
  <c r="AE984" i="3"/>
  <c r="AE999" i="3"/>
  <c r="AE991" i="3"/>
  <c r="AE983" i="3"/>
  <c r="AE995" i="3"/>
  <c r="AE971" i="3"/>
  <c r="AE960" i="3"/>
  <c r="AE946" i="3"/>
  <c r="AE935" i="3"/>
  <c r="AE921" i="3"/>
  <c r="AE907" i="3"/>
  <c r="AE896" i="3"/>
  <c r="AE882" i="3"/>
  <c r="AE871" i="3"/>
  <c r="AE857" i="3"/>
  <c r="AE843" i="3"/>
  <c r="AE832" i="3"/>
  <c r="AE818" i="3"/>
  <c r="AE807" i="3"/>
  <c r="AE793" i="3"/>
  <c r="AE779" i="3"/>
  <c r="AE768" i="3"/>
  <c r="AE754" i="3"/>
  <c r="AE743" i="3"/>
  <c r="AE729" i="3"/>
  <c r="AE715" i="3"/>
  <c r="AE704" i="3"/>
  <c r="AE690" i="3"/>
  <c r="AE679" i="3"/>
  <c r="AE665" i="3"/>
  <c r="AE651" i="3"/>
  <c r="AE640" i="3"/>
  <c r="AE626" i="3"/>
  <c r="AE615" i="3"/>
  <c r="AE601" i="3"/>
  <c r="AE587" i="3"/>
  <c r="AE576" i="3"/>
  <c r="AE562" i="3"/>
  <c r="AE551" i="3"/>
  <c r="AE537" i="3"/>
  <c r="AE523" i="3"/>
  <c r="AE512" i="3"/>
  <c r="AE498" i="3"/>
  <c r="AE487" i="3"/>
  <c r="AE473" i="3"/>
  <c r="AE459" i="3"/>
  <c r="AE448" i="3"/>
  <c r="AE434" i="3"/>
  <c r="AE423" i="3"/>
  <c r="AE409" i="3"/>
  <c r="AE395" i="3"/>
  <c r="AE384" i="3"/>
  <c r="AE370" i="3"/>
  <c r="AE359" i="3"/>
  <c r="AE345" i="3"/>
  <c r="AE331" i="3"/>
  <c r="AE323" i="3"/>
  <c r="AE315" i="3"/>
  <c r="AE307" i="3"/>
  <c r="AE299" i="3"/>
  <c r="AE291" i="3"/>
  <c r="AE283" i="3"/>
  <c r="AE275" i="3"/>
  <c r="AE267" i="3"/>
  <c r="AE259" i="3"/>
  <c r="AE251" i="3"/>
  <c r="AE243" i="3"/>
  <c r="AE235" i="3"/>
  <c r="AE227" i="3"/>
  <c r="AE219" i="3"/>
  <c r="AE211" i="3"/>
  <c r="AE203" i="3"/>
  <c r="AE195" i="3"/>
  <c r="AE187" i="3"/>
  <c r="AE179" i="3"/>
  <c r="AE171" i="3"/>
  <c r="AE163" i="3"/>
  <c r="AE155" i="3"/>
  <c r="AE147" i="3"/>
  <c r="AE139" i="3"/>
  <c r="AE131" i="3"/>
  <c r="AE123" i="3"/>
  <c r="AE115" i="3"/>
  <c r="AE107" i="3"/>
  <c r="AE99" i="3"/>
  <c r="AE91" i="3"/>
  <c r="AE83" i="3"/>
  <c r="AE75" i="3"/>
  <c r="AE67" i="3"/>
  <c r="AE994" i="3"/>
  <c r="AE970" i="3"/>
  <c r="AE959" i="3"/>
  <c r="AE945" i="3"/>
  <c r="AE931" i="3"/>
  <c r="AE920" i="3"/>
  <c r="AE906" i="3"/>
  <c r="AE895" i="3"/>
  <c r="AE881" i="3"/>
  <c r="AE867" i="3"/>
  <c r="AE856" i="3"/>
  <c r="AE842" i="3"/>
  <c r="AE831" i="3"/>
  <c r="AE817" i="3"/>
  <c r="AE803" i="3"/>
  <c r="AE792" i="3"/>
  <c r="AE778" i="3"/>
  <c r="AE767" i="3"/>
  <c r="AE753" i="3"/>
  <c r="AE739" i="3"/>
  <c r="AE728" i="3"/>
  <c r="AE714" i="3"/>
  <c r="AE703" i="3"/>
  <c r="AE689" i="3"/>
  <c r="AE675" i="3"/>
  <c r="AE664" i="3"/>
  <c r="AE650" i="3"/>
  <c r="AE639" i="3"/>
  <c r="AE625" i="3"/>
  <c r="AE611" i="3"/>
  <c r="AE600" i="3"/>
  <c r="AE586" i="3"/>
  <c r="AE575" i="3"/>
  <c r="AE561" i="3"/>
  <c r="AE547" i="3"/>
  <c r="AE536" i="3"/>
  <c r="AE522" i="3"/>
  <c r="AE511" i="3"/>
  <c r="AE497" i="3"/>
  <c r="AE483" i="3"/>
  <c r="AE472" i="3"/>
  <c r="AE458" i="3"/>
  <c r="AE447" i="3"/>
  <c r="AE433" i="3"/>
  <c r="AE419" i="3"/>
  <c r="AE408" i="3"/>
  <c r="AE394" i="3"/>
  <c r="AE383" i="3"/>
  <c r="AE369" i="3"/>
  <c r="AE355" i="3"/>
  <c r="AE344" i="3"/>
  <c r="AE330" i="3"/>
  <c r="AE322" i="3"/>
  <c r="AE314" i="3"/>
  <c r="AE306" i="3"/>
  <c r="AE298" i="3"/>
  <c r="AE290" i="3"/>
  <c r="AE282" i="3"/>
  <c r="AE274" i="3"/>
  <c r="AE266" i="3"/>
  <c r="AE258" i="3"/>
  <c r="AE250" i="3"/>
  <c r="AE242" i="3"/>
  <c r="AE234" i="3"/>
  <c r="AE226" i="3"/>
  <c r="AE218" i="3"/>
  <c r="AE210" i="3"/>
  <c r="AE202" i="3"/>
  <c r="AE194" i="3"/>
  <c r="AE186" i="3"/>
  <c r="AE178" i="3"/>
  <c r="AE170" i="3"/>
  <c r="AE162" i="3"/>
  <c r="AE154" i="3"/>
  <c r="AE146" i="3"/>
  <c r="AE138" i="3"/>
  <c r="AE130" i="3"/>
  <c r="AE122" i="3"/>
  <c r="AE114" i="3"/>
  <c r="AE106" i="3"/>
  <c r="AE98" i="3"/>
  <c r="AE90" i="3"/>
  <c r="AE987" i="3"/>
  <c r="AE969" i="3"/>
  <c r="AE955" i="3"/>
  <c r="AE944" i="3"/>
  <c r="AE930" i="3"/>
  <c r="AE919" i="3"/>
  <c r="AE905" i="3"/>
  <c r="AE891" i="3"/>
  <c r="AE880" i="3"/>
  <c r="AE866" i="3"/>
  <c r="AE855" i="3"/>
  <c r="AE841" i="3"/>
  <c r="AE827" i="3"/>
  <c r="AE816" i="3"/>
  <c r="AE802" i="3"/>
  <c r="AE791" i="3"/>
  <c r="AE777" i="3"/>
  <c r="AE763" i="3"/>
  <c r="AE752" i="3"/>
  <c r="AE738" i="3"/>
  <c r="AE727" i="3"/>
  <c r="AE713" i="3"/>
  <c r="AE699" i="3"/>
  <c r="AE688" i="3"/>
  <c r="AE674" i="3"/>
  <c r="AE663" i="3"/>
  <c r="AE649" i="3"/>
  <c r="AE635" i="3"/>
  <c r="AE624" i="3"/>
  <c r="AE610" i="3"/>
  <c r="AE599" i="3"/>
  <c r="AE585" i="3"/>
  <c r="AE571" i="3"/>
  <c r="AE560" i="3"/>
  <c r="AE546" i="3"/>
  <c r="AE535" i="3"/>
  <c r="AE521" i="3"/>
  <c r="AE507" i="3"/>
  <c r="AE496" i="3"/>
  <c r="AE482" i="3"/>
  <c r="AE471" i="3"/>
  <c r="AE457" i="3"/>
  <c r="AE443" i="3"/>
  <c r="AE432" i="3"/>
  <c r="AE418" i="3"/>
  <c r="AE407" i="3"/>
  <c r="AE393" i="3"/>
  <c r="AE379" i="3"/>
  <c r="AE368" i="3"/>
  <c r="AE354" i="3"/>
  <c r="AE343" i="3"/>
  <c r="AE329" i="3"/>
  <c r="AE321" i="3"/>
  <c r="AE313" i="3"/>
  <c r="AE305" i="3"/>
  <c r="AE297" i="3"/>
  <c r="AE289" i="3"/>
  <c r="AE281" i="3"/>
  <c r="AE273" i="3"/>
  <c r="AE265" i="3"/>
  <c r="AE257" i="3"/>
  <c r="AE249" i="3"/>
  <c r="AE241" i="3"/>
  <c r="AE233" i="3"/>
  <c r="AE225" i="3"/>
  <c r="AE217" i="3"/>
  <c r="AE209" i="3"/>
  <c r="AE201" i="3"/>
  <c r="AE193" i="3"/>
  <c r="AE185" i="3"/>
  <c r="AE177" i="3"/>
  <c r="AE169" i="3"/>
  <c r="AE161" i="3"/>
  <c r="AE153" i="3"/>
  <c r="AE145" i="3"/>
  <c r="AE137" i="3"/>
  <c r="AE129" i="3"/>
  <c r="AE121" i="3"/>
  <c r="AE113" i="3"/>
  <c r="AE105" i="3"/>
  <c r="AE97" i="3"/>
  <c r="AE986" i="3"/>
  <c r="AE968" i="3"/>
  <c r="AE954" i="3"/>
  <c r="AE943" i="3"/>
  <c r="AE929" i="3"/>
  <c r="AE915" i="3"/>
  <c r="AE904" i="3"/>
  <c r="AE890" i="3"/>
  <c r="AE879" i="3"/>
  <c r="AE865" i="3"/>
  <c r="AE851" i="3"/>
  <c r="AE840" i="3"/>
  <c r="AE826" i="3"/>
  <c r="AE815" i="3"/>
  <c r="AE801" i="3"/>
  <c r="AE787" i="3"/>
  <c r="AE776" i="3"/>
  <c r="AE762" i="3"/>
  <c r="AE751" i="3"/>
  <c r="AE737" i="3"/>
  <c r="AE723" i="3"/>
  <c r="AE712" i="3"/>
  <c r="AE698" i="3"/>
  <c r="AE687" i="3"/>
  <c r="AE673" i="3"/>
  <c r="AE659" i="3"/>
  <c r="AE648" i="3"/>
  <c r="AE634" i="3"/>
  <c r="AE623" i="3"/>
  <c r="AE609" i="3"/>
  <c r="AE595" i="3"/>
  <c r="AE584" i="3"/>
  <c r="AE570" i="3"/>
  <c r="AE559" i="3"/>
  <c r="AE545" i="3"/>
  <c r="AE531" i="3"/>
  <c r="AE520" i="3"/>
  <c r="AE506" i="3"/>
  <c r="AE495" i="3"/>
  <c r="AE481" i="3"/>
  <c r="AE467" i="3"/>
  <c r="AE456" i="3"/>
  <c r="AE442" i="3"/>
  <c r="AE431" i="3"/>
  <c r="AE417" i="3"/>
  <c r="AE403" i="3"/>
  <c r="AE392" i="3"/>
  <c r="AE979" i="3"/>
  <c r="AE967" i="3"/>
  <c r="AE953" i="3"/>
  <c r="AE939" i="3"/>
  <c r="AE928" i="3"/>
  <c r="AE914" i="3"/>
  <c r="AE903" i="3"/>
  <c r="AE889" i="3"/>
  <c r="AE875" i="3"/>
  <c r="AE864" i="3"/>
  <c r="AE850" i="3"/>
  <c r="AE839" i="3"/>
  <c r="AE825" i="3"/>
  <c r="AE811" i="3"/>
  <c r="AE800" i="3"/>
  <c r="AE786" i="3"/>
  <c r="AE775" i="3"/>
  <c r="AE761" i="3"/>
  <c r="AE747" i="3"/>
  <c r="AE736" i="3"/>
  <c r="AE722" i="3"/>
  <c r="AE711" i="3"/>
  <c r="AE697" i="3"/>
  <c r="AE683" i="3"/>
  <c r="AE672" i="3"/>
  <c r="AE658" i="3"/>
  <c r="AE647" i="3"/>
  <c r="AE633" i="3"/>
  <c r="AE619" i="3"/>
  <c r="AE608" i="3"/>
  <c r="AE594" i="3"/>
  <c r="AE583" i="3"/>
  <c r="AE569" i="3"/>
  <c r="AE555" i="3"/>
  <c r="AE544" i="3"/>
  <c r="AE530" i="3"/>
  <c r="AE519" i="3"/>
  <c r="AE505" i="3"/>
  <c r="AE491" i="3"/>
  <c r="AE480" i="3"/>
  <c r="AE466" i="3"/>
  <c r="AE455" i="3"/>
  <c r="AE441" i="3"/>
  <c r="AE427" i="3"/>
  <c r="AE416" i="3"/>
  <c r="AE402" i="3"/>
  <c r="AE391" i="3"/>
  <c r="AE377" i="3"/>
  <c r="AE978" i="3"/>
  <c r="AE963" i="3"/>
  <c r="AE952" i="3"/>
  <c r="AE938" i="3"/>
  <c r="AE927" i="3"/>
  <c r="AE913" i="3"/>
  <c r="AE899" i="3"/>
  <c r="AE888" i="3"/>
  <c r="AE874" i="3"/>
  <c r="AE863" i="3"/>
  <c r="AE849" i="3"/>
  <c r="AE835" i="3"/>
  <c r="AE824" i="3"/>
  <c r="AE810" i="3"/>
  <c r="AE799" i="3"/>
  <c r="AE785" i="3"/>
  <c r="AE771" i="3"/>
  <c r="AE760" i="3"/>
  <c r="AE746" i="3"/>
  <c r="AE735" i="3"/>
  <c r="AE721" i="3"/>
  <c r="AE707" i="3"/>
  <c r="AE696" i="3"/>
  <c r="AE682" i="3"/>
  <c r="AE671" i="3"/>
  <c r="AO667" i="3" s="1"/>
  <c r="AE657" i="3"/>
  <c r="AE643" i="3"/>
  <c r="AE632" i="3"/>
  <c r="AE618" i="3"/>
  <c r="AE607" i="3"/>
  <c r="AE593" i="3"/>
  <c r="AE579" i="3"/>
  <c r="AE568" i="3"/>
  <c r="AE554" i="3"/>
  <c r="AE543" i="3"/>
  <c r="AE529" i="3"/>
  <c r="AE515" i="3"/>
  <c r="AE504" i="3"/>
  <c r="AE490" i="3"/>
  <c r="AE479" i="3"/>
  <c r="AE465" i="3"/>
  <c r="AE451" i="3"/>
  <c r="AE440" i="3"/>
  <c r="AE426" i="3"/>
  <c r="AE415" i="3"/>
  <c r="AE401" i="3"/>
  <c r="AE387" i="3"/>
  <c r="AE976" i="3"/>
  <c r="AE962" i="3"/>
  <c r="AE951" i="3"/>
  <c r="AE937" i="3"/>
  <c r="AE923" i="3"/>
  <c r="AE912" i="3"/>
  <c r="AE898" i="3"/>
  <c r="AE887" i="3"/>
  <c r="AE873" i="3"/>
  <c r="AE859" i="3"/>
  <c r="AE848" i="3"/>
  <c r="AE834" i="3"/>
  <c r="AE823" i="3"/>
  <c r="AE809" i="3"/>
  <c r="AE795" i="3"/>
  <c r="AE784" i="3"/>
  <c r="AE770" i="3"/>
  <c r="AE759" i="3"/>
  <c r="AE745" i="3"/>
  <c r="AE731" i="3"/>
  <c r="AE720" i="3"/>
  <c r="AE706" i="3"/>
  <c r="AE695" i="3"/>
  <c r="AE681" i="3"/>
  <c r="AE667" i="3"/>
  <c r="AE656" i="3"/>
  <c r="AE642" i="3"/>
  <c r="AE631" i="3"/>
  <c r="AE617" i="3"/>
  <c r="AE603" i="3"/>
  <c r="AE592" i="3"/>
  <c r="AE578" i="3"/>
  <c r="AE567" i="3"/>
  <c r="AE553" i="3"/>
  <c r="AE539" i="3"/>
  <c r="AE528" i="3"/>
  <c r="AE514" i="3"/>
  <c r="AE503" i="3"/>
  <c r="AE489" i="3"/>
  <c r="AE475" i="3"/>
  <c r="AE464" i="3"/>
  <c r="AE450" i="3"/>
  <c r="AE439" i="3"/>
  <c r="AE425" i="3"/>
  <c r="AE411" i="3"/>
  <c r="AE400" i="3"/>
  <c r="AE386" i="3"/>
  <c r="AE375" i="3"/>
  <c r="AE975" i="3"/>
  <c r="AE961" i="3"/>
  <c r="AE947" i="3"/>
  <c r="AE936" i="3"/>
  <c r="AE922" i="3"/>
  <c r="AE911" i="3"/>
  <c r="AE897" i="3"/>
  <c r="AE883" i="3"/>
  <c r="AE872" i="3"/>
  <c r="AE858" i="3"/>
  <c r="AE847" i="3"/>
  <c r="AE833" i="3"/>
  <c r="AE819" i="3"/>
  <c r="AE808" i="3"/>
  <c r="AE794" i="3"/>
  <c r="AE783" i="3"/>
  <c r="AE769" i="3"/>
  <c r="AE755" i="3"/>
  <c r="AE744" i="3"/>
  <c r="AE730" i="3"/>
  <c r="AE719" i="3"/>
  <c r="AE705" i="3"/>
  <c r="AE691" i="3"/>
  <c r="AE680" i="3"/>
  <c r="AE666" i="3"/>
  <c r="AE655" i="3"/>
  <c r="AE641" i="3"/>
  <c r="AE627" i="3"/>
  <c r="AE616" i="3"/>
  <c r="AE602" i="3"/>
  <c r="AE591" i="3"/>
  <c r="AE577" i="3"/>
  <c r="AE563" i="3"/>
  <c r="AE552" i="3"/>
  <c r="AE538" i="3"/>
  <c r="AE527" i="3"/>
  <c r="AE513" i="3"/>
  <c r="AE499" i="3"/>
  <c r="AE488" i="3"/>
  <c r="AE474" i="3"/>
  <c r="AE463" i="3"/>
  <c r="AE449" i="3"/>
  <c r="AE435" i="3"/>
  <c r="AE424" i="3"/>
  <c r="AE410" i="3"/>
  <c r="AE399" i="3"/>
  <c r="AE385" i="3"/>
  <c r="AE371" i="3"/>
  <c r="AE360" i="3"/>
  <c r="AE346" i="3"/>
  <c r="AE335" i="3"/>
  <c r="AE324" i="3"/>
  <c r="AE316" i="3"/>
  <c r="AE308" i="3"/>
  <c r="AE300" i="3"/>
  <c r="AE292" i="3"/>
  <c r="AE284" i="3"/>
  <c r="AE276" i="3"/>
  <c r="AE268" i="3"/>
  <c r="AE260" i="3"/>
  <c r="AE252" i="3"/>
  <c r="AE244" i="3"/>
  <c r="AE236" i="3"/>
  <c r="AE228" i="3"/>
  <c r="AE220" i="3"/>
  <c r="AE212" i="3"/>
  <c r="AE378" i="3"/>
  <c r="AE351" i="3"/>
  <c r="AE326" i="3"/>
  <c r="AE310" i="3"/>
  <c r="AE294" i="3"/>
  <c r="AE278" i="3"/>
  <c r="AE262" i="3"/>
  <c r="AE246" i="3"/>
  <c r="AE230" i="3"/>
  <c r="AE214" i="3"/>
  <c r="AE199" i="3"/>
  <c r="AE188" i="3"/>
  <c r="AE174" i="3"/>
  <c r="AE160" i="3"/>
  <c r="AE149" i="3"/>
  <c r="AE135" i="3"/>
  <c r="AE124" i="3"/>
  <c r="AE110" i="3"/>
  <c r="AE96" i="3"/>
  <c r="AE86" i="3"/>
  <c r="AE77" i="3"/>
  <c r="AE68" i="3"/>
  <c r="AE59" i="3"/>
  <c r="AE51" i="3"/>
  <c r="AE43" i="3"/>
  <c r="AE35" i="3"/>
  <c r="AE27" i="3"/>
  <c r="AE19" i="3"/>
  <c r="AE11" i="3"/>
  <c r="AE376" i="3"/>
  <c r="AE347" i="3"/>
  <c r="AE325" i="3"/>
  <c r="AE309" i="3"/>
  <c r="AE293" i="3"/>
  <c r="AE277" i="3"/>
  <c r="AE261" i="3"/>
  <c r="AE245" i="3"/>
  <c r="AE229" i="3"/>
  <c r="AE213" i="3"/>
  <c r="AE198" i="3"/>
  <c r="AE184" i="3"/>
  <c r="AE173" i="3"/>
  <c r="AE159" i="3"/>
  <c r="AE148" i="3"/>
  <c r="AE134" i="3"/>
  <c r="AE120" i="3"/>
  <c r="AE109" i="3"/>
  <c r="AE95" i="3"/>
  <c r="AE85" i="3"/>
  <c r="AE76" i="3"/>
  <c r="AE66" i="3"/>
  <c r="AE58" i="3"/>
  <c r="AE50" i="3"/>
  <c r="AE42" i="3"/>
  <c r="AE34" i="3"/>
  <c r="AE26" i="3"/>
  <c r="AE18" i="3"/>
  <c r="AE10" i="3"/>
  <c r="AE367" i="3"/>
  <c r="AE339" i="3"/>
  <c r="AE320" i="3"/>
  <c r="AE304" i="3"/>
  <c r="AE288" i="3"/>
  <c r="AE272" i="3"/>
  <c r="AE256" i="3"/>
  <c r="AE240" i="3"/>
  <c r="AE224" i="3"/>
  <c r="AE208" i="3"/>
  <c r="AE197" i="3"/>
  <c r="AE183" i="3"/>
  <c r="AE172" i="3"/>
  <c r="AE158" i="3"/>
  <c r="AE144" i="3"/>
  <c r="AE133" i="3"/>
  <c r="AE119" i="3"/>
  <c r="AE108" i="3"/>
  <c r="AE94" i="3"/>
  <c r="AE84" i="3"/>
  <c r="AE74" i="3"/>
  <c r="AE65" i="3"/>
  <c r="AE57" i="3"/>
  <c r="AE49" i="3"/>
  <c r="AE41" i="3"/>
  <c r="AE33" i="3"/>
  <c r="AE25" i="3"/>
  <c r="AE17" i="3"/>
  <c r="AE9" i="3"/>
  <c r="AE363" i="3"/>
  <c r="AE338" i="3"/>
  <c r="AE319" i="3"/>
  <c r="AE303" i="3"/>
  <c r="AE287" i="3"/>
  <c r="AE271" i="3"/>
  <c r="AE255" i="3"/>
  <c r="AE239" i="3"/>
  <c r="AE223" i="3"/>
  <c r="AE207" i="3"/>
  <c r="AE196" i="3"/>
  <c r="AE182" i="3"/>
  <c r="AE168" i="3"/>
  <c r="AE157" i="3"/>
  <c r="AE143" i="3"/>
  <c r="AE132" i="3"/>
  <c r="AE118" i="3"/>
  <c r="AE104" i="3"/>
  <c r="AE93" i="3"/>
  <c r="AE82" i="3"/>
  <c r="AE73" i="3"/>
  <c r="AE64" i="3"/>
  <c r="AE56" i="3"/>
  <c r="AE48" i="3"/>
  <c r="AE40" i="3"/>
  <c r="AE32" i="3"/>
  <c r="AE24" i="3"/>
  <c r="AE16" i="3"/>
  <c r="AE8" i="3"/>
  <c r="AE362" i="3"/>
  <c r="AE337" i="3"/>
  <c r="AE318" i="3"/>
  <c r="AE302" i="3"/>
  <c r="AE286" i="3"/>
  <c r="AE270" i="3"/>
  <c r="AE254" i="3"/>
  <c r="AE238" i="3"/>
  <c r="AE222" i="3"/>
  <c r="AE206" i="3"/>
  <c r="AE192" i="3"/>
  <c r="AE181" i="3"/>
  <c r="AE167" i="3"/>
  <c r="AE156" i="3"/>
  <c r="AE142" i="3"/>
  <c r="AE128" i="3"/>
  <c r="AE117" i="3"/>
  <c r="AE103" i="3"/>
  <c r="AE92" i="3"/>
  <c r="AE81" i="3"/>
  <c r="AE72" i="3"/>
  <c r="AE63" i="3"/>
  <c r="AE55" i="3"/>
  <c r="AE47" i="3"/>
  <c r="AE39" i="3"/>
  <c r="AE31" i="3"/>
  <c r="AE23" i="3"/>
  <c r="AE15" i="3"/>
  <c r="AE361" i="3"/>
  <c r="AE336" i="3"/>
  <c r="AE317" i="3"/>
  <c r="AE301" i="3"/>
  <c r="AE285" i="3"/>
  <c r="AE269" i="3"/>
  <c r="AE253" i="3"/>
  <c r="AE237" i="3"/>
  <c r="AE221" i="3"/>
  <c r="AE205" i="3"/>
  <c r="AE191" i="3"/>
  <c r="AE180" i="3"/>
  <c r="AE166" i="3"/>
  <c r="AE152" i="3"/>
  <c r="AE141" i="3"/>
  <c r="AE127" i="3"/>
  <c r="AE116" i="3"/>
  <c r="AE102" i="3"/>
  <c r="AE89" i="3"/>
  <c r="AE80" i="3"/>
  <c r="AE71" i="3"/>
  <c r="AE62" i="3"/>
  <c r="AE54" i="3"/>
  <c r="AE46" i="3"/>
  <c r="AE38" i="3"/>
  <c r="AE30" i="3"/>
  <c r="AE22" i="3"/>
  <c r="AE14" i="3"/>
  <c r="AE353" i="3"/>
  <c r="AE328" i="3"/>
  <c r="AE312" i="3"/>
  <c r="AE296" i="3"/>
  <c r="AE280" i="3"/>
  <c r="AE264" i="3"/>
  <c r="AE248" i="3"/>
  <c r="AE232" i="3"/>
  <c r="AE216" i="3"/>
  <c r="AE204" i="3"/>
  <c r="AE190" i="3"/>
  <c r="AE176" i="3"/>
  <c r="AE165" i="3"/>
  <c r="AE151" i="3"/>
  <c r="AE140" i="3"/>
  <c r="AE126" i="3"/>
  <c r="AE112" i="3"/>
  <c r="AE101" i="3"/>
  <c r="AE88" i="3"/>
  <c r="AE79" i="3"/>
  <c r="AE70" i="3"/>
  <c r="AE61" i="3"/>
  <c r="AE53" i="3"/>
  <c r="AE45" i="3"/>
  <c r="AE37" i="3"/>
  <c r="AE29" i="3"/>
  <c r="AE21" i="3"/>
  <c r="AE13" i="3"/>
  <c r="AE352" i="3"/>
  <c r="AE327" i="3"/>
  <c r="AE311" i="3"/>
  <c r="AE295" i="3"/>
  <c r="AE279" i="3"/>
  <c r="AE263" i="3"/>
  <c r="AE247" i="3"/>
  <c r="AE231" i="3"/>
  <c r="AE215" i="3"/>
  <c r="AE200" i="3"/>
  <c r="AE189" i="3"/>
  <c r="AE175" i="3"/>
  <c r="AE164" i="3"/>
  <c r="AE150" i="3"/>
  <c r="AE136" i="3"/>
  <c r="AE125" i="3"/>
  <c r="AE111" i="3"/>
  <c r="AE100" i="3"/>
  <c r="AE87" i="3"/>
  <c r="AE78" i="3"/>
  <c r="AE69" i="3"/>
  <c r="AE60" i="3"/>
  <c r="AE52" i="3"/>
  <c r="AE44" i="3"/>
  <c r="AE36" i="3"/>
  <c r="AE28" i="3"/>
  <c r="AE20" i="3"/>
  <c r="AE12" i="3"/>
  <c r="V6" i="3"/>
  <c r="AP616" i="3" l="1"/>
  <c r="AQ977" i="3"/>
  <c r="AQ866" i="3"/>
  <c r="AP241" i="3"/>
  <c r="AP968" i="3"/>
  <c r="AP974" i="3"/>
  <c r="AP766" i="3"/>
  <c r="AP473" i="3"/>
  <c r="AP80" i="3"/>
  <c r="AP249" i="3"/>
  <c r="AP911" i="3"/>
  <c r="AP910" i="3"/>
  <c r="AQ987" i="3"/>
  <c r="AP625" i="3"/>
  <c r="AQ945" i="3"/>
  <c r="AP764" i="3"/>
  <c r="AP345" i="3"/>
  <c r="AQ786" i="3"/>
  <c r="AQ439" i="3"/>
  <c r="AQ295" i="3"/>
  <c r="AP208" i="3"/>
  <c r="AP664" i="3"/>
  <c r="AP959" i="3"/>
  <c r="AP464" i="3"/>
  <c r="AP830" i="3"/>
  <c r="AO835" i="3"/>
  <c r="AP785" i="3"/>
  <c r="AP552" i="3"/>
  <c r="AP424" i="3"/>
  <c r="AQ625" i="3"/>
  <c r="AP104" i="3"/>
  <c r="AQ919" i="3"/>
  <c r="AP737" i="3"/>
  <c r="AQ944" i="3"/>
  <c r="AP909" i="3"/>
  <c r="AP831" i="3"/>
  <c r="AP956" i="3"/>
  <c r="AP465" i="3"/>
  <c r="AP960" i="3"/>
  <c r="AP594" i="3"/>
  <c r="AP700" i="3"/>
  <c r="AP815" i="3"/>
  <c r="AP482" i="3"/>
  <c r="AP216" i="3"/>
  <c r="AP828" i="3"/>
  <c r="AQ754" i="3"/>
  <c r="AP902" i="3"/>
  <c r="AQ880" i="3"/>
  <c r="AQ978" i="3"/>
  <c r="AQ339" i="3"/>
  <c r="AP896" i="3"/>
  <c r="AP705" i="3"/>
  <c r="AP958" i="3"/>
  <c r="AP894" i="3"/>
  <c r="AP702" i="3"/>
  <c r="AP481" i="3"/>
  <c r="AP833" i="3"/>
  <c r="AP767" i="3"/>
  <c r="AP895" i="3"/>
  <c r="AP472" i="3"/>
  <c r="AP600" i="3"/>
  <c r="AP840" i="3"/>
  <c r="AP903" i="3"/>
  <c r="AP224" i="3"/>
  <c r="AO811" i="3"/>
  <c r="AQ968" i="3"/>
  <c r="AP64" i="3"/>
  <c r="AP905" i="3"/>
  <c r="AP63" i="3"/>
  <c r="AP232" i="3"/>
  <c r="AO225" i="3"/>
  <c r="AQ967" i="3"/>
  <c r="AP16" i="3"/>
  <c r="AP72" i="3"/>
  <c r="AP832" i="3"/>
  <c r="AP703" i="3"/>
  <c r="AO372" i="3"/>
  <c r="AP768" i="3"/>
  <c r="AP217" i="3"/>
  <c r="AP497" i="3"/>
  <c r="AP338" i="3"/>
  <c r="AP559" i="3"/>
  <c r="AP772" i="3"/>
  <c r="AP708" i="3"/>
  <c r="AP777" i="3"/>
  <c r="AP417" i="3"/>
  <c r="AP593" i="3"/>
  <c r="AQ881" i="3"/>
  <c r="AP608" i="3"/>
  <c r="AP687" i="3"/>
  <c r="AP904" i="3"/>
  <c r="AQ722" i="3"/>
  <c r="AP233" i="3"/>
  <c r="AP88" i="3"/>
  <c r="AP934" i="3"/>
  <c r="AP609" i="3"/>
  <c r="AP617" i="3"/>
  <c r="AP967" i="3"/>
  <c r="AP773" i="3"/>
  <c r="AP709" i="3"/>
  <c r="AP353" i="3"/>
  <c r="AP769" i="3"/>
  <c r="AP897" i="3"/>
  <c r="AP961" i="3"/>
  <c r="AP344" i="3"/>
  <c r="AP568" i="3"/>
  <c r="AP74" i="3"/>
  <c r="AP838" i="3"/>
  <c r="AP774" i="3"/>
  <c r="AP710" i="3"/>
  <c r="AO699" i="3"/>
  <c r="AQ1002" i="3"/>
  <c r="AO803" i="3"/>
  <c r="AP841" i="3"/>
  <c r="AP416" i="3"/>
  <c r="AP839" i="3"/>
  <c r="AP776" i="3"/>
  <c r="AP964" i="3"/>
  <c r="AP999" i="3"/>
  <c r="AP704" i="3"/>
  <c r="AQ5" i="3"/>
  <c r="AP610" i="3"/>
  <c r="AP712" i="3"/>
  <c r="AP480" i="3"/>
  <c r="AP957" i="3"/>
  <c r="AP466" i="3"/>
  <c r="AP210" i="3"/>
  <c r="AP546" i="3"/>
  <c r="AP551" i="3"/>
  <c r="AP685" i="3"/>
  <c r="AO691" i="3"/>
  <c r="AP194" i="3"/>
  <c r="AQ806" i="3"/>
  <c r="AP640" i="3"/>
  <c r="AQ679" i="3"/>
  <c r="AP798" i="3"/>
  <c r="AP167" i="3"/>
  <c r="AP900" i="3"/>
  <c r="AP425" i="3"/>
  <c r="AP775" i="3"/>
  <c r="AQ690" i="3"/>
  <c r="AP977" i="3"/>
  <c r="AP871" i="3"/>
  <c r="AP112" i="3"/>
  <c r="AO523" i="3"/>
  <c r="AP304" i="3"/>
  <c r="AP912" i="3"/>
  <c r="AP969" i="3"/>
  <c r="AP175" i="3"/>
  <c r="AP966" i="3"/>
  <c r="AP312" i="3"/>
  <c r="AP816" i="3"/>
  <c r="AP393" i="3"/>
  <c r="AP281" i="3"/>
  <c r="AP688" i="3"/>
  <c r="AQ586" i="3"/>
  <c r="AP560" i="3"/>
  <c r="AP24" i="3"/>
  <c r="AP649" i="3"/>
  <c r="AP441" i="3"/>
  <c r="AP752" i="3"/>
  <c r="AQ841" i="3"/>
  <c r="AP336" i="3"/>
  <c r="AP544" i="3"/>
  <c r="AP209" i="3"/>
  <c r="AQ817" i="3"/>
  <c r="AP837" i="3"/>
  <c r="AP965" i="3"/>
  <c r="AP983" i="3"/>
  <c r="AP1000" i="3"/>
  <c r="AP924" i="3"/>
  <c r="AP169" i="3"/>
  <c r="AP944" i="3"/>
  <c r="AP673" i="3"/>
  <c r="AP872" i="3"/>
  <c r="AP320" i="3"/>
  <c r="AP392" i="3"/>
  <c r="AP322" i="3"/>
  <c r="AQ24" i="3"/>
  <c r="AP657" i="3"/>
  <c r="AP782" i="3"/>
  <c r="AP846" i="3"/>
  <c r="AO152" i="3"/>
  <c r="AP711" i="3"/>
  <c r="AP760" i="3"/>
  <c r="AP916" i="3"/>
  <c r="AP749" i="3"/>
  <c r="AP740" i="3"/>
  <c r="AQ920" i="3"/>
  <c r="AP696" i="3"/>
  <c r="AP893" i="3"/>
  <c r="AO659" i="3"/>
  <c r="AP681" i="3"/>
  <c r="AP805" i="3"/>
  <c r="AP185" i="3"/>
  <c r="AP434" i="3"/>
  <c r="AQ639" i="3"/>
  <c r="AP178" i="3"/>
  <c r="AP400" i="3"/>
  <c r="AQ706" i="3"/>
  <c r="AP689" i="3"/>
  <c r="AP804" i="3"/>
  <c r="AP868" i="3"/>
  <c r="AP248" i="3"/>
  <c r="AP601" i="3"/>
  <c r="AP504" i="3"/>
  <c r="AP926" i="3"/>
  <c r="AP862" i="3"/>
  <c r="AP306" i="3"/>
  <c r="AP377" i="3"/>
  <c r="AP193" i="3"/>
  <c r="AP937" i="3"/>
  <c r="AP920" i="3"/>
  <c r="AP386" i="3"/>
  <c r="AP720" i="3"/>
  <c r="AP529" i="3"/>
  <c r="AP225" i="3"/>
  <c r="AP908" i="3"/>
  <c r="AP808" i="3"/>
  <c r="AP370" i="3"/>
  <c r="AQ175" i="3"/>
  <c r="AP361" i="3"/>
  <c r="AP748" i="3"/>
  <c r="AP376" i="3"/>
  <c r="AP780" i="3"/>
  <c r="AP498" i="3"/>
  <c r="AQ631" i="3"/>
  <c r="AQ311" i="3"/>
  <c r="AQ183" i="3"/>
  <c r="AQ55" i="3"/>
  <c r="AP829" i="3"/>
  <c r="AP765" i="3"/>
  <c r="AP701" i="3"/>
  <c r="AP892" i="3"/>
  <c r="AP592" i="3"/>
  <c r="AQ77" i="3"/>
  <c r="AQ13" i="3"/>
  <c r="AP713" i="3"/>
  <c r="AP354" i="3"/>
  <c r="AP352" i="3"/>
  <c r="AP153" i="3"/>
  <c r="AP925" i="3"/>
  <c r="AO598" i="3"/>
  <c r="AO240" i="3"/>
  <c r="AO495" i="3"/>
  <c r="AO176" i="3"/>
  <c r="AO304" i="3"/>
  <c r="AP991" i="3"/>
  <c r="AO619" i="3"/>
  <c r="AO804" i="3"/>
  <c r="AP626" i="3"/>
  <c r="AO555" i="3"/>
  <c r="AO355" i="3"/>
  <c r="AP718" i="3"/>
  <c r="AO120" i="3"/>
  <c r="AO875" i="3"/>
  <c r="AP242" i="3"/>
  <c r="AP814" i="3"/>
  <c r="AO867" i="3"/>
  <c r="AP562" i="3"/>
  <c r="AO982" i="3"/>
  <c r="AQ760" i="3"/>
  <c r="AQ440" i="3"/>
  <c r="AQ528" i="3"/>
  <c r="AQ425" i="3"/>
  <c r="AQ384" i="3"/>
  <c r="AQ257" i="3"/>
  <c r="AQ129" i="3"/>
  <c r="AO201" i="3"/>
  <c r="AO57" i="3"/>
  <c r="AO147" i="3"/>
  <c r="AO260" i="3"/>
  <c r="AO26" i="3"/>
  <c r="AO98" i="3"/>
  <c r="AO289" i="3"/>
  <c r="AP933" i="3"/>
  <c r="AO59" i="3"/>
  <c r="AP161" i="3"/>
  <c r="AP932" i="3"/>
  <c r="AP642" i="3"/>
  <c r="AP854" i="3"/>
  <c r="AP729" i="3"/>
  <c r="AP789" i="3"/>
  <c r="AP360" i="3"/>
  <c r="AP624" i="3"/>
  <c r="AP953" i="3"/>
  <c r="AP745" i="3"/>
  <c r="AO266" i="3"/>
  <c r="AO279" i="3"/>
  <c r="AO369" i="3"/>
  <c r="AO433" i="3"/>
  <c r="AO65" i="3"/>
  <c r="AQ744" i="3"/>
  <c r="AP168" i="3"/>
  <c r="AP288" i="3"/>
  <c r="AP184" i="3"/>
  <c r="AP996" i="3"/>
  <c r="AP997" i="3"/>
  <c r="AP728" i="3"/>
  <c r="AP692" i="3"/>
  <c r="AP989" i="3"/>
  <c r="AP457" i="3"/>
  <c r="AO497" i="3"/>
  <c r="AP951" i="3"/>
  <c r="AP972" i="3"/>
  <c r="AP756" i="3"/>
  <c r="AQ800" i="3"/>
  <c r="AP512" i="3"/>
  <c r="AP927" i="3"/>
  <c r="AO275" i="3"/>
  <c r="AO701" i="3"/>
  <c r="AO87" i="3"/>
  <c r="AO151" i="3"/>
  <c r="AO215" i="3"/>
  <c r="AP575" i="3"/>
  <c r="AP447" i="3"/>
  <c r="AP319" i="3"/>
  <c r="AP191" i="3"/>
  <c r="AP857" i="3"/>
  <c r="AP950" i="3"/>
  <c r="AO184" i="3"/>
  <c r="AO427" i="3"/>
  <c r="AO939" i="3"/>
  <c r="AQ328" i="3"/>
  <c r="AQ602" i="3"/>
  <c r="AQ499" i="3"/>
  <c r="AQ678" i="3"/>
  <c r="AQ614" i="3"/>
  <c r="AQ550" i="3"/>
  <c r="AQ486" i="3"/>
  <c r="AQ422" i="3"/>
  <c r="AQ358" i="3"/>
  <c r="AQ294" i="3"/>
  <c r="AQ230" i="3"/>
  <c r="AQ166" i="3"/>
  <c r="AQ102" i="3"/>
  <c r="AQ38" i="3"/>
  <c r="AQ653" i="3"/>
  <c r="AQ589" i="3"/>
  <c r="AQ525" i="3"/>
  <c r="AQ461" i="3"/>
  <c r="AQ397" i="3"/>
  <c r="AQ447" i="3"/>
  <c r="AQ974" i="3"/>
  <c r="AQ72" i="3"/>
  <c r="AO683" i="3"/>
  <c r="AP984" i="3"/>
  <c r="AP877" i="3"/>
  <c r="AO561" i="3"/>
  <c r="AP725" i="3"/>
  <c r="AP521" i="3"/>
  <c r="AP982" i="3"/>
  <c r="AP561" i="3"/>
  <c r="AP514" i="3"/>
  <c r="AQ895" i="3"/>
  <c r="AP980" i="3"/>
  <c r="AP921" i="3"/>
  <c r="AO625" i="3"/>
  <c r="AO689" i="3"/>
  <c r="AO753" i="3"/>
  <c r="AP296" i="3"/>
  <c r="AP809" i="3"/>
  <c r="AO377" i="3"/>
  <c r="AO441" i="3"/>
  <c r="AO505" i="3"/>
  <c r="AO569" i="3"/>
  <c r="AO633" i="3"/>
  <c r="AO697" i="3"/>
  <c r="AP820" i="3"/>
  <c r="AO281" i="3"/>
  <c r="AO419" i="3"/>
  <c r="AO931" i="3"/>
  <c r="AO547" i="3"/>
  <c r="AO455" i="3"/>
  <c r="AO558" i="3"/>
  <c r="AO661" i="3"/>
  <c r="AO764" i="3"/>
  <c r="AO967" i="3"/>
  <c r="AO817" i="3"/>
  <c r="AO881" i="3"/>
  <c r="AO945" i="3"/>
  <c r="AO330" i="3"/>
  <c r="AO394" i="3"/>
  <c r="AO458" i="3"/>
  <c r="AO522" i="3"/>
  <c r="AP724" i="3"/>
  <c r="AP870" i="3"/>
  <c r="AP935" i="3"/>
  <c r="AP861" i="3"/>
  <c r="AP856" i="3"/>
  <c r="AP272" i="3"/>
  <c r="AP695" i="3"/>
  <c r="AP865" i="3"/>
  <c r="AP800" i="3"/>
  <c r="AP656" i="3"/>
  <c r="AP784" i="3"/>
  <c r="AP736" i="3"/>
  <c r="AQ816" i="3"/>
  <c r="AP860" i="3"/>
  <c r="AP536" i="3"/>
  <c r="AP975" i="3"/>
  <c r="AP633" i="3"/>
  <c r="AP813" i="3"/>
  <c r="AP757" i="3"/>
  <c r="AP578" i="3"/>
  <c r="AP873" i="3"/>
  <c r="AP672" i="3"/>
  <c r="AQ994" i="3"/>
  <c r="AP790" i="3"/>
  <c r="AP545" i="3"/>
  <c r="AP160" i="3"/>
  <c r="AO347" i="3"/>
  <c r="AO539" i="3"/>
  <c r="AP985" i="3"/>
  <c r="AQ906" i="3"/>
  <c r="AP273" i="3"/>
  <c r="AP863" i="3"/>
  <c r="AP759" i="3"/>
  <c r="AP753" i="3"/>
  <c r="AP806" i="3"/>
  <c r="AP665" i="3"/>
  <c r="AO859" i="3"/>
  <c r="AP889" i="3"/>
  <c r="AP825" i="3"/>
  <c r="AQ312" i="3"/>
  <c r="AP505" i="3"/>
  <c r="AP719" i="3"/>
  <c r="AP781" i="3"/>
  <c r="AP742" i="3"/>
  <c r="AP674" i="3"/>
  <c r="AP976" i="3"/>
  <c r="AP369" i="3"/>
  <c r="AP274" i="3"/>
  <c r="AO313" i="3"/>
  <c r="AO112" i="3"/>
  <c r="AO217" i="3"/>
  <c r="AO20" i="3"/>
  <c r="AO89" i="3"/>
  <c r="AO315" i="3"/>
  <c r="AO45" i="3"/>
  <c r="AO129" i="3"/>
  <c r="AO236" i="3"/>
  <c r="AO6" i="3"/>
  <c r="AO169" i="3"/>
  <c r="AO31" i="3"/>
  <c r="AO106" i="3"/>
  <c r="AO210" i="3"/>
  <c r="AP401" i="3"/>
  <c r="AP796" i="3"/>
  <c r="AO357" i="3"/>
  <c r="AP885" i="3"/>
  <c r="AP940" i="3"/>
  <c r="AP584" i="3"/>
  <c r="AP328" i="3"/>
  <c r="AP48" i="3"/>
  <c r="AP823" i="3"/>
  <c r="AO739" i="3"/>
  <c r="AO988" i="3"/>
  <c r="AO392" i="3"/>
  <c r="AQ726" i="3"/>
  <c r="AP807" i="3"/>
  <c r="AP743" i="3"/>
  <c r="AP791" i="3"/>
  <c r="AP1001" i="3"/>
  <c r="AP853" i="3"/>
  <c r="AP913" i="3"/>
  <c r="AP845" i="3"/>
  <c r="AP289" i="3"/>
  <c r="AO712" i="3"/>
  <c r="AP917" i="3"/>
  <c r="AP409" i="3"/>
  <c r="AP256" i="3"/>
  <c r="AQ995" i="3"/>
  <c r="AP530" i="3"/>
  <c r="AP884" i="3"/>
  <c r="AP788" i="3"/>
  <c r="AO49" i="3"/>
  <c r="AO244" i="3"/>
  <c r="AO18" i="3"/>
  <c r="AO85" i="3"/>
  <c r="AO187" i="3"/>
  <c r="AO51" i="3"/>
  <c r="AO138" i="3"/>
  <c r="AO250" i="3"/>
  <c r="AO12" i="3"/>
  <c r="AO78" i="3"/>
  <c r="AO178" i="3"/>
  <c r="AO299" i="3"/>
  <c r="AO37" i="3"/>
  <c r="AO115" i="3"/>
  <c r="AO220" i="3"/>
  <c r="AO363" i="3"/>
  <c r="AO62" i="3"/>
  <c r="AO155" i="3"/>
  <c r="AO273" i="3"/>
  <c r="AO23" i="3"/>
  <c r="AO92" i="3"/>
  <c r="AO195" i="3"/>
  <c r="AO322" i="3"/>
  <c r="AO248" i="3"/>
  <c r="AO312" i="3"/>
  <c r="AO406" i="3"/>
  <c r="AO509" i="3"/>
  <c r="AO612" i="3"/>
  <c r="AO815" i="3"/>
  <c r="AO918" i="3"/>
  <c r="AO731" i="3"/>
  <c r="AO747" i="3"/>
  <c r="AO996" i="3"/>
  <c r="AP450" i="3"/>
  <c r="AO491" i="3"/>
  <c r="AP793" i="3"/>
  <c r="AP741" i="3"/>
  <c r="AO374" i="3"/>
  <c r="AO675" i="3"/>
  <c r="AO483" i="3"/>
  <c r="AO611" i="3"/>
  <c r="AO995" i="3"/>
  <c r="AO586" i="3"/>
  <c r="AO650" i="3"/>
  <c r="AO714" i="3"/>
  <c r="AO778" i="3"/>
  <c r="AO842" i="3"/>
  <c r="AO906" i="3"/>
  <c r="AO970" i="3"/>
  <c r="AP641" i="3"/>
  <c r="AP136" i="3"/>
  <c r="AO715" i="3"/>
  <c r="AO143" i="3"/>
  <c r="AO361" i="3"/>
  <c r="AO425" i="3"/>
  <c r="AO489" i="3"/>
  <c r="AO553" i="3"/>
  <c r="AO617" i="3"/>
  <c r="AO681" i="3"/>
  <c r="AP55" i="3"/>
  <c r="AP864" i="3"/>
  <c r="AP817" i="3"/>
  <c r="AP553" i="3"/>
  <c r="AP686" i="3"/>
  <c r="AP520" i="3"/>
  <c r="AP945" i="3"/>
  <c r="AP684" i="3"/>
  <c r="AP440" i="3"/>
  <c r="AP408" i="3"/>
  <c r="AP658" i="3"/>
  <c r="AO232" i="3"/>
  <c r="AO381" i="3"/>
  <c r="AO484" i="3"/>
  <c r="AO687" i="3"/>
  <c r="AO790" i="3"/>
  <c r="AO893" i="3"/>
  <c r="AO603" i="3"/>
  <c r="AO980" i="3"/>
  <c r="AO999" i="3"/>
  <c r="AO422" i="3"/>
  <c r="AO525" i="3"/>
  <c r="AO628" i="3"/>
  <c r="AO831" i="3"/>
  <c r="AO934" i="3"/>
  <c r="AP697" i="3"/>
  <c r="AP585" i="3"/>
  <c r="AP329" i="3"/>
  <c r="AP201" i="3"/>
  <c r="AO41" i="3"/>
  <c r="AO122" i="3"/>
  <c r="AO228" i="3"/>
  <c r="AO10" i="3"/>
  <c r="AO76" i="3"/>
  <c r="AO43" i="3"/>
  <c r="AO124" i="3"/>
  <c r="AO234" i="3"/>
  <c r="AO104" i="3"/>
  <c r="AO411" i="3"/>
  <c r="AO923" i="3"/>
  <c r="AO110" i="3"/>
  <c r="AO174" i="3"/>
  <c r="AO238" i="3"/>
  <c r="AO302" i="3"/>
  <c r="AO390" i="3"/>
  <c r="AP849" i="3"/>
  <c r="AO475" i="3"/>
  <c r="AO987" i="3"/>
  <c r="AO795" i="3"/>
  <c r="AO296" i="3"/>
  <c r="AO745" i="3"/>
  <c r="AO96" i="3"/>
  <c r="AO332" i="3"/>
  <c r="AO339" i="3"/>
  <c r="AO851" i="3"/>
  <c r="AP919" i="3"/>
  <c r="AO168" i="3"/>
  <c r="AO56" i="3"/>
  <c r="AO146" i="3"/>
  <c r="AO259" i="3"/>
  <c r="AO28" i="3"/>
  <c r="AO100" i="3"/>
  <c r="AO203" i="3"/>
  <c r="AO334" i="3"/>
  <c r="AO761" i="3"/>
  <c r="AO825" i="3"/>
  <c r="AO338" i="3"/>
  <c r="AO402" i="3"/>
  <c r="AP799" i="3"/>
  <c r="AO53" i="3"/>
  <c r="AO140" i="3"/>
  <c r="AO252" i="3"/>
  <c r="AO14" i="3"/>
  <c r="AO81" i="3"/>
  <c r="AO180" i="3"/>
  <c r="AO39" i="3"/>
  <c r="AO226" i="3"/>
  <c r="AO95" i="3"/>
  <c r="AO159" i="3"/>
  <c r="AO223" i="3"/>
  <c r="AO287" i="3"/>
  <c r="AO366" i="3"/>
  <c r="AO469" i="3"/>
  <c r="AO572" i="3"/>
  <c r="AO775" i="3"/>
  <c r="AO878" i="3"/>
  <c r="AO991" i="3"/>
  <c r="AO352" i="3"/>
  <c r="AO889" i="3"/>
  <c r="AO953" i="3"/>
  <c r="AO466" i="3"/>
  <c r="AO530" i="3"/>
  <c r="AO594" i="3"/>
  <c r="AO658" i="3"/>
  <c r="AO722" i="3"/>
  <c r="AO786" i="3"/>
  <c r="AO850" i="3"/>
  <c r="AO914" i="3"/>
  <c r="AO978" i="3"/>
  <c r="AO503" i="3"/>
  <c r="AO606" i="3"/>
  <c r="AO709" i="3"/>
  <c r="AO812" i="3"/>
  <c r="AO102" i="3"/>
  <c r="AO166" i="3"/>
  <c r="AO230" i="3"/>
  <c r="AO294" i="3"/>
  <c r="AO479" i="3"/>
  <c r="AO582" i="3"/>
  <c r="AO685" i="3"/>
  <c r="AO788" i="3"/>
  <c r="AP886" i="3"/>
  <c r="AP694" i="3"/>
  <c r="AO69" i="3"/>
  <c r="AO164" i="3"/>
  <c r="AO283" i="3"/>
  <c r="AO29" i="3"/>
  <c r="AO204" i="3"/>
  <c r="AO335" i="3"/>
  <c r="AO54" i="3"/>
  <c r="AO144" i="3"/>
  <c r="AO257" i="3"/>
  <c r="AO15" i="3"/>
  <c r="AO82" i="3"/>
  <c r="AO306" i="3"/>
  <c r="AO395" i="3"/>
  <c r="AO907" i="3"/>
  <c r="AO515" i="3"/>
  <c r="AO723" i="3"/>
  <c r="AO493" i="3"/>
  <c r="AO596" i="3"/>
  <c r="AO799" i="3"/>
  <c r="AO902" i="3"/>
  <c r="AO904" i="3"/>
  <c r="AP797" i="3"/>
  <c r="AP936" i="3"/>
  <c r="AP297" i="3"/>
  <c r="AO998" i="3"/>
  <c r="AO511" i="3"/>
  <c r="AO614" i="3"/>
  <c r="AO717" i="3"/>
  <c r="AO820" i="3"/>
  <c r="AO527" i="3"/>
  <c r="AO630" i="3"/>
  <c r="AO733" i="3"/>
  <c r="AO836" i="3"/>
  <c r="AO189" i="3"/>
  <c r="AO253" i="3"/>
  <c r="AO71" i="3"/>
  <c r="AO135" i="3"/>
  <c r="AO199" i="3"/>
  <c r="AO263" i="3"/>
  <c r="AO327" i="3"/>
  <c r="AO430" i="3"/>
  <c r="AO533" i="3"/>
  <c r="AO636" i="3"/>
  <c r="AO839" i="3"/>
  <c r="AO942" i="3"/>
  <c r="AO456" i="3"/>
  <c r="AO584" i="3"/>
  <c r="AO648" i="3"/>
  <c r="AO776" i="3"/>
  <c r="AO968" i="3"/>
  <c r="AO353" i="3"/>
  <c r="AO417" i="3"/>
  <c r="AO481" i="3"/>
  <c r="AO545" i="3"/>
  <c r="AO609" i="3"/>
  <c r="AO673" i="3"/>
  <c r="AO737" i="3"/>
  <c r="AO801" i="3"/>
  <c r="AO865" i="3"/>
  <c r="AO929" i="3"/>
  <c r="AO993" i="3"/>
  <c r="AO378" i="3"/>
  <c r="AO442" i="3"/>
  <c r="AO506" i="3"/>
  <c r="AO570" i="3"/>
  <c r="AO634" i="3"/>
  <c r="AO698" i="3"/>
  <c r="AO762" i="3"/>
  <c r="AO826" i="3"/>
  <c r="AO890" i="3"/>
  <c r="AO954" i="3"/>
  <c r="AO207" i="3"/>
  <c r="AO271" i="3"/>
  <c r="AO341" i="3"/>
  <c r="AO444" i="3"/>
  <c r="AO647" i="3"/>
  <c r="AO750" i="3"/>
  <c r="AO853" i="3"/>
  <c r="AO956" i="3"/>
  <c r="AO809" i="3"/>
  <c r="AO873" i="3"/>
  <c r="AO937" i="3"/>
  <c r="AO1001" i="3"/>
  <c r="AO386" i="3"/>
  <c r="AO450" i="3"/>
  <c r="AO514" i="3"/>
  <c r="AO578" i="3"/>
  <c r="AO642" i="3"/>
  <c r="AO706" i="3"/>
  <c r="AO770" i="3"/>
  <c r="AO834" i="3"/>
  <c r="AO898" i="3"/>
  <c r="AO962" i="3"/>
  <c r="AO436" i="3"/>
  <c r="AO639" i="3"/>
  <c r="AO742" i="3"/>
  <c r="AO845" i="3"/>
  <c r="AO948" i="3"/>
  <c r="AO452" i="3"/>
  <c r="AO655" i="3"/>
  <c r="AO758" i="3"/>
  <c r="AO861" i="3"/>
  <c r="AO964" i="3"/>
  <c r="AO141" i="3"/>
  <c r="AO269" i="3"/>
  <c r="AO973" i="3"/>
  <c r="AO344" i="3"/>
  <c r="AO472" i="3"/>
  <c r="AO664" i="3"/>
  <c r="AO856" i="3"/>
  <c r="AO984" i="3"/>
  <c r="AO447" i="3"/>
  <c r="AO550" i="3"/>
  <c r="AO653" i="3"/>
  <c r="AO756" i="3"/>
  <c r="AO959" i="3"/>
  <c r="AO463" i="3"/>
  <c r="AO566" i="3"/>
  <c r="AO669" i="3"/>
  <c r="AO772" i="3"/>
  <c r="AO149" i="3"/>
  <c r="AO544" i="3"/>
  <c r="AO672" i="3"/>
  <c r="AO864" i="3"/>
  <c r="AO48" i="3"/>
  <c r="AO343" i="3"/>
  <c r="AP887" i="3"/>
  <c r="AP449" i="3"/>
  <c r="AO132" i="3"/>
  <c r="AO243" i="3"/>
  <c r="AO990" i="3"/>
  <c r="AO429" i="3"/>
  <c r="AP990" i="3"/>
  <c r="AO718" i="3"/>
  <c r="AO645" i="3"/>
  <c r="AO748" i="3"/>
  <c r="AO331" i="3"/>
  <c r="AO451" i="3"/>
  <c r="AO532" i="3"/>
  <c r="AO821" i="3"/>
  <c r="AO439" i="3"/>
  <c r="AO951" i="3"/>
  <c r="AO262" i="3"/>
  <c r="AO643" i="3"/>
  <c r="AO542" i="3"/>
  <c r="AO843" i="3"/>
  <c r="AO963" i="3"/>
  <c r="AO134" i="3"/>
  <c r="AO198" i="3"/>
  <c r="AO326" i="3"/>
  <c r="AO735" i="3"/>
  <c r="AO160" i="3"/>
  <c r="AO33" i="3"/>
  <c r="AO108" i="3"/>
  <c r="AO212" i="3"/>
  <c r="AO349" i="3"/>
  <c r="AO67" i="3"/>
  <c r="AO162" i="3"/>
  <c r="AO35" i="3"/>
  <c r="AO113" i="3"/>
  <c r="AO218" i="3"/>
  <c r="AO358" i="3"/>
  <c r="AO60" i="3"/>
  <c r="AO153" i="3"/>
  <c r="AO267" i="3"/>
  <c r="AO21" i="3"/>
  <c r="AO90" i="3"/>
  <c r="AO193" i="3"/>
  <c r="AO316" i="3"/>
  <c r="AO46" i="3"/>
  <c r="AO130" i="3"/>
  <c r="AO241" i="3"/>
  <c r="AO7" i="3"/>
  <c r="AO73" i="3"/>
  <c r="AO170" i="3"/>
  <c r="AO290" i="3"/>
  <c r="AO587" i="3"/>
  <c r="AO397" i="3"/>
  <c r="AO500" i="3"/>
  <c r="AO703" i="3"/>
  <c r="AO806" i="3"/>
  <c r="AO909" i="3"/>
  <c r="AO707" i="3"/>
  <c r="AO413" i="3"/>
  <c r="AO516" i="3"/>
  <c r="AO719" i="3"/>
  <c r="AO822" i="3"/>
  <c r="AO925" i="3"/>
  <c r="AO117" i="3"/>
  <c r="AO181" i="3"/>
  <c r="AO245" i="3"/>
  <c r="AO309" i="3"/>
  <c r="AO403" i="3"/>
  <c r="AO915" i="3"/>
  <c r="AO379" i="3"/>
  <c r="AO891" i="3"/>
  <c r="AO63" i="3"/>
  <c r="AO127" i="3"/>
  <c r="AO191" i="3"/>
  <c r="AO255" i="3"/>
  <c r="AO319" i="3"/>
  <c r="AO519" i="3"/>
  <c r="AO622" i="3"/>
  <c r="AO725" i="3"/>
  <c r="AO828" i="3"/>
  <c r="AO384" i="3"/>
  <c r="AO448" i="3"/>
  <c r="AO512" i="3"/>
  <c r="AO576" i="3"/>
  <c r="AO640" i="3"/>
  <c r="AO768" i="3"/>
  <c r="AO832" i="3"/>
  <c r="AO896" i="3"/>
  <c r="AO960" i="3"/>
  <c r="AO345" i="3"/>
  <c r="AO409" i="3"/>
  <c r="AO473" i="3"/>
  <c r="AO537" i="3"/>
  <c r="AO601" i="3"/>
  <c r="AO665" i="3"/>
  <c r="AO729" i="3"/>
  <c r="AO793" i="3"/>
  <c r="AO857" i="3"/>
  <c r="AO921" i="3"/>
  <c r="AO985" i="3"/>
  <c r="AO370" i="3"/>
  <c r="AO434" i="3"/>
  <c r="AO498" i="3"/>
  <c r="AO562" i="3"/>
  <c r="AO626" i="3"/>
  <c r="AO690" i="3"/>
  <c r="AO754" i="3"/>
  <c r="AO818" i="3"/>
  <c r="AO882" i="3"/>
  <c r="AO946" i="3"/>
  <c r="AO941" i="3"/>
  <c r="AO208" i="3"/>
  <c r="AO272" i="3"/>
  <c r="AO342" i="3"/>
  <c r="AO445" i="3"/>
  <c r="AO548" i="3"/>
  <c r="AO751" i="3"/>
  <c r="AO854" i="3"/>
  <c r="AO957" i="3"/>
  <c r="AO771" i="3"/>
  <c r="AO838" i="3"/>
  <c r="AO608" i="3"/>
  <c r="AP852" i="3"/>
  <c r="AP384" i="3"/>
  <c r="AO209" i="3"/>
  <c r="AO579" i="3"/>
  <c r="AO80" i="3"/>
  <c r="AO387" i="3"/>
  <c r="AO899" i="3"/>
  <c r="AO599" i="3"/>
  <c r="AO499" i="3"/>
  <c r="AO823" i="3"/>
  <c r="AO423" i="3"/>
  <c r="AO526" i="3"/>
  <c r="AO629" i="3"/>
  <c r="AO791" i="3"/>
  <c r="AO398" i="3"/>
  <c r="AO807" i="3"/>
  <c r="AP761" i="3"/>
  <c r="AO171" i="3"/>
  <c r="AO297" i="3"/>
  <c r="AO396" i="3"/>
  <c r="AO615" i="3"/>
  <c r="AO517" i="3"/>
  <c r="AO328" i="3"/>
  <c r="AO840" i="3"/>
  <c r="AO83" i="3"/>
  <c r="AO136" i="3"/>
  <c r="AO716" i="3"/>
  <c r="AO256" i="3"/>
  <c r="AO726" i="3"/>
  <c r="AO627" i="3"/>
  <c r="AO540" i="3"/>
  <c r="AO949" i="3"/>
  <c r="AO205" i="3"/>
  <c r="AO126" i="3"/>
  <c r="AO190" i="3"/>
  <c r="AO254" i="3"/>
  <c r="AO318" i="3"/>
  <c r="AO415" i="3"/>
  <c r="AO518" i="3"/>
  <c r="AO621" i="3"/>
  <c r="AO724" i="3"/>
  <c r="AO827" i="3"/>
  <c r="AO927" i="3"/>
  <c r="AO408" i="3"/>
  <c r="AO536" i="3"/>
  <c r="AO600" i="3"/>
  <c r="AO728" i="3"/>
  <c r="AO792" i="3"/>
  <c r="AO920" i="3"/>
  <c r="AO485" i="3"/>
  <c r="AO894" i="3"/>
  <c r="AO501" i="3"/>
  <c r="AO910" i="3"/>
  <c r="AP949" i="3"/>
  <c r="AO74" i="3"/>
  <c r="AO805" i="3"/>
  <c r="AO924" i="3"/>
  <c r="AO125" i="3"/>
  <c r="AO414" i="3"/>
  <c r="AO520" i="3"/>
  <c r="AP750" i="3"/>
  <c r="AO16" i="3"/>
  <c r="AO407" i="3"/>
  <c r="AO819" i="3"/>
  <c r="AO24" i="3"/>
  <c r="AO72" i="3"/>
  <c r="AO932" i="3"/>
  <c r="AO727" i="3"/>
  <c r="AO107" i="3"/>
  <c r="AO348" i="3"/>
  <c r="AO276" i="3"/>
  <c r="AO163" i="3"/>
  <c r="AO305" i="3"/>
  <c r="AO637" i="3"/>
  <c r="AO943" i="3"/>
  <c r="AO535" i="3"/>
  <c r="AO844" i="3"/>
  <c r="AO860" i="3"/>
  <c r="AO453" i="3"/>
  <c r="AO759" i="3"/>
  <c r="AO635" i="3"/>
  <c r="AO736" i="3"/>
  <c r="AO928" i="3"/>
  <c r="AO40" i="3"/>
  <c r="AO9" i="3"/>
  <c r="AO292" i="3"/>
  <c r="AO42" i="3"/>
  <c r="AO123" i="3"/>
  <c r="AO233" i="3"/>
  <c r="AO11" i="3"/>
  <c r="AO77" i="3"/>
  <c r="AO177" i="3"/>
  <c r="AO298" i="3"/>
  <c r="AO36" i="3"/>
  <c r="AO114" i="3"/>
  <c r="AO219" i="3"/>
  <c r="AO359" i="3"/>
  <c r="AO61" i="3"/>
  <c r="AO154" i="3"/>
  <c r="AO268" i="3"/>
  <c r="AO22" i="3"/>
  <c r="AO91" i="3"/>
  <c r="AO194" i="3"/>
  <c r="AO321" i="3"/>
  <c r="AO47" i="3"/>
  <c r="AO131" i="3"/>
  <c r="AO242" i="3"/>
  <c r="AO588" i="3"/>
  <c r="AO604" i="3"/>
  <c r="AO704" i="3"/>
  <c r="AO291" i="3"/>
  <c r="AO908" i="3"/>
  <c r="AO620" i="3"/>
  <c r="AP880" i="3"/>
  <c r="AO185" i="3"/>
  <c r="AO510" i="3"/>
  <c r="AO919" i="3"/>
  <c r="AO323" i="3"/>
  <c r="AO320" i="3"/>
  <c r="AO623" i="3"/>
  <c r="AO421" i="3"/>
  <c r="AO830" i="3"/>
  <c r="AO743" i="3"/>
  <c r="AO32" i="3"/>
  <c r="AO66" i="3"/>
  <c r="AO34" i="3"/>
  <c r="AO282" i="3"/>
  <c r="AO431" i="3"/>
  <c r="AO740" i="3"/>
  <c r="AO435" i="3"/>
  <c r="AO741" i="3"/>
  <c r="AO551" i="3"/>
  <c r="AO757" i="3"/>
  <c r="AO213" i="3"/>
  <c r="AO350" i="3"/>
  <c r="AO965" i="3"/>
  <c r="AO981" i="3"/>
  <c r="AO480" i="3"/>
  <c r="AO227" i="3"/>
  <c r="AO172" i="3"/>
  <c r="AO84" i="3"/>
  <c r="AO186" i="3"/>
  <c r="AO308" i="3"/>
  <c r="AO50" i="3"/>
  <c r="AO137" i="3"/>
  <c r="AO249" i="3"/>
  <c r="AO19" i="3"/>
  <c r="AO88" i="3"/>
  <c r="AO188" i="3"/>
  <c r="AO314" i="3"/>
  <c r="AO44" i="3"/>
  <c r="AO128" i="3"/>
  <c r="AO235" i="3"/>
  <c r="AO5" i="3"/>
  <c r="AO70" i="3"/>
  <c r="AO284" i="3"/>
  <c r="AO30" i="3"/>
  <c r="AO105" i="3"/>
  <c r="AO55" i="3"/>
  <c r="AO145" i="3"/>
  <c r="AO258" i="3"/>
  <c r="AO216" i="3"/>
  <c r="AO280" i="3"/>
  <c r="AO356" i="3"/>
  <c r="AO459" i="3"/>
  <c r="AO559" i="3"/>
  <c r="AO382" i="3"/>
  <c r="AO8" i="3"/>
  <c r="AO702" i="3"/>
  <c r="AO412" i="3"/>
  <c r="AO317" i="3"/>
  <c r="AO926" i="3"/>
  <c r="AO307" i="3"/>
  <c r="AO613" i="3"/>
  <c r="AO196" i="3"/>
  <c r="AO192" i="3"/>
  <c r="AO420" i="3"/>
  <c r="AO829" i="3"/>
  <c r="AO524" i="3"/>
  <c r="AO933" i="3"/>
  <c r="AO437" i="3"/>
  <c r="AO846" i="3"/>
  <c r="AO211" i="3"/>
  <c r="AO161" i="3"/>
  <c r="AO68" i="3"/>
  <c r="AO264" i="3"/>
  <c r="AO534" i="3"/>
  <c r="AO638" i="3"/>
  <c r="AO947" i="3"/>
  <c r="AO654" i="3"/>
  <c r="AO277" i="3"/>
  <c r="AO556" i="3"/>
  <c r="AO862" i="3"/>
  <c r="AO416" i="3"/>
  <c r="AO800" i="3"/>
  <c r="AO992" i="3"/>
  <c r="AO121" i="3"/>
  <c r="AO75" i="3"/>
  <c r="AO17" i="3"/>
  <c r="AO25" i="3"/>
  <c r="AO97" i="3"/>
  <c r="AO200" i="3"/>
  <c r="AO324" i="3"/>
  <c r="AO58" i="3"/>
  <c r="AO148" i="3"/>
  <c r="AO265" i="3"/>
  <c r="AO27" i="3"/>
  <c r="AO99" i="3"/>
  <c r="AO202" i="3"/>
  <c r="AO333" i="3"/>
  <c r="AO52" i="3"/>
  <c r="AO139" i="3"/>
  <c r="AO251" i="3"/>
  <c r="AO13" i="3"/>
  <c r="AO179" i="3"/>
  <c r="AO300" i="3"/>
  <c r="AO38" i="3"/>
  <c r="AO116" i="3"/>
  <c r="AO64" i="3"/>
  <c r="AO156" i="3"/>
  <c r="AO274" i="3"/>
  <c r="AO224" i="3"/>
  <c r="AO288" i="3"/>
  <c r="AO367" i="3"/>
  <c r="AO470" i="3"/>
  <c r="AO732" i="3"/>
  <c r="AO935" i="3"/>
  <c r="AO438" i="3"/>
  <c r="AO541" i="3"/>
  <c r="AO644" i="3"/>
  <c r="AO847" i="3"/>
  <c r="AO950" i="3"/>
  <c r="AO133" i="3"/>
  <c r="AO197" i="3"/>
  <c r="AO261" i="3"/>
  <c r="AO325" i="3"/>
  <c r="AO428" i="3"/>
  <c r="AO531" i="3"/>
  <c r="AO631" i="3"/>
  <c r="AO734" i="3"/>
  <c r="AO837" i="3"/>
  <c r="AO940" i="3"/>
  <c r="AO118" i="3"/>
  <c r="AO182" i="3"/>
  <c r="AO246" i="3"/>
  <c r="AO310" i="3"/>
  <c r="AO404" i="3"/>
  <c r="AO507" i="3"/>
  <c r="AO607" i="3"/>
  <c r="AO710" i="3"/>
  <c r="AO813" i="3"/>
  <c r="AO916" i="3"/>
  <c r="AO79" i="3"/>
  <c r="AO336" i="3"/>
  <c r="AO400" i="3"/>
  <c r="AO464" i="3"/>
  <c r="AO528" i="3"/>
  <c r="AO592" i="3"/>
  <c r="AO656" i="3"/>
  <c r="AO720" i="3"/>
  <c r="AO784" i="3"/>
  <c r="AO848" i="3"/>
  <c r="AO912" i="3"/>
  <c r="AO976" i="3"/>
  <c r="AO651" i="3"/>
  <c r="AO446" i="3"/>
  <c r="AO549" i="3"/>
  <c r="AO652" i="3"/>
  <c r="AO755" i="3"/>
  <c r="AO855" i="3"/>
  <c r="AO958" i="3"/>
  <c r="AO461" i="3"/>
  <c r="AO564" i="3"/>
  <c r="AO767" i="3"/>
  <c r="AO870" i="3"/>
  <c r="AO974" i="3"/>
  <c r="AO462" i="3"/>
  <c r="AO565" i="3"/>
  <c r="AO668" i="3"/>
  <c r="AO871" i="3"/>
  <c r="AO975" i="3"/>
  <c r="AO477" i="3"/>
  <c r="AO580" i="3"/>
  <c r="AO783" i="3"/>
  <c r="AO886" i="3"/>
  <c r="AO93" i="3"/>
  <c r="AO157" i="3"/>
  <c r="AO221" i="3"/>
  <c r="AO285" i="3"/>
  <c r="AO364" i="3"/>
  <c r="AO467" i="3"/>
  <c r="AO567" i="3"/>
  <c r="AO670" i="3"/>
  <c r="AO773" i="3"/>
  <c r="AO876" i="3"/>
  <c r="AO983" i="3"/>
  <c r="AO142" i="3"/>
  <c r="AO206" i="3"/>
  <c r="AO270" i="3"/>
  <c r="AO340" i="3"/>
  <c r="AO443" i="3"/>
  <c r="AO543" i="3"/>
  <c r="AO646" i="3"/>
  <c r="AO749" i="3"/>
  <c r="AO852" i="3"/>
  <c r="AO955" i="3"/>
  <c r="AO103" i="3"/>
  <c r="AO167" i="3"/>
  <c r="AO231" i="3"/>
  <c r="AO295" i="3"/>
  <c r="AO380" i="3"/>
  <c r="AO583" i="3"/>
  <c r="AO686" i="3"/>
  <c r="AO789" i="3"/>
  <c r="AO892" i="3"/>
  <c r="AO979" i="3"/>
  <c r="AO989" i="3"/>
  <c r="AO360" i="3"/>
  <c r="AO424" i="3"/>
  <c r="AO488" i="3"/>
  <c r="AO552" i="3"/>
  <c r="AO616" i="3"/>
  <c r="AO680" i="3"/>
  <c r="AO744" i="3"/>
  <c r="AO808" i="3"/>
  <c r="AO872" i="3"/>
  <c r="AO936" i="3"/>
  <c r="AO1000" i="3"/>
  <c r="AO385" i="3"/>
  <c r="AO449" i="3"/>
  <c r="AO513" i="3"/>
  <c r="AO577" i="3"/>
  <c r="AO641" i="3"/>
  <c r="AO705" i="3"/>
  <c r="AO769" i="3"/>
  <c r="AO833" i="3"/>
  <c r="AO897" i="3"/>
  <c r="AO961" i="3"/>
  <c r="AO346" i="3"/>
  <c r="AO410" i="3"/>
  <c r="AO474" i="3"/>
  <c r="AO538" i="3"/>
  <c r="AO602" i="3"/>
  <c r="AO666" i="3"/>
  <c r="AO730" i="3"/>
  <c r="AO794" i="3"/>
  <c r="AO858" i="3"/>
  <c r="AO922" i="3"/>
  <c r="AO986" i="3"/>
  <c r="AO662" i="3"/>
  <c r="AO765" i="3"/>
  <c r="AO868" i="3"/>
  <c r="AO971" i="3"/>
  <c r="AO460" i="3"/>
  <c r="AO563" i="3"/>
  <c r="AO663" i="3"/>
  <c r="AO766" i="3"/>
  <c r="AO869" i="3"/>
  <c r="AO972" i="3"/>
  <c r="AO575" i="3"/>
  <c r="AO678" i="3"/>
  <c r="AO781" i="3"/>
  <c r="AO884" i="3"/>
  <c r="AO373" i="3"/>
  <c r="AO476" i="3"/>
  <c r="AO679" i="3"/>
  <c r="AO782" i="3"/>
  <c r="AO885" i="3"/>
  <c r="AO388" i="3"/>
  <c r="AO591" i="3"/>
  <c r="AO694" i="3"/>
  <c r="AO797" i="3"/>
  <c r="AO900" i="3"/>
  <c r="AO101" i="3"/>
  <c r="AO165" i="3"/>
  <c r="AO229" i="3"/>
  <c r="AO293" i="3"/>
  <c r="AO375" i="3"/>
  <c r="AO478" i="3"/>
  <c r="AO581" i="3"/>
  <c r="AO684" i="3"/>
  <c r="AO787" i="3"/>
  <c r="AO887" i="3"/>
  <c r="AO86" i="3"/>
  <c r="AO150" i="3"/>
  <c r="AO214" i="3"/>
  <c r="AO278" i="3"/>
  <c r="AO351" i="3"/>
  <c r="AO454" i="3"/>
  <c r="AO557" i="3"/>
  <c r="AO660" i="3"/>
  <c r="AO763" i="3"/>
  <c r="AO863" i="3"/>
  <c r="AO966" i="3"/>
  <c r="AO111" i="3"/>
  <c r="AO175" i="3"/>
  <c r="AO239" i="3"/>
  <c r="AO303" i="3"/>
  <c r="AO391" i="3"/>
  <c r="AO494" i="3"/>
  <c r="AO597" i="3"/>
  <c r="AO700" i="3"/>
  <c r="AO903" i="3"/>
  <c r="AO997" i="3"/>
  <c r="AO368" i="3"/>
  <c r="AO432" i="3"/>
  <c r="AO496" i="3"/>
  <c r="AO560" i="3"/>
  <c r="AO624" i="3"/>
  <c r="AO688" i="3"/>
  <c r="AO752" i="3"/>
  <c r="AO816" i="3"/>
  <c r="AO880" i="3"/>
  <c r="AO944" i="3"/>
  <c r="AO329" i="3"/>
  <c r="AO393" i="3"/>
  <c r="AO457" i="3"/>
  <c r="AO521" i="3"/>
  <c r="AO585" i="3"/>
  <c r="AO649" i="3"/>
  <c r="AO713" i="3"/>
  <c r="AO777" i="3"/>
  <c r="AO841" i="3"/>
  <c r="AO905" i="3"/>
  <c r="AO969" i="3"/>
  <c r="AO354" i="3"/>
  <c r="AO418" i="3"/>
  <c r="AO482" i="3"/>
  <c r="AO546" i="3"/>
  <c r="AO610" i="3"/>
  <c r="AO674" i="3"/>
  <c r="AO738" i="3"/>
  <c r="AO802" i="3"/>
  <c r="AO866" i="3"/>
  <c r="AO930" i="3"/>
  <c r="AO994" i="3"/>
  <c r="AO573" i="3"/>
  <c r="AO676" i="3"/>
  <c r="AO779" i="3"/>
  <c r="AO879" i="3"/>
  <c r="AO371" i="3"/>
  <c r="AO471" i="3"/>
  <c r="AO574" i="3"/>
  <c r="AO677" i="3"/>
  <c r="AO780" i="3"/>
  <c r="AO883" i="3"/>
  <c r="AO383" i="3"/>
  <c r="AO486" i="3"/>
  <c r="AO589" i="3"/>
  <c r="AO692" i="3"/>
  <c r="AO895" i="3"/>
  <c r="AO487" i="3"/>
  <c r="AO590" i="3"/>
  <c r="AO693" i="3"/>
  <c r="AO796" i="3"/>
  <c r="AO399" i="3"/>
  <c r="AO502" i="3"/>
  <c r="AO605" i="3"/>
  <c r="AO708" i="3"/>
  <c r="AO911" i="3"/>
  <c r="AO109" i="3"/>
  <c r="AO173" i="3"/>
  <c r="AO237" i="3"/>
  <c r="AO301" i="3"/>
  <c r="AO389" i="3"/>
  <c r="AO492" i="3"/>
  <c r="AO595" i="3"/>
  <c r="AO695" i="3"/>
  <c r="AO798" i="3"/>
  <c r="AO901" i="3"/>
  <c r="AO94" i="3"/>
  <c r="AO158" i="3"/>
  <c r="AO222" i="3"/>
  <c r="AO286" i="3"/>
  <c r="AO365" i="3"/>
  <c r="AO468" i="3"/>
  <c r="AO571" i="3"/>
  <c r="AO671" i="3"/>
  <c r="AO774" i="3"/>
  <c r="AO877" i="3"/>
  <c r="AO119" i="3"/>
  <c r="AO183" i="3"/>
  <c r="AO247" i="3"/>
  <c r="AO311" i="3"/>
  <c r="AO405" i="3"/>
  <c r="AO508" i="3"/>
  <c r="AO711" i="3"/>
  <c r="AO814" i="3"/>
  <c r="AO917" i="3"/>
  <c r="AO376" i="3"/>
  <c r="AO440" i="3"/>
  <c r="AO504" i="3"/>
  <c r="AO568" i="3"/>
  <c r="AO632" i="3"/>
  <c r="AO696" i="3"/>
  <c r="AO760" i="3"/>
  <c r="AO824" i="3"/>
  <c r="AO888" i="3"/>
  <c r="AO952" i="3"/>
  <c r="AO337" i="3"/>
  <c r="AO401" i="3"/>
  <c r="AO465" i="3"/>
  <c r="AO529" i="3"/>
  <c r="AO593" i="3"/>
  <c r="AO657" i="3"/>
  <c r="AO721" i="3"/>
  <c r="AO785" i="3"/>
  <c r="AO849" i="3"/>
  <c r="AO913" i="3"/>
  <c r="AO977" i="3"/>
  <c r="AO362" i="3"/>
  <c r="AO426" i="3"/>
  <c r="AO490" i="3"/>
  <c r="AO554" i="3"/>
  <c r="AO618" i="3"/>
  <c r="AO682" i="3"/>
  <c r="AO746" i="3"/>
  <c r="AO810" i="3"/>
  <c r="AO874" i="3"/>
  <c r="AO938" i="3"/>
  <c r="AO1002" i="3"/>
  <c r="AP726" i="3"/>
  <c r="AP844" i="3"/>
  <c r="AP716" i="3"/>
  <c r="AQ399" i="3"/>
  <c r="AP146" i="3"/>
  <c r="AP280" i="3"/>
  <c r="AP528" i="3"/>
  <c r="AP632" i="3"/>
  <c r="AP783" i="3"/>
  <c r="AP824" i="3"/>
  <c r="AP321" i="3"/>
  <c r="AP952" i="3"/>
  <c r="AP456" i="3"/>
  <c r="AP821" i="3"/>
  <c r="AP583" i="3"/>
  <c r="AP455" i="3"/>
  <c r="AP327" i="3"/>
  <c r="AP199" i="3"/>
  <c r="AQ704" i="3"/>
  <c r="AQ554" i="3"/>
  <c r="AQ854" i="3"/>
  <c r="AQ616" i="3"/>
  <c r="AQ513" i="3"/>
  <c r="AQ410" i="3"/>
  <c r="AQ575" i="3"/>
  <c r="AQ333" i="3"/>
  <c r="AQ269" i="3"/>
  <c r="AQ205" i="3"/>
  <c r="AQ141" i="3"/>
  <c r="AP240" i="3"/>
  <c r="AP901" i="3"/>
  <c r="AP855" i="3"/>
  <c r="AP727" i="3"/>
  <c r="AP735" i="3"/>
  <c r="AP928" i="3"/>
  <c r="AP732" i="3"/>
  <c r="AQ9" i="3"/>
  <c r="AQ69" i="3"/>
  <c r="AQ856" i="3"/>
  <c r="AP128" i="3"/>
  <c r="AP619" i="3"/>
  <c r="AP491" i="3"/>
  <c r="AP363" i="3"/>
  <c r="AP235" i="3"/>
  <c r="AQ344" i="3"/>
  <c r="AQ547" i="3"/>
  <c r="AQ336" i="3"/>
  <c r="AQ208" i="3"/>
  <c r="AQ80" i="3"/>
  <c r="AQ298" i="3"/>
  <c r="AQ170" i="3"/>
  <c r="AQ42" i="3"/>
  <c r="AP663" i="3"/>
  <c r="AP535" i="3"/>
  <c r="AP407" i="3"/>
  <c r="AP279" i="3"/>
  <c r="AP151" i="3"/>
  <c r="AP655" i="3"/>
  <c r="AP527" i="3"/>
  <c r="AP399" i="3"/>
  <c r="AP271" i="3"/>
  <c r="AP143" i="3"/>
  <c r="AQ784" i="3"/>
  <c r="AQ862" i="3"/>
  <c r="AQ360" i="3"/>
  <c r="AQ216" i="3"/>
  <c r="AQ712" i="3"/>
  <c r="AQ918" i="3"/>
  <c r="AQ263" i="3"/>
  <c r="AQ135" i="3"/>
  <c r="AQ255" i="3"/>
  <c r="AQ127" i="3"/>
  <c r="AQ916" i="3"/>
  <c r="AQ852" i="3"/>
  <c r="AQ788" i="3"/>
  <c r="AQ724" i="3"/>
  <c r="AQ648" i="3"/>
  <c r="AQ545" i="3"/>
  <c r="AQ442" i="3"/>
  <c r="AQ331" i="3"/>
  <c r="AQ203" i="3"/>
  <c r="AQ75" i="3"/>
  <c r="AQ455" i="3"/>
  <c r="AQ290" i="3"/>
  <c r="AQ162" i="3"/>
  <c r="AQ34" i="3"/>
  <c r="AQ831" i="3"/>
  <c r="AP998" i="3"/>
  <c r="AP801" i="3"/>
  <c r="AP630" i="3"/>
  <c r="AP566" i="3"/>
  <c r="AP502" i="3"/>
  <c r="AP438" i="3"/>
  <c r="AP374" i="3"/>
  <c r="AP310" i="3"/>
  <c r="AP246" i="3"/>
  <c r="AP182" i="3"/>
  <c r="AP118" i="3"/>
  <c r="AP54" i="3"/>
  <c r="AP669" i="3"/>
  <c r="AP605" i="3"/>
  <c r="AP541" i="3"/>
  <c r="AP477" i="3"/>
  <c r="AP413" i="3"/>
  <c r="AP349" i="3"/>
  <c r="AP285" i="3"/>
  <c r="AP221" i="3"/>
  <c r="AQ965" i="3"/>
  <c r="AQ901" i="3"/>
  <c r="AQ837" i="3"/>
  <c r="AQ773" i="3"/>
  <c r="AQ709" i="3"/>
  <c r="AQ624" i="3"/>
  <c r="AQ521" i="3"/>
  <c r="AQ418" i="3"/>
  <c r="AQ391" i="3"/>
  <c r="AQ314" i="3"/>
  <c r="AQ186" i="3"/>
  <c r="AQ58" i="3"/>
  <c r="AQ7" i="3"/>
  <c r="AQ622" i="3"/>
  <c r="AQ558" i="3"/>
  <c r="AQ494" i="3"/>
  <c r="AQ430" i="3"/>
  <c r="AQ366" i="3"/>
  <c r="AQ302" i="3"/>
  <c r="AQ238" i="3"/>
  <c r="AQ110" i="3"/>
  <c r="AQ46" i="3"/>
  <c r="AQ661" i="3"/>
  <c r="AQ597" i="3"/>
  <c r="AQ533" i="3"/>
  <c r="AQ469" i="3"/>
  <c r="AQ405" i="3"/>
  <c r="AQ341" i="3"/>
  <c r="AP368" i="3"/>
  <c r="AP992" i="3"/>
  <c r="AP733" i="3"/>
  <c r="AP648" i="3"/>
  <c r="AP258" i="3"/>
  <c r="AQ287" i="3"/>
  <c r="AQ159" i="3"/>
  <c r="AQ31" i="3"/>
  <c r="AP721" i="3"/>
  <c r="AP717" i="3"/>
  <c r="AP496" i="3"/>
  <c r="AP941" i="3"/>
  <c r="AP812" i="3"/>
  <c r="AP981" i="3"/>
  <c r="AP10" i="3"/>
  <c r="AP678" i="3"/>
  <c r="AP614" i="3"/>
  <c r="AP550" i="3"/>
  <c r="AP486" i="3"/>
  <c r="AP422" i="3"/>
  <c r="AP358" i="3"/>
  <c r="AP294" i="3"/>
  <c r="AP230" i="3"/>
  <c r="AP166" i="3"/>
  <c r="AP102" i="3"/>
  <c r="AP38" i="3"/>
  <c r="AP653" i="3"/>
  <c r="AP589" i="3"/>
  <c r="AP525" i="3"/>
  <c r="AQ782" i="3"/>
  <c r="AQ846" i="3"/>
  <c r="AQ200" i="3"/>
  <c r="AQ503" i="3"/>
  <c r="AQ591" i="3"/>
  <c r="AQ259" i="3"/>
  <c r="AQ131" i="3"/>
  <c r="AQ949" i="3"/>
  <c r="AQ885" i="3"/>
  <c r="AQ821" i="3"/>
  <c r="AQ757" i="3"/>
  <c r="AQ693" i="3"/>
  <c r="AQ496" i="3"/>
  <c r="AQ393" i="3"/>
  <c r="AQ271" i="3"/>
  <c r="AQ143" i="3"/>
  <c r="AQ15" i="3"/>
  <c r="AQ670" i="3"/>
  <c r="AQ606" i="3"/>
  <c r="AQ542" i="3"/>
  <c r="AQ478" i="3"/>
  <c r="AQ414" i="3"/>
  <c r="AQ350" i="3"/>
  <c r="AQ286" i="3"/>
  <c r="AQ222" i="3"/>
  <c r="AQ158" i="3"/>
  <c r="AQ94" i="3"/>
  <c r="AQ30" i="3"/>
  <c r="AQ645" i="3"/>
  <c r="AQ581" i="3"/>
  <c r="AQ517" i="3"/>
  <c r="AQ453" i="3"/>
  <c r="AQ389" i="3"/>
  <c r="AQ325" i="3"/>
  <c r="AQ261" i="3"/>
  <c r="AQ197" i="3"/>
  <c r="AQ133" i="3"/>
  <c r="AQ536" i="3"/>
  <c r="AQ433" i="3"/>
  <c r="AQ320" i="3"/>
  <c r="AQ192" i="3"/>
  <c r="AQ64" i="3"/>
  <c r="AQ696" i="3"/>
  <c r="AQ643" i="3"/>
  <c r="AQ375" i="3"/>
  <c r="AQ247" i="3"/>
  <c r="AQ119" i="3"/>
  <c r="AQ282" i="3"/>
  <c r="AQ154" i="3"/>
  <c r="AP537" i="3"/>
  <c r="AP639" i="3"/>
  <c r="AP383" i="3"/>
  <c r="AP603" i="3"/>
  <c r="AP219" i="3"/>
  <c r="AQ910" i="3"/>
  <c r="AQ567" i="3"/>
  <c r="AP734" i="3"/>
  <c r="AP402" i="3"/>
  <c r="AP127" i="3"/>
  <c r="AP511" i="3"/>
  <c r="AP255" i="3"/>
  <c r="AP138" i="3"/>
  <c r="AP475" i="3"/>
  <c r="AP347" i="3"/>
  <c r="AQ718" i="3"/>
  <c r="AQ323" i="3"/>
  <c r="AQ195" i="3"/>
  <c r="AQ67" i="3"/>
  <c r="AQ892" i="3"/>
  <c r="AQ828" i="3"/>
  <c r="AQ764" i="3"/>
  <c r="AQ700" i="3"/>
  <c r="AQ609" i="3"/>
  <c r="AQ506" i="3"/>
  <c r="AQ403" i="3"/>
  <c r="AP313" i="3"/>
  <c r="AQ26" i="3"/>
  <c r="AQ867" i="3"/>
  <c r="AQ484" i="3"/>
  <c r="AP513" i="3"/>
  <c r="AP385" i="3"/>
  <c r="AP257" i="3"/>
  <c r="AP792" i="3"/>
  <c r="AQ954" i="3"/>
  <c r="AQ737" i="3"/>
  <c r="AQ487" i="3"/>
  <c r="AQ755" i="3"/>
  <c r="AQ594" i="3"/>
  <c r="AQ636" i="3"/>
  <c r="AQ930" i="3"/>
  <c r="AP918" i="3"/>
  <c r="AQ905" i="3"/>
  <c r="AP162" i="3"/>
  <c r="AP144" i="3"/>
  <c r="AP40" i="3"/>
  <c r="AP418" i="3"/>
  <c r="AP869" i="3"/>
  <c r="AP433" i="3"/>
  <c r="AP876" i="3"/>
  <c r="AP99" i="3"/>
  <c r="AP135" i="3"/>
  <c r="AP647" i="3"/>
  <c r="AP519" i="3"/>
  <c r="AP391" i="3"/>
  <c r="AP263" i="3"/>
  <c r="AQ768" i="3"/>
  <c r="AQ88" i="3"/>
  <c r="AQ657" i="3"/>
  <c r="AQ650" i="3"/>
  <c r="AP847" i="3"/>
  <c r="AP948" i="3"/>
  <c r="AP576" i="3"/>
  <c r="AP879" i="3"/>
  <c r="AP942" i="3"/>
  <c r="AP176" i="3"/>
  <c r="AP290" i="3"/>
  <c r="AP489" i="3"/>
  <c r="AP226" i="3"/>
  <c r="AQ770" i="3"/>
  <c r="AQ174" i="3"/>
  <c r="AQ277" i="3"/>
  <c r="AQ213" i="3"/>
  <c r="AQ149" i="3"/>
  <c r="AQ85" i="3"/>
  <c r="AQ21" i="3"/>
  <c r="AP26" i="3"/>
  <c r="AP18" i="3"/>
  <c r="AP15" i="3"/>
  <c r="AP7" i="3"/>
  <c r="AP622" i="3"/>
  <c r="AP558" i="3"/>
  <c r="AP494" i="3"/>
  <c r="AP430" i="3"/>
  <c r="AP366" i="3"/>
  <c r="AP302" i="3"/>
  <c r="AP238" i="3"/>
  <c r="AP174" i="3"/>
  <c r="AP110" i="3"/>
  <c r="AP46" i="3"/>
  <c r="AP661" i="3"/>
  <c r="AP597" i="3"/>
  <c r="AP533" i="3"/>
  <c r="AP469" i="3"/>
  <c r="AP405" i="3"/>
  <c r="AP341" i="3"/>
  <c r="AP277" i="3"/>
  <c r="AP213" i="3"/>
  <c r="AP149" i="3"/>
  <c r="AP85" i="3"/>
  <c r="AP21" i="3"/>
  <c r="AQ798" i="3"/>
  <c r="AQ568" i="3"/>
  <c r="AQ451" i="3"/>
  <c r="AQ152" i="3"/>
  <c r="AQ275" i="3"/>
  <c r="AQ147" i="3"/>
  <c r="AQ19" i="3"/>
  <c r="AQ561" i="3"/>
  <c r="AQ458" i="3"/>
  <c r="AQ352" i="3"/>
  <c r="AQ224" i="3"/>
  <c r="AQ96" i="3"/>
  <c r="AQ957" i="3"/>
  <c r="AQ893" i="3"/>
  <c r="AQ829" i="3"/>
  <c r="AQ765" i="3"/>
  <c r="AQ701" i="3"/>
  <c r="AQ610" i="3"/>
  <c r="AQ507" i="3"/>
  <c r="AQ407" i="3"/>
  <c r="AQ932" i="3"/>
  <c r="AQ868" i="3"/>
  <c r="AQ804" i="3"/>
  <c r="AQ740" i="3"/>
  <c r="AQ673" i="3"/>
  <c r="AQ570" i="3"/>
  <c r="AQ467" i="3"/>
  <c r="AQ363" i="3"/>
  <c r="AQ235" i="3"/>
  <c r="AQ107" i="3"/>
  <c r="AQ939" i="3"/>
  <c r="AQ583" i="3"/>
  <c r="AQ121" i="3"/>
  <c r="AQ306" i="3"/>
  <c r="AQ178" i="3"/>
  <c r="AQ50" i="3"/>
  <c r="AQ628" i="3"/>
  <c r="AP995" i="3"/>
  <c r="AP931" i="3"/>
  <c r="AP867" i="3"/>
  <c r="AP803" i="3"/>
  <c r="AP739" i="3"/>
  <c r="AP671" i="3"/>
  <c r="AP543" i="3"/>
  <c r="AP415" i="3"/>
  <c r="AP287" i="3"/>
  <c r="AP159" i="3"/>
  <c r="AQ465" i="3"/>
  <c r="AQ279" i="3"/>
  <c r="AQ151" i="3"/>
  <c r="AQ23" i="3"/>
  <c r="AQ599" i="3"/>
  <c r="AQ672" i="3"/>
  <c r="AQ428" i="3"/>
  <c r="AP979" i="3"/>
  <c r="AP915" i="3"/>
  <c r="AP851" i="3"/>
  <c r="AP787" i="3"/>
  <c r="AP723" i="3"/>
  <c r="AP120" i="3"/>
  <c r="AP97" i="3"/>
  <c r="AQ232" i="3"/>
  <c r="AQ719" i="3"/>
  <c r="AQ908" i="3"/>
  <c r="AQ844" i="3"/>
  <c r="AQ780" i="3"/>
  <c r="AQ716" i="3"/>
  <c r="AQ634" i="3"/>
  <c r="AQ531" i="3"/>
  <c r="AQ851" i="3"/>
  <c r="AQ787" i="3"/>
  <c r="AQ647" i="3"/>
  <c r="AQ668" i="3"/>
  <c r="AQ540" i="3"/>
  <c r="AQ926" i="3"/>
  <c r="AP47" i="3"/>
  <c r="AP947" i="3"/>
  <c r="AP883" i="3"/>
  <c r="AP819" i="3"/>
  <c r="AP755" i="3"/>
  <c r="AP691" i="3"/>
  <c r="AP571" i="3"/>
  <c r="AP443" i="3"/>
  <c r="AP315" i="3"/>
  <c r="AP187" i="3"/>
  <c r="AP8" i="3"/>
  <c r="AQ981" i="3"/>
  <c r="AQ886" i="3"/>
  <c r="AQ958" i="3"/>
  <c r="AQ296" i="3"/>
  <c r="AQ280" i="3"/>
  <c r="AQ291" i="3"/>
  <c r="AQ163" i="3"/>
  <c r="AQ35" i="3"/>
  <c r="AQ940" i="3"/>
  <c r="AQ876" i="3"/>
  <c r="AQ812" i="3"/>
  <c r="AQ748" i="3"/>
  <c r="AQ684" i="3"/>
  <c r="AQ584" i="3"/>
  <c r="AQ481" i="3"/>
  <c r="AQ378" i="3"/>
  <c r="AQ265" i="3"/>
  <c r="AQ250" i="3"/>
  <c r="AQ122" i="3"/>
  <c r="AQ444" i="3"/>
  <c r="AQ620" i="3"/>
  <c r="AP145" i="3"/>
  <c r="AP988" i="3"/>
  <c r="AQ612" i="3"/>
  <c r="AQ284" i="3"/>
  <c r="AQ156" i="3"/>
  <c r="AQ28" i="3"/>
  <c r="AP993" i="3"/>
  <c r="AP744" i="3"/>
  <c r="AP265" i="3"/>
  <c r="AP71" i="3"/>
  <c r="AQ656" i="3"/>
  <c r="AQ553" i="3"/>
  <c r="AQ450" i="3"/>
  <c r="AQ512" i="3"/>
  <c r="AQ409" i="3"/>
  <c r="AQ289" i="3"/>
  <c r="AQ161" i="3"/>
  <c r="AQ33" i="3"/>
  <c r="AQ519" i="3"/>
  <c r="AP591" i="3"/>
  <c r="AP463" i="3"/>
  <c r="AP335" i="3"/>
  <c r="AP207" i="3"/>
  <c r="AQ776" i="3"/>
  <c r="AQ327" i="3"/>
  <c r="AQ199" i="3"/>
  <c r="AQ71" i="3"/>
  <c r="AP50" i="3"/>
  <c r="AP42" i="3"/>
  <c r="AP39" i="3"/>
  <c r="AP34" i="3"/>
  <c r="AP635" i="3"/>
  <c r="AP507" i="3"/>
  <c r="AP379" i="3"/>
  <c r="AP251" i="3"/>
  <c r="AP59" i="3"/>
  <c r="AP65" i="3"/>
  <c r="AP157" i="3"/>
  <c r="AP93" i="3"/>
  <c r="AP29" i="3"/>
  <c r="AP644" i="3"/>
  <c r="AP580" i="3"/>
  <c r="AP516" i="3"/>
  <c r="AP452" i="3"/>
  <c r="AP388" i="3"/>
  <c r="AP324" i="3"/>
  <c r="AP260" i="3"/>
  <c r="AP196" i="3"/>
  <c r="AP132" i="3"/>
  <c r="AP68" i="3"/>
  <c r="AQ928" i="3"/>
  <c r="AQ825" i="3"/>
  <c r="AQ999" i="3"/>
  <c r="AQ913" i="3"/>
  <c r="AQ810" i="3"/>
  <c r="AQ682" i="3"/>
  <c r="AQ990" i="3"/>
  <c r="AQ898" i="3"/>
  <c r="AQ794" i="3"/>
  <c r="AQ777" i="3"/>
  <c r="AQ969" i="3"/>
  <c r="AQ871" i="3"/>
  <c r="AQ742" i="3"/>
  <c r="AQ751" i="3"/>
  <c r="AQ687" i="3"/>
  <c r="AQ587" i="3"/>
  <c r="AQ472" i="3"/>
  <c r="AQ368" i="3"/>
  <c r="AQ240" i="3"/>
  <c r="AQ112" i="3"/>
  <c r="AQ947" i="3"/>
  <c r="AQ883" i="3"/>
  <c r="AQ819" i="3"/>
  <c r="AQ691" i="3"/>
  <c r="AQ491" i="3"/>
  <c r="AQ137" i="3"/>
  <c r="AQ572" i="3"/>
  <c r="AQ508" i="3"/>
  <c r="AQ380" i="3"/>
  <c r="AQ316" i="3"/>
  <c r="AQ188" i="3"/>
  <c r="AQ60" i="3"/>
  <c r="AQ814" i="3"/>
  <c r="AQ686" i="3"/>
  <c r="AQ943" i="3"/>
  <c r="AQ840" i="3"/>
  <c r="AQ721" i="3"/>
  <c r="AQ875" i="3"/>
  <c r="AQ747" i="3"/>
  <c r="AQ480" i="3"/>
  <c r="AQ377" i="3"/>
  <c r="AQ249" i="3"/>
  <c r="AQ564" i="3"/>
  <c r="AQ436" i="3"/>
  <c r="AQ372" i="3"/>
  <c r="AQ308" i="3"/>
  <c r="AQ244" i="3"/>
  <c r="AQ180" i="3"/>
  <c r="AQ116" i="3"/>
  <c r="AQ52" i="3"/>
  <c r="AP461" i="3"/>
  <c r="AP397" i="3"/>
  <c r="AP333" i="3"/>
  <c r="AP269" i="3"/>
  <c r="AP205" i="3"/>
  <c r="AP141" i="3"/>
  <c r="AP77" i="3"/>
  <c r="AP13" i="3"/>
  <c r="AQ579" i="3"/>
  <c r="AQ728" i="3"/>
  <c r="AQ934" i="3"/>
  <c r="AQ735" i="3"/>
  <c r="AQ665" i="3"/>
  <c r="AQ924" i="3"/>
  <c r="AQ860" i="3"/>
  <c r="AQ796" i="3"/>
  <c r="AQ732" i="3"/>
  <c r="AQ659" i="3"/>
  <c r="AQ456" i="3"/>
  <c r="AQ347" i="3"/>
  <c r="AQ219" i="3"/>
  <c r="AQ91" i="3"/>
  <c r="AQ803" i="3"/>
  <c r="AQ361" i="3"/>
  <c r="AQ233" i="3"/>
  <c r="AQ105" i="3"/>
  <c r="AQ556" i="3"/>
  <c r="AQ300" i="3"/>
  <c r="AQ172" i="3"/>
  <c r="AQ44" i="3"/>
  <c r="AP987" i="3"/>
  <c r="AP923" i="3"/>
  <c r="AP859" i="3"/>
  <c r="AP795" i="3"/>
  <c r="AP731" i="3"/>
  <c r="AQ689" i="3"/>
  <c r="AQ791" i="3"/>
  <c r="AQ651" i="3"/>
  <c r="AQ980" i="3"/>
  <c r="AQ923" i="3"/>
  <c r="AQ731" i="3"/>
  <c r="AQ658" i="3"/>
  <c r="AQ89" i="3"/>
  <c r="AQ676" i="3"/>
  <c r="AQ420" i="3"/>
  <c r="AQ356" i="3"/>
  <c r="AQ228" i="3"/>
  <c r="AQ100" i="3"/>
  <c r="AQ544" i="3"/>
  <c r="AP90" i="3"/>
  <c r="AP963" i="3"/>
  <c r="AP899" i="3"/>
  <c r="AP835" i="3"/>
  <c r="AP771" i="3"/>
  <c r="AP707" i="3"/>
  <c r="AP79" i="3"/>
  <c r="AQ953" i="3"/>
  <c r="AQ850" i="3"/>
  <c r="AQ938" i="3"/>
  <c r="AQ823" i="3"/>
  <c r="AQ698" i="3"/>
  <c r="AQ997" i="3"/>
  <c r="AQ911" i="3"/>
  <c r="AQ808" i="3"/>
  <c r="AQ988" i="3"/>
  <c r="AQ896" i="3"/>
  <c r="AQ703" i="3"/>
  <c r="AQ835" i="3"/>
  <c r="AQ619" i="3"/>
  <c r="AQ416" i="3"/>
  <c r="AP881" i="3"/>
  <c r="AQ36" i="3"/>
  <c r="AP577" i="3"/>
  <c r="AQ124" i="3"/>
  <c r="AP432" i="3"/>
  <c r="AQ1000" i="3"/>
  <c r="AQ991" i="3"/>
  <c r="AQ632" i="3"/>
  <c r="AQ778" i="3"/>
  <c r="AQ872" i="3"/>
  <c r="AQ857" i="3"/>
  <c r="AQ842" i="3"/>
  <c r="AQ411" i="3"/>
  <c r="AQ473" i="3"/>
  <c r="AQ811" i="3"/>
  <c r="AQ683" i="3"/>
  <c r="AQ370" i="3"/>
  <c r="AQ903" i="3"/>
  <c r="AQ983" i="3"/>
  <c r="AQ971" i="3"/>
  <c r="AQ960" i="3"/>
  <c r="AQ946" i="3"/>
  <c r="AQ830" i="3"/>
  <c r="AQ826" i="3"/>
  <c r="AQ353" i="3"/>
  <c r="AQ931" i="3"/>
  <c r="AQ739" i="3"/>
  <c r="AP606" i="3"/>
  <c r="AP414" i="3"/>
  <c r="AP222" i="3"/>
  <c r="AP30" i="3"/>
  <c r="AP517" i="3"/>
  <c r="AP325" i="3"/>
  <c r="AP133" i="3"/>
  <c r="AQ874" i="3"/>
  <c r="AQ961" i="3"/>
  <c r="AQ950" i="3"/>
  <c r="AQ1001" i="3"/>
  <c r="AQ386" i="3"/>
  <c r="AQ680" i="3"/>
  <c r="AQ371" i="3"/>
  <c r="AQ551" i="3"/>
  <c r="AQ81" i="3"/>
  <c r="AQ877" i="3"/>
  <c r="AQ585" i="3"/>
  <c r="AQ859" i="3"/>
  <c r="AQ345" i="3"/>
  <c r="AQ98" i="3"/>
  <c r="AQ598" i="3"/>
  <c r="AQ406" i="3"/>
  <c r="AQ214" i="3"/>
  <c r="AQ292" i="3"/>
  <c r="AP33" i="3"/>
  <c r="AP598" i="3"/>
  <c r="AP470" i="3"/>
  <c r="AP406" i="3"/>
  <c r="AP342" i="3"/>
  <c r="AP278" i="3"/>
  <c r="AP214" i="3"/>
  <c r="AP86" i="3"/>
  <c r="AP22" i="3"/>
  <c r="AP637" i="3"/>
  <c r="AP573" i="3"/>
  <c r="AP509" i="3"/>
  <c r="AP445" i="3"/>
  <c r="AP381" i="3"/>
  <c r="AP317" i="3"/>
  <c r="AP253" i="3"/>
  <c r="AP189" i="3"/>
  <c r="AP125" i="3"/>
  <c r="AP61" i="3"/>
  <c r="AQ975" i="3"/>
  <c r="AQ878" i="3"/>
  <c r="AQ490" i="3"/>
  <c r="AP888" i="3"/>
  <c r="AP200" i="3"/>
  <c r="AP758" i="3"/>
  <c r="AP693" i="3"/>
  <c r="AP448" i="3"/>
  <c r="AQ955" i="3"/>
  <c r="AQ738" i="3"/>
  <c r="AP751" i="3"/>
  <c r="AP177" i="3"/>
  <c r="AQ914" i="3"/>
  <c r="AQ902" i="3"/>
  <c r="AQ982" i="3"/>
  <c r="AQ970" i="3"/>
  <c r="AQ959" i="3"/>
  <c r="AQ184" i="3"/>
  <c r="AQ617" i="3"/>
  <c r="AQ241" i="3"/>
  <c r="AQ113" i="3"/>
  <c r="AQ114" i="3"/>
  <c r="AQ762" i="3"/>
  <c r="AQ745" i="3"/>
  <c r="AQ710" i="3"/>
  <c r="AQ40" i="3"/>
  <c r="AQ488" i="3"/>
  <c r="AQ799" i="3"/>
  <c r="AQ459" i="3"/>
  <c r="AQ466" i="3"/>
  <c r="AQ362" i="3"/>
  <c r="AQ106" i="3"/>
  <c r="AQ492" i="3"/>
  <c r="AQ364" i="3"/>
  <c r="AQ236" i="3"/>
  <c r="AQ150" i="3"/>
  <c r="AQ86" i="3"/>
  <c r="AQ22" i="3"/>
  <c r="AQ637" i="3"/>
  <c r="AQ573" i="3"/>
  <c r="AQ509" i="3"/>
  <c r="AQ445" i="3"/>
  <c r="AQ381" i="3"/>
  <c r="AQ317" i="3"/>
  <c r="AQ253" i="3"/>
  <c r="AQ189" i="3"/>
  <c r="AQ125" i="3"/>
  <c r="AQ61" i="3"/>
  <c r="AQ548" i="3"/>
  <c r="AP130" i="3"/>
  <c r="AP122" i="3"/>
  <c r="AP150" i="3"/>
  <c r="AQ761" i="3"/>
  <c r="AQ576" i="3"/>
  <c r="AQ500" i="3"/>
  <c r="AQ56" i="3"/>
  <c r="AQ705" i="3"/>
  <c r="AQ400" i="3"/>
  <c r="AQ562" i="3"/>
  <c r="AQ97" i="3"/>
  <c r="AQ569" i="3"/>
  <c r="AQ234" i="3"/>
  <c r="AQ108" i="3"/>
  <c r="AP670" i="3"/>
  <c r="AP478" i="3"/>
  <c r="AP286" i="3"/>
  <c r="AP94" i="3"/>
  <c r="AP581" i="3"/>
  <c r="AP389" i="3"/>
  <c r="AP197" i="3"/>
  <c r="AP69" i="3"/>
  <c r="AQ984" i="3"/>
  <c r="AQ766" i="3"/>
  <c r="AQ729" i="3"/>
  <c r="AQ832" i="3"/>
  <c r="AQ815" i="3"/>
  <c r="AQ592" i="3"/>
  <c r="AQ577" i="3"/>
  <c r="AQ243" i="3"/>
  <c r="AQ727" i="3"/>
  <c r="AQ448" i="3"/>
  <c r="AQ209" i="3"/>
  <c r="AQ941" i="3"/>
  <c r="AQ749" i="3"/>
  <c r="AQ482" i="3"/>
  <c r="AQ226" i="3"/>
  <c r="AQ534" i="3"/>
  <c r="AQ278" i="3"/>
  <c r="AQ164" i="3"/>
  <c r="AP534" i="3"/>
  <c r="AP822" i="3"/>
  <c r="AP192" i="3"/>
  <c r="AQ855" i="3"/>
  <c r="AQ252" i="3"/>
  <c r="AP569" i="3"/>
  <c r="AP943" i="3"/>
  <c r="AP878" i="3"/>
  <c r="AP305" i="3"/>
  <c r="AQ887" i="3"/>
  <c r="AQ514" i="3"/>
  <c r="AQ743" i="3"/>
  <c r="AQ369" i="3"/>
  <c r="AQ242" i="3"/>
  <c r="AQ992" i="3"/>
  <c r="AQ888" i="3"/>
  <c r="AQ873" i="3"/>
  <c r="AQ858" i="3"/>
  <c r="AQ929" i="3"/>
  <c r="AQ603" i="3"/>
  <c r="AQ385" i="3"/>
  <c r="AQ225" i="3"/>
  <c r="AQ559" i="3"/>
  <c r="AP542" i="3"/>
  <c r="AP350" i="3"/>
  <c r="AP158" i="3"/>
  <c r="AP645" i="3"/>
  <c r="AP453" i="3"/>
  <c r="AP261" i="3"/>
  <c r="AP5" i="3"/>
  <c r="AQ889" i="3"/>
  <c r="AQ479" i="3"/>
  <c r="AQ746" i="3"/>
  <c r="AQ847" i="3"/>
  <c r="AQ935" i="3"/>
  <c r="AQ694" i="3"/>
  <c r="AQ688" i="3"/>
  <c r="AQ489" i="3"/>
  <c r="AQ474" i="3"/>
  <c r="AQ115" i="3"/>
  <c r="AQ337" i="3"/>
  <c r="AQ813" i="3"/>
  <c r="AQ685" i="3"/>
  <c r="AQ379" i="3"/>
  <c r="AQ795" i="3"/>
  <c r="AQ555" i="3"/>
  <c r="AQ217" i="3"/>
  <c r="AQ354" i="3"/>
  <c r="AQ662" i="3"/>
  <c r="AQ470" i="3"/>
  <c r="AQ342" i="3"/>
  <c r="AP662" i="3"/>
  <c r="AQ962" i="3"/>
  <c r="AQ863" i="3"/>
  <c r="AQ750" i="3"/>
  <c r="AQ951" i="3"/>
  <c r="AQ848" i="3"/>
  <c r="AQ730" i="3"/>
  <c r="AQ936" i="3"/>
  <c r="AQ833" i="3"/>
  <c r="AQ713" i="3"/>
  <c r="AQ921" i="3"/>
  <c r="AQ818" i="3"/>
  <c r="AQ993" i="3"/>
  <c r="AQ904" i="3"/>
  <c r="AQ801" i="3"/>
  <c r="AQ681" i="3"/>
  <c r="AQ578" i="3"/>
  <c r="AQ475" i="3"/>
  <c r="AQ666" i="3"/>
  <c r="AQ563" i="3"/>
  <c r="AQ355" i="3"/>
  <c r="AQ227" i="3"/>
  <c r="AQ99" i="3"/>
  <c r="AQ783" i="3"/>
  <c r="AQ640" i="3"/>
  <c r="AQ537" i="3"/>
  <c r="AQ434" i="3"/>
  <c r="AQ321" i="3"/>
  <c r="AQ193" i="3"/>
  <c r="AQ65" i="3"/>
  <c r="AQ522" i="3"/>
  <c r="AQ419" i="3"/>
  <c r="AQ304" i="3"/>
  <c r="AQ176" i="3"/>
  <c r="AQ48" i="3"/>
  <c r="AQ933" i="3"/>
  <c r="AQ869" i="3"/>
  <c r="AQ805" i="3"/>
  <c r="AQ741" i="3"/>
  <c r="AQ674" i="3"/>
  <c r="AQ571" i="3"/>
  <c r="AQ471" i="3"/>
  <c r="AQ367" i="3"/>
  <c r="AQ239" i="3"/>
  <c r="AQ111" i="3"/>
  <c r="AQ972" i="3"/>
  <c r="AQ431" i="3"/>
  <c r="AQ315" i="3"/>
  <c r="AQ187" i="3"/>
  <c r="AQ59" i="3"/>
  <c r="AQ915" i="3"/>
  <c r="AQ723" i="3"/>
  <c r="AQ441" i="3"/>
  <c r="AQ329" i="3"/>
  <c r="AQ201" i="3"/>
  <c r="AQ73" i="3"/>
  <c r="AQ346" i="3"/>
  <c r="AQ218" i="3"/>
  <c r="AQ90" i="3"/>
  <c r="AQ654" i="3"/>
  <c r="AQ590" i="3"/>
  <c r="AQ526" i="3"/>
  <c r="AQ462" i="3"/>
  <c r="AQ398" i="3"/>
  <c r="AQ334" i="3"/>
  <c r="AQ270" i="3"/>
  <c r="AQ206" i="3"/>
  <c r="AQ142" i="3"/>
  <c r="AQ78" i="3"/>
  <c r="AQ14" i="3"/>
  <c r="AQ629" i="3"/>
  <c r="AQ565" i="3"/>
  <c r="AQ501" i="3"/>
  <c r="AQ437" i="3"/>
  <c r="AQ373" i="3"/>
  <c r="AQ309" i="3"/>
  <c r="AQ245" i="3"/>
  <c r="AQ181" i="3"/>
  <c r="AQ117" i="3"/>
  <c r="AQ53" i="3"/>
  <c r="AQ604" i="3"/>
  <c r="AQ476" i="3"/>
  <c r="AQ412" i="3"/>
  <c r="AQ348" i="3"/>
  <c r="AQ220" i="3"/>
  <c r="AQ92" i="3"/>
  <c r="AP111" i="3"/>
  <c r="AP971" i="3"/>
  <c r="AP907" i="3"/>
  <c r="AP843" i="3"/>
  <c r="AP779" i="3"/>
  <c r="AP715" i="3"/>
  <c r="AP367" i="3"/>
  <c r="AP239" i="3"/>
  <c r="AQ963" i="3"/>
  <c r="AQ864" i="3"/>
  <c r="AQ752" i="3"/>
  <c r="AQ387" i="3"/>
  <c r="AQ952" i="3"/>
  <c r="AQ849" i="3"/>
  <c r="AQ248" i="3"/>
  <c r="AQ937" i="3"/>
  <c r="AQ834" i="3"/>
  <c r="AQ714" i="3"/>
  <c r="AQ922" i="3"/>
  <c r="AQ822" i="3"/>
  <c r="AQ697" i="3"/>
  <c r="AQ996" i="3"/>
  <c r="AQ807" i="3"/>
  <c r="AQ790" i="3"/>
  <c r="AQ607" i="3"/>
  <c r="AQ894" i="3"/>
  <c r="AQ600" i="3"/>
  <c r="AQ985" i="3"/>
  <c r="AQ890" i="3"/>
  <c r="AQ785" i="3"/>
  <c r="AQ593" i="3"/>
  <c r="AQ667" i="3"/>
  <c r="AQ464" i="3"/>
  <c r="AQ359" i="3"/>
  <c r="AQ231" i="3"/>
  <c r="AQ103" i="3"/>
  <c r="AQ655" i="3"/>
  <c r="AQ552" i="3"/>
  <c r="AQ449" i="3"/>
  <c r="AQ775" i="3"/>
  <c r="AQ711" i="3"/>
  <c r="AQ626" i="3"/>
  <c r="AQ523" i="3"/>
  <c r="AQ423" i="3"/>
  <c r="AQ305" i="3"/>
  <c r="AQ177" i="3"/>
  <c r="AQ49" i="3"/>
  <c r="AQ511" i="3"/>
  <c r="AQ408" i="3"/>
  <c r="AQ288" i="3"/>
  <c r="AQ160" i="3"/>
  <c r="AQ32" i="3"/>
  <c r="AQ925" i="3"/>
  <c r="AQ861" i="3"/>
  <c r="AQ797" i="3"/>
  <c r="AQ733" i="3"/>
  <c r="AQ663" i="3"/>
  <c r="AQ560" i="3"/>
  <c r="AQ457" i="3"/>
  <c r="AQ351" i="3"/>
  <c r="AQ223" i="3"/>
  <c r="AQ95" i="3"/>
  <c r="AQ964" i="3"/>
  <c r="AQ900" i="3"/>
  <c r="AQ836" i="3"/>
  <c r="AQ772" i="3"/>
  <c r="AQ708" i="3"/>
  <c r="AQ623" i="3"/>
  <c r="AQ520" i="3"/>
  <c r="AQ417" i="3"/>
  <c r="AQ299" i="3"/>
  <c r="AQ171" i="3"/>
  <c r="AQ43" i="3"/>
  <c r="AQ907" i="3"/>
  <c r="AQ843" i="3"/>
  <c r="AQ779" i="3"/>
  <c r="AQ715" i="3"/>
  <c r="AQ633" i="3"/>
  <c r="AQ530" i="3"/>
  <c r="AQ427" i="3"/>
  <c r="AQ313" i="3"/>
  <c r="AQ185" i="3"/>
  <c r="AQ57" i="3"/>
  <c r="AQ338" i="3"/>
  <c r="AQ274" i="3"/>
  <c r="AQ210" i="3"/>
  <c r="AQ146" i="3"/>
  <c r="AQ82" i="3"/>
  <c r="AQ18" i="3"/>
  <c r="AQ646" i="3"/>
  <c r="AQ582" i="3"/>
  <c r="AQ518" i="3"/>
  <c r="AQ454" i="3"/>
  <c r="AQ390" i="3"/>
  <c r="AQ326" i="3"/>
  <c r="AQ262" i="3"/>
  <c r="AQ198" i="3"/>
  <c r="AQ134" i="3"/>
  <c r="AQ70" i="3"/>
  <c r="AQ6" i="3"/>
  <c r="AQ621" i="3"/>
  <c r="AQ557" i="3"/>
  <c r="AQ493" i="3"/>
  <c r="AQ429" i="3"/>
  <c r="AQ365" i="3"/>
  <c r="AQ301" i="3"/>
  <c r="AQ237" i="3"/>
  <c r="AQ173" i="3"/>
  <c r="AQ109" i="3"/>
  <c r="AQ45" i="3"/>
  <c r="AQ660" i="3"/>
  <c r="AQ596" i="3"/>
  <c r="AQ532" i="3"/>
  <c r="AQ468" i="3"/>
  <c r="AQ404" i="3"/>
  <c r="AQ340" i="3"/>
  <c r="AQ276" i="3"/>
  <c r="AQ212" i="3"/>
  <c r="AQ148" i="3"/>
  <c r="AQ84" i="3"/>
  <c r="AQ20" i="3"/>
  <c r="AQ736" i="3"/>
  <c r="AQ264" i="3"/>
  <c r="AQ838" i="3"/>
  <c r="AQ120" i="3"/>
  <c r="AQ671" i="3"/>
  <c r="AQ792" i="3"/>
  <c r="AQ611" i="3"/>
  <c r="AQ774" i="3"/>
  <c r="AQ529" i="3"/>
  <c r="AQ515" i="3"/>
  <c r="AQ976" i="3"/>
  <c r="AQ879" i="3"/>
  <c r="AQ769" i="3"/>
  <c r="AQ504" i="3"/>
  <c r="AQ343" i="3"/>
  <c r="AQ215" i="3"/>
  <c r="AQ87" i="3"/>
  <c r="AQ641" i="3"/>
  <c r="AQ538" i="3"/>
  <c r="AQ435" i="3"/>
  <c r="AQ767" i="3"/>
  <c r="AQ615" i="3"/>
  <c r="AQ497" i="3"/>
  <c r="AQ394" i="3"/>
  <c r="AQ272" i="3"/>
  <c r="AQ144" i="3"/>
  <c r="AQ16" i="3"/>
  <c r="AQ917" i="3"/>
  <c r="AQ853" i="3"/>
  <c r="AQ789" i="3"/>
  <c r="AQ725" i="3"/>
  <c r="AQ649" i="3"/>
  <c r="AQ546" i="3"/>
  <c r="AQ443" i="3"/>
  <c r="AQ335" i="3"/>
  <c r="AQ207" i="3"/>
  <c r="AQ79" i="3"/>
  <c r="AQ956" i="3"/>
  <c r="AQ283" i="3"/>
  <c r="AQ155" i="3"/>
  <c r="AQ27" i="3"/>
  <c r="AQ899" i="3"/>
  <c r="AQ771" i="3"/>
  <c r="AQ707" i="3"/>
  <c r="AQ297" i="3"/>
  <c r="AQ169" i="3"/>
  <c r="AQ41" i="3"/>
  <c r="AQ330" i="3"/>
  <c r="AQ266" i="3"/>
  <c r="AQ202" i="3"/>
  <c r="AQ138" i="3"/>
  <c r="AQ74" i="3"/>
  <c r="AQ10" i="3"/>
  <c r="AQ638" i="3"/>
  <c r="AQ574" i="3"/>
  <c r="AQ510" i="3"/>
  <c r="AQ446" i="3"/>
  <c r="AQ382" i="3"/>
  <c r="AQ318" i="3"/>
  <c r="AQ254" i="3"/>
  <c r="AQ190" i="3"/>
  <c r="AQ126" i="3"/>
  <c r="AQ62" i="3"/>
  <c r="AQ677" i="3"/>
  <c r="AQ613" i="3"/>
  <c r="AQ549" i="3"/>
  <c r="AQ485" i="3"/>
  <c r="AQ421" i="3"/>
  <c r="AQ357" i="3"/>
  <c r="AQ293" i="3"/>
  <c r="AQ229" i="3"/>
  <c r="AQ165" i="3"/>
  <c r="AQ101" i="3"/>
  <c r="AQ37" i="3"/>
  <c r="AQ652" i="3"/>
  <c r="AQ588" i="3"/>
  <c r="AQ524" i="3"/>
  <c r="AQ460" i="3"/>
  <c r="AQ396" i="3"/>
  <c r="AQ332" i="3"/>
  <c r="AQ268" i="3"/>
  <c r="AQ204" i="3"/>
  <c r="AQ140" i="3"/>
  <c r="AQ76" i="3"/>
  <c r="AQ12" i="3"/>
  <c r="AP58" i="3"/>
  <c r="AQ942" i="3"/>
  <c r="AQ839" i="3"/>
  <c r="AQ720" i="3"/>
  <c r="AQ136" i="3"/>
  <c r="AQ927" i="3"/>
  <c r="AQ824" i="3"/>
  <c r="AQ702" i="3"/>
  <c r="AQ998" i="3"/>
  <c r="AQ912" i="3"/>
  <c r="AQ809" i="3"/>
  <c r="AQ675" i="3"/>
  <c r="AQ989" i="3"/>
  <c r="AQ897" i="3"/>
  <c r="AQ793" i="3"/>
  <c r="AQ618" i="3"/>
  <c r="AQ979" i="3"/>
  <c r="AQ882" i="3"/>
  <c r="AQ543" i="3"/>
  <c r="AQ870" i="3"/>
  <c r="AQ758" i="3"/>
  <c r="AQ426" i="3"/>
  <c r="AQ415" i="3"/>
  <c r="AQ966" i="3"/>
  <c r="AQ865" i="3"/>
  <c r="AQ753" i="3"/>
  <c r="AQ401" i="3"/>
  <c r="AQ642" i="3"/>
  <c r="AQ539" i="3"/>
  <c r="AQ627" i="3"/>
  <c r="AQ527" i="3"/>
  <c r="AQ424" i="3"/>
  <c r="AQ307" i="3"/>
  <c r="AQ179" i="3"/>
  <c r="AQ51" i="3"/>
  <c r="AQ759" i="3"/>
  <c r="AQ695" i="3"/>
  <c r="AQ601" i="3"/>
  <c r="AQ498" i="3"/>
  <c r="AQ395" i="3"/>
  <c r="AQ273" i="3"/>
  <c r="AQ145" i="3"/>
  <c r="AQ17" i="3"/>
  <c r="AQ483" i="3"/>
  <c r="AQ383" i="3"/>
  <c r="AQ256" i="3"/>
  <c r="AQ128" i="3"/>
  <c r="AQ973" i="3"/>
  <c r="AQ909" i="3"/>
  <c r="AQ845" i="3"/>
  <c r="AQ781" i="3"/>
  <c r="AQ717" i="3"/>
  <c r="AQ635" i="3"/>
  <c r="AQ535" i="3"/>
  <c r="AQ432" i="3"/>
  <c r="AQ319" i="3"/>
  <c r="AQ191" i="3"/>
  <c r="AQ63" i="3"/>
  <c r="AQ948" i="3"/>
  <c r="AQ884" i="3"/>
  <c r="AQ820" i="3"/>
  <c r="AQ756" i="3"/>
  <c r="AQ692" i="3"/>
  <c r="AQ595" i="3"/>
  <c r="AQ495" i="3"/>
  <c r="AQ392" i="3"/>
  <c r="AQ267" i="3"/>
  <c r="AQ139" i="3"/>
  <c r="AQ11" i="3"/>
  <c r="AQ891" i="3"/>
  <c r="AQ827" i="3"/>
  <c r="AQ763" i="3"/>
  <c r="AQ699" i="3"/>
  <c r="AQ608" i="3"/>
  <c r="AQ505" i="3"/>
  <c r="AQ402" i="3"/>
  <c r="AQ281" i="3"/>
  <c r="AQ153" i="3"/>
  <c r="AQ25" i="3"/>
  <c r="AQ322" i="3"/>
  <c r="AQ258" i="3"/>
  <c r="AQ194" i="3"/>
  <c r="AQ130" i="3"/>
  <c r="AQ66" i="3"/>
  <c r="AQ8" i="3"/>
  <c r="AQ630" i="3"/>
  <c r="AQ566" i="3"/>
  <c r="AQ502" i="3"/>
  <c r="AQ438" i="3"/>
  <c r="AQ374" i="3"/>
  <c r="AQ310" i="3"/>
  <c r="AQ246" i="3"/>
  <c r="AQ182" i="3"/>
  <c r="AQ118" i="3"/>
  <c r="AQ54" i="3"/>
  <c r="AQ669" i="3"/>
  <c r="AQ605" i="3"/>
  <c r="AQ541" i="3"/>
  <c r="AQ477" i="3"/>
  <c r="AQ413" i="3"/>
  <c r="AQ349" i="3"/>
  <c r="AQ285" i="3"/>
  <c r="AQ221" i="3"/>
  <c r="AQ157" i="3"/>
  <c r="AQ93" i="3"/>
  <c r="AQ29" i="3"/>
  <c r="AQ644" i="3"/>
  <c r="AQ580" i="3"/>
  <c r="AQ516" i="3"/>
  <c r="AQ452" i="3"/>
  <c r="AQ388" i="3"/>
  <c r="AQ324" i="3"/>
  <c r="AQ260" i="3"/>
  <c r="AQ196" i="3"/>
  <c r="AQ132" i="3"/>
  <c r="AQ68" i="3"/>
  <c r="AQ4" i="3"/>
  <c r="AP31" i="3"/>
  <c r="AP567" i="3"/>
  <c r="AP439" i="3"/>
  <c r="AP311" i="3"/>
  <c r="AP183" i="3"/>
  <c r="AP23" i="3"/>
  <c r="AP152" i="3"/>
  <c r="AP264" i="3"/>
  <c r="AP114" i="3"/>
  <c r="AP631" i="3"/>
  <c r="AP503" i="3"/>
  <c r="AP375" i="3"/>
  <c r="AP247" i="3"/>
  <c r="AP106" i="3"/>
  <c r="AP103" i="3"/>
  <c r="AP623" i="3"/>
  <c r="AP495" i="3"/>
  <c r="AP680" i="3"/>
  <c r="AP95" i="3"/>
  <c r="AP615" i="3"/>
  <c r="AP487" i="3"/>
  <c r="AP359" i="3"/>
  <c r="AP231" i="3"/>
  <c r="AP87" i="3"/>
  <c r="AP75" i="3"/>
  <c r="AP929" i="3"/>
  <c r="AP599" i="3"/>
  <c r="AP471" i="3"/>
  <c r="AP343" i="3"/>
  <c r="AP215" i="3"/>
  <c r="AP66" i="3"/>
  <c r="AP954" i="3"/>
  <c r="AP890" i="3"/>
  <c r="AP826" i="3"/>
  <c r="AP762" i="3"/>
  <c r="AP698" i="3"/>
  <c r="AP586" i="3"/>
  <c r="AP458" i="3"/>
  <c r="AP330" i="3"/>
  <c r="AP202" i="3"/>
  <c r="AP123" i="3"/>
  <c r="AP129" i="3"/>
  <c r="AP4" i="3"/>
  <c r="AP939" i="3"/>
  <c r="AP875" i="3"/>
  <c r="AP811" i="3"/>
  <c r="AP747" i="3"/>
  <c r="AP683" i="3"/>
  <c r="AP946" i="3"/>
  <c r="AP882" i="3"/>
  <c r="AP818" i="3"/>
  <c r="AP754" i="3"/>
  <c r="AP690" i="3"/>
  <c r="AP570" i="3"/>
  <c r="AP442" i="3"/>
  <c r="AP314" i="3"/>
  <c r="AP186" i="3"/>
  <c r="AP32" i="3"/>
  <c r="AP627" i="3"/>
  <c r="AP563" i="3"/>
  <c r="AP499" i="3"/>
  <c r="AP435" i="3"/>
  <c r="AP371" i="3"/>
  <c r="AP307" i="3"/>
  <c r="AP243" i="3"/>
  <c r="AP179" i="3"/>
  <c r="AP115" i="3"/>
  <c r="AP51" i="3"/>
  <c r="AP121" i="3"/>
  <c r="AP57" i="3"/>
  <c r="AP636" i="3"/>
  <c r="AP572" i="3"/>
  <c r="AP508" i="3"/>
  <c r="AP444" i="3"/>
  <c r="AP380" i="3"/>
  <c r="AP316" i="3"/>
  <c r="AP252" i="3"/>
  <c r="AP188" i="3"/>
  <c r="AP124" i="3"/>
  <c r="AP60" i="3"/>
  <c r="AP1002" i="3"/>
  <c r="AP938" i="3"/>
  <c r="AP874" i="3"/>
  <c r="AP810" i="3"/>
  <c r="AP746" i="3"/>
  <c r="AP682" i="3"/>
  <c r="AP554" i="3"/>
  <c r="AP426" i="3"/>
  <c r="AP298" i="3"/>
  <c r="AP170" i="3"/>
  <c r="AP555" i="3"/>
  <c r="AP427" i="3"/>
  <c r="AP299" i="3"/>
  <c r="AP171" i="3"/>
  <c r="AP107" i="3"/>
  <c r="AP43" i="3"/>
  <c r="AP113" i="3"/>
  <c r="AP49" i="3"/>
  <c r="AP628" i="3"/>
  <c r="AP564" i="3"/>
  <c r="AP500" i="3"/>
  <c r="AP436" i="3"/>
  <c r="AP372" i="3"/>
  <c r="AP308" i="3"/>
  <c r="AP244" i="3"/>
  <c r="AP180" i="3"/>
  <c r="AP116" i="3"/>
  <c r="AP52" i="3"/>
  <c r="AP994" i="3"/>
  <c r="AP930" i="3"/>
  <c r="AP866" i="3"/>
  <c r="AP802" i="3"/>
  <c r="AP738" i="3"/>
  <c r="AP666" i="3"/>
  <c r="AP538" i="3"/>
  <c r="AP410" i="3"/>
  <c r="AP282" i="3"/>
  <c r="AP154" i="3"/>
  <c r="AP675" i="3"/>
  <c r="AP611" i="3"/>
  <c r="AP547" i="3"/>
  <c r="AP483" i="3"/>
  <c r="AP419" i="3"/>
  <c r="AP355" i="3"/>
  <c r="AP291" i="3"/>
  <c r="AP227" i="3"/>
  <c r="AP163" i="3"/>
  <c r="AP35" i="3"/>
  <c r="AP105" i="3"/>
  <c r="AP41" i="3"/>
  <c r="AP620" i="3"/>
  <c r="AP556" i="3"/>
  <c r="AP492" i="3"/>
  <c r="AP428" i="3"/>
  <c r="AP364" i="3"/>
  <c r="AP300" i="3"/>
  <c r="AP236" i="3"/>
  <c r="AP172" i="3"/>
  <c r="AP108" i="3"/>
  <c r="AP44" i="3"/>
  <c r="AP986" i="3"/>
  <c r="AP922" i="3"/>
  <c r="AP858" i="3"/>
  <c r="AP794" i="3"/>
  <c r="AP730" i="3"/>
  <c r="AP650" i="3"/>
  <c r="AP522" i="3"/>
  <c r="AP394" i="3"/>
  <c r="AP266" i="3"/>
  <c r="AP667" i="3"/>
  <c r="AP539" i="3"/>
  <c r="AP411" i="3"/>
  <c r="AP283" i="3"/>
  <c r="AP155" i="3"/>
  <c r="AP91" i="3"/>
  <c r="AP27" i="3"/>
  <c r="AP676" i="3"/>
  <c r="AP612" i="3"/>
  <c r="AP548" i="3"/>
  <c r="AP484" i="3"/>
  <c r="AP420" i="3"/>
  <c r="AP356" i="3"/>
  <c r="AP292" i="3"/>
  <c r="AP228" i="3"/>
  <c r="AP164" i="3"/>
  <c r="AP100" i="3"/>
  <c r="AP36" i="3"/>
  <c r="AP98" i="3"/>
  <c r="AP978" i="3"/>
  <c r="AP914" i="3"/>
  <c r="AP850" i="3"/>
  <c r="AP786" i="3"/>
  <c r="AP722" i="3"/>
  <c r="AP634" i="3"/>
  <c r="AP506" i="3"/>
  <c r="AP378" i="3"/>
  <c r="AP250" i="3"/>
  <c r="AP119" i="3"/>
  <c r="AP659" i="3"/>
  <c r="AP595" i="3"/>
  <c r="AP531" i="3"/>
  <c r="AP467" i="3"/>
  <c r="AP403" i="3"/>
  <c r="AP339" i="3"/>
  <c r="AP275" i="3"/>
  <c r="AP211" i="3"/>
  <c r="AP147" i="3"/>
  <c r="AP83" i="3"/>
  <c r="AP19" i="3"/>
  <c r="AP89" i="3"/>
  <c r="AP25" i="3"/>
  <c r="AP654" i="3"/>
  <c r="AP590" i="3"/>
  <c r="AP526" i="3"/>
  <c r="AP462" i="3"/>
  <c r="AP398" i="3"/>
  <c r="AP334" i="3"/>
  <c r="AP270" i="3"/>
  <c r="AP206" i="3"/>
  <c r="AP142" i="3"/>
  <c r="AP78" i="3"/>
  <c r="AP14" i="3"/>
  <c r="AP629" i="3"/>
  <c r="AP565" i="3"/>
  <c r="AP501" i="3"/>
  <c r="AP437" i="3"/>
  <c r="AP373" i="3"/>
  <c r="AP309" i="3"/>
  <c r="AP245" i="3"/>
  <c r="AP181" i="3"/>
  <c r="AP117" i="3"/>
  <c r="AP53" i="3"/>
  <c r="AP668" i="3"/>
  <c r="AP604" i="3"/>
  <c r="AP540" i="3"/>
  <c r="AP476" i="3"/>
  <c r="AP412" i="3"/>
  <c r="AP348" i="3"/>
  <c r="AP284" i="3"/>
  <c r="AP220" i="3"/>
  <c r="AP156" i="3"/>
  <c r="AP92" i="3"/>
  <c r="AP28" i="3"/>
  <c r="AP607" i="3"/>
  <c r="AP479" i="3"/>
  <c r="AP351" i="3"/>
  <c r="AP223" i="3"/>
  <c r="AP970" i="3"/>
  <c r="AP906" i="3"/>
  <c r="AP842" i="3"/>
  <c r="AP778" i="3"/>
  <c r="AP714" i="3"/>
  <c r="AP618" i="3"/>
  <c r="AP490" i="3"/>
  <c r="AP362" i="3"/>
  <c r="AP234" i="3"/>
  <c r="AP96" i="3"/>
  <c r="AP651" i="3"/>
  <c r="AP587" i="3"/>
  <c r="AP523" i="3"/>
  <c r="AP459" i="3"/>
  <c r="AP395" i="3"/>
  <c r="AP331" i="3"/>
  <c r="AP267" i="3"/>
  <c r="AP203" i="3"/>
  <c r="AP139" i="3"/>
  <c r="AP11" i="3"/>
  <c r="AP81" i="3"/>
  <c r="AP17" i="3"/>
  <c r="AP646" i="3"/>
  <c r="AP582" i="3"/>
  <c r="AP518" i="3"/>
  <c r="AP454" i="3"/>
  <c r="AP390" i="3"/>
  <c r="AP326" i="3"/>
  <c r="AP262" i="3"/>
  <c r="AP198" i="3"/>
  <c r="AP134" i="3"/>
  <c r="AP70" i="3"/>
  <c r="AP6" i="3"/>
  <c r="AP621" i="3"/>
  <c r="AP557" i="3"/>
  <c r="AP493" i="3"/>
  <c r="AP429" i="3"/>
  <c r="AP365" i="3"/>
  <c r="AP301" i="3"/>
  <c r="AP237" i="3"/>
  <c r="AP173" i="3"/>
  <c r="AP109" i="3"/>
  <c r="AP45" i="3"/>
  <c r="AP660" i="3"/>
  <c r="AP596" i="3"/>
  <c r="AP532" i="3"/>
  <c r="AP468" i="3"/>
  <c r="AP404" i="3"/>
  <c r="AP340" i="3"/>
  <c r="AP276" i="3"/>
  <c r="AP212" i="3"/>
  <c r="AP148" i="3"/>
  <c r="AP84" i="3"/>
  <c r="AP20" i="3"/>
  <c r="AP955" i="3"/>
  <c r="AP891" i="3"/>
  <c r="AP827" i="3"/>
  <c r="AP763" i="3"/>
  <c r="AP699" i="3"/>
  <c r="AP56" i="3"/>
  <c r="AP962" i="3"/>
  <c r="AP898" i="3"/>
  <c r="AP834" i="3"/>
  <c r="AP770" i="3"/>
  <c r="AP706" i="3"/>
  <c r="AP602" i="3"/>
  <c r="AP474" i="3"/>
  <c r="AP346" i="3"/>
  <c r="AP218" i="3"/>
  <c r="AP643" i="3"/>
  <c r="AP579" i="3"/>
  <c r="AP515" i="3"/>
  <c r="AP451" i="3"/>
  <c r="AP387" i="3"/>
  <c r="AP323" i="3"/>
  <c r="AP259" i="3"/>
  <c r="AP195" i="3"/>
  <c r="AP131" i="3"/>
  <c r="AP67" i="3"/>
  <c r="AP137" i="3"/>
  <c r="AP73" i="3"/>
  <c r="AP9" i="3"/>
  <c r="AP638" i="3"/>
  <c r="AP574" i="3"/>
  <c r="AP510" i="3"/>
  <c r="AP446" i="3"/>
  <c r="AP382" i="3"/>
  <c r="AP318" i="3"/>
  <c r="AP254" i="3"/>
  <c r="AP190" i="3"/>
  <c r="AP126" i="3"/>
  <c r="AP62" i="3"/>
  <c r="AP677" i="3"/>
  <c r="AP613" i="3"/>
  <c r="AP549" i="3"/>
  <c r="AP485" i="3"/>
  <c r="AP421" i="3"/>
  <c r="AP357" i="3"/>
  <c r="AP293" i="3"/>
  <c r="AP229" i="3"/>
  <c r="AP165" i="3"/>
  <c r="AP101" i="3"/>
  <c r="AP37" i="3"/>
  <c r="AP652" i="3"/>
  <c r="AP588" i="3"/>
  <c r="AP524" i="3"/>
  <c r="AP460" i="3"/>
  <c r="AP396" i="3"/>
  <c r="AP332" i="3"/>
  <c r="AP268" i="3"/>
  <c r="AP204" i="3"/>
  <c r="AP140" i="3"/>
  <c r="AP76" i="3"/>
  <c r="AP12" i="3"/>
  <c r="AE7" i="3"/>
  <c r="AO4" i="3" s="1"/>
  <c r="Y15" i="9"/>
  <c r="AA25" i="9" s="1"/>
  <c r="AA27" i="9" s="1"/>
  <c r="AA28" i="9" l="1"/>
  <c r="AA29" i="9" s="1"/>
  <c r="AA30" i="9" s="1" a="1"/>
  <c r="AA3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<sst xmlns="http://schemas.openxmlformats.org/spreadsheetml/2006/main" count="305" uniqueCount="115">
  <si>
    <t>STOCK DATA</t>
  </si>
  <si>
    <t>Date</t>
  </si>
  <si>
    <t>GS</t>
  </si>
  <si>
    <t>MS</t>
  </si>
  <si>
    <t>JPM</t>
  </si>
  <si>
    <t xml:space="preserve">RETURNS OF STOCK </t>
  </si>
  <si>
    <t>Assumptions on portfolio Weight</t>
  </si>
  <si>
    <t>Portfolio</t>
  </si>
  <si>
    <t>Weights</t>
  </si>
  <si>
    <t>Investment Amount</t>
  </si>
  <si>
    <t>Amount Allocated</t>
  </si>
  <si>
    <t>Portfolio Mean</t>
  </si>
  <si>
    <t>Mean</t>
  </si>
  <si>
    <t>Daily Portfolio Return</t>
  </si>
  <si>
    <t>Standard Deviation</t>
  </si>
  <si>
    <t>Covariance Matrix</t>
  </si>
  <si>
    <t>VAR Using Variance-Covariance Method(Parametric)</t>
  </si>
  <si>
    <t>Std. Dev.</t>
  </si>
  <si>
    <t>Confidence Interval (CI)</t>
  </si>
  <si>
    <t>Alpha</t>
  </si>
  <si>
    <t>Z-Value</t>
  </si>
  <si>
    <t>Portfolio Value</t>
  </si>
  <si>
    <t>1-Day VAR</t>
  </si>
  <si>
    <t>Arranging Returns Rankwise</t>
  </si>
  <si>
    <t>VAR Using Historical Method</t>
  </si>
  <si>
    <t>Total No. of Data</t>
  </si>
  <si>
    <t>Historic VAR at Position</t>
  </si>
  <si>
    <t>Historic VAR at Position(Rounded)</t>
  </si>
  <si>
    <t>Return at the Position</t>
  </si>
  <si>
    <t>Uncorrelated Random Variable</t>
  </si>
  <si>
    <t>Corelation Matrix</t>
  </si>
  <si>
    <t>Cholesky Decomposition</t>
  </si>
  <si>
    <t>Correlated Random Variable</t>
  </si>
  <si>
    <t>S0(Last Stock data)</t>
  </si>
  <si>
    <t>Volatility</t>
  </si>
  <si>
    <t>Simulated Stock Price</t>
  </si>
  <si>
    <t>Log Return of Simulated Stock Price</t>
  </si>
  <si>
    <t>Daily Portfolio Value</t>
  </si>
  <si>
    <t>Backtesting VAR Models</t>
  </si>
  <si>
    <t>Variance-Covariance</t>
  </si>
  <si>
    <t>Historical</t>
  </si>
  <si>
    <t>Monte-Carlo</t>
  </si>
  <si>
    <t>VAR Models</t>
  </si>
  <si>
    <t>99% CI</t>
  </si>
  <si>
    <t>VAR Backtesting - Traffic Light Approach</t>
  </si>
  <si>
    <t>1-Day VAR @</t>
  </si>
  <si>
    <r>
      <t xml:space="preserve">1-Day VAR </t>
    </r>
    <r>
      <rPr>
        <sz val="13"/>
        <color theme="3"/>
        <rFont val="Calibri"/>
        <family val="2"/>
        <scheme val="minor"/>
      </rPr>
      <t>@</t>
    </r>
  </si>
  <si>
    <t>Backtesting</t>
  </si>
  <si>
    <t>Note.- if losses &gt; VAR = Breach</t>
  </si>
  <si>
    <t>Green Zone</t>
  </si>
  <si>
    <t>Yellow Zone</t>
  </si>
  <si>
    <t>Red Zone</t>
  </si>
  <si>
    <t>0 to 4</t>
  </si>
  <si>
    <t>5 to 9</t>
  </si>
  <si>
    <t>Greater than 10</t>
  </si>
  <si>
    <t>aka. P&amp;L</t>
  </si>
  <si>
    <t>VAR Breach Occurence</t>
  </si>
  <si>
    <t>1 Day VAR Backtest @ 99% CI</t>
  </si>
  <si>
    <t>x</t>
  </si>
  <si>
    <t>n</t>
  </si>
  <si>
    <t>LR</t>
  </si>
  <si>
    <t>p value</t>
  </si>
  <si>
    <t>p</t>
  </si>
  <si>
    <t>p^</t>
  </si>
  <si>
    <t>p value &gt; 5%</t>
  </si>
  <si>
    <t xml:space="preserve">Note.- </t>
  </si>
  <si>
    <t>Having a p-value less 5% would indicate the model is not performing adequately(Not Reliable) at the tested CI.</t>
  </si>
  <si>
    <t>For the model to be considered adequate(Reliable) for demonstration, would prefer a p-value greater than 5%.</t>
  </si>
  <si>
    <t>Bactesting VAR Models - Kupiec Test</t>
  </si>
  <si>
    <t>VAR Models Performance</t>
  </si>
  <si>
    <t>Calculated return % for each stocks</t>
  </si>
  <si>
    <t>Portfolio Assumtions(Weightage)</t>
  </si>
  <si>
    <t>Calculations used to evaluate VAR model</t>
  </si>
  <si>
    <t>Note.- Calculated from averaging Daily portfolio return</t>
  </si>
  <si>
    <t>Note.- Used stocks returns to derive the matrix</t>
  </si>
  <si>
    <t>Note.- Used correlation matrix &amp; weightage assumptions to callculate Std.</t>
  </si>
  <si>
    <t>Note.- Assumptions</t>
  </si>
  <si>
    <t>Note.- Max. Loss given for 1-day @ each confidence interval for stocks</t>
  </si>
  <si>
    <t>Calculating portfolio mean for each day</t>
  </si>
  <si>
    <t>Arranging mean portfolio returns in asscending order based on Rank</t>
  </si>
  <si>
    <t>Note.- Max. Losses given for 1-day @ each confidence interval for stocks using return % from Rank positions</t>
  </si>
  <si>
    <t>Risk Free Rate(Drift) aka. Average Return(Assumed)</t>
  </si>
  <si>
    <t>Using the Corelation matrix &amp; cholesky decomposition(based on the stocks) and applying it over the Uncorrelated random variables, we achieved the correlated random variables based on portfolio stocks.</t>
  </si>
  <si>
    <t>Further we follow the same process as Historical simulation. Assuming portfolio weights, Calculating returns for Simulated stock price, daily portfolio mean, &amp; Calculating VAR for each stock on CI</t>
  </si>
  <si>
    <t>VAR Using Monte-Carlo Method</t>
  </si>
  <si>
    <t>Note.- Max. Losses given for 1-day @ each confidence interval for stocks using simulated return % from Rank positions</t>
  </si>
  <si>
    <t>Now that we have evaluated correlated random varibales, volatility, Drift, &amp; S0. Add the values further in the GBM equation to generate the simulated stock price based on portfolio stocks.</t>
  </si>
  <si>
    <t>Generating 1000 Normally Distributed Uncorrelated Random Variables using Brownian motion for all the stocks in portfolio.</t>
  </si>
  <si>
    <t>Calculated Corelation matrix &amp; Cholesky Decomposition(using Stock returns), along with Volatility, Drift, &amp; S0 from stocks portfolio</t>
  </si>
  <si>
    <t>Geometric Brownian Motion Equation.</t>
  </si>
  <si>
    <t>Cholesky Decomposition Equation</t>
  </si>
  <si>
    <t>Note.- Used to incorporate complex correlation structure between the assets</t>
  </si>
  <si>
    <t>μ = Drift component (Expected return of the asset)</t>
  </si>
  <si>
    <t>σ = Volatility of the asset return</t>
  </si>
  <si>
    <t>W(t) = Weiner Process or Brownian Motion(Represents the randomness of asset)</t>
  </si>
  <si>
    <t>S(0) = Initial asset price or last known value of stock</t>
  </si>
  <si>
    <t>t = Time</t>
  </si>
  <si>
    <t>Calculating portfolio mean for each day from the returns</t>
  </si>
  <si>
    <t>Calculated daily portfolio mean, and daily portfolio value(Profit &amp; Loss) by multiplying mean day return with portfolio value</t>
  </si>
  <si>
    <r>
      <t>Based on the VAR model values from each method for 99%CI. Derived the days where models had breach(Violation), where False</t>
    </r>
    <r>
      <rPr>
        <b/>
        <i/>
        <sz val="14"/>
        <color theme="1"/>
        <rFont val="Calibri"/>
        <family val="2"/>
        <scheme val="minor"/>
      </rPr>
      <t>= No breach</t>
    </r>
    <r>
      <rPr>
        <b/>
        <sz val="14"/>
        <color theme="1"/>
        <rFont val="Calibri"/>
        <family val="2"/>
        <scheme val="minor"/>
      </rPr>
      <t xml:space="preserve"> &amp; True</t>
    </r>
    <r>
      <rPr>
        <b/>
        <i/>
        <sz val="14"/>
        <color theme="1"/>
        <rFont val="Calibri"/>
        <family val="2"/>
        <scheme val="minor"/>
      </rPr>
      <t>= Breach</t>
    </r>
  </si>
  <si>
    <t>VAR Model Values @ 99% CI</t>
  </si>
  <si>
    <t>Scale for Traffic Light Backtest</t>
  </si>
  <si>
    <t>Same process followed as previous methods till here</t>
  </si>
  <si>
    <t>Backtesting Results - Kupiec Test Approach</t>
  </si>
  <si>
    <t>Results From Traffic Light Test</t>
  </si>
  <si>
    <t>x = Number of Breaches(Violations) occurred, calculated through TLT</t>
  </si>
  <si>
    <t>Kupiec Test Equation</t>
  </si>
  <si>
    <t>p = Expected probablity of exceedence(VAR Violation) (1%)</t>
  </si>
  <si>
    <t>p^(hat) = Observed (Actual) probablity of exceedence(Violation), calculated as x/n</t>
  </si>
  <si>
    <t>n = Total Number of Observations(Days)</t>
  </si>
  <si>
    <t>LR(POF) = Likelihood ratio for the proportion of failures test</t>
  </si>
  <si>
    <t>Same process followed as previous method till VAR Breachs</t>
  </si>
  <si>
    <t>Result</t>
  </si>
  <si>
    <t>Downloaded Stock data (Adj. Close)</t>
  </si>
  <si>
    <t>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</si>
</sst>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£&quot;* #,##0.00_);_(&quot;£&quot;* \(#,##0.00\);_(&quot;£&quot;* &quot;-&quot;??_);_(@_)"/>
    <numFmt numFmtId="164" formatCode="0.000"/>
    <numFmt numFmtId="165" formatCode="_([$$-409]* #,##0.00_);_([$$-409]* \(#,##0.00\);_([$$-409]* &quot;-&quot;??_);_(@_)"/>
    <numFmt numFmtId="166" formatCode="[$$-409]#,##0"/>
  </numFmts>
  <fonts count="2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44546A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 (Body)"/>
    </font>
    <font>
      <i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 (Body)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theme="4" tint="0.499984740745262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rgb="FF4472C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/>
      <top/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3" applyNumberFormat="0" applyFill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6" borderId="13" applyNumberFormat="0" applyFont="0" applyAlignment="0" applyProtection="0"/>
  </cellStyleXfs>
  <cellXfs count="100">
    <xf numFmtId="0" fontId="0" fillId="0" borderId="0" xfId="0"/>
    <xf numFmtId="15" fontId="0" fillId="0" borderId="0" xfId="0" applyNumberFormat="1"/>
    <xf numFmtId="0" fontId="3" fillId="0" borderId="0" xfId="0" applyFont="1"/>
    <xf numFmtId="0" fontId="2" fillId="3" borderId="2" xfId="2" applyFill="1"/>
    <xf numFmtId="10" fontId="0" fillId="0" borderId="0" xfId="0" applyNumberFormat="1"/>
    <xf numFmtId="0" fontId="5" fillId="4" borderId="4" xfId="0" applyFont="1" applyFill="1" applyBorder="1"/>
    <xf numFmtId="0" fontId="6" fillId="0" borderId="0" xfId="0" applyFont="1"/>
    <xf numFmtId="9" fontId="0" fillId="0" borderId="0" xfId="0" applyNumberFormat="1"/>
    <xf numFmtId="15" fontId="7" fillId="0" borderId="0" xfId="0" applyNumberFormat="1" applyFont="1"/>
    <xf numFmtId="0" fontId="4" fillId="2" borderId="3" xfId="3" applyFill="1" applyAlignment="1">
      <alignment horizontal="center"/>
    </xf>
    <xf numFmtId="10" fontId="4" fillId="3" borderId="3" xfId="3" applyNumberFormat="1" applyFill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0" fontId="4" fillId="0" borderId="3" xfId="3" applyNumberFormat="1"/>
    <xf numFmtId="0" fontId="4" fillId="2" borderId="3" xfId="3" applyFill="1"/>
    <xf numFmtId="0" fontId="4" fillId="2" borderId="0" xfId="0" applyFont="1" applyFill="1"/>
    <xf numFmtId="0" fontId="9" fillId="2" borderId="0" xfId="0" applyFont="1" applyFill="1"/>
    <xf numFmtId="0" fontId="4" fillId="2" borderId="7" xfId="0" applyFont="1" applyFill="1" applyBorder="1"/>
    <xf numFmtId="9" fontId="4" fillId="0" borderId="0" xfId="0" applyNumberFormat="1" applyFont="1"/>
    <xf numFmtId="2" fontId="0" fillId="0" borderId="0" xfId="0" applyNumberFormat="1"/>
    <xf numFmtId="10" fontId="0" fillId="0" borderId="0" xfId="5" applyNumberFormat="1" applyFont="1"/>
    <xf numFmtId="1" fontId="0" fillId="0" borderId="0" xfId="0" applyNumberFormat="1"/>
    <xf numFmtId="0" fontId="6" fillId="0" borderId="6" xfId="0" applyFont="1" applyBorder="1" applyAlignment="1">
      <alignment horizontal="center"/>
    </xf>
    <xf numFmtId="2" fontId="0" fillId="0" borderId="5" xfId="0" applyNumberFormat="1" applyBorder="1"/>
    <xf numFmtId="0" fontId="0" fillId="0" borderId="0" xfId="0" applyAlignment="1">
      <alignment horizontal="center"/>
    </xf>
    <xf numFmtId="0" fontId="1" fillId="2" borderId="15" xfId="1" applyFill="1" applyBorder="1" applyAlignment="1"/>
    <xf numFmtId="9" fontId="4" fillId="0" borderId="0" xfId="0" applyNumberFormat="1" applyFont="1" applyAlignment="1">
      <alignment horizontal="center"/>
    </xf>
    <xf numFmtId="0" fontId="5" fillId="4" borderId="5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0" fillId="0" borderId="0" xfId="4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2" fillId="3" borderId="2" xfId="2" applyFill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5" xfId="2" applyFill="1" applyBorder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8" borderId="5" xfId="0" applyFont="1" applyFill="1" applyBorder="1" applyAlignment="1">
      <alignment horizontal="center"/>
    </xf>
    <xf numFmtId="10" fontId="14" fillId="0" borderId="0" xfId="0" applyNumberFormat="1" applyFont="1" applyAlignment="1">
      <alignment horizontal="center"/>
    </xf>
    <xf numFmtId="165" fontId="0" fillId="0" borderId="0" xfId="0" applyNumberFormat="1"/>
    <xf numFmtId="165" fontId="4" fillId="0" borderId="12" xfId="4" applyNumberFormat="1" applyFont="1" applyBorder="1"/>
    <xf numFmtId="165" fontId="4" fillId="0" borderId="0" xfId="4" applyNumberFormat="1" applyFont="1"/>
    <xf numFmtId="166" fontId="6" fillId="0" borderId="0" xfId="0" applyNumberFormat="1" applyFont="1" applyAlignment="1">
      <alignment horizontal="center"/>
    </xf>
    <xf numFmtId="166" fontId="6" fillId="0" borderId="0" xfId="4" applyNumberFormat="1" applyFont="1" applyAlignment="1">
      <alignment horizontal="center"/>
    </xf>
    <xf numFmtId="166" fontId="4" fillId="0" borderId="0" xfId="4" applyNumberFormat="1" applyFont="1"/>
    <xf numFmtId="166" fontId="0" fillId="0" borderId="0" xfId="4" applyNumberFormat="1" applyFont="1"/>
    <xf numFmtId="166" fontId="0" fillId="0" borderId="0" xfId="0" applyNumberFormat="1"/>
    <xf numFmtId="0" fontId="0" fillId="6" borderId="13" xfId="6" applyFont="1"/>
    <xf numFmtId="0" fontId="0" fillId="6" borderId="16" xfId="6" applyFont="1" applyBorder="1" applyAlignment="1">
      <alignment horizontal="left"/>
    </xf>
    <xf numFmtId="0" fontId="0" fillId="6" borderId="0" xfId="6" applyFont="1" applyBorder="1" applyAlignment="1">
      <alignment horizontal="left"/>
    </xf>
    <xf numFmtId="0" fontId="7" fillId="10" borderId="13" xfId="0" applyFont="1" applyFill="1" applyBorder="1"/>
    <xf numFmtId="0" fontId="7" fillId="6" borderId="13" xfId="6" applyFont="1"/>
    <xf numFmtId="0" fontId="17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1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3" fillId="6" borderId="13" xfId="6" applyFont="1"/>
    <xf numFmtId="0" fontId="4" fillId="6" borderId="13" xfId="6" applyFont="1"/>
    <xf numFmtId="0" fontId="2" fillId="6" borderId="13" xfId="6" applyFont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16" fontId="4" fillId="0" borderId="5" xfId="0" applyNumberFormat="1" applyFont="1" applyBorder="1" applyAlignment="1">
      <alignment horizontal="center"/>
    </xf>
    <xf numFmtId="0" fontId="4" fillId="7" borderId="0" xfId="4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/>
    <xf numFmtId="9" fontId="12" fillId="0" borderId="0" xfId="0" applyNumberFormat="1" applyFont="1" applyAlignment="1">
      <alignment horizontal="center" vertical="center"/>
    </xf>
    <xf numFmtId="165" fontId="4" fillId="0" borderId="0" xfId="4" applyNumberFormat="1" applyFont="1" applyBorder="1"/>
    <xf numFmtId="165" fontId="4" fillId="0" borderId="5" xfId="4" applyNumberFormat="1" applyFont="1" applyBorder="1"/>
    <xf numFmtId="165" fontId="4" fillId="0" borderId="0" xfId="4" applyNumberFormat="1" applyFont="1" applyBorder="1" applyAlignment="1"/>
    <xf numFmtId="0" fontId="18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 wrapText="1"/>
    </xf>
    <xf numFmtId="0" fontId="1" fillId="2" borderId="1" xfId="1" applyFill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13" borderId="0" xfId="0" applyFont="1" applyFill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6" borderId="13" xfId="6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7" fillId="11" borderId="0" xfId="0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top" wrapText="1"/>
    </xf>
    <xf numFmtId="0" fontId="6" fillId="0" borderId="0" xfId="0" applyFont="1" applyAlignment="1">
      <alignment horizontal="left" wrapText="1"/>
    </xf>
    <xf numFmtId="0" fontId="20" fillId="13" borderId="0" xfId="0" applyFont="1" applyFill="1" applyAlignment="1">
      <alignment horizontal="center" vertical="top" wrapText="1"/>
    </xf>
    <xf numFmtId="0" fontId="1" fillId="2" borderId="15" xfId="1" applyFill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5" fillId="12" borderId="0" xfId="0" applyFont="1" applyFill="1" applyAlignment="1">
      <alignment horizontal="center"/>
    </xf>
  </cellXfs>
  <cellStyles count="7">
    <cellStyle name="Currency" xfId="4" builtinId="4"/>
    <cellStyle name="Heading 1" xfId="1" builtinId="16"/>
    <cellStyle name="Heading 2" xfId="2" builtinId="17"/>
    <cellStyle name="Normal" xfId="0" builtinId="0"/>
    <cellStyle name="Note" xfId="6" builtinId="10"/>
    <cellStyle name="Per cent" xfId="5" builtinId="5"/>
    <cellStyle name="Total" xfId="3" builtinId="2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Goldman Sach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'Variance-Covariance Method'!$B$3</c:f>
              <c:strCache>
                <c:ptCount val="1"/>
                <c:pt idx="0">
                  <c:v>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'Variance-Covariance Method'!$A$4:$A$253</c:f>
              <c:numCache>
                <c:formatCode>d\-mmm\-yy</c:formatCode>
                <c:ptCount val="250"/>
                <c:pt idx="0">
                  <c:v>45471</c:v>
                </c:pt>
                <c:pt idx="1">
                  <c:v>45474</c:v>
                </c:pt>
                <c:pt idx="2">
                  <c:v>45475</c:v>
                </c:pt>
                <c:pt idx="3">
                  <c:v>45476</c:v>
                </c:pt>
                <c:pt idx="4">
                  <c:v>45478</c:v>
                </c:pt>
                <c:pt idx="5">
                  <c:v>45481</c:v>
                </c:pt>
                <c:pt idx="6">
                  <c:v>45482</c:v>
                </c:pt>
                <c:pt idx="7">
                  <c:v>45483</c:v>
                </c:pt>
                <c:pt idx="8">
                  <c:v>45484</c:v>
                </c:pt>
                <c:pt idx="9">
                  <c:v>45485</c:v>
                </c:pt>
                <c:pt idx="10">
                  <c:v>45488</c:v>
                </c:pt>
                <c:pt idx="11">
                  <c:v>45489</c:v>
                </c:pt>
                <c:pt idx="12">
                  <c:v>45490</c:v>
                </c:pt>
                <c:pt idx="13">
                  <c:v>45491</c:v>
                </c:pt>
                <c:pt idx="14">
                  <c:v>45492</c:v>
                </c:pt>
                <c:pt idx="15">
                  <c:v>45495</c:v>
                </c:pt>
                <c:pt idx="16">
                  <c:v>45496</c:v>
                </c:pt>
                <c:pt idx="17">
                  <c:v>45497</c:v>
                </c:pt>
                <c:pt idx="18">
                  <c:v>45498</c:v>
                </c:pt>
                <c:pt idx="19">
                  <c:v>45499</c:v>
                </c:pt>
                <c:pt idx="20">
                  <c:v>45502</c:v>
                </c:pt>
                <c:pt idx="21">
                  <c:v>45503</c:v>
                </c:pt>
                <c:pt idx="22">
                  <c:v>45504</c:v>
                </c:pt>
                <c:pt idx="23">
                  <c:v>45505</c:v>
                </c:pt>
                <c:pt idx="24">
                  <c:v>45506</c:v>
                </c:pt>
                <c:pt idx="25">
                  <c:v>45509</c:v>
                </c:pt>
                <c:pt idx="26">
                  <c:v>45510</c:v>
                </c:pt>
                <c:pt idx="27">
                  <c:v>45511</c:v>
                </c:pt>
                <c:pt idx="28">
                  <c:v>45512</c:v>
                </c:pt>
                <c:pt idx="29">
                  <c:v>45513</c:v>
                </c:pt>
                <c:pt idx="30">
                  <c:v>45516</c:v>
                </c:pt>
                <c:pt idx="31">
                  <c:v>45517</c:v>
                </c:pt>
                <c:pt idx="32">
                  <c:v>45518</c:v>
                </c:pt>
                <c:pt idx="33">
                  <c:v>45519</c:v>
                </c:pt>
                <c:pt idx="34">
                  <c:v>45520</c:v>
                </c:pt>
                <c:pt idx="35">
                  <c:v>45523</c:v>
                </c:pt>
                <c:pt idx="36">
                  <c:v>45524</c:v>
                </c:pt>
                <c:pt idx="37">
                  <c:v>45525</c:v>
                </c:pt>
                <c:pt idx="38">
                  <c:v>45526</c:v>
                </c:pt>
                <c:pt idx="39">
                  <c:v>45527</c:v>
                </c:pt>
                <c:pt idx="40">
                  <c:v>45530</c:v>
                </c:pt>
                <c:pt idx="41">
                  <c:v>45531</c:v>
                </c:pt>
                <c:pt idx="42">
                  <c:v>45532</c:v>
                </c:pt>
                <c:pt idx="43">
                  <c:v>45533</c:v>
                </c:pt>
                <c:pt idx="44">
                  <c:v>45534</c:v>
                </c:pt>
                <c:pt idx="45">
                  <c:v>45538</c:v>
                </c:pt>
                <c:pt idx="46">
                  <c:v>45539</c:v>
                </c:pt>
                <c:pt idx="47">
                  <c:v>45540</c:v>
                </c:pt>
                <c:pt idx="48">
                  <c:v>45541</c:v>
                </c:pt>
                <c:pt idx="49">
                  <c:v>45544</c:v>
                </c:pt>
                <c:pt idx="50">
                  <c:v>45545</c:v>
                </c:pt>
                <c:pt idx="51">
                  <c:v>45546</c:v>
                </c:pt>
                <c:pt idx="52">
                  <c:v>45547</c:v>
                </c:pt>
                <c:pt idx="53">
                  <c:v>45548</c:v>
                </c:pt>
                <c:pt idx="54">
                  <c:v>45551</c:v>
                </c:pt>
                <c:pt idx="55">
                  <c:v>45552</c:v>
                </c:pt>
                <c:pt idx="56">
                  <c:v>45553</c:v>
                </c:pt>
                <c:pt idx="57">
                  <c:v>45554</c:v>
                </c:pt>
                <c:pt idx="58">
                  <c:v>45555</c:v>
                </c:pt>
                <c:pt idx="59">
                  <c:v>45558</c:v>
                </c:pt>
                <c:pt idx="60">
                  <c:v>45559</c:v>
                </c:pt>
                <c:pt idx="61">
                  <c:v>45560</c:v>
                </c:pt>
                <c:pt idx="62">
                  <c:v>45561</c:v>
                </c:pt>
                <c:pt idx="63">
                  <c:v>45562</c:v>
                </c:pt>
                <c:pt idx="64">
                  <c:v>45565</c:v>
                </c:pt>
                <c:pt idx="65">
                  <c:v>45566</c:v>
                </c:pt>
                <c:pt idx="66">
                  <c:v>45567</c:v>
                </c:pt>
                <c:pt idx="67">
                  <c:v>45568</c:v>
                </c:pt>
                <c:pt idx="68">
                  <c:v>45569</c:v>
                </c:pt>
                <c:pt idx="69">
                  <c:v>45572</c:v>
                </c:pt>
                <c:pt idx="70">
                  <c:v>45573</c:v>
                </c:pt>
                <c:pt idx="71">
                  <c:v>45574</c:v>
                </c:pt>
                <c:pt idx="72">
                  <c:v>45575</c:v>
                </c:pt>
                <c:pt idx="73">
                  <c:v>45576</c:v>
                </c:pt>
                <c:pt idx="74">
                  <c:v>45579</c:v>
                </c:pt>
                <c:pt idx="75">
                  <c:v>45580</c:v>
                </c:pt>
                <c:pt idx="76">
                  <c:v>45581</c:v>
                </c:pt>
                <c:pt idx="77">
                  <c:v>45582</c:v>
                </c:pt>
                <c:pt idx="78">
                  <c:v>45583</c:v>
                </c:pt>
                <c:pt idx="79">
                  <c:v>45586</c:v>
                </c:pt>
                <c:pt idx="80">
                  <c:v>45587</c:v>
                </c:pt>
                <c:pt idx="81">
                  <c:v>45588</c:v>
                </c:pt>
                <c:pt idx="82">
                  <c:v>45589</c:v>
                </c:pt>
                <c:pt idx="83">
                  <c:v>45590</c:v>
                </c:pt>
                <c:pt idx="84">
                  <c:v>45593</c:v>
                </c:pt>
                <c:pt idx="85">
                  <c:v>45594</c:v>
                </c:pt>
                <c:pt idx="86">
                  <c:v>45595</c:v>
                </c:pt>
                <c:pt idx="87">
                  <c:v>45596</c:v>
                </c:pt>
                <c:pt idx="88">
                  <c:v>45597</c:v>
                </c:pt>
                <c:pt idx="89">
                  <c:v>45600</c:v>
                </c:pt>
                <c:pt idx="90">
                  <c:v>45601</c:v>
                </c:pt>
                <c:pt idx="91">
                  <c:v>45602</c:v>
                </c:pt>
                <c:pt idx="92">
                  <c:v>45603</c:v>
                </c:pt>
                <c:pt idx="93">
                  <c:v>45604</c:v>
                </c:pt>
                <c:pt idx="94">
                  <c:v>45607</c:v>
                </c:pt>
                <c:pt idx="95">
                  <c:v>45608</c:v>
                </c:pt>
                <c:pt idx="96">
                  <c:v>45609</c:v>
                </c:pt>
                <c:pt idx="97">
                  <c:v>45610</c:v>
                </c:pt>
                <c:pt idx="98">
                  <c:v>45611</c:v>
                </c:pt>
                <c:pt idx="99">
                  <c:v>45614</c:v>
                </c:pt>
                <c:pt idx="100">
                  <c:v>45615</c:v>
                </c:pt>
                <c:pt idx="101">
                  <c:v>45616</c:v>
                </c:pt>
                <c:pt idx="102">
                  <c:v>45617</c:v>
                </c:pt>
                <c:pt idx="103">
                  <c:v>45618</c:v>
                </c:pt>
                <c:pt idx="104">
                  <c:v>45621</c:v>
                </c:pt>
                <c:pt idx="105">
                  <c:v>45622</c:v>
                </c:pt>
                <c:pt idx="106">
                  <c:v>45623</c:v>
                </c:pt>
                <c:pt idx="107">
                  <c:v>45625</c:v>
                </c:pt>
                <c:pt idx="108">
                  <c:v>45628</c:v>
                </c:pt>
                <c:pt idx="109">
                  <c:v>45629</c:v>
                </c:pt>
                <c:pt idx="110">
                  <c:v>45630</c:v>
                </c:pt>
                <c:pt idx="111">
                  <c:v>45631</c:v>
                </c:pt>
                <c:pt idx="112">
                  <c:v>45632</c:v>
                </c:pt>
                <c:pt idx="113">
                  <c:v>45635</c:v>
                </c:pt>
                <c:pt idx="114">
                  <c:v>45636</c:v>
                </c:pt>
                <c:pt idx="115">
                  <c:v>45637</c:v>
                </c:pt>
                <c:pt idx="116">
                  <c:v>45638</c:v>
                </c:pt>
                <c:pt idx="117">
                  <c:v>45639</c:v>
                </c:pt>
                <c:pt idx="118">
                  <c:v>45642</c:v>
                </c:pt>
                <c:pt idx="119">
                  <c:v>45643</c:v>
                </c:pt>
                <c:pt idx="120">
                  <c:v>45644</c:v>
                </c:pt>
                <c:pt idx="121">
                  <c:v>45645</c:v>
                </c:pt>
                <c:pt idx="122">
                  <c:v>45646</c:v>
                </c:pt>
                <c:pt idx="123">
                  <c:v>45649</c:v>
                </c:pt>
                <c:pt idx="124">
                  <c:v>45650</c:v>
                </c:pt>
                <c:pt idx="125">
                  <c:v>45652</c:v>
                </c:pt>
                <c:pt idx="126">
                  <c:v>45653</c:v>
                </c:pt>
                <c:pt idx="127">
                  <c:v>45656</c:v>
                </c:pt>
                <c:pt idx="128">
                  <c:v>45657</c:v>
                </c:pt>
                <c:pt idx="129">
                  <c:v>45659</c:v>
                </c:pt>
                <c:pt idx="130">
                  <c:v>45660</c:v>
                </c:pt>
                <c:pt idx="131">
                  <c:v>45663</c:v>
                </c:pt>
                <c:pt idx="132">
                  <c:v>45664</c:v>
                </c:pt>
                <c:pt idx="133">
                  <c:v>45665</c:v>
                </c:pt>
                <c:pt idx="134">
                  <c:v>45667</c:v>
                </c:pt>
                <c:pt idx="135">
                  <c:v>45670</c:v>
                </c:pt>
                <c:pt idx="136">
                  <c:v>45671</c:v>
                </c:pt>
                <c:pt idx="137">
                  <c:v>45672</c:v>
                </c:pt>
                <c:pt idx="138">
                  <c:v>45673</c:v>
                </c:pt>
                <c:pt idx="139">
                  <c:v>45674</c:v>
                </c:pt>
                <c:pt idx="140">
                  <c:v>45678</c:v>
                </c:pt>
                <c:pt idx="141">
                  <c:v>45679</c:v>
                </c:pt>
                <c:pt idx="142">
                  <c:v>45680</c:v>
                </c:pt>
                <c:pt idx="143">
                  <c:v>45681</c:v>
                </c:pt>
                <c:pt idx="144">
                  <c:v>45684</c:v>
                </c:pt>
                <c:pt idx="145">
                  <c:v>45685</c:v>
                </c:pt>
                <c:pt idx="146">
                  <c:v>45686</c:v>
                </c:pt>
                <c:pt idx="147">
                  <c:v>45687</c:v>
                </c:pt>
                <c:pt idx="148">
                  <c:v>45688</c:v>
                </c:pt>
                <c:pt idx="149">
                  <c:v>45691</c:v>
                </c:pt>
                <c:pt idx="150">
                  <c:v>45692</c:v>
                </c:pt>
                <c:pt idx="151">
                  <c:v>45693</c:v>
                </c:pt>
                <c:pt idx="152">
                  <c:v>45694</c:v>
                </c:pt>
                <c:pt idx="153">
                  <c:v>45695</c:v>
                </c:pt>
                <c:pt idx="154">
                  <c:v>45698</c:v>
                </c:pt>
                <c:pt idx="155">
                  <c:v>45699</c:v>
                </c:pt>
                <c:pt idx="156">
                  <c:v>45700</c:v>
                </c:pt>
                <c:pt idx="157">
                  <c:v>45701</c:v>
                </c:pt>
                <c:pt idx="158">
                  <c:v>45702</c:v>
                </c:pt>
                <c:pt idx="159">
                  <c:v>45706</c:v>
                </c:pt>
                <c:pt idx="160">
                  <c:v>45707</c:v>
                </c:pt>
                <c:pt idx="161">
                  <c:v>45708</c:v>
                </c:pt>
                <c:pt idx="162">
                  <c:v>45709</c:v>
                </c:pt>
                <c:pt idx="163">
                  <c:v>45712</c:v>
                </c:pt>
                <c:pt idx="164">
                  <c:v>45713</c:v>
                </c:pt>
                <c:pt idx="165">
                  <c:v>45714</c:v>
                </c:pt>
                <c:pt idx="166">
                  <c:v>45715</c:v>
                </c:pt>
                <c:pt idx="167">
                  <c:v>45716</c:v>
                </c:pt>
                <c:pt idx="168">
                  <c:v>45719</c:v>
                </c:pt>
                <c:pt idx="169">
                  <c:v>45720</c:v>
                </c:pt>
                <c:pt idx="170">
                  <c:v>45721</c:v>
                </c:pt>
                <c:pt idx="171">
                  <c:v>45722</c:v>
                </c:pt>
                <c:pt idx="172">
                  <c:v>45723</c:v>
                </c:pt>
                <c:pt idx="173">
                  <c:v>45726</c:v>
                </c:pt>
                <c:pt idx="174">
                  <c:v>45727</c:v>
                </c:pt>
                <c:pt idx="175">
                  <c:v>45728</c:v>
                </c:pt>
                <c:pt idx="176">
                  <c:v>45729</c:v>
                </c:pt>
                <c:pt idx="177">
                  <c:v>45730</c:v>
                </c:pt>
                <c:pt idx="178">
                  <c:v>45733</c:v>
                </c:pt>
                <c:pt idx="179">
                  <c:v>45734</c:v>
                </c:pt>
                <c:pt idx="180">
                  <c:v>45735</c:v>
                </c:pt>
                <c:pt idx="181">
                  <c:v>45736</c:v>
                </c:pt>
                <c:pt idx="182">
                  <c:v>45737</c:v>
                </c:pt>
                <c:pt idx="183">
                  <c:v>45740</c:v>
                </c:pt>
                <c:pt idx="184">
                  <c:v>45741</c:v>
                </c:pt>
                <c:pt idx="185">
                  <c:v>45742</c:v>
                </c:pt>
                <c:pt idx="186">
                  <c:v>45743</c:v>
                </c:pt>
                <c:pt idx="187">
                  <c:v>45744</c:v>
                </c:pt>
                <c:pt idx="188">
                  <c:v>45747</c:v>
                </c:pt>
                <c:pt idx="189">
                  <c:v>45748</c:v>
                </c:pt>
                <c:pt idx="190">
                  <c:v>45749</c:v>
                </c:pt>
                <c:pt idx="191">
                  <c:v>45750</c:v>
                </c:pt>
                <c:pt idx="192">
                  <c:v>45751</c:v>
                </c:pt>
                <c:pt idx="193">
                  <c:v>45754</c:v>
                </c:pt>
                <c:pt idx="194">
                  <c:v>45755</c:v>
                </c:pt>
                <c:pt idx="195">
                  <c:v>45756</c:v>
                </c:pt>
                <c:pt idx="196">
                  <c:v>45757</c:v>
                </c:pt>
                <c:pt idx="197">
                  <c:v>45758</c:v>
                </c:pt>
                <c:pt idx="198">
                  <c:v>45761</c:v>
                </c:pt>
                <c:pt idx="199">
                  <c:v>45762</c:v>
                </c:pt>
                <c:pt idx="200">
                  <c:v>45763</c:v>
                </c:pt>
                <c:pt idx="201">
                  <c:v>45764</c:v>
                </c:pt>
                <c:pt idx="202">
                  <c:v>45768</c:v>
                </c:pt>
                <c:pt idx="203">
                  <c:v>45769</c:v>
                </c:pt>
                <c:pt idx="204">
                  <c:v>45770</c:v>
                </c:pt>
                <c:pt idx="205">
                  <c:v>45771</c:v>
                </c:pt>
                <c:pt idx="206">
                  <c:v>45772</c:v>
                </c:pt>
                <c:pt idx="207">
                  <c:v>45775</c:v>
                </c:pt>
                <c:pt idx="208">
                  <c:v>45776</c:v>
                </c:pt>
                <c:pt idx="209">
                  <c:v>45777</c:v>
                </c:pt>
                <c:pt idx="210">
                  <c:v>45778</c:v>
                </c:pt>
                <c:pt idx="211">
                  <c:v>45779</c:v>
                </c:pt>
                <c:pt idx="212">
                  <c:v>45782</c:v>
                </c:pt>
                <c:pt idx="213">
                  <c:v>45783</c:v>
                </c:pt>
                <c:pt idx="214">
                  <c:v>45784</c:v>
                </c:pt>
                <c:pt idx="215">
                  <c:v>45785</c:v>
                </c:pt>
                <c:pt idx="216">
                  <c:v>45786</c:v>
                </c:pt>
                <c:pt idx="217">
                  <c:v>45789</c:v>
                </c:pt>
                <c:pt idx="218">
                  <c:v>45790</c:v>
                </c:pt>
                <c:pt idx="219">
                  <c:v>45791</c:v>
                </c:pt>
                <c:pt idx="220">
                  <c:v>45792</c:v>
                </c:pt>
                <c:pt idx="221">
                  <c:v>45793</c:v>
                </c:pt>
                <c:pt idx="222">
                  <c:v>45796</c:v>
                </c:pt>
                <c:pt idx="223">
                  <c:v>45797</c:v>
                </c:pt>
                <c:pt idx="224">
                  <c:v>45798</c:v>
                </c:pt>
                <c:pt idx="225">
                  <c:v>45799</c:v>
                </c:pt>
                <c:pt idx="226">
                  <c:v>45800</c:v>
                </c:pt>
                <c:pt idx="227">
                  <c:v>45804</c:v>
                </c:pt>
                <c:pt idx="228">
                  <c:v>45805</c:v>
                </c:pt>
                <c:pt idx="229">
                  <c:v>45806</c:v>
                </c:pt>
                <c:pt idx="230">
                  <c:v>45807</c:v>
                </c:pt>
                <c:pt idx="231">
                  <c:v>45810</c:v>
                </c:pt>
                <c:pt idx="232">
                  <c:v>45811</c:v>
                </c:pt>
                <c:pt idx="233">
                  <c:v>45812</c:v>
                </c:pt>
                <c:pt idx="234">
                  <c:v>45813</c:v>
                </c:pt>
                <c:pt idx="235">
                  <c:v>45814</c:v>
                </c:pt>
                <c:pt idx="236">
                  <c:v>45817</c:v>
                </c:pt>
                <c:pt idx="237">
                  <c:v>45818</c:v>
                </c:pt>
                <c:pt idx="238">
                  <c:v>45819</c:v>
                </c:pt>
                <c:pt idx="239">
                  <c:v>45820</c:v>
                </c:pt>
                <c:pt idx="240">
                  <c:v>45821</c:v>
                </c:pt>
                <c:pt idx="241">
                  <c:v>45824</c:v>
                </c:pt>
                <c:pt idx="242">
                  <c:v>45825</c:v>
                </c:pt>
                <c:pt idx="243">
                  <c:v>45826</c:v>
                </c:pt>
                <c:pt idx="244">
                  <c:v>45828</c:v>
                </c:pt>
                <c:pt idx="245">
                  <c:v>45831</c:v>
                </c:pt>
                <c:pt idx="246">
                  <c:v>45832</c:v>
                </c:pt>
                <c:pt idx="247">
                  <c:v>45833</c:v>
                </c:pt>
                <c:pt idx="248">
                  <c:v>45834</c:v>
                </c:pt>
                <c:pt idx="249">
                  <c:v>45835</c:v>
                </c:pt>
              </c:numCache>
            </c:numRef>
          </c:cat>
          <c:val>
            <c:numRef>
              <c:f>'Variance-Covariance Method'!$B$4:$B$253</c:f>
              <c:numCache>
                <c:formatCode>General</c:formatCode>
                <c:ptCount val="250"/>
                <c:pt idx="0">
                  <c:v>443.03</c:v>
                </c:pt>
                <c:pt idx="1">
                  <c:v>454.13</c:v>
                </c:pt>
                <c:pt idx="2">
                  <c:v>456.04</c:v>
                </c:pt>
                <c:pt idx="3">
                  <c:v>458.31</c:v>
                </c:pt>
                <c:pt idx="4">
                  <c:v>455.2</c:v>
                </c:pt>
                <c:pt idx="5">
                  <c:v>455.27</c:v>
                </c:pt>
                <c:pt idx="6">
                  <c:v>463.12</c:v>
                </c:pt>
                <c:pt idx="7">
                  <c:v>469.05</c:v>
                </c:pt>
                <c:pt idx="8">
                  <c:v>469.38</c:v>
                </c:pt>
                <c:pt idx="9">
                  <c:v>470.02</c:v>
                </c:pt>
                <c:pt idx="10">
                  <c:v>482.12</c:v>
                </c:pt>
                <c:pt idx="11">
                  <c:v>492.69</c:v>
                </c:pt>
                <c:pt idx="12">
                  <c:v>491.86</c:v>
                </c:pt>
                <c:pt idx="13">
                  <c:v>476.22</c:v>
                </c:pt>
                <c:pt idx="14">
                  <c:v>474.97</c:v>
                </c:pt>
                <c:pt idx="15">
                  <c:v>477.03</c:v>
                </c:pt>
                <c:pt idx="16">
                  <c:v>482.04</c:v>
                </c:pt>
                <c:pt idx="17">
                  <c:v>476.7</c:v>
                </c:pt>
                <c:pt idx="18">
                  <c:v>481.61</c:v>
                </c:pt>
                <c:pt idx="19">
                  <c:v>488.78</c:v>
                </c:pt>
                <c:pt idx="20">
                  <c:v>482.6</c:v>
                </c:pt>
                <c:pt idx="21">
                  <c:v>495.28</c:v>
                </c:pt>
                <c:pt idx="22">
                  <c:v>498.57</c:v>
                </c:pt>
                <c:pt idx="23">
                  <c:v>489.85</c:v>
                </c:pt>
                <c:pt idx="24">
                  <c:v>460.97</c:v>
                </c:pt>
                <c:pt idx="25">
                  <c:v>449.59</c:v>
                </c:pt>
                <c:pt idx="26">
                  <c:v>460.56</c:v>
                </c:pt>
                <c:pt idx="27">
                  <c:v>463.29</c:v>
                </c:pt>
                <c:pt idx="28">
                  <c:v>475.79</c:v>
                </c:pt>
                <c:pt idx="29">
                  <c:v>480.19</c:v>
                </c:pt>
                <c:pt idx="30">
                  <c:v>475.53</c:v>
                </c:pt>
                <c:pt idx="31">
                  <c:v>481.83</c:v>
                </c:pt>
                <c:pt idx="32">
                  <c:v>488.45</c:v>
                </c:pt>
                <c:pt idx="33">
                  <c:v>488.77</c:v>
                </c:pt>
                <c:pt idx="34">
                  <c:v>493.9</c:v>
                </c:pt>
                <c:pt idx="35">
                  <c:v>494.31</c:v>
                </c:pt>
                <c:pt idx="36">
                  <c:v>487.12</c:v>
                </c:pt>
                <c:pt idx="37">
                  <c:v>486.26</c:v>
                </c:pt>
                <c:pt idx="38">
                  <c:v>487.52</c:v>
                </c:pt>
                <c:pt idx="39">
                  <c:v>498.95</c:v>
                </c:pt>
                <c:pt idx="40">
                  <c:v>497.44</c:v>
                </c:pt>
                <c:pt idx="41">
                  <c:v>496.84</c:v>
                </c:pt>
                <c:pt idx="42">
                  <c:v>492.99</c:v>
                </c:pt>
                <c:pt idx="43">
                  <c:v>499.62</c:v>
                </c:pt>
                <c:pt idx="44">
                  <c:v>502.72</c:v>
                </c:pt>
                <c:pt idx="45">
                  <c:v>480.27</c:v>
                </c:pt>
                <c:pt idx="46">
                  <c:v>483.4</c:v>
                </c:pt>
                <c:pt idx="47">
                  <c:v>480.68</c:v>
                </c:pt>
                <c:pt idx="48">
                  <c:v>472.54</c:v>
                </c:pt>
                <c:pt idx="49">
                  <c:v>481.36</c:v>
                </c:pt>
                <c:pt idx="50">
                  <c:v>460.24</c:v>
                </c:pt>
                <c:pt idx="51">
                  <c:v>464.22</c:v>
                </c:pt>
                <c:pt idx="52">
                  <c:v>467.07</c:v>
                </c:pt>
                <c:pt idx="53">
                  <c:v>471.92</c:v>
                </c:pt>
                <c:pt idx="54">
                  <c:v>478</c:v>
                </c:pt>
                <c:pt idx="55">
                  <c:v>478.23</c:v>
                </c:pt>
                <c:pt idx="56">
                  <c:v>477.43</c:v>
                </c:pt>
                <c:pt idx="57">
                  <c:v>496.4</c:v>
                </c:pt>
                <c:pt idx="58">
                  <c:v>491.08</c:v>
                </c:pt>
                <c:pt idx="59">
                  <c:v>490.07</c:v>
                </c:pt>
                <c:pt idx="60">
                  <c:v>490.67</c:v>
                </c:pt>
                <c:pt idx="61">
                  <c:v>483.9</c:v>
                </c:pt>
                <c:pt idx="62">
                  <c:v>489.59</c:v>
                </c:pt>
                <c:pt idx="63">
                  <c:v>491.16</c:v>
                </c:pt>
                <c:pt idx="64">
                  <c:v>487.81</c:v>
                </c:pt>
                <c:pt idx="65">
                  <c:v>482.94</c:v>
                </c:pt>
                <c:pt idx="66">
                  <c:v>484.73</c:v>
                </c:pt>
                <c:pt idx="67">
                  <c:v>478.93</c:v>
                </c:pt>
                <c:pt idx="68">
                  <c:v>487.86</c:v>
                </c:pt>
                <c:pt idx="69">
                  <c:v>487.32</c:v>
                </c:pt>
                <c:pt idx="70">
                  <c:v>489.25</c:v>
                </c:pt>
                <c:pt idx="71">
                  <c:v>497.73</c:v>
                </c:pt>
                <c:pt idx="72">
                  <c:v>496.29</c:v>
                </c:pt>
                <c:pt idx="73">
                  <c:v>508.68</c:v>
                </c:pt>
                <c:pt idx="74">
                  <c:v>515.04</c:v>
                </c:pt>
                <c:pt idx="75">
                  <c:v>514.66999999999996</c:v>
                </c:pt>
                <c:pt idx="76">
                  <c:v>522.04</c:v>
                </c:pt>
                <c:pt idx="77">
                  <c:v>521.20000000000005</c:v>
                </c:pt>
                <c:pt idx="78">
                  <c:v>520.70000000000005</c:v>
                </c:pt>
                <c:pt idx="79">
                  <c:v>510.16</c:v>
                </c:pt>
                <c:pt idx="80">
                  <c:v>510.65</c:v>
                </c:pt>
                <c:pt idx="81">
                  <c:v>509.57</c:v>
                </c:pt>
                <c:pt idx="82">
                  <c:v>516.76</c:v>
                </c:pt>
                <c:pt idx="83">
                  <c:v>505.04</c:v>
                </c:pt>
                <c:pt idx="84">
                  <c:v>515.86</c:v>
                </c:pt>
                <c:pt idx="85">
                  <c:v>516.54999999999995</c:v>
                </c:pt>
                <c:pt idx="86">
                  <c:v>516.66</c:v>
                </c:pt>
                <c:pt idx="87">
                  <c:v>510.15</c:v>
                </c:pt>
                <c:pt idx="88">
                  <c:v>511.69</c:v>
                </c:pt>
                <c:pt idx="89">
                  <c:v>503.93</c:v>
                </c:pt>
                <c:pt idx="90">
                  <c:v>519.19000000000005</c:v>
                </c:pt>
                <c:pt idx="91">
                  <c:v>587.19000000000005</c:v>
                </c:pt>
                <c:pt idx="92">
                  <c:v>573.58000000000004</c:v>
                </c:pt>
                <c:pt idx="93">
                  <c:v>580.57000000000005</c:v>
                </c:pt>
                <c:pt idx="94">
                  <c:v>593.46</c:v>
                </c:pt>
                <c:pt idx="95">
                  <c:v>583.85</c:v>
                </c:pt>
                <c:pt idx="96">
                  <c:v>585.45000000000005</c:v>
                </c:pt>
                <c:pt idx="97">
                  <c:v>579.92999999999995</c:v>
                </c:pt>
                <c:pt idx="98">
                  <c:v>584.78</c:v>
                </c:pt>
                <c:pt idx="99">
                  <c:v>579.32000000000005</c:v>
                </c:pt>
                <c:pt idx="100">
                  <c:v>572.79999999999995</c:v>
                </c:pt>
                <c:pt idx="101">
                  <c:v>573.35</c:v>
                </c:pt>
                <c:pt idx="102">
                  <c:v>587.32000000000005</c:v>
                </c:pt>
                <c:pt idx="103">
                  <c:v>593.89</c:v>
                </c:pt>
                <c:pt idx="104">
                  <c:v>594.14</c:v>
                </c:pt>
                <c:pt idx="105">
                  <c:v>596.57000000000005</c:v>
                </c:pt>
                <c:pt idx="106">
                  <c:v>596.5</c:v>
                </c:pt>
                <c:pt idx="107">
                  <c:v>599.59</c:v>
                </c:pt>
                <c:pt idx="108">
                  <c:v>595.77</c:v>
                </c:pt>
                <c:pt idx="109">
                  <c:v>596.14</c:v>
                </c:pt>
                <c:pt idx="110">
                  <c:v>592.79999999999995</c:v>
                </c:pt>
                <c:pt idx="111">
                  <c:v>590.91</c:v>
                </c:pt>
                <c:pt idx="112">
                  <c:v>593.76</c:v>
                </c:pt>
                <c:pt idx="113">
                  <c:v>588.26</c:v>
                </c:pt>
                <c:pt idx="114">
                  <c:v>579.26</c:v>
                </c:pt>
                <c:pt idx="115">
                  <c:v>586.71</c:v>
                </c:pt>
                <c:pt idx="116">
                  <c:v>585.77</c:v>
                </c:pt>
                <c:pt idx="117">
                  <c:v>579.70000000000005</c:v>
                </c:pt>
                <c:pt idx="118">
                  <c:v>580.54</c:v>
                </c:pt>
                <c:pt idx="119">
                  <c:v>569.01</c:v>
                </c:pt>
                <c:pt idx="120">
                  <c:v>544.82000000000005</c:v>
                </c:pt>
                <c:pt idx="121">
                  <c:v>548.52</c:v>
                </c:pt>
                <c:pt idx="122">
                  <c:v>560.51</c:v>
                </c:pt>
                <c:pt idx="123">
                  <c:v>565.15</c:v>
                </c:pt>
                <c:pt idx="124">
                  <c:v>577.04</c:v>
                </c:pt>
                <c:pt idx="125">
                  <c:v>575.49</c:v>
                </c:pt>
                <c:pt idx="126">
                  <c:v>570.49</c:v>
                </c:pt>
                <c:pt idx="127">
                  <c:v>567.89</c:v>
                </c:pt>
                <c:pt idx="128">
                  <c:v>566.97</c:v>
                </c:pt>
                <c:pt idx="129">
                  <c:v>569.29999999999995</c:v>
                </c:pt>
                <c:pt idx="130">
                  <c:v>574.4</c:v>
                </c:pt>
                <c:pt idx="131">
                  <c:v>577.63</c:v>
                </c:pt>
                <c:pt idx="132">
                  <c:v>574.39</c:v>
                </c:pt>
                <c:pt idx="133">
                  <c:v>574.29999999999995</c:v>
                </c:pt>
                <c:pt idx="134">
                  <c:v>554.47</c:v>
                </c:pt>
                <c:pt idx="135">
                  <c:v>557.39</c:v>
                </c:pt>
                <c:pt idx="136">
                  <c:v>565.89</c:v>
                </c:pt>
                <c:pt idx="137">
                  <c:v>599.94000000000005</c:v>
                </c:pt>
                <c:pt idx="138">
                  <c:v>606.94000000000005</c:v>
                </c:pt>
                <c:pt idx="139">
                  <c:v>619.76</c:v>
                </c:pt>
                <c:pt idx="140">
                  <c:v>628.48</c:v>
                </c:pt>
                <c:pt idx="141">
                  <c:v>626.49</c:v>
                </c:pt>
                <c:pt idx="142">
                  <c:v>633.19000000000005</c:v>
                </c:pt>
                <c:pt idx="143">
                  <c:v>630.61</c:v>
                </c:pt>
                <c:pt idx="144">
                  <c:v>627.03</c:v>
                </c:pt>
                <c:pt idx="145">
                  <c:v>631.51</c:v>
                </c:pt>
                <c:pt idx="146">
                  <c:v>631.09</c:v>
                </c:pt>
                <c:pt idx="147">
                  <c:v>639.33000000000004</c:v>
                </c:pt>
                <c:pt idx="148">
                  <c:v>634.08000000000004</c:v>
                </c:pt>
                <c:pt idx="149">
                  <c:v>626.13</c:v>
                </c:pt>
                <c:pt idx="150">
                  <c:v>627.91999999999996</c:v>
                </c:pt>
                <c:pt idx="151">
                  <c:v>639.08000000000004</c:v>
                </c:pt>
                <c:pt idx="152">
                  <c:v>651.72</c:v>
                </c:pt>
                <c:pt idx="153">
                  <c:v>649.42999999999995</c:v>
                </c:pt>
                <c:pt idx="154">
                  <c:v>644.11</c:v>
                </c:pt>
                <c:pt idx="155">
                  <c:v>640.85</c:v>
                </c:pt>
                <c:pt idx="156">
                  <c:v>642.59</c:v>
                </c:pt>
                <c:pt idx="157">
                  <c:v>642.54999999999995</c:v>
                </c:pt>
                <c:pt idx="158">
                  <c:v>654.03</c:v>
                </c:pt>
                <c:pt idx="159">
                  <c:v>665.56</c:v>
                </c:pt>
                <c:pt idx="160">
                  <c:v>661.56</c:v>
                </c:pt>
                <c:pt idx="161">
                  <c:v>635.91999999999996</c:v>
                </c:pt>
                <c:pt idx="162">
                  <c:v>619.42999999999995</c:v>
                </c:pt>
                <c:pt idx="163">
                  <c:v>619.96</c:v>
                </c:pt>
                <c:pt idx="164">
                  <c:v>608.84</c:v>
                </c:pt>
                <c:pt idx="165">
                  <c:v>611.66999999999996</c:v>
                </c:pt>
                <c:pt idx="166">
                  <c:v>602</c:v>
                </c:pt>
                <c:pt idx="167">
                  <c:v>619.20000000000005</c:v>
                </c:pt>
                <c:pt idx="168">
                  <c:v>602.26</c:v>
                </c:pt>
                <c:pt idx="169">
                  <c:v>578.26</c:v>
                </c:pt>
                <c:pt idx="170">
                  <c:v>590.13</c:v>
                </c:pt>
                <c:pt idx="171">
                  <c:v>564.85</c:v>
                </c:pt>
                <c:pt idx="172">
                  <c:v>556.89</c:v>
                </c:pt>
                <c:pt idx="173">
                  <c:v>529.02</c:v>
                </c:pt>
                <c:pt idx="174">
                  <c:v>528.79</c:v>
                </c:pt>
                <c:pt idx="175">
                  <c:v>533.04999999999995</c:v>
                </c:pt>
                <c:pt idx="176">
                  <c:v>522.21</c:v>
                </c:pt>
                <c:pt idx="177">
                  <c:v>538.72</c:v>
                </c:pt>
                <c:pt idx="178">
                  <c:v>548.61</c:v>
                </c:pt>
                <c:pt idx="179">
                  <c:v>549.04</c:v>
                </c:pt>
                <c:pt idx="180">
                  <c:v>554.58000000000004</c:v>
                </c:pt>
                <c:pt idx="181">
                  <c:v>559.89</c:v>
                </c:pt>
                <c:pt idx="182">
                  <c:v>562.34</c:v>
                </c:pt>
                <c:pt idx="183">
                  <c:v>577.22</c:v>
                </c:pt>
                <c:pt idx="184">
                  <c:v>583.03</c:v>
                </c:pt>
                <c:pt idx="185">
                  <c:v>571.07000000000005</c:v>
                </c:pt>
                <c:pt idx="186">
                  <c:v>556.15</c:v>
                </c:pt>
                <c:pt idx="187">
                  <c:v>540.42999999999995</c:v>
                </c:pt>
                <c:pt idx="188">
                  <c:v>543.58000000000004</c:v>
                </c:pt>
                <c:pt idx="189">
                  <c:v>545.73</c:v>
                </c:pt>
                <c:pt idx="190">
                  <c:v>560.30999999999995</c:v>
                </c:pt>
                <c:pt idx="191">
                  <c:v>508.69</c:v>
                </c:pt>
                <c:pt idx="192">
                  <c:v>468.47</c:v>
                </c:pt>
                <c:pt idx="193">
                  <c:v>463.2</c:v>
                </c:pt>
                <c:pt idx="194">
                  <c:v>459.93</c:v>
                </c:pt>
                <c:pt idx="195">
                  <c:v>514.30999999999995</c:v>
                </c:pt>
                <c:pt idx="196">
                  <c:v>487.37</c:v>
                </c:pt>
                <c:pt idx="197">
                  <c:v>491.99</c:v>
                </c:pt>
                <c:pt idx="198">
                  <c:v>501.48</c:v>
                </c:pt>
                <c:pt idx="199">
                  <c:v>505.37</c:v>
                </c:pt>
                <c:pt idx="200">
                  <c:v>496.57</c:v>
                </c:pt>
                <c:pt idx="201">
                  <c:v>506.96</c:v>
                </c:pt>
                <c:pt idx="202">
                  <c:v>498.87</c:v>
                </c:pt>
                <c:pt idx="203">
                  <c:v>517.41</c:v>
                </c:pt>
                <c:pt idx="204">
                  <c:v>526.67999999999995</c:v>
                </c:pt>
                <c:pt idx="205">
                  <c:v>542.66999999999996</c:v>
                </c:pt>
                <c:pt idx="206">
                  <c:v>542.16</c:v>
                </c:pt>
                <c:pt idx="207">
                  <c:v>543.69000000000005</c:v>
                </c:pt>
                <c:pt idx="208">
                  <c:v>546.20000000000005</c:v>
                </c:pt>
                <c:pt idx="209">
                  <c:v>544.83000000000004</c:v>
                </c:pt>
                <c:pt idx="210">
                  <c:v>551.08000000000004</c:v>
                </c:pt>
                <c:pt idx="211">
                  <c:v>563.29</c:v>
                </c:pt>
                <c:pt idx="212">
                  <c:v>556.78</c:v>
                </c:pt>
                <c:pt idx="213">
                  <c:v>546.64</c:v>
                </c:pt>
                <c:pt idx="214">
                  <c:v>549.17999999999995</c:v>
                </c:pt>
                <c:pt idx="215">
                  <c:v>562.89</c:v>
                </c:pt>
                <c:pt idx="216">
                  <c:v>564.29</c:v>
                </c:pt>
                <c:pt idx="217">
                  <c:v>588.41</c:v>
                </c:pt>
                <c:pt idx="218">
                  <c:v>600.82000000000005</c:v>
                </c:pt>
                <c:pt idx="219">
                  <c:v>608.57000000000005</c:v>
                </c:pt>
                <c:pt idx="220">
                  <c:v>612.85</c:v>
                </c:pt>
                <c:pt idx="221">
                  <c:v>615.96</c:v>
                </c:pt>
                <c:pt idx="222">
                  <c:v>609.26</c:v>
                </c:pt>
                <c:pt idx="223">
                  <c:v>603.51</c:v>
                </c:pt>
                <c:pt idx="224">
                  <c:v>590.52</c:v>
                </c:pt>
                <c:pt idx="225">
                  <c:v>595.26</c:v>
                </c:pt>
                <c:pt idx="226">
                  <c:v>595.57000000000005</c:v>
                </c:pt>
                <c:pt idx="227">
                  <c:v>612.67999999999995</c:v>
                </c:pt>
                <c:pt idx="228">
                  <c:v>605.41999999999996</c:v>
                </c:pt>
                <c:pt idx="229">
                  <c:v>601.86</c:v>
                </c:pt>
                <c:pt idx="230">
                  <c:v>600.45000000000005</c:v>
                </c:pt>
                <c:pt idx="231">
                  <c:v>598.72</c:v>
                </c:pt>
                <c:pt idx="232">
                  <c:v>603.83000000000004</c:v>
                </c:pt>
                <c:pt idx="233">
                  <c:v>599.21</c:v>
                </c:pt>
                <c:pt idx="234">
                  <c:v>605.88</c:v>
                </c:pt>
                <c:pt idx="235">
                  <c:v>614</c:v>
                </c:pt>
                <c:pt idx="236">
                  <c:v>613.52</c:v>
                </c:pt>
                <c:pt idx="237">
                  <c:v>614.87</c:v>
                </c:pt>
                <c:pt idx="238">
                  <c:v>624.16999999999996</c:v>
                </c:pt>
                <c:pt idx="239">
                  <c:v>625.11</c:v>
                </c:pt>
                <c:pt idx="240">
                  <c:v>613.54</c:v>
                </c:pt>
                <c:pt idx="241">
                  <c:v>627.85</c:v>
                </c:pt>
                <c:pt idx="242">
                  <c:v>624.64</c:v>
                </c:pt>
                <c:pt idx="243">
                  <c:v>635.24</c:v>
                </c:pt>
                <c:pt idx="244">
                  <c:v>640.79999999999995</c:v>
                </c:pt>
                <c:pt idx="245">
                  <c:v>646.88</c:v>
                </c:pt>
                <c:pt idx="246">
                  <c:v>662.11</c:v>
                </c:pt>
                <c:pt idx="247">
                  <c:v>669.87</c:v>
                </c:pt>
                <c:pt idx="248">
                  <c:v>687.16</c:v>
                </c:pt>
                <c:pt idx="249">
                  <c:v>690.81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E-C34E-AC2B-49558B232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372527"/>
        <c:axId val="621374239"/>
      </c:lineChart>
      <c:dateAx>
        <c:axId val="621372527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74239"/>
        <c:crosses val="autoZero"/>
        <c:auto val="1"/>
        <c:lblOffset val="100"/>
        <c:baseTimeUnit val="days"/>
      </c:dateAx>
      <c:valAx>
        <c:axId val="62137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72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Morgan</a:t>
            </a:r>
            <a:r>
              <a:rPr lang="en-US" baseline="0"/>
              <a:t> Stanley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'Variance-Covariance Method'!$C$3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'Variance-Covariance Method'!$A$4:$A$253</c:f>
              <c:numCache>
                <c:formatCode>d\-mmm\-yy</c:formatCode>
                <c:ptCount val="250"/>
                <c:pt idx="0">
                  <c:v>45471</c:v>
                </c:pt>
                <c:pt idx="1">
                  <c:v>45474</c:v>
                </c:pt>
                <c:pt idx="2">
                  <c:v>45475</c:v>
                </c:pt>
                <c:pt idx="3">
                  <c:v>45476</c:v>
                </c:pt>
                <c:pt idx="4">
                  <c:v>45478</c:v>
                </c:pt>
                <c:pt idx="5">
                  <c:v>45481</c:v>
                </c:pt>
                <c:pt idx="6">
                  <c:v>45482</c:v>
                </c:pt>
                <c:pt idx="7">
                  <c:v>45483</c:v>
                </c:pt>
                <c:pt idx="8">
                  <c:v>45484</c:v>
                </c:pt>
                <c:pt idx="9">
                  <c:v>45485</c:v>
                </c:pt>
                <c:pt idx="10">
                  <c:v>45488</c:v>
                </c:pt>
                <c:pt idx="11">
                  <c:v>45489</c:v>
                </c:pt>
                <c:pt idx="12">
                  <c:v>45490</c:v>
                </c:pt>
                <c:pt idx="13">
                  <c:v>45491</c:v>
                </c:pt>
                <c:pt idx="14">
                  <c:v>45492</c:v>
                </c:pt>
                <c:pt idx="15">
                  <c:v>45495</c:v>
                </c:pt>
                <c:pt idx="16">
                  <c:v>45496</c:v>
                </c:pt>
                <c:pt idx="17">
                  <c:v>45497</c:v>
                </c:pt>
                <c:pt idx="18">
                  <c:v>45498</c:v>
                </c:pt>
                <c:pt idx="19">
                  <c:v>45499</c:v>
                </c:pt>
                <c:pt idx="20">
                  <c:v>45502</c:v>
                </c:pt>
                <c:pt idx="21">
                  <c:v>45503</c:v>
                </c:pt>
                <c:pt idx="22">
                  <c:v>45504</c:v>
                </c:pt>
                <c:pt idx="23">
                  <c:v>45505</c:v>
                </c:pt>
                <c:pt idx="24">
                  <c:v>45506</c:v>
                </c:pt>
                <c:pt idx="25">
                  <c:v>45509</c:v>
                </c:pt>
                <c:pt idx="26">
                  <c:v>45510</c:v>
                </c:pt>
                <c:pt idx="27">
                  <c:v>45511</c:v>
                </c:pt>
                <c:pt idx="28">
                  <c:v>45512</c:v>
                </c:pt>
                <c:pt idx="29">
                  <c:v>45513</c:v>
                </c:pt>
                <c:pt idx="30">
                  <c:v>45516</c:v>
                </c:pt>
                <c:pt idx="31">
                  <c:v>45517</c:v>
                </c:pt>
                <c:pt idx="32">
                  <c:v>45518</c:v>
                </c:pt>
                <c:pt idx="33">
                  <c:v>45519</c:v>
                </c:pt>
                <c:pt idx="34">
                  <c:v>45520</c:v>
                </c:pt>
                <c:pt idx="35">
                  <c:v>45523</c:v>
                </c:pt>
                <c:pt idx="36">
                  <c:v>45524</c:v>
                </c:pt>
                <c:pt idx="37">
                  <c:v>45525</c:v>
                </c:pt>
                <c:pt idx="38">
                  <c:v>45526</c:v>
                </c:pt>
                <c:pt idx="39">
                  <c:v>45527</c:v>
                </c:pt>
                <c:pt idx="40">
                  <c:v>45530</c:v>
                </c:pt>
                <c:pt idx="41">
                  <c:v>45531</c:v>
                </c:pt>
                <c:pt idx="42">
                  <c:v>45532</c:v>
                </c:pt>
                <c:pt idx="43">
                  <c:v>45533</c:v>
                </c:pt>
                <c:pt idx="44">
                  <c:v>45534</c:v>
                </c:pt>
                <c:pt idx="45">
                  <c:v>45538</c:v>
                </c:pt>
                <c:pt idx="46">
                  <c:v>45539</c:v>
                </c:pt>
                <c:pt idx="47">
                  <c:v>45540</c:v>
                </c:pt>
                <c:pt idx="48">
                  <c:v>45541</c:v>
                </c:pt>
                <c:pt idx="49">
                  <c:v>45544</c:v>
                </c:pt>
                <c:pt idx="50">
                  <c:v>45545</c:v>
                </c:pt>
                <c:pt idx="51">
                  <c:v>45546</c:v>
                </c:pt>
                <c:pt idx="52">
                  <c:v>45547</c:v>
                </c:pt>
                <c:pt idx="53">
                  <c:v>45548</c:v>
                </c:pt>
                <c:pt idx="54">
                  <c:v>45551</c:v>
                </c:pt>
                <c:pt idx="55">
                  <c:v>45552</c:v>
                </c:pt>
                <c:pt idx="56">
                  <c:v>45553</c:v>
                </c:pt>
                <c:pt idx="57">
                  <c:v>45554</c:v>
                </c:pt>
                <c:pt idx="58">
                  <c:v>45555</c:v>
                </c:pt>
                <c:pt idx="59">
                  <c:v>45558</c:v>
                </c:pt>
                <c:pt idx="60">
                  <c:v>45559</c:v>
                </c:pt>
                <c:pt idx="61">
                  <c:v>45560</c:v>
                </c:pt>
                <c:pt idx="62">
                  <c:v>45561</c:v>
                </c:pt>
                <c:pt idx="63">
                  <c:v>45562</c:v>
                </c:pt>
                <c:pt idx="64">
                  <c:v>45565</c:v>
                </c:pt>
                <c:pt idx="65">
                  <c:v>45566</c:v>
                </c:pt>
                <c:pt idx="66">
                  <c:v>45567</c:v>
                </c:pt>
                <c:pt idx="67">
                  <c:v>45568</c:v>
                </c:pt>
                <c:pt idx="68">
                  <c:v>45569</c:v>
                </c:pt>
                <c:pt idx="69">
                  <c:v>45572</c:v>
                </c:pt>
                <c:pt idx="70">
                  <c:v>45573</c:v>
                </c:pt>
                <c:pt idx="71">
                  <c:v>45574</c:v>
                </c:pt>
                <c:pt idx="72">
                  <c:v>45575</c:v>
                </c:pt>
                <c:pt idx="73">
                  <c:v>45576</c:v>
                </c:pt>
                <c:pt idx="74">
                  <c:v>45579</c:v>
                </c:pt>
                <c:pt idx="75">
                  <c:v>45580</c:v>
                </c:pt>
                <c:pt idx="76">
                  <c:v>45581</c:v>
                </c:pt>
                <c:pt idx="77">
                  <c:v>45582</c:v>
                </c:pt>
                <c:pt idx="78">
                  <c:v>45583</c:v>
                </c:pt>
                <c:pt idx="79">
                  <c:v>45586</c:v>
                </c:pt>
                <c:pt idx="80">
                  <c:v>45587</c:v>
                </c:pt>
                <c:pt idx="81">
                  <c:v>45588</c:v>
                </c:pt>
                <c:pt idx="82">
                  <c:v>45589</c:v>
                </c:pt>
                <c:pt idx="83">
                  <c:v>45590</c:v>
                </c:pt>
                <c:pt idx="84">
                  <c:v>45593</c:v>
                </c:pt>
                <c:pt idx="85">
                  <c:v>45594</c:v>
                </c:pt>
                <c:pt idx="86">
                  <c:v>45595</c:v>
                </c:pt>
                <c:pt idx="87">
                  <c:v>45596</c:v>
                </c:pt>
                <c:pt idx="88">
                  <c:v>45597</c:v>
                </c:pt>
                <c:pt idx="89">
                  <c:v>45600</c:v>
                </c:pt>
                <c:pt idx="90">
                  <c:v>45601</c:v>
                </c:pt>
                <c:pt idx="91">
                  <c:v>45602</c:v>
                </c:pt>
                <c:pt idx="92">
                  <c:v>45603</c:v>
                </c:pt>
                <c:pt idx="93">
                  <c:v>45604</c:v>
                </c:pt>
                <c:pt idx="94">
                  <c:v>45607</c:v>
                </c:pt>
                <c:pt idx="95">
                  <c:v>45608</c:v>
                </c:pt>
                <c:pt idx="96">
                  <c:v>45609</c:v>
                </c:pt>
                <c:pt idx="97">
                  <c:v>45610</c:v>
                </c:pt>
                <c:pt idx="98">
                  <c:v>45611</c:v>
                </c:pt>
                <c:pt idx="99">
                  <c:v>45614</c:v>
                </c:pt>
                <c:pt idx="100">
                  <c:v>45615</c:v>
                </c:pt>
                <c:pt idx="101">
                  <c:v>45616</c:v>
                </c:pt>
                <c:pt idx="102">
                  <c:v>45617</c:v>
                </c:pt>
                <c:pt idx="103">
                  <c:v>45618</c:v>
                </c:pt>
                <c:pt idx="104">
                  <c:v>45621</c:v>
                </c:pt>
                <c:pt idx="105">
                  <c:v>45622</c:v>
                </c:pt>
                <c:pt idx="106">
                  <c:v>45623</c:v>
                </c:pt>
                <c:pt idx="107">
                  <c:v>45625</c:v>
                </c:pt>
                <c:pt idx="108">
                  <c:v>45628</c:v>
                </c:pt>
                <c:pt idx="109">
                  <c:v>45629</c:v>
                </c:pt>
                <c:pt idx="110">
                  <c:v>45630</c:v>
                </c:pt>
                <c:pt idx="111">
                  <c:v>45631</c:v>
                </c:pt>
                <c:pt idx="112">
                  <c:v>45632</c:v>
                </c:pt>
                <c:pt idx="113">
                  <c:v>45635</c:v>
                </c:pt>
                <c:pt idx="114">
                  <c:v>45636</c:v>
                </c:pt>
                <c:pt idx="115">
                  <c:v>45637</c:v>
                </c:pt>
                <c:pt idx="116">
                  <c:v>45638</c:v>
                </c:pt>
                <c:pt idx="117">
                  <c:v>45639</c:v>
                </c:pt>
                <c:pt idx="118">
                  <c:v>45642</c:v>
                </c:pt>
                <c:pt idx="119">
                  <c:v>45643</c:v>
                </c:pt>
                <c:pt idx="120">
                  <c:v>45644</c:v>
                </c:pt>
                <c:pt idx="121">
                  <c:v>45645</c:v>
                </c:pt>
                <c:pt idx="122">
                  <c:v>45646</c:v>
                </c:pt>
                <c:pt idx="123">
                  <c:v>45649</c:v>
                </c:pt>
                <c:pt idx="124">
                  <c:v>45650</c:v>
                </c:pt>
                <c:pt idx="125">
                  <c:v>45652</c:v>
                </c:pt>
                <c:pt idx="126">
                  <c:v>45653</c:v>
                </c:pt>
                <c:pt idx="127">
                  <c:v>45656</c:v>
                </c:pt>
                <c:pt idx="128">
                  <c:v>45657</c:v>
                </c:pt>
                <c:pt idx="129">
                  <c:v>45659</c:v>
                </c:pt>
                <c:pt idx="130">
                  <c:v>45660</c:v>
                </c:pt>
                <c:pt idx="131">
                  <c:v>45663</c:v>
                </c:pt>
                <c:pt idx="132">
                  <c:v>45664</c:v>
                </c:pt>
                <c:pt idx="133">
                  <c:v>45665</c:v>
                </c:pt>
                <c:pt idx="134">
                  <c:v>45667</c:v>
                </c:pt>
                <c:pt idx="135">
                  <c:v>45670</c:v>
                </c:pt>
                <c:pt idx="136">
                  <c:v>45671</c:v>
                </c:pt>
                <c:pt idx="137">
                  <c:v>45672</c:v>
                </c:pt>
                <c:pt idx="138">
                  <c:v>45673</c:v>
                </c:pt>
                <c:pt idx="139">
                  <c:v>45674</c:v>
                </c:pt>
                <c:pt idx="140">
                  <c:v>45678</c:v>
                </c:pt>
                <c:pt idx="141">
                  <c:v>45679</c:v>
                </c:pt>
                <c:pt idx="142">
                  <c:v>45680</c:v>
                </c:pt>
                <c:pt idx="143">
                  <c:v>45681</c:v>
                </c:pt>
                <c:pt idx="144">
                  <c:v>45684</c:v>
                </c:pt>
                <c:pt idx="145">
                  <c:v>45685</c:v>
                </c:pt>
                <c:pt idx="146">
                  <c:v>45686</c:v>
                </c:pt>
                <c:pt idx="147">
                  <c:v>45687</c:v>
                </c:pt>
                <c:pt idx="148">
                  <c:v>45688</c:v>
                </c:pt>
                <c:pt idx="149">
                  <c:v>45691</c:v>
                </c:pt>
                <c:pt idx="150">
                  <c:v>45692</c:v>
                </c:pt>
                <c:pt idx="151">
                  <c:v>45693</c:v>
                </c:pt>
                <c:pt idx="152">
                  <c:v>45694</c:v>
                </c:pt>
                <c:pt idx="153">
                  <c:v>45695</c:v>
                </c:pt>
                <c:pt idx="154">
                  <c:v>45698</c:v>
                </c:pt>
                <c:pt idx="155">
                  <c:v>45699</c:v>
                </c:pt>
                <c:pt idx="156">
                  <c:v>45700</c:v>
                </c:pt>
                <c:pt idx="157">
                  <c:v>45701</c:v>
                </c:pt>
                <c:pt idx="158">
                  <c:v>45702</c:v>
                </c:pt>
                <c:pt idx="159">
                  <c:v>45706</c:v>
                </c:pt>
                <c:pt idx="160">
                  <c:v>45707</c:v>
                </c:pt>
                <c:pt idx="161">
                  <c:v>45708</c:v>
                </c:pt>
                <c:pt idx="162">
                  <c:v>45709</c:v>
                </c:pt>
                <c:pt idx="163">
                  <c:v>45712</c:v>
                </c:pt>
                <c:pt idx="164">
                  <c:v>45713</c:v>
                </c:pt>
                <c:pt idx="165">
                  <c:v>45714</c:v>
                </c:pt>
                <c:pt idx="166">
                  <c:v>45715</c:v>
                </c:pt>
                <c:pt idx="167">
                  <c:v>45716</c:v>
                </c:pt>
                <c:pt idx="168">
                  <c:v>45719</c:v>
                </c:pt>
                <c:pt idx="169">
                  <c:v>45720</c:v>
                </c:pt>
                <c:pt idx="170">
                  <c:v>45721</c:v>
                </c:pt>
                <c:pt idx="171">
                  <c:v>45722</c:v>
                </c:pt>
                <c:pt idx="172">
                  <c:v>45723</c:v>
                </c:pt>
                <c:pt idx="173">
                  <c:v>45726</c:v>
                </c:pt>
                <c:pt idx="174">
                  <c:v>45727</c:v>
                </c:pt>
                <c:pt idx="175">
                  <c:v>45728</c:v>
                </c:pt>
                <c:pt idx="176">
                  <c:v>45729</c:v>
                </c:pt>
                <c:pt idx="177">
                  <c:v>45730</c:v>
                </c:pt>
                <c:pt idx="178">
                  <c:v>45733</c:v>
                </c:pt>
                <c:pt idx="179">
                  <c:v>45734</c:v>
                </c:pt>
                <c:pt idx="180">
                  <c:v>45735</c:v>
                </c:pt>
                <c:pt idx="181">
                  <c:v>45736</c:v>
                </c:pt>
                <c:pt idx="182">
                  <c:v>45737</c:v>
                </c:pt>
                <c:pt idx="183">
                  <c:v>45740</c:v>
                </c:pt>
                <c:pt idx="184">
                  <c:v>45741</c:v>
                </c:pt>
                <c:pt idx="185">
                  <c:v>45742</c:v>
                </c:pt>
                <c:pt idx="186">
                  <c:v>45743</c:v>
                </c:pt>
                <c:pt idx="187">
                  <c:v>45744</c:v>
                </c:pt>
                <c:pt idx="188">
                  <c:v>45747</c:v>
                </c:pt>
                <c:pt idx="189">
                  <c:v>45748</c:v>
                </c:pt>
                <c:pt idx="190">
                  <c:v>45749</c:v>
                </c:pt>
                <c:pt idx="191">
                  <c:v>45750</c:v>
                </c:pt>
                <c:pt idx="192">
                  <c:v>45751</c:v>
                </c:pt>
                <c:pt idx="193">
                  <c:v>45754</c:v>
                </c:pt>
                <c:pt idx="194">
                  <c:v>45755</c:v>
                </c:pt>
                <c:pt idx="195">
                  <c:v>45756</c:v>
                </c:pt>
                <c:pt idx="196">
                  <c:v>45757</c:v>
                </c:pt>
                <c:pt idx="197">
                  <c:v>45758</c:v>
                </c:pt>
                <c:pt idx="198">
                  <c:v>45761</c:v>
                </c:pt>
                <c:pt idx="199">
                  <c:v>45762</c:v>
                </c:pt>
                <c:pt idx="200">
                  <c:v>45763</c:v>
                </c:pt>
                <c:pt idx="201">
                  <c:v>45764</c:v>
                </c:pt>
                <c:pt idx="202">
                  <c:v>45768</c:v>
                </c:pt>
                <c:pt idx="203">
                  <c:v>45769</c:v>
                </c:pt>
                <c:pt idx="204">
                  <c:v>45770</c:v>
                </c:pt>
                <c:pt idx="205">
                  <c:v>45771</c:v>
                </c:pt>
                <c:pt idx="206">
                  <c:v>45772</c:v>
                </c:pt>
                <c:pt idx="207">
                  <c:v>45775</c:v>
                </c:pt>
                <c:pt idx="208">
                  <c:v>45776</c:v>
                </c:pt>
                <c:pt idx="209">
                  <c:v>45777</c:v>
                </c:pt>
                <c:pt idx="210">
                  <c:v>45778</c:v>
                </c:pt>
                <c:pt idx="211">
                  <c:v>45779</c:v>
                </c:pt>
                <c:pt idx="212">
                  <c:v>45782</c:v>
                </c:pt>
                <c:pt idx="213">
                  <c:v>45783</c:v>
                </c:pt>
                <c:pt idx="214">
                  <c:v>45784</c:v>
                </c:pt>
                <c:pt idx="215">
                  <c:v>45785</c:v>
                </c:pt>
                <c:pt idx="216">
                  <c:v>45786</c:v>
                </c:pt>
                <c:pt idx="217">
                  <c:v>45789</c:v>
                </c:pt>
                <c:pt idx="218">
                  <c:v>45790</c:v>
                </c:pt>
                <c:pt idx="219">
                  <c:v>45791</c:v>
                </c:pt>
                <c:pt idx="220">
                  <c:v>45792</c:v>
                </c:pt>
                <c:pt idx="221">
                  <c:v>45793</c:v>
                </c:pt>
                <c:pt idx="222">
                  <c:v>45796</c:v>
                </c:pt>
                <c:pt idx="223">
                  <c:v>45797</c:v>
                </c:pt>
                <c:pt idx="224">
                  <c:v>45798</c:v>
                </c:pt>
                <c:pt idx="225">
                  <c:v>45799</c:v>
                </c:pt>
                <c:pt idx="226">
                  <c:v>45800</c:v>
                </c:pt>
                <c:pt idx="227">
                  <c:v>45804</c:v>
                </c:pt>
                <c:pt idx="228">
                  <c:v>45805</c:v>
                </c:pt>
                <c:pt idx="229">
                  <c:v>45806</c:v>
                </c:pt>
                <c:pt idx="230">
                  <c:v>45807</c:v>
                </c:pt>
                <c:pt idx="231">
                  <c:v>45810</c:v>
                </c:pt>
                <c:pt idx="232">
                  <c:v>45811</c:v>
                </c:pt>
                <c:pt idx="233">
                  <c:v>45812</c:v>
                </c:pt>
                <c:pt idx="234">
                  <c:v>45813</c:v>
                </c:pt>
                <c:pt idx="235">
                  <c:v>45814</c:v>
                </c:pt>
                <c:pt idx="236">
                  <c:v>45817</c:v>
                </c:pt>
                <c:pt idx="237">
                  <c:v>45818</c:v>
                </c:pt>
                <c:pt idx="238">
                  <c:v>45819</c:v>
                </c:pt>
                <c:pt idx="239">
                  <c:v>45820</c:v>
                </c:pt>
                <c:pt idx="240">
                  <c:v>45821</c:v>
                </c:pt>
                <c:pt idx="241">
                  <c:v>45824</c:v>
                </c:pt>
                <c:pt idx="242">
                  <c:v>45825</c:v>
                </c:pt>
                <c:pt idx="243">
                  <c:v>45826</c:v>
                </c:pt>
                <c:pt idx="244">
                  <c:v>45828</c:v>
                </c:pt>
                <c:pt idx="245">
                  <c:v>45831</c:v>
                </c:pt>
                <c:pt idx="246">
                  <c:v>45832</c:v>
                </c:pt>
                <c:pt idx="247">
                  <c:v>45833</c:v>
                </c:pt>
                <c:pt idx="248">
                  <c:v>45834</c:v>
                </c:pt>
                <c:pt idx="249">
                  <c:v>45835</c:v>
                </c:pt>
              </c:numCache>
            </c:numRef>
          </c:cat>
          <c:val>
            <c:numRef>
              <c:f>'Variance-Covariance Method'!$C$4:$C$253</c:f>
              <c:numCache>
                <c:formatCode>General</c:formatCode>
                <c:ptCount val="250"/>
                <c:pt idx="0">
                  <c:v>94.18</c:v>
                </c:pt>
                <c:pt idx="1">
                  <c:v>96.09</c:v>
                </c:pt>
                <c:pt idx="2">
                  <c:v>96.56</c:v>
                </c:pt>
                <c:pt idx="3">
                  <c:v>97.1</c:v>
                </c:pt>
                <c:pt idx="4">
                  <c:v>96.51</c:v>
                </c:pt>
                <c:pt idx="5">
                  <c:v>97.48</c:v>
                </c:pt>
                <c:pt idx="6">
                  <c:v>99.43</c:v>
                </c:pt>
                <c:pt idx="7">
                  <c:v>100.26</c:v>
                </c:pt>
                <c:pt idx="8">
                  <c:v>101.4</c:v>
                </c:pt>
                <c:pt idx="9">
                  <c:v>100.87</c:v>
                </c:pt>
                <c:pt idx="10">
                  <c:v>102</c:v>
                </c:pt>
                <c:pt idx="11">
                  <c:v>102.93</c:v>
                </c:pt>
                <c:pt idx="12">
                  <c:v>103.65</c:v>
                </c:pt>
                <c:pt idx="13">
                  <c:v>101.56</c:v>
                </c:pt>
                <c:pt idx="14">
                  <c:v>98.93</c:v>
                </c:pt>
                <c:pt idx="15">
                  <c:v>99.27</c:v>
                </c:pt>
                <c:pt idx="16">
                  <c:v>100.3</c:v>
                </c:pt>
                <c:pt idx="17">
                  <c:v>98.81</c:v>
                </c:pt>
                <c:pt idx="18">
                  <c:v>100.35</c:v>
                </c:pt>
                <c:pt idx="19">
                  <c:v>100.96</c:v>
                </c:pt>
                <c:pt idx="20">
                  <c:v>99.31</c:v>
                </c:pt>
                <c:pt idx="21">
                  <c:v>100.55</c:v>
                </c:pt>
                <c:pt idx="22">
                  <c:v>100.91</c:v>
                </c:pt>
                <c:pt idx="23">
                  <c:v>99.5</c:v>
                </c:pt>
                <c:pt idx="24">
                  <c:v>93.72</c:v>
                </c:pt>
                <c:pt idx="25">
                  <c:v>90.02</c:v>
                </c:pt>
                <c:pt idx="26">
                  <c:v>90.9</c:v>
                </c:pt>
                <c:pt idx="27">
                  <c:v>90.06</c:v>
                </c:pt>
                <c:pt idx="28">
                  <c:v>92.52</c:v>
                </c:pt>
                <c:pt idx="29">
                  <c:v>92.61</c:v>
                </c:pt>
                <c:pt idx="30">
                  <c:v>92.73</c:v>
                </c:pt>
                <c:pt idx="31">
                  <c:v>94.56</c:v>
                </c:pt>
                <c:pt idx="32">
                  <c:v>97.23</c:v>
                </c:pt>
                <c:pt idx="33">
                  <c:v>98.4</c:v>
                </c:pt>
                <c:pt idx="34">
                  <c:v>99.18</c:v>
                </c:pt>
                <c:pt idx="35">
                  <c:v>99.49</c:v>
                </c:pt>
                <c:pt idx="36">
                  <c:v>98.54</c:v>
                </c:pt>
                <c:pt idx="37">
                  <c:v>98.45</c:v>
                </c:pt>
                <c:pt idx="38">
                  <c:v>98.32</c:v>
                </c:pt>
                <c:pt idx="39">
                  <c:v>99.62</c:v>
                </c:pt>
                <c:pt idx="40">
                  <c:v>100.05</c:v>
                </c:pt>
                <c:pt idx="41">
                  <c:v>99.81</c:v>
                </c:pt>
                <c:pt idx="42">
                  <c:v>99.93</c:v>
                </c:pt>
                <c:pt idx="43">
                  <c:v>100.32</c:v>
                </c:pt>
                <c:pt idx="44">
                  <c:v>101.3</c:v>
                </c:pt>
                <c:pt idx="45">
                  <c:v>97.06</c:v>
                </c:pt>
                <c:pt idx="46">
                  <c:v>97.92</c:v>
                </c:pt>
                <c:pt idx="47">
                  <c:v>97.35</c:v>
                </c:pt>
                <c:pt idx="48">
                  <c:v>94.44</c:v>
                </c:pt>
                <c:pt idx="49">
                  <c:v>96</c:v>
                </c:pt>
                <c:pt idx="50">
                  <c:v>94.47</c:v>
                </c:pt>
                <c:pt idx="51">
                  <c:v>94.87</c:v>
                </c:pt>
                <c:pt idx="52">
                  <c:v>94.49</c:v>
                </c:pt>
                <c:pt idx="53">
                  <c:v>96.06</c:v>
                </c:pt>
                <c:pt idx="54">
                  <c:v>97.86</c:v>
                </c:pt>
                <c:pt idx="55">
                  <c:v>97.62</c:v>
                </c:pt>
                <c:pt idx="56">
                  <c:v>97.09</c:v>
                </c:pt>
                <c:pt idx="57">
                  <c:v>98.49</c:v>
                </c:pt>
                <c:pt idx="58">
                  <c:v>100.19</c:v>
                </c:pt>
                <c:pt idx="59">
                  <c:v>100.19</c:v>
                </c:pt>
                <c:pt idx="60">
                  <c:v>100.3</c:v>
                </c:pt>
                <c:pt idx="61">
                  <c:v>100.06</c:v>
                </c:pt>
                <c:pt idx="62">
                  <c:v>102.27</c:v>
                </c:pt>
                <c:pt idx="63">
                  <c:v>101.79</c:v>
                </c:pt>
                <c:pt idx="64">
                  <c:v>101.92</c:v>
                </c:pt>
                <c:pt idx="65">
                  <c:v>102.1</c:v>
                </c:pt>
                <c:pt idx="66">
                  <c:v>102.19</c:v>
                </c:pt>
                <c:pt idx="67">
                  <c:v>102.24</c:v>
                </c:pt>
                <c:pt idx="68">
                  <c:v>105.48</c:v>
                </c:pt>
                <c:pt idx="69">
                  <c:v>105.25</c:v>
                </c:pt>
                <c:pt idx="70">
                  <c:v>105.1</c:v>
                </c:pt>
                <c:pt idx="71">
                  <c:v>106.61</c:v>
                </c:pt>
                <c:pt idx="72">
                  <c:v>105.68</c:v>
                </c:pt>
                <c:pt idx="73">
                  <c:v>108</c:v>
                </c:pt>
                <c:pt idx="74">
                  <c:v>109.78</c:v>
                </c:pt>
                <c:pt idx="75">
                  <c:v>109.72</c:v>
                </c:pt>
                <c:pt idx="76">
                  <c:v>116.85</c:v>
                </c:pt>
                <c:pt idx="77">
                  <c:v>116.78</c:v>
                </c:pt>
                <c:pt idx="78">
                  <c:v>118.37</c:v>
                </c:pt>
                <c:pt idx="79">
                  <c:v>115.65</c:v>
                </c:pt>
                <c:pt idx="80">
                  <c:v>115.69</c:v>
                </c:pt>
                <c:pt idx="81">
                  <c:v>115.65</c:v>
                </c:pt>
                <c:pt idx="82">
                  <c:v>116.52</c:v>
                </c:pt>
                <c:pt idx="83">
                  <c:v>114.28</c:v>
                </c:pt>
                <c:pt idx="84">
                  <c:v>116.48</c:v>
                </c:pt>
                <c:pt idx="85">
                  <c:v>116.65</c:v>
                </c:pt>
                <c:pt idx="86">
                  <c:v>115.3</c:v>
                </c:pt>
                <c:pt idx="87">
                  <c:v>114.56</c:v>
                </c:pt>
                <c:pt idx="88">
                  <c:v>115.15</c:v>
                </c:pt>
                <c:pt idx="89">
                  <c:v>114.45</c:v>
                </c:pt>
                <c:pt idx="90">
                  <c:v>116.1</c:v>
                </c:pt>
                <c:pt idx="91">
                  <c:v>129.58000000000001</c:v>
                </c:pt>
                <c:pt idx="92">
                  <c:v>126.58</c:v>
                </c:pt>
                <c:pt idx="93">
                  <c:v>127.65</c:v>
                </c:pt>
                <c:pt idx="94">
                  <c:v>131.58000000000001</c:v>
                </c:pt>
                <c:pt idx="95">
                  <c:v>130.38999999999999</c:v>
                </c:pt>
                <c:pt idx="96">
                  <c:v>130.83000000000001</c:v>
                </c:pt>
                <c:pt idx="97">
                  <c:v>130.51</c:v>
                </c:pt>
                <c:pt idx="98">
                  <c:v>132.11000000000001</c:v>
                </c:pt>
                <c:pt idx="99">
                  <c:v>131.84</c:v>
                </c:pt>
                <c:pt idx="100">
                  <c:v>130.32</c:v>
                </c:pt>
                <c:pt idx="101">
                  <c:v>129.78</c:v>
                </c:pt>
                <c:pt idx="102">
                  <c:v>133.03</c:v>
                </c:pt>
                <c:pt idx="103">
                  <c:v>132.72999999999999</c:v>
                </c:pt>
                <c:pt idx="104">
                  <c:v>131.72</c:v>
                </c:pt>
                <c:pt idx="105">
                  <c:v>129.37</c:v>
                </c:pt>
                <c:pt idx="106">
                  <c:v>129.31</c:v>
                </c:pt>
                <c:pt idx="107">
                  <c:v>129.69999999999999</c:v>
                </c:pt>
                <c:pt idx="108">
                  <c:v>129.13</c:v>
                </c:pt>
                <c:pt idx="109">
                  <c:v>128.55000000000001</c:v>
                </c:pt>
                <c:pt idx="110">
                  <c:v>128.1</c:v>
                </c:pt>
                <c:pt idx="111">
                  <c:v>128.43</c:v>
                </c:pt>
                <c:pt idx="112">
                  <c:v>128.07</c:v>
                </c:pt>
                <c:pt idx="113">
                  <c:v>126.71</c:v>
                </c:pt>
                <c:pt idx="114">
                  <c:v>124.95</c:v>
                </c:pt>
                <c:pt idx="115">
                  <c:v>125.74</c:v>
                </c:pt>
                <c:pt idx="116">
                  <c:v>126.05</c:v>
                </c:pt>
                <c:pt idx="117">
                  <c:v>125.55</c:v>
                </c:pt>
                <c:pt idx="118">
                  <c:v>127.16</c:v>
                </c:pt>
                <c:pt idx="119">
                  <c:v>125.89</c:v>
                </c:pt>
                <c:pt idx="120">
                  <c:v>119.28</c:v>
                </c:pt>
                <c:pt idx="121">
                  <c:v>118.75</c:v>
                </c:pt>
                <c:pt idx="122">
                  <c:v>121.65</c:v>
                </c:pt>
                <c:pt idx="123">
                  <c:v>122.64</c:v>
                </c:pt>
                <c:pt idx="124">
                  <c:v>125.22</c:v>
                </c:pt>
                <c:pt idx="125">
                  <c:v>126.17</c:v>
                </c:pt>
                <c:pt idx="126">
                  <c:v>124.92</c:v>
                </c:pt>
                <c:pt idx="127">
                  <c:v>123.92</c:v>
                </c:pt>
                <c:pt idx="128">
                  <c:v>123.89</c:v>
                </c:pt>
                <c:pt idx="129">
                  <c:v>122.97</c:v>
                </c:pt>
                <c:pt idx="130">
                  <c:v>124.11</c:v>
                </c:pt>
                <c:pt idx="131">
                  <c:v>126.77</c:v>
                </c:pt>
                <c:pt idx="132">
                  <c:v>125.04</c:v>
                </c:pt>
                <c:pt idx="133">
                  <c:v>126</c:v>
                </c:pt>
                <c:pt idx="134">
                  <c:v>121.66</c:v>
                </c:pt>
                <c:pt idx="135">
                  <c:v>122.19</c:v>
                </c:pt>
                <c:pt idx="136">
                  <c:v>122.81</c:v>
                </c:pt>
                <c:pt idx="137">
                  <c:v>128.65</c:v>
                </c:pt>
                <c:pt idx="138">
                  <c:v>133.84</c:v>
                </c:pt>
                <c:pt idx="139">
                  <c:v>135.87</c:v>
                </c:pt>
                <c:pt idx="140">
                  <c:v>135.31</c:v>
                </c:pt>
                <c:pt idx="141">
                  <c:v>134.03</c:v>
                </c:pt>
                <c:pt idx="142">
                  <c:v>135.80000000000001</c:v>
                </c:pt>
                <c:pt idx="143">
                  <c:v>135.82</c:v>
                </c:pt>
                <c:pt idx="144">
                  <c:v>134.66999999999999</c:v>
                </c:pt>
                <c:pt idx="145">
                  <c:v>136.53</c:v>
                </c:pt>
                <c:pt idx="146">
                  <c:v>136.69999999999999</c:v>
                </c:pt>
                <c:pt idx="147">
                  <c:v>137.91</c:v>
                </c:pt>
                <c:pt idx="148">
                  <c:v>137.33000000000001</c:v>
                </c:pt>
                <c:pt idx="149">
                  <c:v>136.07</c:v>
                </c:pt>
                <c:pt idx="150">
                  <c:v>135.68</c:v>
                </c:pt>
                <c:pt idx="151">
                  <c:v>137.82</c:v>
                </c:pt>
                <c:pt idx="152">
                  <c:v>139.96</c:v>
                </c:pt>
                <c:pt idx="153">
                  <c:v>138.87</c:v>
                </c:pt>
                <c:pt idx="154">
                  <c:v>136.22</c:v>
                </c:pt>
                <c:pt idx="155">
                  <c:v>136.69</c:v>
                </c:pt>
                <c:pt idx="156">
                  <c:v>136.02000000000001</c:v>
                </c:pt>
                <c:pt idx="157">
                  <c:v>135.75</c:v>
                </c:pt>
                <c:pt idx="158">
                  <c:v>137.84</c:v>
                </c:pt>
                <c:pt idx="159">
                  <c:v>139.59</c:v>
                </c:pt>
                <c:pt idx="160">
                  <c:v>139.57</c:v>
                </c:pt>
                <c:pt idx="161">
                  <c:v>133.27000000000001</c:v>
                </c:pt>
                <c:pt idx="162">
                  <c:v>130.63999999999999</c:v>
                </c:pt>
                <c:pt idx="163">
                  <c:v>128.94</c:v>
                </c:pt>
                <c:pt idx="164">
                  <c:v>128.57</c:v>
                </c:pt>
                <c:pt idx="165">
                  <c:v>130.01</c:v>
                </c:pt>
                <c:pt idx="166">
                  <c:v>128.21</c:v>
                </c:pt>
                <c:pt idx="167">
                  <c:v>132.05000000000001</c:v>
                </c:pt>
                <c:pt idx="168">
                  <c:v>128.1</c:v>
                </c:pt>
                <c:pt idx="169">
                  <c:v>120.75</c:v>
                </c:pt>
                <c:pt idx="170">
                  <c:v>122.76</c:v>
                </c:pt>
                <c:pt idx="171">
                  <c:v>118.42</c:v>
                </c:pt>
                <c:pt idx="172">
                  <c:v>118.34</c:v>
                </c:pt>
                <c:pt idx="173">
                  <c:v>110.8</c:v>
                </c:pt>
                <c:pt idx="174">
                  <c:v>111.15</c:v>
                </c:pt>
                <c:pt idx="175">
                  <c:v>113.09</c:v>
                </c:pt>
                <c:pt idx="176">
                  <c:v>110.79</c:v>
                </c:pt>
                <c:pt idx="177">
                  <c:v>114.42</c:v>
                </c:pt>
                <c:pt idx="178">
                  <c:v>117.02</c:v>
                </c:pt>
                <c:pt idx="179">
                  <c:v>117.17</c:v>
                </c:pt>
                <c:pt idx="180">
                  <c:v>118.9</c:v>
                </c:pt>
                <c:pt idx="181">
                  <c:v>119.51</c:v>
                </c:pt>
                <c:pt idx="182">
                  <c:v>119.18</c:v>
                </c:pt>
                <c:pt idx="183">
                  <c:v>123.28</c:v>
                </c:pt>
                <c:pt idx="184">
                  <c:v>124.2</c:v>
                </c:pt>
                <c:pt idx="185">
                  <c:v>121.23</c:v>
                </c:pt>
                <c:pt idx="186">
                  <c:v>118.05</c:v>
                </c:pt>
                <c:pt idx="187">
                  <c:v>114.41</c:v>
                </c:pt>
                <c:pt idx="188">
                  <c:v>115.74</c:v>
                </c:pt>
                <c:pt idx="189">
                  <c:v>114.82</c:v>
                </c:pt>
                <c:pt idx="190">
                  <c:v>118.32</c:v>
                </c:pt>
                <c:pt idx="191">
                  <c:v>107.07</c:v>
                </c:pt>
                <c:pt idx="192">
                  <c:v>99.04</c:v>
                </c:pt>
                <c:pt idx="193">
                  <c:v>100.12</c:v>
                </c:pt>
                <c:pt idx="194">
                  <c:v>99.51</c:v>
                </c:pt>
                <c:pt idx="195">
                  <c:v>110.81</c:v>
                </c:pt>
                <c:pt idx="196">
                  <c:v>105.73</c:v>
                </c:pt>
                <c:pt idx="197">
                  <c:v>107.26</c:v>
                </c:pt>
                <c:pt idx="198">
                  <c:v>108.24</c:v>
                </c:pt>
                <c:pt idx="199">
                  <c:v>109.56</c:v>
                </c:pt>
                <c:pt idx="200">
                  <c:v>107</c:v>
                </c:pt>
                <c:pt idx="201">
                  <c:v>108.31</c:v>
                </c:pt>
                <c:pt idx="202">
                  <c:v>105.45</c:v>
                </c:pt>
                <c:pt idx="203">
                  <c:v>109.5</c:v>
                </c:pt>
                <c:pt idx="204">
                  <c:v>111.42</c:v>
                </c:pt>
                <c:pt idx="205">
                  <c:v>114.68</c:v>
                </c:pt>
                <c:pt idx="206">
                  <c:v>115.09</c:v>
                </c:pt>
                <c:pt idx="207">
                  <c:v>114.91</c:v>
                </c:pt>
                <c:pt idx="208">
                  <c:v>115.28</c:v>
                </c:pt>
                <c:pt idx="209">
                  <c:v>115.42</c:v>
                </c:pt>
                <c:pt idx="210">
                  <c:v>116.76</c:v>
                </c:pt>
                <c:pt idx="211">
                  <c:v>120.22</c:v>
                </c:pt>
                <c:pt idx="212">
                  <c:v>119.6</c:v>
                </c:pt>
                <c:pt idx="213">
                  <c:v>118.33</c:v>
                </c:pt>
                <c:pt idx="214">
                  <c:v>119.1</c:v>
                </c:pt>
                <c:pt idx="215">
                  <c:v>121.88</c:v>
                </c:pt>
                <c:pt idx="216">
                  <c:v>121.7</c:v>
                </c:pt>
                <c:pt idx="217">
                  <c:v>127.06</c:v>
                </c:pt>
                <c:pt idx="218">
                  <c:v>129.35</c:v>
                </c:pt>
                <c:pt idx="219">
                  <c:v>131.04</c:v>
                </c:pt>
                <c:pt idx="220">
                  <c:v>132.51</c:v>
                </c:pt>
                <c:pt idx="221">
                  <c:v>132.18</c:v>
                </c:pt>
                <c:pt idx="222">
                  <c:v>130.84</c:v>
                </c:pt>
                <c:pt idx="223">
                  <c:v>129.13</c:v>
                </c:pt>
                <c:pt idx="224">
                  <c:v>125.3</c:v>
                </c:pt>
                <c:pt idx="225">
                  <c:v>126.26</c:v>
                </c:pt>
                <c:pt idx="226">
                  <c:v>126.07</c:v>
                </c:pt>
                <c:pt idx="227">
                  <c:v>129.21</c:v>
                </c:pt>
                <c:pt idx="228">
                  <c:v>127.51</c:v>
                </c:pt>
                <c:pt idx="229">
                  <c:v>128.16</c:v>
                </c:pt>
                <c:pt idx="230">
                  <c:v>128.03</c:v>
                </c:pt>
                <c:pt idx="231">
                  <c:v>128.4</c:v>
                </c:pt>
                <c:pt idx="232">
                  <c:v>128.68</c:v>
                </c:pt>
                <c:pt idx="233">
                  <c:v>128.16</c:v>
                </c:pt>
                <c:pt idx="234">
                  <c:v>130.62</c:v>
                </c:pt>
                <c:pt idx="235">
                  <c:v>131.82</c:v>
                </c:pt>
                <c:pt idx="236">
                  <c:v>131.94999999999999</c:v>
                </c:pt>
                <c:pt idx="237">
                  <c:v>131.82</c:v>
                </c:pt>
                <c:pt idx="238">
                  <c:v>131.81</c:v>
                </c:pt>
                <c:pt idx="239">
                  <c:v>131.91999999999999</c:v>
                </c:pt>
                <c:pt idx="240">
                  <c:v>129.49</c:v>
                </c:pt>
                <c:pt idx="241">
                  <c:v>130.9</c:v>
                </c:pt>
                <c:pt idx="242">
                  <c:v>130.09</c:v>
                </c:pt>
                <c:pt idx="243">
                  <c:v>132.52000000000001</c:v>
                </c:pt>
                <c:pt idx="244">
                  <c:v>132.71</c:v>
                </c:pt>
                <c:pt idx="245">
                  <c:v>134</c:v>
                </c:pt>
                <c:pt idx="246">
                  <c:v>135.9</c:v>
                </c:pt>
                <c:pt idx="247">
                  <c:v>137.72</c:v>
                </c:pt>
                <c:pt idx="248">
                  <c:v>139.75</c:v>
                </c:pt>
                <c:pt idx="249">
                  <c:v>140.69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1-7E45-82C9-CF397BDF0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685103"/>
        <c:axId val="1163427552"/>
      </c:lineChart>
      <c:dateAx>
        <c:axId val="591685103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427552"/>
        <c:crosses val="autoZero"/>
        <c:auto val="1"/>
        <c:lblOffset val="100"/>
        <c:baseTimeUnit val="days"/>
      </c:dateAx>
      <c:valAx>
        <c:axId val="11634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8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J.P.Morgan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'Variance-Covariance Method'!$D$3</c:f>
              <c:strCache>
                <c:ptCount val="1"/>
                <c:pt idx="0">
                  <c:v>JPM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'Variance-Covariance Method'!$A$4:$A$253</c:f>
              <c:numCache>
                <c:formatCode>d\-mmm\-yy</c:formatCode>
                <c:ptCount val="250"/>
                <c:pt idx="0">
                  <c:v>45471</c:v>
                </c:pt>
                <c:pt idx="1">
                  <c:v>45474</c:v>
                </c:pt>
                <c:pt idx="2">
                  <c:v>45475</c:v>
                </c:pt>
                <c:pt idx="3">
                  <c:v>45476</c:v>
                </c:pt>
                <c:pt idx="4">
                  <c:v>45478</c:v>
                </c:pt>
                <c:pt idx="5">
                  <c:v>45481</c:v>
                </c:pt>
                <c:pt idx="6">
                  <c:v>45482</c:v>
                </c:pt>
                <c:pt idx="7">
                  <c:v>45483</c:v>
                </c:pt>
                <c:pt idx="8">
                  <c:v>45484</c:v>
                </c:pt>
                <c:pt idx="9">
                  <c:v>45485</c:v>
                </c:pt>
                <c:pt idx="10">
                  <c:v>45488</c:v>
                </c:pt>
                <c:pt idx="11">
                  <c:v>45489</c:v>
                </c:pt>
                <c:pt idx="12">
                  <c:v>45490</c:v>
                </c:pt>
                <c:pt idx="13">
                  <c:v>45491</c:v>
                </c:pt>
                <c:pt idx="14">
                  <c:v>45492</c:v>
                </c:pt>
                <c:pt idx="15">
                  <c:v>45495</c:v>
                </c:pt>
                <c:pt idx="16">
                  <c:v>45496</c:v>
                </c:pt>
                <c:pt idx="17">
                  <c:v>45497</c:v>
                </c:pt>
                <c:pt idx="18">
                  <c:v>45498</c:v>
                </c:pt>
                <c:pt idx="19">
                  <c:v>45499</c:v>
                </c:pt>
                <c:pt idx="20">
                  <c:v>45502</c:v>
                </c:pt>
                <c:pt idx="21">
                  <c:v>45503</c:v>
                </c:pt>
                <c:pt idx="22">
                  <c:v>45504</c:v>
                </c:pt>
                <c:pt idx="23">
                  <c:v>45505</c:v>
                </c:pt>
                <c:pt idx="24">
                  <c:v>45506</c:v>
                </c:pt>
                <c:pt idx="25">
                  <c:v>45509</c:v>
                </c:pt>
                <c:pt idx="26">
                  <c:v>45510</c:v>
                </c:pt>
                <c:pt idx="27">
                  <c:v>45511</c:v>
                </c:pt>
                <c:pt idx="28">
                  <c:v>45512</c:v>
                </c:pt>
                <c:pt idx="29">
                  <c:v>45513</c:v>
                </c:pt>
                <c:pt idx="30">
                  <c:v>45516</c:v>
                </c:pt>
                <c:pt idx="31">
                  <c:v>45517</c:v>
                </c:pt>
                <c:pt idx="32">
                  <c:v>45518</c:v>
                </c:pt>
                <c:pt idx="33">
                  <c:v>45519</c:v>
                </c:pt>
                <c:pt idx="34">
                  <c:v>45520</c:v>
                </c:pt>
                <c:pt idx="35">
                  <c:v>45523</c:v>
                </c:pt>
                <c:pt idx="36">
                  <c:v>45524</c:v>
                </c:pt>
                <c:pt idx="37">
                  <c:v>45525</c:v>
                </c:pt>
                <c:pt idx="38">
                  <c:v>45526</c:v>
                </c:pt>
                <c:pt idx="39">
                  <c:v>45527</c:v>
                </c:pt>
                <c:pt idx="40">
                  <c:v>45530</c:v>
                </c:pt>
                <c:pt idx="41">
                  <c:v>45531</c:v>
                </c:pt>
                <c:pt idx="42">
                  <c:v>45532</c:v>
                </c:pt>
                <c:pt idx="43">
                  <c:v>45533</c:v>
                </c:pt>
                <c:pt idx="44">
                  <c:v>45534</c:v>
                </c:pt>
                <c:pt idx="45">
                  <c:v>45538</c:v>
                </c:pt>
                <c:pt idx="46">
                  <c:v>45539</c:v>
                </c:pt>
                <c:pt idx="47">
                  <c:v>45540</c:v>
                </c:pt>
                <c:pt idx="48">
                  <c:v>45541</c:v>
                </c:pt>
                <c:pt idx="49">
                  <c:v>45544</c:v>
                </c:pt>
                <c:pt idx="50">
                  <c:v>45545</c:v>
                </c:pt>
                <c:pt idx="51">
                  <c:v>45546</c:v>
                </c:pt>
                <c:pt idx="52">
                  <c:v>45547</c:v>
                </c:pt>
                <c:pt idx="53">
                  <c:v>45548</c:v>
                </c:pt>
                <c:pt idx="54">
                  <c:v>45551</c:v>
                </c:pt>
                <c:pt idx="55">
                  <c:v>45552</c:v>
                </c:pt>
                <c:pt idx="56">
                  <c:v>45553</c:v>
                </c:pt>
                <c:pt idx="57">
                  <c:v>45554</c:v>
                </c:pt>
                <c:pt idx="58">
                  <c:v>45555</c:v>
                </c:pt>
                <c:pt idx="59">
                  <c:v>45558</c:v>
                </c:pt>
                <c:pt idx="60">
                  <c:v>45559</c:v>
                </c:pt>
                <c:pt idx="61">
                  <c:v>45560</c:v>
                </c:pt>
                <c:pt idx="62">
                  <c:v>45561</c:v>
                </c:pt>
                <c:pt idx="63">
                  <c:v>45562</c:v>
                </c:pt>
                <c:pt idx="64">
                  <c:v>45565</c:v>
                </c:pt>
                <c:pt idx="65">
                  <c:v>45566</c:v>
                </c:pt>
                <c:pt idx="66">
                  <c:v>45567</c:v>
                </c:pt>
                <c:pt idx="67">
                  <c:v>45568</c:v>
                </c:pt>
                <c:pt idx="68">
                  <c:v>45569</c:v>
                </c:pt>
                <c:pt idx="69">
                  <c:v>45572</c:v>
                </c:pt>
                <c:pt idx="70">
                  <c:v>45573</c:v>
                </c:pt>
                <c:pt idx="71">
                  <c:v>45574</c:v>
                </c:pt>
                <c:pt idx="72">
                  <c:v>45575</c:v>
                </c:pt>
                <c:pt idx="73">
                  <c:v>45576</c:v>
                </c:pt>
                <c:pt idx="74">
                  <c:v>45579</c:v>
                </c:pt>
                <c:pt idx="75">
                  <c:v>45580</c:v>
                </c:pt>
                <c:pt idx="76">
                  <c:v>45581</c:v>
                </c:pt>
                <c:pt idx="77">
                  <c:v>45582</c:v>
                </c:pt>
                <c:pt idx="78">
                  <c:v>45583</c:v>
                </c:pt>
                <c:pt idx="79">
                  <c:v>45586</c:v>
                </c:pt>
                <c:pt idx="80">
                  <c:v>45587</c:v>
                </c:pt>
                <c:pt idx="81">
                  <c:v>45588</c:v>
                </c:pt>
                <c:pt idx="82">
                  <c:v>45589</c:v>
                </c:pt>
                <c:pt idx="83">
                  <c:v>45590</c:v>
                </c:pt>
                <c:pt idx="84">
                  <c:v>45593</c:v>
                </c:pt>
                <c:pt idx="85">
                  <c:v>45594</c:v>
                </c:pt>
                <c:pt idx="86">
                  <c:v>45595</c:v>
                </c:pt>
                <c:pt idx="87">
                  <c:v>45596</c:v>
                </c:pt>
                <c:pt idx="88">
                  <c:v>45597</c:v>
                </c:pt>
                <c:pt idx="89">
                  <c:v>45600</c:v>
                </c:pt>
                <c:pt idx="90">
                  <c:v>45601</c:v>
                </c:pt>
                <c:pt idx="91">
                  <c:v>45602</c:v>
                </c:pt>
                <c:pt idx="92">
                  <c:v>45603</c:v>
                </c:pt>
                <c:pt idx="93">
                  <c:v>45604</c:v>
                </c:pt>
                <c:pt idx="94">
                  <c:v>45607</c:v>
                </c:pt>
                <c:pt idx="95">
                  <c:v>45608</c:v>
                </c:pt>
                <c:pt idx="96">
                  <c:v>45609</c:v>
                </c:pt>
                <c:pt idx="97">
                  <c:v>45610</c:v>
                </c:pt>
                <c:pt idx="98">
                  <c:v>45611</c:v>
                </c:pt>
                <c:pt idx="99">
                  <c:v>45614</c:v>
                </c:pt>
                <c:pt idx="100">
                  <c:v>45615</c:v>
                </c:pt>
                <c:pt idx="101">
                  <c:v>45616</c:v>
                </c:pt>
                <c:pt idx="102">
                  <c:v>45617</c:v>
                </c:pt>
                <c:pt idx="103">
                  <c:v>45618</c:v>
                </c:pt>
                <c:pt idx="104">
                  <c:v>45621</c:v>
                </c:pt>
                <c:pt idx="105">
                  <c:v>45622</c:v>
                </c:pt>
                <c:pt idx="106">
                  <c:v>45623</c:v>
                </c:pt>
                <c:pt idx="107">
                  <c:v>45625</c:v>
                </c:pt>
                <c:pt idx="108">
                  <c:v>45628</c:v>
                </c:pt>
                <c:pt idx="109">
                  <c:v>45629</c:v>
                </c:pt>
                <c:pt idx="110">
                  <c:v>45630</c:v>
                </c:pt>
                <c:pt idx="111">
                  <c:v>45631</c:v>
                </c:pt>
                <c:pt idx="112">
                  <c:v>45632</c:v>
                </c:pt>
                <c:pt idx="113">
                  <c:v>45635</c:v>
                </c:pt>
                <c:pt idx="114">
                  <c:v>45636</c:v>
                </c:pt>
                <c:pt idx="115">
                  <c:v>45637</c:v>
                </c:pt>
                <c:pt idx="116">
                  <c:v>45638</c:v>
                </c:pt>
                <c:pt idx="117">
                  <c:v>45639</c:v>
                </c:pt>
                <c:pt idx="118">
                  <c:v>45642</c:v>
                </c:pt>
                <c:pt idx="119">
                  <c:v>45643</c:v>
                </c:pt>
                <c:pt idx="120">
                  <c:v>45644</c:v>
                </c:pt>
                <c:pt idx="121">
                  <c:v>45645</c:v>
                </c:pt>
                <c:pt idx="122">
                  <c:v>45646</c:v>
                </c:pt>
                <c:pt idx="123">
                  <c:v>45649</c:v>
                </c:pt>
                <c:pt idx="124">
                  <c:v>45650</c:v>
                </c:pt>
                <c:pt idx="125">
                  <c:v>45652</c:v>
                </c:pt>
                <c:pt idx="126">
                  <c:v>45653</c:v>
                </c:pt>
                <c:pt idx="127">
                  <c:v>45656</c:v>
                </c:pt>
                <c:pt idx="128">
                  <c:v>45657</c:v>
                </c:pt>
                <c:pt idx="129">
                  <c:v>45659</c:v>
                </c:pt>
                <c:pt idx="130">
                  <c:v>45660</c:v>
                </c:pt>
                <c:pt idx="131">
                  <c:v>45663</c:v>
                </c:pt>
                <c:pt idx="132">
                  <c:v>45664</c:v>
                </c:pt>
                <c:pt idx="133">
                  <c:v>45665</c:v>
                </c:pt>
                <c:pt idx="134">
                  <c:v>45667</c:v>
                </c:pt>
                <c:pt idx="135">
                  <c:v>45670</c:v>
                </c:pt>
                <c:pt idx="136">
                  <c:v>45671</c:v>
                </c:pt>
                <c:pt idx="137">
                  <c:v>45672</c:v>
                </c:pt>
                <c:pt idx="138">
                  <c:v>45673</c:v>
                </c:pt>
                <c:pt idx="139">
                  <c:v>45674</c:v>
                </c:pt>
                <c:pt idx="140">
                  <c:v>45678</c:v>
                </c:pt>
                <c:pt idx="141">
                  <c:v>45679</c:v>
                </c:pt>
                <c:pt idx="142">
                  <c:v>45680</c:v>
                </c:pt>
                <c:pt idx="143">
                  <c:v>45681</c:v>
                </c:pt>
                <c:pt idx="144">
                  <c:v>45684</c:v>
                </c:pt>
                <c:pt idx="145">
                  <c:v>45685</c:v>
                </c:pt>
                <c:pt idx="146">
                  <c:v>45686</c:v>
                </c:pt>
                <c:pt idx="147">
                  <c:v>45687</c:v>
                </c:pt>
                <c:pt idx="148">
                  <c:v>45688</c:v>
                </c:pt>
                <c:pt idx="149">
                  <c:v>45691</c:v>
                </c:pt>
                <c:pt idx="150">
                  <c:v>45692</c:v>
                </c:pt>
                <c:pt idx="151">
                  <c:v>45693</c:v>
                </c:pt>
                <c:pt idx="152">
                  <c:v>45694</c:v>
                </c:pt>
                <c:pt idx="153">
                  <c:v>45695</c:v>
                </c:pt>
                <c:pt idx="154">
                  <c:v>45698</c:v>
                </c:pt>
                <c:pt idx="155">
                  <c:v>45699</c:v>
                </c:pt>
                <c:pt idx="156">
                  <c:v>45700</c:v>
                </c:pt>
                <c:pt idx="157">
                  <c:v>45701</c:v>
                </c:pt>
                <c:pt idx="158">
                  <c:v>45702</c:v>
                </c:pt>
                <c:pt idx="159">
                  <c:v>45706</c:v>
                </c:pt>
                <c:pt idx="160">
                  <c:v>45707</c:v>
                </c:pt>
                <c:pt idx="161">
                  <c:v>45708</c:v>
                </c:pt>
                <c:pt idx="162">
                  <c:v>45709</c:v>
                </c:pt>
                <c:pt idx="163">
                  <c:v>45712</c:v>
                </c:pt>
                <c:pt idx="164">
                  <c:v>45713</c:v>
                </c:pt>
                <c:pt idx="165">
                  <c:v>45714</c:v>
                </c:pt>
                <c:pt idx="166">
                  <c:v>45715</c:v>
                </c:pt>
                <c:pt idx="167">
                  <c:v>45716</c:v>
                </c:pt>
                <c:pt idx="168">
                  <c:v>45719</c:v>
                </c:pt>
                <c:pt idx="169">
                  <c:v>45720</c:v>
                </c:pt>
                <c:pt idx="170">
                  <c:v>45721</c:v>
                </c:pt>
                <c:pt idx="171">
                  <c:v>45722</c:v>
                </c:pt>
                <c:pt idx="172">
                  <c:v>45723</c:v>
                </c:pt>
                <c:pt idx="173">
                  <c:v>45726</c:v>
                </c:pt>
                <c:pt idx="174">
                  <c:v>45727</c:v>
                </c:pt>
                <c:pt idx="175">
                  <c:v>45728</c:v>
                </c:pt>
                <c:pt idx="176">
                  <c:v>45729</c:v>
                </c:pt>
                <c:pt idx="177">
                  <c:v>45730</c:v>
                </c:pt>
                <c:pt idx="178">
                  <c:v>45733</c:v>
                </c:pt>
                <c:pt idx="179">
                  <c:v>45734</c:v>
                </c:pt>
                <c:pt idx="180">
                  <c:v>45735</c:v>
                </c:pt>
                <c:pt idx="181">
                  <c:v>45736</c:v>
                </c:pt>
                <c:pt idx="182">
                  <c:v>45737</c:v>
                </c:pt>
                <c:pt idx="183">
                  <c:v>45740</c:v>
                </c:pt>
                <c:pt idx="184">
                  <c:v>45741</c:v>
                </c:pt>
                <c:pt idx="185">
                  <c:v>45742</c:v>
                </c:pt>
                <c:pt idx="186">
                  <c:v>45743</c:v>
                </c:pt>
                <c:pt idx="187">
                  <c:v>45744</c:v>
                </c:pt>
                <c:pt idx="188">
                  <c:v>45747</c:v>
                </c:pt>
                <c:pt idx="189">
                  <c:v>45748</c:v>
                </c:pt>
                <c:pt idx="190">
                  <c:v>45749</c:v>
                </c:pt>
                <c:pt idx="191">
                  <c:v>45750</c:v>
                </c:pt>
                <c:pt idx="192">
                  <c:v>45751</c:v>
                </c:pt>
                <c:pt idx="193">
                  <c:v>45754</c:v>
                </c:pt>
                <c:pt idx="194">
                  <c:v>45755</c:v>
                </c:pt>
                <c:pt idx="195">
                  <c:v>45756</c:v>
                </c:pt>
                <c:pt idx="196">
                  <c:v>45757</c:v>
                </c:pt>
                <c:pt idx="197">
                  <c:v>45758</c:v>
                </c:pt>
                <c:pt idx="198">
                  <c:v>45761</c:v>
                </c:pt>
                <c:pt idx="199">
                  <c:v>45762</c:v>
                </c:pt>
                <c:pt idx="200">
                  <c:v>45763</c:v>
                </c:pt>
                <c:pt idx="201">
                  <c:v>45764</c:v>
                </c:pt>
                <c:pt idx="202">
                  <c:v>45768</c:v>
                </c:pt>
                <c:pt idx="203">
                  <c:v>45769</c:v>
                </c:pt>
                <c:pt idx="204">
                  <c:v>45770</c:v>
                </c:pt>
                <c:pt idx="205">
                  <c:v>45771</c:v>
                </c:pt>
                <c:pt idx="206">
                  <c:v>45772</c:v>
                </c:pt>
                <c:pt idx="207">
                  <c:v>45775</c:v>
                </c:pt>
                <c:pt idx="208">
                  <c:v>45776</c:v>
                </c:pt>
                <c:pt idx="209">
                  <c:v>45777</c:v>
                </c:pt>
                <c:pt idx="210">
                  <c:v>45778</c:v>
                </c:pt>
                <c:pt idx="211">
                  <c:v>45779</c:v>
                </c:pt>
                <c:pt idx="212">
                  <c:v>45782</c:v>
                </c:pt>
                <c:pt idx="213">
                  <c:v>45783</c:v>
                </c:pt>
                <c:pt idx="214">
                  <c:v>45784</c:v>
                </c:pt>
                <c:pt idx="215">
                  <c:v>45785</c:v>
                </c:pt>
                <c:pt idx="216">
                  <c:v>45786</c:v>
                </c:pt>
                <c:pt idx="217">
                  <c:v>45789</c:v>
                </c:pt>
                <c:pt idx="218">
                  <c:v>45790</c:v>
                </c:pt>
                <c:pt idx="219">
                  <c:v>45791</c:v>
                </c:pt>
                <c:pt idx="220">
                  <c:v>45792</c:v>
                </c:pt>
                <c:pt idx="221">
                  <c:v>45793</c:v>
                </c:pt>
                <c:pt idx="222">
                  <c:v>45796</c:v>
                </c:pt>
                <c:pt idx="223">
                  <c:v>45797</c:v>
                </c:pt>
                <c:pt idx="224">
                  <c:v>45798</c:v>
                </c:pt>
                <c:pt idx="225">
                  <c:v>45799</c:v>
                </c:pt>
                <c:pt idx="226">
                  <c:v>45800</c:v>
                </c:pt>
                <c:pt idx="227">
                  <c:v>45804</c:v>
                </c:pt>
                <c:pt idx="228">
                  <c:v>45805</c:v>
                </c:pt>
                <c:pt idx="229">
                  <c:v>45806</c:v>
                </c:pt>
                <c:pt idx="230">
                  <c:v>45807</c:v>
                </c:pt>
                <c:pt idx="231">
                  <c:v>45810</c:v>
                </c:pt>
                <c:pt idx="232">
                  <c:v>45811</c:v>
                </c:pt>
                <c:pt idx="233">
                  <c:v>45812</c:v>
                </c:pt>
                <c:pt idx="234">
                  <c:v>45813</c:v>
                </c:pt>
                <c:pt idx="235">
                  <c:v>45814</c:v>
                </c:pt>
                <c:pt idx="236">
                  <c:v>45817</c:v>
                </c:pt>
                <c:pt idx="237">
                  <c:v>45818</c:v>
                </c:pt>
                <c:pt idx="238">
                  <c:v>45819</c:v>
                </c:pt>
                <c:pt idx="239">
                  <c:v>45820</c:v>
                </c:pt>
                <c:pt idx="240">
                  <c:v>45821</c:v>
                </c:pt>
                <c:pt idx="241">
                  <c:v>45824</c:v>
                </c:pt>
                <c:pt idx="242">
                  <c:v>45825</c:v>
                </c:pt>
                <c:pt idx="243">
                  <c:v>45826</c:v>
                </c:pt>
                <c:pt idx="244">
                  <c:v>45828</c:v>
                </c:pt>
                <c:pt idx="245">
                  <c:v>45831</c:v>
                </c:pt>
                <c:pt idx="246">
                  <c:v>45832</c:v>
                </c:pt>
                <c:pt idx="247">
                  <c:v>45833</c:v>
                </c:pt>
                <c:pt idx="248">
                  <c:v>45834</c:v>
                </c:pt>
                <c:pt idx="249">
                  <c:v>45835</c:v>
                </c:pt>
              </c:numCache>
            </c:numRef>
          </c:cat>
          <c:val>
            <c:numRef>
              <c:f>'Variance-Covariance Method'!$D$4:$D$253</c:f>
              <c:numCache>
                <c:formatCode>General</c:formatCode>
                <c:ptCount val="250"/>
                <c:pt idx="0">
                  <c:v>197.68</c:v>
                </c:pt>
                <c:pt idx="1">
                  <c:v>200.79</c:v>
                </c:pt>
                <c:pt idx="2">
                  <c:v>204.1</c:v>
                </c:pt>
                <c:pt idx="3">
                  <c:v>203.96</c:v>
                </c:pt>
                <c:pt idx="4">
                  <c:v>201.26</c:v>
                </c:pt>
                <c:pt idx="5">
                  <c:v>201.63</c:v>
                </c:pt>
                <c:pt idx="6">
                  <c:v>204.05</c:v>
                </c:pt>
                <c:pt idx="7">
                  <c:v>204.22</c:v>
                </c:pt>
                <c:pt idx="8">
                  <c:v>203.87</c:v>
                </c:pt>
                <c:pt idx="9">
                  <c:v>201.4</c:v>
                </c:pt>
                <c:pt idx="10">
                  <c:v>206.43</c:v>
                </c:pt>
                <c:pt idx="11">
                  <c:v>209.93</c:v>
                </c:pt>
                <c:pt idx="12">
                  <c:v>213.13</c:v>
                </c:pt>
                <c:pt idx="13">
                  <c:v>206.36</c:v>
                </c:pt>
                <c:pt idx="14">
                  <c:v>206.16</c:v>
                </c:pt>
                <c:pt idx="15">
                  <c:v>206.65</c:v>
                </c:pt>
                <c:pt idx="16">
                  <c:v>206.7</c:v>
                </c:pt>
                <c:pt idx="17">
                  <c:v>204.99</c:v>
                </c:pt>
                <c:pt idx="18">
                  <c:v>205.07</c:v>
                </c:pt>
                <c:pt idx="19">
                  <c:v>208.58</c:v>
                </c:pt>
                <c:pt idx="20">
                  <c:v>207.21</c:v>
                </c:pt>
                <c:pt idx="21">
                  <c:v>211.48</c:v>
                </c:pt>
                <c:pt idx="22">
                  <c:v>209.13</c:v>
                </c:pt>
                <c:pt idx="23">
                  <c:v>204.37</c:v>
                </c:pt>
                <c:pt idx="24">
                  <c:v>195.7</c:v>
                </c:pt>
                <c:pt idx="25">
                  <c:v>191.54</c:v>
                </c:pt>
                <c:pt idx="26">
                  <c:v>196.88</c:v>
                </c:pt>
                <c:pt idx="27">
                  <c:v>196.94</c:v>
                </c:pt>
                <c:pt idx="28">
                  <c:v>200.54</c:v>
                </c:pt>
                <c:pt idx="29">
                  <c:v>202.25</c:v>
                </c:pt>
                <c:pt idx="30">
                  <c:v>202.63</c:v>
                </c:pt>
                <c:pt idx="31">
                  <c:v>204.35</c:v>
                </c:pt>
                <c:pt idx="32">
                  <c:v>206.61</c:v>
                </c:pt>
                <c:pt idx="33">
                  <c:v>207.9</c:v>
                </c:pt>
                <c:pt idx="34">
                  <c:v>210.28</c:v>
                </c:pt>
                <c:pt idx="35">
                  <c:v>211.73</c:v>
                </c:pt>
                <c:pt idx="36">
                  <c:v>210.82</c:v>
                </c:pt>
                <c:pt idx="37">
                  <c:v>210.9</c:v>
                </c:pt>
                <c:pt idx="38">
                  <c:v>212.89</c:v>
                </c:pt>
                <c:pt idx="39">
                  <c:v>214.54</c:v>
                </c:pt>
                <c:pt idx="40">
                  <c:v>215.39</c:v>
                </c:pt>
                <c:pt idx="41">
                  <c:v>216.38</c:v>
                </c:pt>
                <c:pt idx="42">
                  <c:v>217.47</c:v>
                </c:pt>
                <c:pt idx="43">
                  <c:v>218.38</c:v>
                </c:pt>
                <c:pt idx="44">
                  <c:v>220.92</c:v>
                </c:pt>
                <c:pt idx="45">
                  <c:v>216.5</c:v>
                </c:pt>
                <c:pt idx="46">
                  <c:v>215.55</c:v>
                </c:pt>
                <c:pt idx="47">
                  <c:v>213.88</c:v>
                </c:pt>
                <c:pt idx="48">
                  <c:v>208.79</c:v>
                </c:pt>
                <c:pt idx="49">
                  <c:v>213.07</c:v>
                </c:pt>
                <c:pt idx="50">
                  <c:v>202.01</c:v>
                </c:pt>
                <c:pt idx="51">
                  <c:v>203.66</c:v>
                </c:pt>
                <c:pt idx="52">
                  <c:v>203.04</c:v>
                </c:pt>
                <c:pt idx="53">
                  <c:v>200.8</c:v>
                </c:pt>
                <c:pt idx="54">
                  <c:v>204.27</c:v>
                </c:pt>
                <c:pt idx="55">
                  <c:v>205.64</c:v>
                </c:pt>
                <c:pt idx="56">
                  <c:v>203.95</c:v>
                </c:pt>
                <c:pt idx="57">
                  <c:v>206.85</c:v>
                </c:pt>
                <c:pt idx="58">
                  <c:v>207.45</c:v>
                </c:pt>
                <c:pt idx="59">
                  <c:v>207.79</c:v>
                </c:pt>
                <c:pt idx="60">
                  <c:v>207.94</c:v>
                </c:pt>
                <c:pt idx="61">
                  <c:v>206.56</c:v>
                </c:pt>
                <c:pt idx="62">
                  <c:v>206.16</c:v>
                </c:pt>
                <c:pt idx="63">
                  <c:v>206.87</c:v>
                </c:pt>
                <c:pt idx="64">
                  <c:v>207.22</c:v>
                </c:pt>
                <c:pt idx="65">
                  <c:v>203.47</c:v>
                </c:pt>
                <c:pt idx="66">
                  <c:v>203.71</c:v>
                </c:pt>
                <c:pt idx="67">
                  <c:v>201.69</c:v>
                </c:pt>
                <c:pt idx="68">
                  <c:v>208.85</c:v>
                </c:pt>
                <c:pt idx="69">
                  <c:v>208.56</c:v>
                </c:pt>
                <c:pt idx="70">
                  <c:v>208.38</c:v>
                </c:pt>
                <c:pt idx="71">
                  <c:v>211.02</c:v>
                </c:pt>
                <c:pt idx="72">
                  <c:v>210.45</c:v>
                </c:pt>
                <c:pt idx="73">
                  <c:v>219.79</c:v>
                </c:pt>
                <c:pt idx="74">
                  <c:v>218.99</c:v>
                </c:pt>
                <c:pt idx="75">
                  <c:v>219.89</c:v>
                </c:pt>
                <c:pt idx="76">
                  <c:v>221.13</c:v>
                </c:pt>
                <c:pt idx="77">
                  <c:v>221.9</c:v>
                </c:pt>
                <c:pt idx="78">
                  <c:v>222.84</c:v>
                </c:pt>
                <c:pt idx="79">
                  <c:v>220.5</c:v>
                </c:pt>
                <c:pt idx="80">
                  <c:v>221.6</c:v>
                </c:pt>
                <c:pt idx="81">
                  <c:v>220.9</c:v>
                </c:pt>
                <c:pt idx="82">
                  <c:v>222.45</c:v>
                </c:pt>
                <c:pt idx="83">
                  <c:v>219.81</c:v>
                </c:pt>
                <c:pt idx="84">
                  <c:v>222.97</c:v>
                </c:pt>
                <c:pt idx="85">
                  <c:v>220.4</c:v>
                </c:pt>
                <c:pt idx="86">
                  <c:v>221.89</c:v>
                </c:pt>
                <c:pt idx="87">
                  <c:v>219.43</c:v>
                </c:pt>
                <c:pt idx="88">
                  <c:v>220.44</c:v>
                </c:pt>
                <c:pt idx="89">
                  <c:v>217.31</c:v>
                </c:pt>
                <c:pt idx="90">
                  <c:v>219</c:v>
                </c:pt>
                <c:pt idx="91">
                  <c:v>244.29</c:v>
                </c:pt>
                <c:pt idx="92">
                  <c:v>233.73</c:v>
                </c:pt>
                <c:pt idx="93">
                  <c:v>234.32</c:v>
                </c:pt>
                <c:pt idx="94">
                  <c:v>236.6</c:v>
                </c:pt>
                <c:pt idx="95">
                  <c:v>236.87</c:v>
                </c:pt>
                <c:pt idx="96">
                  <c:v>238.45</c:v>
                </c:pt>
                <c:pt idx="97">
                  <c:v>239.15</c:v>
                </c:pt>
                <c:pt idx="98">
                  <c:v>242.56</c:v>
                </c:pt>
                <c:pt idx="99">
                  <c:v>242.28</c:v>
                </c:pt>
                <c:pt idx="100">
                  <c:v>240.36</c:v>
                </c:pt>
                <c:pt idx="101">
                  <c:v>238.08</c:v>
                </c:pt>
                <c:pt idx="102">
                  <c:v>242.01</c:v>
                </c:pt>
                <c:pt idx="103">
                  <c:v>245.76</c:v>
                </c:pt>
                <c:pt idx="104">
                  <c:v>247.48</c:v>
                </c:pt>
                <c:pt idx="105">
                  <c:v>247.16</c:v>
                </c:pt>
                <c:pt idx="106">
                  <c:v>246.99</c:v>
                </c:pt>
                <c:pt idx="107">
                  <c:v>246.92</c:v>
                </c:pt>
                <c:pt idx="108">
                  <c:v>243.49</c:v>
                </c:pt>
                <c:pt idx="109">
                  <c:v>242.07</c:v>
                </c:pt>
                <c:pt idx="110">
                  <c:v>240.67</c:v>
                </c:pt>
                <c:pt idx="111">
                  <c:v>242.72</c:v>
                </c:pt>
                <c:pt idx="112">
                  <c:v>244.58</c:v>
                </c:pt>
                <c:pt idx="113">
                  <c:v>241.07</c:v>
                </c:pt>
                <c:pt idx="114">
                  <c:v>240.13</c:v>
                </c:pt>
                <c:pt idx="115">
                  <c:v>240.8</c:v>
                </c:pt>
                <c:pt idx="116">
                  <c:v>238.82</c:v>
                </c:pt>
                <c:pt idx="117">
                  <c:v>237.25</c:v>
                </c:pt>
                <c:pt idx="118">
                  <c:v>236.89</c:v>
                </c:pt>
                <c:pt idx="119">
                  <c:v>235.68</c:v>
                </c:pt>
                <c:pt idx="120">
                  <c:v>227.78</c:v>
                </c:pt>
                <c:pt idx="121">
                  <c:v>230.34</c:v>
                </c:pt>
                <c:pt idx="122">
                  <c:v>234.93</c:v>
                </c:pt>
                <c:pt idx="123">
                  <c:v>235.71</c:v>
                </c:pt>
                <c:pt idx="124">
                  <c:v>239.59</c:v>
                </c:pt>
                <c:pt idx="125">
                  <c:v>240.41</c:v>
                </c:pt>
                <c:pt idx="126">
                  <c:v>238.46</c:v>
                </c:pt>
                <c:pt idx="127">
                  <c:v>236.63</c:v>
                </c:pt>
                <c:pt idx="128">
                  <c:v>237.02</c:v>
                </c:pt>
                <c:pt idx="129">
                  <c:v>237.31</c:v>
                </c:pt>
                <c:pt idx="130">
                  <c:v>240.55</c:v>
                </c:pt>
                <c:pt idx="131">
                  <c:v>239.38</c:v>
                </c:pt>
                <c:pt idx="132">
                  <c:v>241.68</c:v>
                </c:pt>
                <c:pt idx="133">
                  <c:v>241.64</c:v>
                </c:pt>
                <c:pt idx="134">
                  <c:v>238.4</c:v>
                </c:pt>
                <c:pt idx="135">
                  <c:v>242.71</c:v>
                </c:pt>
                <c:pt idx="136">
                  <c:v>245.96</c:v>
                </c:pt>
                <c:pt idx="137">
                  <c:v>250.81</c:v>
                </c:pt>
                <c:pt idx="138">
                  <c:v>252.71</c:v>
                </c:pt>
                <c:pt idx="139">
                  <c:v>257.57</c:v>
                </c:pt>
                <c:pt idx="140">
                  <c:v>261.42</c:v>
                </c:pt>
                <c:pt idx="141">
                  <c:v>261.23</c:v>
                </c:pt>
                <c:pt idx="142">
                  <c:v>264.32</c:v>
                </c:pt>
                <c:pt idx="143">
                  <c:v>263.22000000000003</c:v>
                </c:pt>
                <c:pt idx="144">
                  <c:v>264.22000000000003</c:v>
                </c:pt>
                <c:pt idx="145">
                  <c:v>265.5</c:v>
                </c:pt>
                <c:pt idx="146">
                  <c:v>264.95</c:v>
                </c:pt>
                <c:pt idx="147">
                  <c:v>266.58999999999997</c:v>
                </c:pt>
                <c:pt idx="148">
                  <c:v>265.66000000000003</c:v>
                </c:pt>
                <c:pt idx="149">
                  <c:v>265.18</c:v>
                </c:pt>
                <c:pt idx="150">
                  <c:v>266.3</c:v>
                </c:pt>
                <c:pt idx="151">
                  <c:v>268.77</c:v>
                </c:pt>
                <c:pt idx="152">
                  <c:v>275.2</c:v>
                </c:pt>
                <c:pt idx="153">
                  <c:v>274.11</c:v>
                </c:pt>
                <c:pt idx="154">
                  <c:v>269.38</c:v>
                </c:pt>
                <c:pt idx="155">
                  <c:v>273.31</c:v>
                </c:pt>
                <c:pt idx="156">
                  <c:v>273.76</c:v>
                </c:pt>
                <c:pt idx="157">
                  <c:v>274.63</c:v>
                </c:pt>
                <c:pt idx="158">
                  <c:v>274.89999999999998</c:v>
                </c:pt>
                <c:pt idx="159">
                  <c:v>278.24</c:v>
                </c:pt>
                <c:pt idx="160">
                  <c:v>277.54000000000002</c:v>
                </c:pt>
                <c:pt idx="161">
                  <c:v>265.17</c:v>
                </c:pt>
                <c:pt idx="162">
                  <c:v>262.62</c:v>
                </c:pt>
                <c:pt idx="163">
                  <c:v>259.74</c:v>
                </c:pt>
                <c:pt idx="164">
                  <c:v>255.82</c:v>
                </c:pt>
                <c:pt idx="165">
                  <c:v>257.20999999999998</c:v>
                </c:pt>
                <c:pt idx="166">
                  <c:v>257.45999999999998</c:v>
                </c:pt>
                <c:pt idx="167">
                  <c:v>263.02999999999997</c:v>
                </c:pt>
                <c:pt idx="168">
                  <c:v>259.02</c:v>
                </c:pt>
                <c:pt idx="169">
                  <c:v>248.72</c:v>
                </c:pt>
                <c:pt idx="170">
                  <c:v>249.99</c:v>
                </c:pt>
                <c:pt idx="171">
                  <c:v>245.03</c:v>
                </c:pt>
                <c:pt idx="172">
                  <c:v>240.8</c:v>
                </c:pt>
                <c:pt idx="173">
                  <c:v>230.8</c:v>
                </c:pt>
                <c:pt idx="174">
                  <c:v>227.74</c:v>
                </c:pt>
                <c:pt idx="175">
                  <c:v>226.5</c:v>
                </c:pt>
                <c:pt idx="176">
                  <c:v>223.81</c:v>
                </c:pt>
                <c:pt idx="177">
                  <c:v>231.02</c:v>
                </c:pt>
                <c:pt idx="178">
                  <c:v>232.5</c:v>
                </c:pt>
                <c:pt idx="179">
                  <c:v>233.53</c:v>
                </c:pt>
                <c:pt idx="180">
                  <c:v>237.65</c:v>
                </c:pt>
                <c:pt idx="181">
                  <c:v>237.55</c:v>
                </c:pt>
                <c:pt idx="182">
                  <c:v>240.15</c:v>
                </c:pt>
                <c:pt idx="183">
                  <c:v>246.54</c:v>
                </c:pt>
                <c:pt idx="184">
                  <c:v>249.59</c:v>
                </c:pt>
                <c:pt idx="185">
                  <c:v>249.49</c:v>
                </c:pt>
                <c:pt idx="186">
                  <c:v>246.6</c:v>
                </c:pt>
                <c:pt idx="187">
                  <c:v>241.36</c:v>
                </c:pt>
                <c:pt idx="188">
                  <c:v>243.8</c:v>
                </c:pt>
                <c:pt idx="189">
                  <c:v>242.17</c:v>
                </c:pt>
                <c:pt idx="190">
                  <c:v>244.32</c:v>
                </c:pt>
                <c:pt idx="191">
                  <c:v>227.29</c:v>
                </c:pt>
                <c:pt idx="192">
                  <c:v>210.28</c:v>
                </c:pt>
                <c:pt idx="193">
                  <c:v>214.44</c:v>
                </c:pt>
                <c:pt idx="194">
                  <c:v>216.87</c:v>
                </c:pt>
                <c:pt idx="195">
                  <c:v>234.34</c:v>
                </c:pt>
                <c:pt idx="196">
                  <c:v>227.11</c:v>
                </c:pt>
                <c:pt idx="197">
                  <c:v>236.2</c:v>
                </c:pt>
                <c:pt idx="198">
                  <c:v>234.72</c:v>
                </c:pt>
                <c:pt idx="199">
                  <c:v>233.13</c:v>
                </c:pt>
                <c:pt idx="200">
                  <c:v>229.61</c:v>
                </c:pt>
                <c:pt idx="201">
                  <c:v>231.96</c:v>
                </c:pt>
                <c:pt idx="202">
                  <c:v>228.99</c:v>
                </c:pt>
                <c:pt idx="203">
                  <c:v>235.59</c:v>
                </c:pt>
                <c:pt idx="204">
                  <c:v>240.88</c:v>
                </c:pt>
                <c:pt idx="205">
                  <c:v>244.64</c:v>
                </c:pt>
                <c:pt idx="206">
                  <c:v>243.55</c:v>
                </c:pt>
                <c:pt idx="207">
                  <c:v>243.22</c:v>
                </c:pt>
                <c:pt idx="208">
                  <c:v>244.62</c:v>
                </c:pt>
                <c:pt idx="209">
                  <c:v>244.62</c:v>
                </c:pt>
                <c:pt idx="210">
                  <c:v>246.89</c:v>
                </c:pt>
                <c:pt idx="211">
                  <c:v>252.51</c:v>
                </c:pt>
                <c:pt idx="212">
                  <c:v>252.56</c:v>
                </c:pt>
                <c:pt idx="213">
                  <c:v>249.25</c:v>
                </c:pt>
                <c:pt idx="214">
                  <c:v>249.39</c:v>
                </c:pt>
                <c:pt idx="215">
                  <c:v>253.47</c:v>
                </c:pt>
                <c:pt idx="216">
                  <c:v>253.08</c:v>
                </c:pt>
                <c:pt idx="217">
                  <c:v>260.05</c:v>
                </c:pt>
                <c:pt idx="218">
                  <c:v>263.01</c:v>
                </c:pt>
                <c:pt idx="219">
                  <c:v>265.64</c:v>
                </c:pt>
                <c:pt idx="220">
                  <c:v>267.49</c:v>
                </c:pt>
                <c:pt idx="221">
                  <c:v>267.56</c:v>
                </c:pt>
                <c:pt idx="222">
                  <c:v>264.88</c:v>
                </c:pt>
                <c:pt idx="223">
                  <c:v>265.68</c:v>
                </c:pt>
                <c:pt idx="224">
                  <c:v>261.04000000000002</c:v>
                </c:pt>
                <c:pt idx="225">
                  <c:v>260.67</c:v>
                </c:pt>
                <c:pt idx="226">
                  <c:v>260.70999999999998</c:v>
                </c:pt>
                <c:pt idx="227">
                  <c:v>265.29000000000002</c:v>
                </c:pt>
                <c:pt idx="228">
                  <c:v>263.49</c:v>
                </c:pt>
                <c:pt idx="229">
                  <c:v>264.37</c:v>
                </c:pt>
                <c:pt idx="230">
                  <c:v>264</c:v>
                </c:pt>
                <c:pt idx="231">
                  <c:v>264.66000000000003</c:v>
                </c:pt>
                <c:pt idx="232">
                  <c:v>266.27</c:v>
                </c:pt>
                <c:pt idx="233">
                  <c:v>264.22000000000003</c:v>
                </c:pt>
                <c:pt idx="234">
                  <c:v>261.95</c:v>
                </c:pt>
                <c:pt idx="235">
                  <c:v>265.73</c:v>
                </c:pt>
                <c:pt idx="236">
                  <c:v>266.74</c:v>
                </c:pt>
                <c:pt idx="237">
                  <c:v>268.60000000000002</c:v>
                </c:pt>
                <c:pt idx="238">
                  <c:v>268.14999999999998</c:v>
                </c:pt>
                <c:pt idx="239">
                  <c:v>268.24</c:v>
                </c:pt>
                <c:pt idx="240">
                  <c:v>264.95</c:v>
                </c:pt>
                <c:pt idx="241">
                  <c:v>270.36</c:v>
                </c:pt>
                <c:pt idx="242">
                  <c:v>269.52</c:v>
                </c:pt>
                <c:pt idx="243">
                  <c:v>273.95999999999998</c:v>
                </c:pt>
                <c:pt idx="244">
                  <c:v>275</c:v>
                </c:pt>
                <c:pt idx="245">
                  <c:v>278.27</c:v>
                </c:pt>
                <c:pt idx="246">
                  <c:v>281.26</c:v>
                </c:pt>
                <c:pt idx="247">
                  <c:v>284.06</c:v>
                </c:pt>
                <c:pt idx="248">
                  <c:v>288.75</c:v>
                </c:pt>
                <c:pt idx="249">
                  <c:v>287.11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1-6840-A417-AF1228C95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883231"/>
        <c:axId val="621846015"/>
      </c:lineChart>
      <c:dateAx>
        <c:axId val="1720883231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46015"/>
        <c:crosses val="autoZero"/>
        <c:auto val="1"/>
        <c:lblOffset val="100"/>
        <c:baseTimeUnit val="days"/>
      </c:dateAx>
      <c:valAx>
        <c:axId val="62184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88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VAR Using Historical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lang="en-GB" sz="1400" b="1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 Using Historical Method</a:t>
          </a:r>
        </a:p>
      </cx:txPr>
    </cx:title>
    <cx:plotArea>
      <cx:plotAreaRegion>
        <cx:series layoutId="clusteredColumn" uniqueId="{E22EA27C-9632-1B40-AFA9-6FF4A05B088F}">
          <cx:spPr>
            <a:solidFill>
              <a:schemeClr val="accent1">
                <a:lumMod val="75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Returns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/>
              </a:pPr>
              <a:r>
                <a:rPr lang="en-GB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Returns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/>
              </a:pPr>
              <a:r>
                <a:rPr lang="en-GB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VAR Using Monte Carlo Simulation, t=1000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 Using Monte Carlo Simulation, t=1000</a:t>
          </a:r>
        </a:p>
      </cx:txPr>
    </cx:title>
    <cx:plotArea>
      <cx:plotAreaRegion>
        <cx:series layoutId="clusteredColumn" uniqueId="{1514A38F-7E04-6244-8FD8-11AFE88A9A95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Returns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Returns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</xdr:row>
      <xdr:rowOff>6349</xdr:rowOff>
    </xdr:from>
    <xdr:to>
      <xdr:col>8</xdr:col>
      <xdr:colOff>1073150</xdr:colOff>
      <xdr:row>41</xdr:row>
      <xdr:rowOff>57150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5F407BD5-4101-8E24-D9A7-8B4FD513BBF0}"/>
            </a:ext>
          </a:extLst>
        </xdr:cNvPr>
        <xdr:cNvGrpSpPr/>
      </xdr:nvGrpSpPr>
      <xdr:grpSpPr>
        <a:xfrm>
          <a:off x="4184650" y="273049"/>
          <a:ext cx="4572000" cy="8839201"/>
          <a:chOff x="5416550" y="273049"/>
          <a:chExt cx="4573588" cy="822960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DB0247D4-197E-91FC-D77D-54051F71D0F3}"/>
              </a:ext>
            </a:extLst>
          </xdr:cNvPr>
          <xdr:cNvGraphicFramePr>
            <a:graphicFrameLocks/>
          </xdr:cNvGraphicFramePr>
        </xdr:nvGraphicFramePr>
        <xdr:xfrm>
          <a:off x="5416550" y="273049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C1E57727-12EE-CB46-6998-0BC1FF72FB2D}"/>
              </a:ext>
            </a:extLst>
          </xdr:cNvPr>
          <xdr:cNvGraphicFramePr>
            <a:graphicFrameLocks/>
          </xdr:cNvGraphicFramePr>
        </xdr:nvGraphicFramePr>
        <xdr:xfrm>
          <a:off x="5418138" y="30162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434BE1D0-285E-22F1-3FD7-396BFED4C39F}"/>
              </a:ext>
            </a:extLst>
          </xdr:cNvPr>
          <xdr:cNvGraphicFramePr>
            <a:graphicFrameLocks/>
          </xdr:cNvGraphicFramePr>
        </xdr:nvGraphicFramePr>
        <xdr:xfrm>
          <a:off x="5416550" y="57594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18</xdr:row>
      <xdr:rowOff>0</xdr:rowOff>
    </xdr:from>
    <xdr:to>
      <xdr:col>29</xdr:col>
      <xdr:colOff>203200</xdr:colOff>
      <xdr:row>37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1E9E35F-8C50-A9E7-ED77-426ABD9AF6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24800" y="4178300"/>
              <a:ext cx="8559800" cy="402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23</xdr:col>
      <xdr:colOff>101601</xdr:colOff>
      <xdr:row>32</xdr:row>
      <xdr:rowOff>63500</xdr:rowOff>
    </xdr:from>
    <xdr:ext cx="431800" cy="2413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EB6E007-9560-B66B-079A-10512BD74A00}"/>
            </a:ext>
          </a:extLst>
        </xdr:cNvPr>
        <xdr:cNvSpPr txBox="1"/>
      </xdr:nvSpPr>
      <xdr:spPr>
        <a:xfrm>
          <a:off x="22987001" y="7086600"/>
          <a:ext cx="431800" cy="241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100" b="1">
              <a:solidFill>
                <a:srgbClr val="00B050"/>
              </a:solidFill>
            </a:rPr>
            <a:t>95%</a:t>
          </a:r>
        </a:p>
      </xdr:txBody>
    </xdr:sp>
    <xdr:clientData/>
  </xdr:oneCellAnchor>
  <xdr:oneCellAnchor>
    <xdr:from>
      <xdr:col>22</xdr:col>
      <xdr:colOff>787401</xdr:colOff>
      <xdr:row>33</xdr:row>
      <xdr:rowOff>25401</xdr:rowOff>
    </xdr:from>
    <xdr:ext cx="431799" cy="22859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740B5AD-000B-1B48-966B-B0505A048A17}"/>
            </a:ext>
          </a:extLst>
        </xdr:cNvPr>
        <xdr:cNvSpPr txBox="1"/>
      </xdr:nvSpPr>
      <xdr:spPr>
        <a:xfrm>
          <a:off x="21412201" y="7251701"/>
          <a:ext cx="431799" cy="22859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100" b="1">
              <a:solidFill>
                <a:srgbClr val="00B050"/>
              </a:solidFill>
            </a:rPr>
            <a:t>99%</a:t>
          </a:r>
        </a:p>
      </xdr:txBody>
    </xdr:sp>
    <xdr:clientData/>
  </xdr:oneCellAnchor>
  <xdr:oneCellAnchor>
    <xdr:from>
      <xdr:col>23</xdr:col>
      <xdr:colOff>889001</xdr:colOff>
      <xdr:row>31</xdr:row>
      <xdr:rowOff>152401</xdr:rowOff>
    </xdr:from>
    <xdr:ext cx="444500" cy="2032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2310052-9094-9C48-B63F-742E9645F593}"/>
            </a:ext>
          </a:extLst>
        </xdr:cNvPr>
        <xdr:cNvSpPr txBox="1"/>
      </xdr:nvSpPr>
      <xdr:spPr>
        <a:xfrm>
          <a:off x="23774401" y="6972301"/>
          <a:ext cx="444500" cy="2032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100" b="1">
              <a:solidFill>
                <a:srgbClr val="00B050"/>
              </a:solidFill>
            </a:rPr>
            <a:t>90%</a:t>
          </a:r>
        </a:p>
      </xdr:txBody>
    </xdr:sp>
    <xdr:clientData/>
  </xdr:oneCellAnchor>
  <xdr:twoCellAnchor editAs="oneCell">
    <xdr:from>
      <xdr:col>22</xdr:col>
      <xdr:colOff>165100</xdr:colOff>
      <xdr:row>19</xdr:row>
      <xdr:rowOff>50800</xdr:rowOff>
    </xdr:from>
    <xdr:to>
      <xdr:col>22</xdr:col>
      <xdr:colOff>2032000</xdr:colOff>
      <xdr:row>20</xdr:row>
      <xdr:rowOff>177800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E124A656-9451-8B66-B1E5-43EB0B62EC73}"/>
            </a:ext>
          </a:extLst>
        </xdr:cNvPr>
        <xdr:cNvSpPr>
          <a:spLocks noChangeAspect="1" noChangeArrowheads="1"/>
        </xdr:cNvSpPr>
      </xdr:nvSpPr>
      <xdr:spPr bwMode="auto">
        <a:xfrm>
          <a:off x="20789900" y="4432300"/>
          <a:ext cx="18669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12700</xdr:colOff>
      <xdr:row>15</xdr:row>
      <xdr:rowOff>0</xdr:rowOff>
    </xdr:from>
    <xdr:to>
      <xdr:col>55</xdr:col>
      <xdr:colOff>736600</xdr:colOff>
      <xdr:row>37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001F60D-8DDB-38AA-608C-69FC7F589C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05600" y="3556000"/>
              <a:ext cx="9893300" cy="477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48</xdr:col>
      <xdr:colOff>889000</xdr:colOff>
      <xdr:row>29</xdr:row>
      <xdr:rowOff>190500</xdr:rowOff>
    </xdr:from>
    <xdr:ext cx="431799" cy="22859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0E9BEFF-F5CE-3C47-A5E8-E8FD4A024AF2}"/>
            </a:ext>
          </a:extLst>
        </xdr:cNvPr>
        <xdr:cNvSpPr txBox="1"/>
      </xdr:nvSpPr>
      <xdr:spPr>
        <a:xfrm>
          <a:off x="45885100" y="6807200"/>
          <a:ext cx="431799" cy="22859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100" b="1">
              <a:solidFill>
                <a:srgbClr val="00B050"/>
              </a:solidFill>
            </a:rPr>
            <a:t>99%</a:t>
          </a:r>
        </a:p>
      </xdr:txBody>
    </xdr:sp>
    <xdr:clientData/>
  </xdr:oneCellAnchor>
  <xdr:oneCellAnchor>
    <xdr:from>
      <xdr:col>48</xdr:col>
      <xdr:colOff>1917700</xdr:colOff>
      <xdr:row>26</xdr:row>
      <xdr:rowOff>127000</xdr:rowOff>
    </xdr:from>
    <xdr:ext cx="431799" cy="2285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544B9AF-1597-2741-BAB1-C9244E7A0FCA}"/>
            </a:ext>
          </a:extLst>
        </xdr:cNvPr>
        <xdr:cNvSpPr txBox="1"/>
      </xdr:nvSpPr>
      <xdr:spPr>
        <a:xfrm>
          <a:off x="46913800" y="6134100"/>
          <a:ext cx="431799" cy="22859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100" b="1">
              <a:solidFill>
                <a:srgbClr val="00B050"/>
              </a:solidFill>
            </a:rPr>
            <a:t>95%</a:t>
          </a:r>
        </a:p>
      </xdr:txBody>
    </xdr:sp>
    <xdr:clientData/>
  </xdr:oneCellAnchor>
  <xdr:oneCellAnchor>
    <xdr:from>
      <xdr:col>49</xdr:col>
      <xdr:colOff>165100</xdr:colOff>
      <xdr:row>23</xdr:row>
      <xdr:rowOff>76200</xdr:rowOff>
    </xdr:from>
    <xdr:ext cx="431799" cy="22859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FB167EF-17A5-F547-A9B5-0F50049AB1FC}"/>
            </a:ext>
          </a:extLst>
        </xdr:cNvPr>
        <xdr:cNvSpPr txBox="1"/>
      </xdr:nvSpPr>
      <xdr:spPr>
        <a:xfrm>
          <a:off x="47421800" y="5422900"/>
          <a:ext cx="431799" cy="22859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100" b="1">
              <a:solidFill>
                <a:srgbClr val="00B050"/>
              </a:solidFill>
            </a:rPr>
            <a:t>90%</a:t>
          </a:r>
        </a:p>
      </xdr:txBody>
    </xdr:sp>
    <xdr:clientData/>
  </xdr:oneCellAnchor>
  <xdr:oneCellAnchor>
    <xdr:from>
      <xdr:col>27</xdr:col>
      <xdr:colOff>38100</xdr:colOff>
      <xdr:row>25</xdr:row>
      <xdr:rowOff>165100</xdr:rowOff>
    </xdr:from>
    <xdr:ext cx="184731" cy="2644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370438B-202E-71DB-B6E6-2876F54BBDD9}"/>
            </a:ext>
          </a:extLst>
        </xdr:cNvPr>
        <xdr:cNvSpPr txBox="1"/>
      </xdr:nvSpPr>
      <xdr:spPr>
        <a:xfrm>
          <a:off x="25603200" y="5765800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</xdr:txBody>
    </xdr:sp>
    <xdr:clientData/>
  </xdr:oneCellAnchor>
  <xdr:twoCellAnchor editAs="oneCell">
    <xdr:from>
      <xdr:col>24</xdr:col>
      <xdr:colOff>381000</xdr:colOff>
      <xdr:row>8</xdr:row>
      <xdr:rowOff>12700</xdr:rowOff>
    </xdr:from>
    <xdr:to>
      <xdr:col>29</xdr:col>
      <xdr:colOff>228600</xdr:colOff>
      <xdr:row>12</xdr:row>
      <xdr:rowOff>139700</xdr:rowOff>
    </xdr:to>
    <xdr:pic>
      <xdr:nvPicPr>
        <xdr:cNvPr id="15" name="Picture 14" descr="Deriving Black-Scholes from Geometric Brownian Probability Density Function  | by Xavier Lyu | Medium">
          <a:extLst>
            <a:ext uri="{FF2B5EF4-FFF2-40B4-BE49-F238E27FC236}">
              <a16:creationId xmlns:a16="http://schemas.microsoft.com/office/drawing/2014/main" id="{12A14134-3D5D-9221-B3BE-283D1B0F87F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38" t="-7143" r="4011" b="47620"/>
        <a:stretch>
          <a:fillRect/>
        </a:stretch>
      </xdr:blipFill>
      <xdr:spPr bwMode="auto">
        <a:xfrm>
          <a:off x="23126700" y="2019300"/>
          <a:ext cx="46228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114300</xdr:colOff>
      <xdr:row>21</xdr:row>
      <xdr:rowOff>0</xdr:rowOff>
    </xdr:from>
    <xdr:to>
      <xdr:col>29</xdr:col>
      <xdr:colOff>546100</xdr:colOff>
      <xdr:row>27</xdr:row>
      <xdr:rowOff>165100</xdr:rowOff>
    </xdr:to>
    <xdr:pic>
      <xdr:nvPicPr>
        <xdr:cNvPr id="17" name="Picture 16" descr="Cholesky decomposition - Wikipedia">
          <a:extLst>
            <a:ext uri="{FF2B5EF4-FFF2-40B4-BE49-F238E27FC236}">
              <a16:creationId xmlns:a16="http://schemas.microsoft.com/office/drawing/2014/main" id="{D7EB82D4-D1EE-519B-BED1-0270B975B0D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13" t="-943" r="422" b="-1887"/>
        <a:stretch>
          <a:fillRect/>
        </a:stretch>
      </xdr:blipFill>
      <xdr:spPr bwMode="auto">
        <a:xfrm>
          <a:off x="22860000" y="4876800"/>
          <a:ext cx="5207000" cy="151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406400</xdr:colOff>
      <xdr:row>3</xdr:row>
      <xdr:rowOff>127000</xdr:rowOff>
    </xdr:from>
    <xdr:to>
      <xdr:col>28</xdr:col>
      <xdr:colOff>1143000</xdr:colOff>
      <xdr:row>9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B1BD63-CC6E-C57F-1B40-0F050048A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17900" y="939800"/>
          <a:ext cx="4673600" cy="124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C21E-3BEB-EB43-B184-09086D96AAF1}">
  <sheetPr codeName="Sheet1"/>
  <dimension ref="A1:AD254"/>
  <sheetViews>
    <sheetView tabSelected="1" workbookViewId="0">
      <selection activeCell="Y14" sqref="Y14"/>
    </sheetView>
  </sheetViews>
  <sheetFormatPr baseColWidth="10" defaultRowHeight="16" x14ac:dyDescent="0.2"/>
  <cols>
    <col min="1" max="4" width="10.83203125" customWidth="1"/>
    <col min="6" max="6" width="10.6640625" customWidth="1"/>
    <col min="7" max="7" width="17.6640625" bestFit="1" customWidth="1"/>
    <col min="8" max="8" width="18.33203125" bestFit="1" customWidth="1"/>
    <col min="9" max="9" width="14.33203125" bestFit="1" customWidth="1"/>
    <col min="16" max="16" width="19.83203125" bestFit="1" customWidth="1"/>
    <col min="17" max="17" width="14" bestFit="1" customWidth="1"/>
    <col min="18" max="19" width="12.5" bestFit="1" customWidth="1"/>
    <col min="22" max="22" width="21" bestFit="1" customWidth="1"/>
    <col min="24" max="27" width="20.83203125" customWidth="1"/>
    <col min="29" max="29" width="20.33203125" bestFit="1" customWidth="1"/>
    <col min="30" max="32" width="15.83203125" customWidth="1"/>
  </cols>
  <sheetData>
    <row r="1" spans="1:27" ht="21" x14ac:dyDescent="0.25">
      <c r="A1" s="83" t="s">
        <v>113</v>
      </c>
      <c r="B1" s="84"/>
      <c r="C1" s="84"/>
      <c r="D1" s="84"/>
      <c r="K1" s="83" t="s">
        <v>70</v>
      </c>
      <c r="L1" s="84"/>
      <c r="M1" s="84"/>
      <c r="N1" s="84"/>
      <c r="P1" s="85" t="s">
        <v>71</v>
      </c>
      <c r="Q1" s="85"/>
      <c r="R1" s="85"/>
      <c r="S1" s="85"/>
      <c r="U1" s="80" t="s">
        <v>97</v>
      </c>
      <c r="V1" s="80"/>
    </row>
    <row r="2" spans="1:27" ht="21" thickBot="1" x14ac:dyDescent="0.3">
      <c r="A2" s="81" t="s">
        <v>0</v>
      </c>
      <c r="B2" s="81"/>
      <c r="C2" s="81"/>
      <c r="D2" s="81"/>
      <c r="K2" s="81" t="s">
        <v>5</v>
      </c>
      <c r="L2" s="81"/>
      <c r="M2" s="81"/>
      <c r="N2" s="81"/>
      <c r="P2" s="81" t="s">
        <v>6</v>
      </c>
      <c r="Q2" s="81"/>
      <c r="R2" s="81"/>
      <c r="S2" s="81"/>
      <c r="U2" s="80"/>
      <c r="V2" s="80"/>
    </row>
    <row r="3" spans="1:27" ht="22" thickTop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K3" s="3" t="s">
        <v>1</v>
      </c>
      <c r="L3" s="3" t="s">
        <v>2</v>
      </c>
      <c r="M3" s="3" t="s">
        <v>3</v>
      </c>
      <c r="N3" s="3" t="s">
        <v>4</v>
      </c>
      <c r="P3" s="3" t="s">
        <v>7</v>
      </c>
      <c r="Q3" s="3" t="s">
        <v>2</v>
      </c>
      <c r="R3" s="3" t="s">
        <v>3</v>
      </c>
      <c r="S3" s="3" t="s">
        <v>4</v>
      </c>
      <c r="U3" s="81" t="s">
        <v>11</v>
      </c>
      <c r="V3" s="81"/>
    </row>
    <row r="4" spans="1:27" ht="19" thickTop="1" thickBot="1" x14ac:dyDescent="0.25">
      <c r="A4" s="1">
        <v>45471</v>
      </c>
      <c r="B4">
        <v>443.03</v>
      </c>
      <c r="C4">
        <v>94.18</v>
      </c>
      <c r="D4">
        <v>197.68</v>
      </c>
      <c r="E4" s="2"/>
      <c r="K4" s="1">
        <v>45471</v>
      </c>
      <c r="P4" s="6" t="s">
        <v>8</v>
      </c>
      <c r="Q4" s="4">
        <f>Q6/$Q$5</f>
        <v>0.3</v>
      </c>
      <c r="R4" s="7">
        <f>R6/$Q$5</f>
        <v>0.3</v>
      </c>
      <c r="S4" s="7">
        <f>S6/$Q$5</f>
        <v>0.4</v>
      </c>
      <c r="U4" s="3" t="s">
        <v>1</v>
      </c>
      <c r="V4" s="3" t="s">
        <v>13</v>
      </c>
    </row>
    <row r="5" spans="1:27" ht="22" thickTop="1" x14ac:dyDescent="0.25">
      <c r="A5" s="1">
        <v>45474</v>
      </c>
      <c r="B5">
        <v>454.13</v>
      </c>
      <c r="C5">
        <v>96.09</v>
      </c>
      <c r="D5">
        <v>200.79</v>
      </c>
      <c r="K5" s="1">
        <v>45474</v>
      </c>
      <c r="L5" s="4">
        <f t="shared" ref="L5:L68" si="0">B5/B4-1</f>
        <v>2.5054736699546387E-2</v>
      </c>
      <c r="M5" s="4">
        <f t="shared" ref="M5:M68" si="1">C5/C4-1</f>
        <v>2.0280314291781565E-2</v>
      </c>
      <c r="N5" s="4">
        <f t="shared" ref="N5:N68" si="2">D5/D4-1</f>
        <v>1.5732496964791398E-2</v>
      </c>
      <c r="P5" s="6" t="s">
        <v>9</v>
      </c>
      <c r="Q5" s="52">
        <v>1000000</v>
      </c>
      <c r="R5" s="53"/>
      <c r="S5" s="53"/>
      <c r="U5" s="8">
        <v>45471</v>
      </c>
      <c r="X5" s="83" t="s">
        <v>112</v>
      </c>
      <c r="Y5" s="83"/>
      <c r="Z5" s="83"/>
      <c r="AA5" s="83"/>
    </row>
    <row r="6" spans="1:27" ht="21" thickBot="1" x14ac:dyDescent="0.3">
      <c r="A6" s="1">
        <v>45475</v>
      </c>
      <c r="B6">
        <v>456.04</v>
      </c>
      <c r="C6">
        <v>96.56</v>
      </c>
      <c r="D6">
        <v>204.1</v>
      </c>
      <c r="K6" s="1">
        <v>45475</v>
      </c>
      <c r="L6" s="4">
        <f t="shared" si="0"/>
        <v>4.2058441415453451E-3</v>
      </c>
      <c r="M6" s="4">
        <f t="shared" si="1"/>
        <v>4.8912477885316719E-3</v>
      </c>
      <c r="N6" s="4">
        <f t="shared" si="2"/>
        <v>1.6484884705413538E-2</v>
      </c>
      <c r="P6" s="6" t="s">
        <v>10</v>
      </c>
      <c r="Q6" s="53">
        <v>300000</v>
      </c>
      <c r="R6" s="53">
        <v>300000</v>
      </c>
      <c r="S6" s="53">
        <v>400000</v>
      </c>
      <c r="U6" s="8">
        <v>45474</v>
      </c>
      <c r="V6" s="4">
        <f>SUMPRODUCT(L5:N5, $Q$4:$S$4)</f>
        <v>1.9893514083314943E-2</v>
      </c>
      <c r="X6" s="82" t="s">
        <v>16</v>
      </c>
      <c r="Y6" s="82"/>
      <c r="Z6" s="82"/>
      <c r="AA6" s="82"/>
    </row>
    <row r="7" spans="1:27" ht="19" thickTop="1" thickBot="1" x14ac:dyDescent="0.25">
      <c r="A7" s="1">
        <v>45476</v>
      </c>
      <c r="B7">
        <v>458.31</v>
      </c>
      <c r="C7">
        <v>97.1</v>
      </c>
      <c r="D7">
        <v>203.96</v>
      </c>
      <c r="K7" s="1">
        <v>45476</v>
      </c>
      <c r="L7" s="4">
        <f t="shared" si="0"/>
        <v>4.9776335409175143E-3</v>
      </c>
      <c r="M7" s="4">
        <f t="shared" si="1"/>
        <v>5.5923777961888188E-3</v>
      </c>
      <c r="N7" s="4">
        <f t="shared" si="2"/>
        <v>-6.8593826555607418E-4</v>
      </c>
      <c r="P7" s="55" t="s">
        <v>76</v>
      </c>
      <c r="U7" s="8">
        <v>45475</v>
      </c>
      <c r="V7" s="4">
        <f t="shared" ref="V7:V70" si="3">SUMPRODUCT(L6:N6, $Q$4:$S$4)</f>
        <v>9.3230814611885218E-3</v>
      </c>
      <c r="Y7" s="5" t="s">
        <v>2</v>
      </c>
      <c r="Z7" s="5" t="s">
        <v>3</v>
      </c>
      <c r="AA7" s="5" t="s">
        <v>4</v>
      </c>
    </row>
    <row r="8" spans="1:27" ht="17" thickTop="1" x14ac:dyDescent="0.2">
      <c r="A8" s="1">
        <v>45478</v>
      </c>
      <c r="B8">
        <v>455.2</v>
      </c>
      <c r="C8">
        <v>96.51</v>
      </c>
      <c r="D8">
        <v>201.26</v>
      </c>
      <c r="K8" s="1">
        <v>45478</v>
      </c>
      <c r="L8" s="4">
        <f t="shared" si="0"/>
        <v>-6.7858000043639066E-3</v>
      </c>
      <c r="M8" s="4">
        <f t="shared" si="1"/>
        <v>-6.0762100926878837E-3</v>
      </c>
      <c r="N8" s="4">
        <f t="shared" si="2"/>
        <v>-1.323788978231033E-2</v>
      </c>
      <c r="U8" s="8">
        <v>45476</v>
      </c>
      <c r="V8" s="4">
        <f t="shared" si="3"/>
        <v>2.8966280949094701E-3</v>
      </c>
      <c r="X8" s="17" t="s">
        <v>12</v>
      </c>
      <c r="Y8" s="46">
        <f>Q12</f>
        <v>1.8224018513272185E-3</v>
      </c>
      <c r="Z8" s="46">
        <f>Q12</f>
        <v>1.8224018513272185E-3</v>
      </c>
      <c r="AA8" s="46">
        <f>Q12</f>
        <v>1.8224018513272185E-3</v>
      </c>
    </row>
    <row r="9" spans="1:27" x14ac:dyDescent="0.2">
      <c r="A9" s="1">
        <v>45481</v>
      </c>
      <c r="B9">
        <v>455.27</v>
      </c>
      <c r="C9">
        <v>97.48</v>
      </c>
      <c r="D9">
        <v>201.63</v>
      </c>
      <c r="K9" s="1">
        <v>45481</v>
      </c>
      <c r="L9" s="4">
        <f t="shared" si="0"/>
        <v>1.5377855887521719E-4</v>
      </c>
      <c r="M9" s="4">
        <f t="shared" si="1"/>
        <v>1.0050771940731451E-2</v>
      </c>
      <c r="N9" s="4">
        <f t="shared" si="2"/>
        <v>1.8384179668091694E-3</v>
      </c>
      <c r="U9" s="8">
        <v>45478</v>
      </c>
      <c r="V9" s="4">
        <f t="shared" si="3"/>
        <v>-9.1537589420396699E-3</v>
      </c>
      <c r="X9" s="17" t="s">
        <v>17</v>
      </c>
      <c r="Y9" s="42">
        <f>Q21</f>
        <v>1.9282883699451817E-2</v>
      </c>
      <c r="Z9" s="46">
        <f>Q21</f>
        <v>1.9282883699451817E-2</v>
      </c>
      <c r="AA9" s="46">
        <f>Q21</f>
        <v>1.9282883699451817E-2</v>
      </c>
    </row>
    <row r="10" spans="1:27" ht="21" customHeight="1" x14ac:dyDescent="0.2">
      <c r="A10" s="1">
        <v>45482</v>
      </c>
      <c r="B10">
        <v>463.12</v>
      </c>
      <c r="C10">
        <v>99.43</v>
      </c>
      <c r="D10">
        <v>204.05</v>
      </c>
      <c r="K10" s="1">
        <v>45482</v>
      </c>
      <c r="L10" s="4">
        <f t="shared" si="0"/>
        <v>1.7242515430403893E-2</v>
      </c>
      <c r="M10" s="4">
        <f t="shared" si="1"/>
        <v>2.0004103405826923E-2</v>
      </c>
      <c r="N10" s="4">
        <f t="shared" si="2"/>
        <v>1.2002182214948309E-2</v>
      </c>
      <c r="P10" s="79" t="s">
        <v>72</v>
      </c>
      <c r="Q10" s="79"/>
      <c r="R10" s="79"/>
      <c r="S10" s="79"/>
      <c r="U10" s="8">
        <v>45481</v>
      </c>
      <c r="V10" s="4">
        <f t="shared" si="3"/>
        <v>3.7967323366056684E-3</v>
      </c>
      <c r="X10" s="17" t="s">
        <v>18</v>
      </c>
      <c r="Y10" s="75">
        <v>0.99</v>
      </c>
      <c r="Z10" s="75">
        <v>0.95</v>
      </c>
      <c r="AA10" s="75">
        <v>0.9</v>
      </c>
    </row>
    <row r="11" spans="1:27" x14ac:dyDescent="0.2">
      <c r="A11" s="1">
        <v>45483</v>
      </c>
      <c r="B11">
        <v>469.05</v>
      </c>
      <c r="C11">
        <v>100.26</v>
      </c>
      <c r="D11">
        <v>204.22</v>
      </c>
      <c r="K11" s="1">
        <v>45483</v>
      </c>
      <c r="L11" s="4">
        <f t="shared" si="0"/>
        <v>1.280445672827768E-2</v>
      </c>
      <c r="M11" s="4">
        <f t="shared" si="1"/>
        <v>8.3475812129136795E-3</v>
      </c>
      <c r="N11" s="4">
        <f t="shared" si="2"/>
        <v>8.3312913501587538E-4</v>
      </c>
      <c r="P11" s="79"/>
      <c r="Q11" s="79"/>
      <c r="R11" s="79"/>
      <c r="S11" s="79"/>
      <c r="U11" s="8">
        <v>45482</v>
      </c>
      <c r="V11" s="4">
        <f t="shared" si="3"/>
        <v>1.5974858536848567E-2</v>
      </c>
      <c r="X11" s="18" t="s">
        <v>19</v>
      </c>
      <c r="Y11" s="40">
        <f>1-Y10</f>
        <v>1.0000000000000009E-2</v>
      </c>
      <c r="Z11" s="40">
        <f>1-Z10</f>
        <v>5.0000000000000044E-2</v>
      </c>
      <c r="AA11" s="40">
        <f>1-AA10</f>
        <v>9.9999999999999978E-2</v>
      </c>
    </row>
    <row r="12" spans="1:27" ht="17" thickBot="1" x14ac:dyDescent="0.25">
      <c r="A12" s="1">
        <v>45484</v>
      </c>
      <c r="B12">
        <v>469.38</v>
      </c>
      <c r="C12">
        <v>101.4</v>
      </c>
      <c r="D12">
        <v>203.87</v>
      </c>
      <c r="K12" s="1">
        <v>45484</v>
      </c>
      <c r="L12" s="4">
        <f t="shared" si="0"/>
        <v>7.0354972817399108E-4</v>
      </c>
      <c r="M12" s="4">
        <f t="shared" si="1"/>
        <v>1.1370436864153177E-2</v>
      </c>
      <c r="N12" s="4">
        <f t="shared" si="2"/>
        <v>-1.7138380178238766E-3</v>
      </c>
      <c r="P12" s="9" t="s">
        <v>11</v>
      </c>
      <c r="Q12" s="10">
        <f>AVERAGE(V6:V254)</f>
        <v>1.8224018513272185E-3</v>
      </c>
      <c r="U12" s="8">
        <v>45483</v>
      </c>
      <c r="V12" s="4">
        <f t="shared" si="3"/>
        <v>6.6788630363637577E-3</v>
      </c>
      <c r="X12" s="17" t="s">
        <v>20</v>
      </c>
      <c r="Y12" s="43">
        <f>_xlfn.NORM.S.INV(Y11)</f>
        <v>-2.3263478740408408</v>
      </c>
      <c r="Z12" s="43">
        <f>_xlfn.NORM.S.INV(Z11)</f>
        <v>-1.6448536269514715</v>
      </c>
      <c r="AA12" s="43">
        <f>_xlfn.NORM.S.INV(AA11)</f>
        <v>-1.2815515655446006</v>
      </c>
    </row>
    <row r="13" spans="1:27" ht="18" thickTop="1" thickBot="1" x14ac:dyDescent="0.25">
      <c r="A13" s="1">
        <v>45485</v>
      </c>
      <c r="B13">
        <v>470.02</v>
      </c>
      <c r="C13">
        <v>100.87</v>
      </c>
      <c r="D13">
        <v>201.4</v>
      </c>
      <c r="K13" s="1">
        <v>45485</v>
      </c>
      <c r="L13" s="4">
        <f t="shared" si="0"/>
        <v>1.3635007882739636E-3</v>
      </c>
      <c r="M13" s="4">
        <f t="shared" si="1"/>
        <v>-5.226824457593704E-3</v>
      </c>
      <c r="N13" s="4">
        <f t="shared" si="2"/>
        <v>-1.2115563839701804E-2</v>
      </c>
      <c r="P13" s="55" t="s">
        <v>73</v>
      </c>
      <c r="Q13" s="55"/>
      <c r="R13" s="55"/>
      <c r="U13" s="8">
        <v>45484</v>
      </c>
      <c r="V13" s="4">
        <f t="shared" si="3"/>
        <v>2.9366607705686E-3</v>
      </c>
      <c r="X13" s="17" t="s">
        <v>21</v>
      </c>
      <c r="Y13" s="50">
        <v>1000000</v>
      </c>
      <c r="Z13" s="51">
        <f>1000000</f>
        <v>1000000</v>
      </c>
      <c r="AA13" s="51">
        <f>1000000</f>
        <v>1000000</v>
      </c>
    </row>
    <row r="14" spans="1:27" ht="17" thickBot="1" x14ac:dyDescent="0.25">
      <c r="A14" s="1">
        <v>45488</v>
      </c>
      <c r="B14">
        <v>482.12</v>
      </c>
      <c r="C14">
        <v>102</v>
      </c>
      <c r="D14">
        <v>206.43</v>
      </c>
      <c r="K14" s="1">
        <v>45488</v>
      </c>
      <c r="L14" s="4">
        <f t="shared" si="0"/>
        <v>2.5743585379345513E-2</v>
      </c>
      <c r="M14" s="4">
        <f t="shared" si="1"/>
        <v>1.1202537920095068E-2</v>
      </c>
      <c r="N14" s="4">
        <f t="shared" si="2"/>
        <v>2.4975173783515325E-2</v>
      </c>
      <c r="U14" s="8">
        <v>45485</v>
      </c>
      <c r="V14" s="4">
        <f t="shared" si="3"/>
        <v>-6.0052226366766439E-3</v>
      </c>
      <c r="X14" s="19" t="s">
        <v>22</v>
      </c>
      <c r="Y14" s="48">
        <f>(Y8+Y12*Y9)*Y13</f>
        <v>-43036.293648269297</v>
      </c>
      <c r="Z14" s="48">
        <f>(Z8+Z12*Z9)*Z13</f>
        <v>-29895.119339799512</v>
      </c>
      <c r="AA14" s="48">
        <f>(AA8+AA12*AA9)*AA13</f>
        <v>-22889.607941919716</v>
      </c>
    </row>
    <row r="15" spans="1:27" ht="18" thickBot="1" x14ac:dyDescent="0.25">
      <c r="A15" s="1">
        <v>45489</v>
      </c>
      <c r="B15">
        <v>492.69</v>
      </c>
      <c r="C15">
        <v>102.93</v>
      </c>
      <c r="D15">
        <v>209.93</v>
      </c>
      <c r="K15" s="1">
        <v>45489</v>
      </c>
      <c r="L15" s="4">
        <f t="shared" si="0"/>
        <v>2.1924002323073122E-2</v>
      </c>
      <c r="M15" s="4">
        <f t="shared" si="1"/>
        <v>9.1176470588236747E-3</v>
      </c>
      <c r="N15" s="4">
        <f t="shared" si="2"/>
        <v>1.6954899966090231E-2</v>
      </c>
      <c r="P15" s="16" t="s">
        <v>15</v>
      </c>
      <c r="Q15" s="3" t="s">
        <v>2</v>
      </c>
      <c r="R15" s="3" t="s">
        <v>3</v>
      </c>
      <c r="S15" s="3" t="s">
        <v>4</v>
      </c>
      <c r="U15" s="8">
        <v>45488</v>
      </c>
      <c r="V15" s="4">
        <f t="shared" si="3"/>
        <v>2.1073906503238305E-2</v>
      </c>
    </row>
    <row r="16" spans="1:27" ht="19" thickTop="1" thickBot="1" x14ac:dyDescent="0.25">
      <c r="A16" s="1">
        <v>45490</v>
      </c>
      <c r="B16">
        <v>491.86</v>
      </c>
      <c r="C16">
        <v>103.65</v>
      </c>
      <c r="D16">
        <v>213.13</v>
      </c>
      <c r="K16" s="1">
        <v>45490</v>
      </c>
      <c r="L16" s="4">
        <f t="shared" si="0"/>
        <v>-1.6846292800746232E-3</v>
      </c>
      <c r="M16" s="4">
        <f t="shared" si="1"/>
        <v>6.9950451763334254E-3</v>
      </c>
      <c r="N16" s="4">
        <f t="shared" si="2"/>
        <v>1.5243176296860783E-2</v>
      </c>
      <c r="P16" s="3" t="s">
        <v>2</v>
      </c>
      <c r="Q16">
        <f>VARP('Variance-Covariance Method'!$L$5:$L$253)</f>
        <v>4.6878488730228316E-4</v>
      </c>
      <c r="R16">
        <v>4.3094978687963829E-4</v>
      </c>
      <c r="S16" s="13">
        <v>3.3956547662837349E-4</v>
      </c>
      <c r="U16" s="8">
        <v>45489</v>
      </c>
      <c r="V16" s="4">
        <f t="shared" si="3"/>
        <v>1.6094454801005131E-2</v>
      </c>
      <c r="Y16" s="59" t="s">
        <v>77</v>
      </c>
      <c r="Z16" s="55"/>
      <c r="AA16" s="55"/>
    </row>
    <row r="17" spans="1:30" ht="19" thickTop="1" thickBot="1" x14ac:dyDescent="0.25">
      <c r="A17" s="1">
        <v>45491</v>
      </c>
      <c r="B17">
        <v>476.22</v>
      </c>
      <c r="C17">
        <v>101.56</v>
      </c>
      <c r="D17">
        <v>206.36</v>
      </c>
      <c r="K17" s="1">
        <v>45491</v>
      </c>
      <c r="L17" s="4">
        <f t="shared" si="0"/>
        <v>-3.1797666002520986E-2</v>
      </c>
      <c r="M17" s="4">
        <f t="shared" si="1"/>
        <v>-2.0164013506994705E-2</v>
      </c>
      <c r="N17" s="4">
        <f t="shared" si="2"/>
        <v>-3.1764650682681861E-2</v>
      </c>
      <c r="P17" s="3" t="s">
        <v>3</v>
      </c>
      <c r="Q17">
        <v>4.3094978687963829E-4</v>
      </c>
      <c r="R17">
        <f>VARP('Variance-Covariance Method'!$M$5:$M$253)</f>
        <v>4.6944042945876136E-4</v>
      </c>
      <c r="S17" s="14">
        <v>3.2360370200572422E-4</v>
      </c>
      <c r="U17" s="8">
        <v>45490</v>
      </c>
      <c r="V17" s="4">
        <f t="shared" si="3"/>
        <v>7.6903952876219541E-3</v>
      </c>
    </row>
    <row r="18" spans="1:30" ht="19" thickTop="1" thickBot="1" x14ac:dyDescent="0.25">
      <c r="A18" s="1">
        <v>45492</v>
      </c>
      <c r="B18">
        <v>474.97</v>
      </c>
      <c r="C18">
        <v>98.93</v>
      </c>
      <c r="D18">
        <v>206.16</v>
      </c>
      <c r="K18" s="1">
        <v>45492</v>
      </c>
      <c r="L18" s="4">
        <f t="shared" si="0"/>
        <v>-2.624837260089885E-3</v>
      </c>
      <c r="M18" s="4">
        <f t="shared" si="1"/>
        <v>-2.5896022055927448E-2</v>
      </c>
      <c r="N18" s="4">
        <f t="shared" si="2"/>
        <v>-9.6918007365776049E-4</v>
      </c>
      <c r="P18" s="3" t="s">
        <v>4</v>
      </c>
      <c r="Q18" s="11">
        <v>3.3956547662837349E-4</v>
      </c>
      <c r="R18" s="11">
        <v>3.2360370200572422E-4</v>
      </c>
      <c r="S18" s="12">
        <f>VARP('Variance-Covariance Method'!$N$5:$N$253)</f>
        <v>3.1661100467232661E-4</v>
      </c>
      <c r="U18" s="8">
        <v>45491</v>
      </c>
      <c r="V18" s="4">
        <f t="shared" si="3"/>
        <v>-2.8294364125927451E-2</v>
      </c>
      <c r="AD18" s="47"/>
    </row>
    <row r="19" spans="1:30" ht="17" thickTop="1" x14ac:dyDescent="0.2">
      <c r="A19" s="1">
        <v>45495</v>
      </c>
      <c r="B19">
        <v>477.03</v>
      </c>
      <c r="C19">
        <v>99.27</v>
      </c>
      <c r="D19">
        <v>206.65</v>
      </c>
      <c r="K19" s="1">
        <v>45495</v>
      </c>
      <c r="L19" s="4">
        <f t="shared" si="0"/>
        <v>4.3371160283807164E-3</v>
      </c>
      <c r="M19" s="4">
        <f t="shared" si="1"/>
        <v>3.4367734761950874E-3</v>
      </c>
      <c r="N19" s="4">
        <f t="shared" si="2"/>
        <v>2.3767947225457053E-3</v>
      </c>
      <c r="P19" s="56" t="s">
        <v>74</v>
      </c>
      <c r="Q19" s="57"/>
      <c r="R19" s="57"/>
      <c r="U19" s="8">
        <v>45492</v>
      </c>
      <c r="V19" s="4">
        <f t="shared" si="3"/>
        <v>-8.9439298242683044E-3</v>
      </c>
    </row>
    <row r="20" spans="1:30" x14ac:dyDescent="0.2">
      <c r="A20" s="1">
        <v>45496</v>
      </c>
      <c r="B20">
        <v>482.04</v>
      </c>
      <c r="C20">
        <v>100.3</v>
      </c>
      <c r="D20">
        <v>206.7</v>
      </c>
      <c r="K20" s="1">
        <v>45496</v>
      </c>
      <c r="L20" s="4">
        <f t="shared" si="0"/>
        <v>1.0502484120495703E-2</v>
      </c>
      <c r="M20" s="4">
        <f t="shared" si="1"/>
        <v>1.0375742923340425E-2</v>
      </c>
      <c r="N20" s="4">
        <f t="shared" si="2"/>
        <v>2.4195499637058582E-4</v>
      </c>
      <c r="U20" s="8">
        <v>45495</v>
      </c>
      <c r="V20" s="4">
        <f t="shared" si="3"/>
        <v>3.2828847403910235E-3</v>
      </c>
    </row>
    <row r="21" spans="1:30" ht="17" thickBot="1" x14ac:dyDescent="0.25">
      <c r="A21" s="1">
        <v>45497</v>
      </c>
      <c r="B21">
        <v>476.7</v>
      </c>
      <c r="C21">
        <v>98.81</v>
      </c>
      <c r="D21">
        <v>204.99</v>
      </c>
      <c r="K21" s="1">
        <v>45497</v>
      </c>
      <c r="L21" s="4">
        <f t="shared" si="0"/>
        <v>-1.1077918844909163E-2</v>
      </c>
      <c r="M21" s="4">
        <f t="shared" si="1"/>
        <v>-1.4855433698903187E-2</v>
      </c>
      <c r="N21" s="4">
        <f t="shared" si="2"/>
        <v>-8.2728592162553127E-3</v>
      </c>
      <c r="P21" s="16" t="s">
        <v>14</v>
      </c>
      <c r="Q21" s="15" cm="1">
        <f t="array" ref="Q21">SQRT(MMULT(MMULT(Q4:S4, Q16:S18), TRANSPOSE(Q4:S4)))</f>
        <v>1.9282883699451817E-2</v>
      </c>
      <c r="U21" s="8">
        <v>45496</v>
      </c>
      <c r="V21" s="4">
        <f t="shared" si="3"/>
        <v>6.3602501116990732E-3</v>
      </c>
    </row>
    <row r="22" spans="1:30" ht="17" thickTop="1" x14ac:dyDescent="0.2">
      <c r="A22" s="1">
        <v>45498</v>
      </c>
      <c r="B22">
        <v>481.61</v>
      </c>
      <c r="C22">
        <v>100.35</v>
      </c>
      <c r="D22">
        <v>205.07</v>
      </c>
      <c r="K22" s="1">
        <v>45498</v>
      </c>
      <c r="L22" s="4">
        <f t="shared" si="0"/>
        <v>1.029997902244606E-2</v>
      </c>
      <c r="M22" s="4">
        <f t="shared" si="1"/>
        <v>1.5585467057990021E-2</v>
      </c>
      <c r="N22" s="4">
        <f t="shared" si="2"/>
        <v>3.9026293965549463E-4</v>
      </c>
      <c r="P22" s="55" t="s">
        <v>75</v>
      </c>
      <c r="Q22" s="55"/>
      <c r="R22" s="55"/>
      <c r="S22" s="55"/>
      <c r="T22" s="55"/>
      <c r="U22" s="8">
        <v>45497</v>
      </c>
      <c r="V22" s="4">
        <f t="shared" si="3"/>
        <v>-1.1089149449645829E-2</v>
      </c>
    </row>
    <row r="23" spans="1:30" x14ac:dyDescent="0.2">
      <c r="A23" s="1">
        <v>45499</v>
      </c>
      <c r="B23">
        <v>488.78</v>
      </c>
      <c r="C23">
        <v>100.96</v>
      </c>
      <c r="D23">
        <v>208.58</v>
      </c>
      <c r="K23" s="1">
        <v>45499</v>
      </c>
      <c r="L23" s="4">
        <f t="shared" si="0"/>
        <v>1.4887564626980154E-2</v>
      </c>
      <c r="M23" s="4">
        <f t="shared" si="1"/>
        <v>6.0787244643747407E-3</v>
      </c>
      <c r="N23" s="4">
        <f t="shared" si="2"/>
        <v>1.7116106695274969E-2</v>
      </c>
      <c r="U23" s="8">
        <v>45498</v>
      </c>
      <c r="V23" s="4">
        <f t="shared" si="3"/>
        <v>7.9217389999930218E-3</v>
      </c>
    </row>
    <row r="24" spans="1:30" x14ac:dyDescent="0.2">
      <c r="A24" s="1">
        <v>45502</v>
      </c>
      <c r="B24">
        <v>482.6</v>
      </c>
      <c r="C24">
        <v>99.31</v>
      </c>
      <c r="D24">
        <v>207.21</v>
      </c>
      <c r="K24" s="1">
        <v>45502</v>
      </c>
      <c r="L24" s="4">
        <f t="shared" si="0"/>
        <v>-1.2643725193338451E-2</v>
      </c>
      <c r="M24" s="4">
        <f t="shared" si="1"/>
        <v>-1.6343106180665479E-2</v>
      </c>
      <c r="N24" s="4">
        <f t="shared" si="2"/>
        <v>-6.5682232237032068E-3</v>
      </c>
      <c r="U24" s="8">
        <v>45499</v>
      </c>
      <c r="V24" s="4">
        <f t="shared" si="3"/>
        <v>1.3136329405516456E-2</v>
      </c>
    </row>
    <row r="25" spans="1:30" x14ac:dyDescent="0.2">
      <c r="A25" s="1">
        <v>45503</v>
      </c>
      <c r="B25">
        <v>495.28</v>
      </c>
      <c r="C25">
        <v>100.55</v>
      </c>
      <c r="D25">
        <v>211.48</v>
      </c>
      <c r="K25" s="1">
        <v>45503</v>
      </c>
      <c r="L25" s="4">
        <f t="shared" si="0"/>
        <v>2.6274347285536681E-2</v>
      </c>
      <c r="M25" s="4">
        <f t="shared" si="1"/>
        <v>1.2486154465814137E-2</v>
      </c>
      <c r="N25" s="4">
        <f t="shared" si="2"/>
        <v>2.060711355629552E-2</v>
      </c>
      <c r="U25" s="8">
        <v>45502</v>
      </c>
      <c r="V25" s="4">
        <f t="shared" si="3"/>
        <v>-1.1323338701682461E-2</v>
      </c>
    </row>
    <row r="26" spans="1:30" x14ac:dyDescent="0.2">
      <c r="A26" s="1">
        <v>45504</v>
      </c>
      <c r="B26">
        <v>498.57</v>
      </c>
      <c r="C26">
        <v>100.91</v>
      </c>
      <c r="D26">
        <v>209.13</v>
      </c>
      <c r="K26" s="1">
        <v>45504</v>
      </c>
      <c r="L26" s="4">
        <f t="shared" si="0"/>
        <v>6.6427071555483774E-3</v>
      </c>
      <c r="M26" s="4">
        <f t="shared" si="1"/>
        <v>3.5803083043262074E-3</v>
      </c>
      <c r="N26" s="4">
        <f t="shared" si="2"/>
        <v>-1.1112161906563278E-2</v>
      </c>
      <c r="U26" s="8">
        <v>45503</v>
      </c>
      <c r="V26" s="4">
        <f t="shared" si="3"/>
        <v>1.987099594792345E-2</v>
      </c>
    </row>
    <row r="27" spans="1:30" x14ac:dyDescent="0.2">
      <c r="A27" s="1">
        <v>45505</v>
      </c>
      <c r="B27">
        <v>489.85</v>
      </c>
      <c r="C27">
        <v>99.5</v>
      </c>
      <c r="D27">
        <v>204.37</v>
      </c>
      <c r="K27" s="1">
        <v>45505</v>
      </c>
      <c r="L27" s="4">
        <f t="shared" si="0"/>
        <v>-1.7490021461379457E-2</v>
      </c>
      <c r="M27" s="4">
        <f t="shared" si="1"/>
        <v>-1.3972847091467622E-2</v>
      </c>
      <c r="N27" s="4">
        <f t="shared" si="2"/>
        <v>-2.2760962081002201E-2</v>
      </c>
      <c r="U27" s="8">
        <v>45504</v>
      </c>
      <c r="V27" s="4">
        <f t="shared" si="3"/>
        <v>-1.3779601246629363E-3</v>
      </c>
    </row>
    <row r="28" spans="1:30" x14ac:dyDescent="0.2">
      <c r="A28" s="1">
        <v>45506</v>
      </c>
      <c r="B28">
        <v>460.97</v>
      </c>
      <c r="C28">
        <v>93.72</v>
      </c>
      <c r="D28">
        <v>195.7</v>
      </c>
      <c r="K28" s="1">
        <v>45506</v>
      </c>
      <c r="L28" s="4">
        <f t="shared" si="0"/>
        <v>-5.8956823517403278E-2</v>
      </c>
      <c r="M28" s="4">
        <f t="shared" si="1"/>
        <v>-5.8090452261306491E-2</v>
      </c>
      <c r="N28" s="4">
        <f t="shared" si="2"/>
        <v>-4.2423056221559063E-2</v>
      </c>
      <c r="U28" s="8">
        <v>45505</v>
      </c>
      <c r="V28" s="4">
        <f t="shared" si="3"/>
        <v>-1.8543245398255005E-2</v>
      </c>
    </row>
    <row r="29" spans="1:30" x14ac:dyDescent="0.2">
      <c r="A29" s="1">
        <v>45509</v>
      </c>
      <c r="B29">
        <v>449.59</v>
      </c>
      <c r="C29">
        <v>90.02</v>
      </c>
      <c r="D29">
        <v>191.54</v>
      </c>
      <c r="K29" s="1">
        <v>45509</v>
      </c>
      <c r="L29" s="4">
        <f t="shared" si="0"/>
        <v>-2.4687072911469432E-2</v>
      </c>
      <c r="M29" s="4">
        <f t="shared" si="1"/>
        <v>-3.947930004268041E-2</v>
      </c>
      <c r="N29" s="4">
        <f t="shared" si="2"/>
        <v>-2.1257026060296336E-2</v>
      </c>
      <c r="U29" s="8">
        <v>45506</v>
      </c>
      <c r="V29" s="4">
        <f t="shared" si="3"/>
        <v>-5.2083405222236555E-2</v>
      </c>
    </row>
    <row r="30" spans="1:30" x14ac:dyDescent="0.2">
      <c r="A30" s="1">
        <v>45510</v>
      </c>
      <c r="B30">
        <v>460.56</v>
      </c>
      <c r="C30">
        <v>90.9</v>
      </c>
      <c r="D30">
        <v>196.88</v>
      </c>
      <c r="K30" s="1">
        <v>45510</v>
      </c>
      <c r="L30" s="4">
        <f t="shared" si="0"/>
        <v>2.4400008896995118E-2</v>
      </c>
      <c r="M30" s="4">
        <f t="shared" si="1"/>
        <v>9.7756054210176302E-3</v>
      </c>
      <c r="N30" s="4">
        <f t="shared" si="2"/>
        <v>2.7879294142215683E-2</v>
      </c>
      <c r="U30" s="8">
        <v>45509</v>
      </c>
      <c r="V30" s="4">
        <f t="shared" si="3"/>
        <v>-2.7752722310363485E-2</v>
      </c>
    </row>
    <row r="31" spans="1:30" x14ac:dyDescent="0.2">
      <c r="A31" s="1">
        <v>45511</v>
      </c>
      <c r="B31">
        <v>463.29</v>
      </c>
      <c r="C31">
        <v>90.06</v>
      </c>
      <c r="D31">
        <v>196.94</v>
      </c>
      <c r="K31" s="1">
        <v>45511</v>
      </c>
      <c r="L31" s="4">
        <f t="shared" si="0"/>
        <v>5.9275664408546813E-3</v>
      </c>
      <c r="M31" s="4">
        <f t="shared" si="1"/>
        <v>-9.2409240924092861E-3</v>
      </c>
      <c r="N31" s="4">
        <f t="shared" si="2"/>
        <v>3.0475416497366403E-4</v>
      </c>
      <c r="U31" s="8">
        <v>45510</v>
      </c>
      <c r="V31" s="4">
        <f t="shared" si="3"/>
        <v>2.1404401952290097E-2</v>
      </c>
    </row>
    <row r="32" spans="1:30" x14ac:dyDescent="0.2">
      <c r="A32" s="1">
        <v>45512</v>
      </c>
      <c r="B32">
        <v>475.79</v>
      </c>
      <c r="C32">
        <v>92.52</v>
      </c>
      <c r="D32">
        <v>200.54</v>
      </c>
      <c r="K32" s="1">
        <v>45512</v>
      </c>
      <c r="L32" s="4">
        <f t="shared" si="0"/>
        <v>2.6980940663515307E-2</v>
      </c>
      <c r="M32" s="4">
        <f t="shared" si="1"/>
        <v>2.7315123251165918E-2</v>
      </c>
      <c r="N32" s="4">
        <f t="shared" si="2"/>
        <v>1.8279679090078105E-2</v>
      </c>
      <c r="U32" s="8">
        <v>45511</v>
      </c>
      <c r="V32" s="4">
        <f t="shared" si="3"/>
        <v>-8.7210562947691566E-4</v>
      </c>
    </row>
    <row r="33" spans="1:22" x14ac:dyDescent="0.2">
      <c r="A33" s="1">
        <v>45513</v>
      </c>
      <c r="B33">
        <v>480.19</v>
      </c>
      <c r="C33">
        <v>92.61</v>
      </c>
      <c r="D33">
        <v>202.25</v>
      </c>
      <c r="K33" s="1">
        <v>45513</v>
      </c>
      <c r="L33" s="4">
        <f t="shared" si="0"/>
        <v>9.2477773807770891E-3</v>
      </c>
      <c r="M33" s="4">
        <f t="shared" si="1"/>
        <v>9.7276264591439343E-4</v>
      </c>
      <c r="N33" s="4">
        <f t="shared" si="2"/>
        <v>8.5269771616636181E-3</v>
      </c>
      <c r="U33" s="8">
        <v>45512</v>
      </c>
      <c r="V33" s="4">
        <f t="shared" si="3"/>
        <v>2.3600690810435612E-2</v>
      </c>
    </row>
    <row r="34" spans="1:22" x14ac:dyDescent="0.2">
      <c r="A34" s="1">
        <v>45516</v>
      </c>
      <c r="B34">
        <v>475.53</v>
      </c>
      <c r="C34">
        <v>92.73</v>
      </c>
      <c r="D34">
        <v>202.63</v>
      </c>
      <c r="K34" s="1">
        <v>45516</v>
      </c>
      <c r="L34" s="4">
        <f t="shared" si="0"/>
        <v>-9.7044919719277978E-3</v>
      </c>
      <c r="M34" s="4">
        <f t="shared" si="1"/>
        <v>1.2957563977973319E-3</v>
      </c>
      <c r="N34" s="4">
        <f t="shared" si="2"/>
        <v>1.8788627935721891E-3</v>
      </c>
      <c r="U34" s="8">
        <v>45513</v>
      </c>
      <c r="V34" s="4">
        <f t="shared" si="3"/>
        <v>6.4769528726728916E-3</v>
      </c>
    </row>
    <row r="35" spans="1:22" x14ac:dyDescent="0.2">
      <c r="A35" s="1">
        <v>45517</v>
      </c>
      <c r="B35">
        <v>481.83</v>
      </c>
      <c r="C35">
        <v>94.56</v>
      </c>
      <c r="D35">
        <v>204.35</v>
      </c>
      <c r="K35" s="1">
        <v>45517</v>
      </c>
      <c r="L35" s="4">
        <f t="shared" si="0"/>
        <v>1.3248375496814013E-2</v>
      </c>
      <c r="M35" s="4">
        <f t="shared" si="1"/>
        <v>1.9734713684891547E-2</v>
      </c>
      <c r="N35" s="4">
        <f t="shared" si="2"/>
        <v>8.488377831515459E-3</v>
      </c>
      <c r="U35" s="8">
        <v>45516</v>
      </c>
      <c r="V35" s="4">
        <f t="shared" si="3"/>
        <v>-1.7710755548102637E-3</v>
      </c>
    </row>
    <row r="36" spans="1:22" x14ac:dyDescent="0.2">
      <c r="A36" s="1">
        <v>45518</v>
      </c>
      <c r="B36">
        <v>488.45</v>
      </c>
      <c r="C36">
        <v>97.23</v>
      </c>
      <c r="D36">
        <v>206.61</v>
      </c>
      <c r="K36" s="1">
        <v>45518</v>
      </c>
      <c r="L36" s="4">
        <f t="shared" si="0"/>
        <v>1.3739285640163468E-2</v>
      </c>
      <c r="M36" s="4">
        <f t="shared" si="1"/>
        <v>2.8236040609137092E-2</v>
      </c>
      <c r="N36" s="4">
        <f t="shared" si="2"/>
        <v>1.1059456814289215E-2</v>
      </c>
      <c r="U36" s="8">
        <v>45517</v>
      </c>
      <c r="V36" s="4">
        <f t="shared" si="3"/>
        <v>1.3290277887117853E-2</v>
      </c>
    </row>
    <row r="37" spans="1:22" x14ac:dyDescent="0.2">
      <c r="A37" s="1">
        <v>45519</v>
      </c>
      <c r="B37">
        <v>488.77</v>
      </c>
      <c r="C37">
        <v>98.4</v>
      </c>
      <c r="D37">
        <v>207.9</v>
      </c>
      <c r="K37" s="1">
        <v>45519</v>
      </c>
      <c r="L37" s="4">
        <f t="shared" si="0"/>
        <v>6.551335858326901E-4</v>
      </c>
      <c r="M37" s="4">
        <f t="shared" si="1"/>
        <v>1.2033323048441957E-2</v>
      </c>
      <c r="N37" s="4">
        <f t="shared" si="2"/>
        <v>6.2436474517206797E-3</v>
      </c>
      <c r="U37" s="8">
        <v>45518</v>
      </c>
      <c r="V37" s="4">
        <f t="shared" si="3"/>
        <v>1.7016380600505854E-2</v>
      </c>
    </row>
    <row r="38" spans="1:22" x14ac:dyDescent="0.2">
      <c r="A38" s="1">
        <v>45520</v>
      </c>
      <c r="B38">
        <v>493.9</v>
      </c>
      <c r="C38">
        <v>99.18</v>
      </c>
      <c r="D38">
        <v>210.28</v>
      </c>
      <c r="K38" s="1">
        <v>45520</v>
      </c>
      <c r="L38" s="4">
        <f t="shared" si="0"/>
        <v>1.0495734189905237E-2</v>
      </c>
      <c r="M38" s="4">
        <f t="shared" si="1"/>
        <v>7.926829268292801E-3</v>
      </c>
      <c r="N38" s="4">
        <f t="shared" si="2"/>
        <v>1.1447811447811373E-2</v>
      </c>
      <c r="U38" s="8">
        <v>45519</v>
      </c>
      <c r="V38" s="4">
        <f t="shared" si="3"/>
        <v>6.3039959709706665E-3</v>
      </c>
    </row>
    <row r="39" spans="1:22" x14ac:dyDescent="0.2">
      <c r="A39" s="1">
        <v>45523</v>
      </c>
      <c r="B39">
        <v>494.31</v>
      </c>
      <c r="C39">
        <v>99.49</v>
      </c>
      <c r="D39">
        <v>211.73</v>
      </c>
      <c r="K39" s="1">
        <v>45523</v>
      </c>
      <c r="L39" s="4">
        <f t="shared" si="0"/>
        <v>8.3012755618550038E-4</v>
      </c>
      <c r="M39" s="4">
        <f t="shared" si="1"/>
        <v>3.1256301673723286E-3</v>
      </c>
      <c r="N39" s="4">
        <f t="shared" si="2"/>
        <v>6.8955678143427512E-3</v>
      </c>
      <c r="U39" s="8">
        <v>45520</v>
      </c>
      <c r="V39" s="4">
        <f t="shared" si="3"/>
        <v>1.0105893616583962E-2</v>
      </c>
    </row>
    <row r="40" spans="1:22" x14ac:dyDescent="0.2">
      <c r="A40" s="1">
        <v>45524</v>
      </c>
      <c r="B40">
        <v>487.12</v>
      </c>
      <c r="C40">
        <v>98.54</v>
      </c>
      <c r="D40">
        <v>210.82</v>
      </c>
      <c r="K40" s="1">
        <v>45524</v>
      </c>
      <c r="L40" s="4">
        <f t="shared" si="0"/>
        <v>-1.4545528109890515E-2</v>
      </c>
      <c r="M40" s="4">
        <f t="shared" si="1"/>
        <v>-9.5486983616442922E-3</v>
      </c>
      <c r="N40" s="4">
        <f t="shared" si="2"/>
        <v>-4.2979266046380138E-3</v>
      </c>
      <c r="U40" s="8">
        <v>45523</v>
      </c>
      <c r="V40" s="4">
        <f t="shared" si="3"/>
        <v>3.944954442804449E-3</v>
      </c>
    </row>
    <row r="41" spans="1:22" x14ac:dyDescent="0.2">
      <c r="A41" s="1">
        <v>45525</v>
      </c>
      <c r="B41">
        <v>486.26</v>
      </c>
      <c r="C41">
        <v>98.45</v>
      </c>
      <c r="D41">
        <v>210.9</v>
      </c>
      <c r="K41" s="1">
        <v>45525</v>
      </c>
      <c r="L41" s="4">
        <f t="shared" si="0"/>
        <v>-1.7654787321399468E-3</v>
      </c>
      <c r="M41" s="4">
        <f t="shared" si="1"/>
        <v>-9.1333468642174065E-4</v>
      </c>
      <c r="N41" s="4">
        <f t="shared" si="2"/>
        <v>3.7947063845944484E-4</v>
      </c>
      <c r="U41" s="8">
        <v>45524</v>
      </c>
      <c r="V41" s="4">
        <f t="shared" si="3"/>
        <v>-8.9474385833156478E-3</v>
      </c>
    </row>
    <row r="42" spans="1:22" x14ac:dyDescent="0.2">
      <c r="A42" s="1">
        <v>45526</v>
      </c>
      <c r="B42">
        <v>487.52</v>
      </c>
      <c r="C42">
        <v>98.32</v>
      </c>
      <c r="D42">
        <v>212.89</v>
      </c>
      <c r="K42" s="1">
        <v>45526</v>
      </c>
      <c r="L42" s="4">
        <f t="shared" si="0"/>
        <v>2.5912063505120209E-3</v>
      </c>
      <c r="M42" s="4">
        <f t="shared" si="1"/>
        <v>-1.3204672422550967E-3</v>
      </c>
      <c r="N42" s="4">
        <f t="shared" si="2"/>
        <v>9.4357515410146142E-3</v>
      </c>
      <c r="U42" s="8">
        <v>45525</v>
      </c>
      <c r="V42" s="4">
        <f t="shared" si="3"/>
        <v>-6.5185577018472818E-4</v>
      </c>
    </row>
    <row r="43" spans="1:22" x14ac:dyDescent="0.2">
      <c r="A43" s="1">
        <v>45527</v>
      </c>
      <c r="B43">
        <v>498.95</v>
      </c>
      <c r="C43">
        <v>99.62</v>
      </c>
      <c r="D43">
        <v>214.54</v>
      </c>
      <c r="K43" s="1">
        <v>45527</v>
      </c>
      <c r="L43" s="4">
        <f t="shared" si="0"/>
        <v>2.3445191992123471E-2</v>
      </c>
      <c r="M43" s="4">
        <f t="shared" si="1"/>
        <v>1.3222131814483395E-2</v>
      </c>
      <c r="N43" s="4">
        <f t="shared" si="2"/>
        <v>7.7504814693034607E-3</v>
      </c>
      <c r="U43" s="8">
        <v>45526</v>
      </c>
      <c r="V43" s="4">
        <f t="shared" si="3"/>
        <v>4.1555223488829235E-3</v>
      </c>
    </row>
    <row r="44" spans="1:22" x14ac:dyDescent="0.2">
      <c r="A44" s="1">
        <v>45530</v>
      </c>
      <c r="B44">
        <v>497.44</v>
      </c>
      <c r="C44">
        <v>100.05</v>
      </c>
      <c r="D44">
        <v>215.39</v>
      </c>
      <c r="K44" s="1">
        <v>45530</v>
      </c>
      <c r="L44" s="4">
        <f t="shared" si="0"/>
        <v>-3.0263553462270831E-3</v>
      </c>
      <c r="M44" s="4">
        <f t="shared" si="1"/>
        <v>4.3164023288495557E-3</v>
      </c>
      <c r="N44" s="4">
        <f t="shared" si="2"/>
        <v>3.961965134706702E-3</v>
      </c>
      <c r="U44" s="8">
        <v>45527</v>
      </c>
      <c r="V44" s="4">
        <f t="shared" si="3"/>
        <v>1.4100389729703445E-2</v>
      </c>
    </row>
    <row r="45" spans="1:22" x14ac:dyDescent="0.2">
      <c r="A45" s="1">
        <v>45531</v>
      </c>
      <c r="B45">
        <v>496.84</v>
      </c>
      <c r="C45">
        <v>99.81</v>
      </c>
      <c r="D45">
        <v>216.38</v>
      </c>
      <c r="K45" s="1">
        <v>45531</v>
      </c>
      <c r="L45" s="4">
        <f t="shared" si="0"/>
        <v>-1.2061756191702466E-3</v>
      </c>
      <c r="M45" s="4">
        <f t="shared" si="1"/>
        <v>-2.3988005997001016E-3</v>
      </c>
      <c r="N45" s="4">
        <f t="shared" si="2"/>
        <v>4.5963136635869262E-3</v>
      </c>
      <c r="U45" s="8">
        <v>45530</v>
      </c>
      <c r="V45" s="4">
        <f t="shared" si="3"/>
        <v>1.9718001486694224E-3</v>
      </c>
    </row>
    <row r="46" spans="1:22" x14ac:dyDescent="0.2">
      <c r="A46" s="1">
        <v>45532</v>
      </c>
      <c r="B46">
        <v>492.99</v>
      </c>
      <c r="C46">
        <v>99.93</v>
      </c>
      <c r="D46">
        <v>217.47</v>
      </c>
      <c r="K46" s="1">
        <v>45532</v>
      </c>
      <c r="L46" s="4">
        <f t="shared" si="0"/>
        <v>-7.7489735125995107E-3</v>
      </c>
      <c r="M46" s="4">
        <f t="shared" si="1"/>
        <v>1.2022843402466066E-3</v>
      </c>
      <c r="N46" s="4">
        <f t="shared" si="2"/>
        <v>5.0374341436361103E-3</v>
      </c>
      <c r="U46" s="8">
        <v>45531</v>
      </c>
      <c r="V46" s="4">
        <f t="shared" si="3"/>
        <v>7.5703259977366599E-4</v>
      </c>
    </row>
    <row r="47" spans="1:22" x14ac:dyDescent="0.2">
      <c r="A47" s="1">
        <v>45533</v>
      </c>
      <c r="B47">
        <v>499.62</v>
      </c>
      <c r="C47">
        <v>100.32</v>
      </c>
      <c r="D47">
        <v>218.38</v>
      </c>
      <c r="K47" s="1">
        <v>45533</v>
      </c>
      <c r="L47" s="4">
        <f t="shared" si="0"/>
        <v>1.3448548652102543E-2</v>
      </c>
      <c r="M47" s="4">
        <f t="shared" si="1"/>
        <v>3.9027319123385862E-3</v>
      </c>
      <c r="N47" s="4">
        <f t="shared" si="2"/>
        <v>4.1844852163517299E-3</v>
      </c>
      <c r="U47" s="8">
        <v>45532</v>
      </c>
      <c r="V47" s="4">
        <f t="shared" si="3"/>
        <v>5.0966905748573311E-5</v>
      </c>
    </row>
    <row r="48" spans="1:22" x14ac:dyDescent="0.2">
      <c r="A48" s="1">
        <v>45534</v>
      </c>
      <c r="B48">
        <v>502.72</v>
      </c>
      <c r="C48">
        <v>101.3</v>
      </c>
      <c r="D48">
        <v>220.92</v>
      </c>
      <c r="K48" s="1">
        <v>45534</v>
      </c>
      <c r="L48" s="4">
        <f t="shared" si="0"/>
        <v>6.2047155838438339E-3</v>
      </c>
      <c r="M48" s="4">
        <f t="shared" si="1"/>
        <v>9.7687400318979822E-3</v>
      </c>
      <c r="N48" s="4">
        <f t="shared" si="2"/>
        <v>1.163110174924431E-2</v>
      </c>
      <c r="U48" s="8">
        <v>45533</v>
      </c>
      <c r="V48" s="4">
        <f t="shared" si="3"/>
        <v>6.8791782558730308E-3</v>
      </c>
    </row>
    <row r="49" spans="1:22" x14ac:dyDescent="0.2">
      <c r="A49" s="1">
        <v>45538</v>
      </c>
      <c r="B49">
        <v>480.27</v>
      </c>
      <c r="C49">
        <v>97.06</v>
      </c>
      <c r="D49">
        <v>216.5</v>
      </c>
      <c r="K49" s="1">
        <v>45538</v>
      </c>
      <c r="L49" s="4">
        <f t="shared" si="0"/>
        <v>-4.4657065563335596E-2</v>
      </c>
      <c r="M49" s="4">
        <f t="shared" si="1"/>
        <v>-4.1855873642645536E-2</v>
      </c>
      <c r="N49" s="4">
        <f t="shared" si="2"/>
        <v>-2.0007242440702511E-2</v>
      </c>
      <c r="U49" s="8">
        <v>45534</v>
      </c>
      <c r="V49" s="4">
        <f t="shared" si="3"/>
        <v>9.4444773844202697E-3</v>
      </c>
    </row>
    <row r="50" spans="1:22" x14ac:dyDescent="0.2">
      <c r="A50" s="1">
        <v>45539</v>
      </c>
      <c r="B50">
        <v>483.4</v>
      </c>
      <c r="C50">
        <v>97.92</v>
      </c>
      <c r="D50">
        <v>215.55</v>
      </c>
      <c r="K50" s="1">
        <v>45539</v>
      </c>
      <c r="L50" s="4">
        <f t="shared" si="0"/>
        <v>6.5171674266557567E-3</v>
      </c>
      <c r="M50" s="4">
        <f t="shared" si="1"/>
        <v>8.860498660622218E-3</v>
      </c>
      <c r="N50" s="4">
        <f t="shared" si="2"/>
        <v>-4.387990762124705E-3</v>
      </c>
      <c r="U50" s="8">
        <v>45538</v>
      </c>
      <c r="V50" s="4">
        <f t="shared" si="3"/>
        <v>-3.3956778738075344E-2</v>
      </c>
    </row>
    <row r="51" spans="1:22" x14ac:dyDescent="0.2">
      <c r="A51" s="1">
        <v>45540</v>
      </c>
      <c r="B51">
        <v>480.68</v>
      </c>
      <c r="C51">
        <v>97.35</v>
      </c>
      <c r="D51">
        <v>213.88</v>
      </c>
      <c r="K51" s="1">
        <v>45540</v>
      </c>
      <c r="L51" s="4">
        <f t="shared" si="0"/>
        <v>-5.6268100951591959E-3</v>
      </c>
      <c r="M51" s="4">
        <f t="shared" si="1"/>
        <v>-5.8210784313725839E-3</v>
      </c>
      <c r="N51" s="4">
        <f t="shared" si="2"/>
        <v>-7.7476223614011408E-3</v>
      </c>
      <c r="U51" s="8">
        <v>45539</v>
      </c>
      <c r="V51" s="4">
        <f t="shared" si="3"/>
        <v>2.8581035213335101E-3</v>
      </c>
    </row>
    <row r="52" spans="1:22" x14ac:dyDescent="0.2">
      <c r="A52" s="1">
        <v>45541</v>
      </c>
      <c r="B52">
        <v>472.54</v>
      </c>
      <c r="C52">
        <v>94.44</v>
      </c>
      <c r="D52">
        <v>208.79</v>
      </c>
      <c r="K52" s="1">
        <v>45541</v>
      </c>
      <c r="L52" s="4">
        <f t="shared" si="0"/>
        <v>-1.693434301406338E-2</v>
      </c>
      <c r="M52" s="4">
        <f t="shared" si="1"/>
        <v>-2.9892141756548529E-2</v>
      </c>
      <c r="N52" s="4">
        <f t="shared" si="2"/>
        <v>-2.3798391621470016E-2</v>
      </c>
      <c r="U52" s="8">
        <v>45540</v>
      </c>
      <c r="V52" s="4">
        <f t="shared" si="3"/>
        <v>-6.5334155025199899E-3</v>
      </c>
    </row>
    <row r="53" spans="1:22" x14ac:dyDescent="0.2">
      <c r="A53" s="1">
        <v>45544</v>
      </c>
      <c r="B53">
        <v>481.36</v>
      </c>
      <c r="C53">
        <v>96</v>
      </c>
      <c r="D53">
        <v>213.07</v>
      </c>
      <c r="K53" s="1">
        <v>45544</v>
      </c>
      <c r="L53" s="4">
        <f t="shared" si="0"/>
        <v>1.8665086553519172E-2</v>
      </c>
      <c r="M53" s="4">
        <f t="shared" si="1"/>
        <v>1.6518424396442244E-2</v>
      </c>
      <c r="N53" s="4">
        <f t="shared" si="2"/>
        <v>2.0499066047224401E-2</v>
      </c>
      <c r="U53" s="8">
        <v>45541</v>
      </c>
      <c r="V53" s="4">
        <f t="shared" si="3"/>
        <v>-2.356730207977158E-2</v>
      </c>
    </row>
    <row r="54" spans="1:22" x14ac:dyDescent="0.2">
      <c r="A54" s="1">
        <v>45545</v>
      </c>
      <c r="B54">
        <v>460.24</v>
      </c>
      <c r="C54">
        <v>94.47</v>
      </c>
      <c r="D54">
        <v>202.01</v>
      </c>
      <c r="K54" s="1">
        <v>45545</v>
      </c>
      <c r="L54" s="4">
        <f t="shared" si="0"/>
        <v>-4.3875685557586808E-2</v>
      </c>
      <c r="M54" s="4">
        <f t="shared" si="1"/>
        <v>-1.5937500000000049E-2</v>
      </c>
      <c r="N54" s="4">
        <f t="shared" si="2"/>
        <v>-5.1907823719904322E-2</v>
      </c>
      <c r="U54" s="8">
        <v>45544</v>
      </c>
      <c r="V54" s="4">
        <f t="shared" si="3"/>
        <v>1.8754679703878185E-2</v>
      </c>
    </row>
    <row r="55" spans="1:22" x14ac:dyDescent="0.2">
      <c r="A55" s="1">
        <v>45546</v>
      </c>
      <c r="B55">
        <v>464.22</v>
      </c>
      <c r="C55">
        <v>94.87</v>
      </c>
      <c r="D55">
        <v>203.66</v>
      </c>
      <c r="K55" s="1">
        <v>45546</v>
      </c>
      <c r="L55" s="4">
        <f t="shared" si="0"/>
        <v>8.6476620893447542E-3</v>
      </c>
      <c r="M55" s="4">
        <f t="shared" si="1"/>
        <v>4.2341484069017277E-3</v>
      </c>
      <c r="N55" s="4">
        <f t="shared" si="2"/>
        <v>8.1679124795801528E-3</v>
      </c>
      <c r="U55" s="8">
        <v>45545</v>
      </c>
      <c r="V55" s="4">
        <f t="shared" si="3"/>
        <v>-3.870708515523779E-2</v>
      </c>
    </row>
    <row r="56" spans="1:22" x14ac:dyDescent="0.2">
      <c r="A56" s="1">
        <v>45547</v>
      </c>
      <c r="B56">
        <v>467.07</v>
      </c>
      <c r="C56">
        <v>94.49</v>
      </c>
      <c r="D56">
        <v>203.04</v>
      </c>
      <c r="K56" s="1">
        <v>45547</v>
      </c>
      <c r="L56" s="4">
        <f t="shared" si="0"/>
        <v>6.1393304898538226E-3</v>
      </c>
      <c r="M56" s="4">
        <f t="shared" si="1"/>
        <v>-4.0054811847792804E-3</v>
      </c>
      <c r="N56" s="4">
        <f t="shared" si="2"/>
        <v>-3.0442895021113303E-3</v>
      </c>
      <c r="U56" s="8">
        <v>45546</v>
      </c>
      <c r="V56" s="4">
        <f t="shared" si="3"/>
        <v>7.1317081407060055E-3</v>
      </c>
    </row>
    <row r="57" spans="1:22" x14ac:dyDescent="0.2">
      <c r="A57" s="1">
        <v>45548</v>
      </c>
      <c r="B57">
        <v>471.92</v>
      </c>
      <c r="C57">
        <v>96.06</v>
      </c>
      <c r="D57">
        <v>200.8</v>
      </c>
      <c r="K57" s="1">
        <v>45548</v>
      </c>
      <c r="L57" s="4">
        <f t="shared" si="0"/>
        <v>1.0383882501552311E-2</v>
      </c>
      <c r="M57" s="4">
        <f t="shared" si="1"/>
        <v>1.6615514869298353E-2</v>
      </c>
      <c r="N57" s="4">
        <f t="shared" si="2"/>
        <v>-1.1032308904649235E-2</v>
      </c>
      <c r="U57" s="8">
        <v>45547</v>
      </c>
      <c r="V57" s="4">
        <f t="shared" si="3"/>
        <v>-5.7756100932216965E-4</v>
      </c>
    </row>
    <row r="58" spans="1:22" x14ac:dyDescent="0.2">
      <c r="A58" s="1">
        <v>45551</v>
      </c>
      <c r="B58">
        <v>478</v>
      </c>
      <c r="C58">
        <v>97.86</v>
      </c>
      <c r="D58">
        <v>204.27</v>
      </c>
      <c r="K58" s="1">
        <v>45551</v>
      </c>
      <c r="L58" s="4">
        <f t="shared" si="0"/>
        <v>1.2883539582980053E-2</v>
      </c>
      <c r="M58" s="4">
        <f t="shared" si="1"/>
        <v>1.8738288569643879E-2</v>
      </c>
      <c r="N58" s="4">
        <f t="shared" si="2"/>
        <v>1.7280876494023989E-2</v>
      </c>
      <c r="U58" s="8">
        <v>45548</v>
      </c>
      <c r="V58" s="4">
        <f t="shared" si="3"/>
        <v>3.6868956493955043E-3</v>
      </c>
    </row>
    <row r="59" spans="1:22" x14ac:dyDescent="0.2">
      <c r="A59" s="1">
        <v>45552</v>
      </c>
      <c r="B59">
        <v>478.23</v>
      </c>
      <c r="C59">
        <v>97.62</v>
      </c>
      <c r="D59">
        <v>205.64</v>
      </c>
      <c r="K59" s="1">
        <v>45552</v>
      </c>
      <c r="L59" s="4">
        <f t="shared" si="0"/>
        <v>4.8117154811722074E-4</v>
      </c>
      <c r="M59" s="4">
        <f t="shared" si="1"/>
        <v>-2.4524831391783408E-3</v>
      </c>
      <c r="N59" s="4">
        <f t="shared" si="2"/>
        <v>6.706809614725584E-3</v>
      </c>
      <c r="U59" s="8">
        <v>45551</v>
      </c>
      <c r="V59" s="4">
        <f t="shared" si="3"/>
        <v>1.6398899043396774E-2</v>
      </c>
    </row>
    <row r="60" spans="1:22" x14ac:dyDescent="0.2">
      <c r="A60" s="1">
        <v>45553</v>
      </c>
      <c r="B60">
        <v>477.43</v>
      </c>
      <c r="C60">
        <v>97.09</v>
      </c>
      <c r="D60">
        <v>203.95</v>
      </c>
      <c r="K60" s="1">
        <v>45553</v>
      </c>
      <c r="L60" s="4">
        <f t="shared" si="0"/>
        <v>-1.6728352466386376E-3</v>
      </c>
      <c r="M60" s="4">
        <f t="shared" si="1"/>
        <v>-5.4292153247285091E-3</v>
      </c>
      <c r="N60" s="4">
        <f t="shared" si="2"/>
        <v>-8.2182454775335811E-3</v>
      </c>
      <c r="U60" s="8">
        <v>45552</v>
      </c>
      <c r="V60" s="4">
        <f t="shared" si="3"/>
        <v>2.091330368571898E-3</v>
      </c>
    </row>
    <row r="61" spans="1:22" x14ac:dyDescent="0.2">
      <c r="A61" s="1">
        <v>45554</v>
      </c>
      <c r="B61">
        <v>496.4</v>
      </c>
      <c r="C61">
        <v>98.49</v>
      </c>
      <c r="D61">
        <v>206.85</v>
      </c>
      <c r="K61" s="1">
        <v>45554</v>
      </c>
      <c r="L61" s="4">
        <f t="shared" si="0"/>
        <v>3.9733573508158093E-2</v>
      </c>
      <c r="M61" s="4">
        <f t="shared" si="1"/>
        <v>1.4419610670511895E-2</v>
      </c>
      <c r="N61" s="4">
        <f t="shared" si="2"/>
        <v>1.4219171365530858E-2</v>
      </c>
      <c r="U61" s="8">
        <v>45553</v>
      </c>
      <c r="V61" s="4">
        <f t="shared" si="3"/>
        <v>-5.4179133624235772E-3</v>
      </c>
    </row>
    <row r="62" spans="1:22" x14ac:dyDescent="0.2">
      <c r="A62" s="1">
        <v>45555</v>
      </c>
      <c r="B62">
        <v>491.08</v>
      </c>
      <c r="C62">
        <v>100.19</v>
      </c>
      <c r="D62">
        <v>207.45</v>
      </c>
      <c r="K62" s="1">
        <v>45555</v>
      </c>
      <c r="L62" s="4">
        <f t="shared" si="0"/>
        <v>-1.0717163577759869E-2</v>
      </c>
      <c r="M62" s="4">
        <f t="shared" si="1"/>
        <v>1.7260635597522667E-2</v>
      </c>
      <c r="N62" s="4">
        <f t="shared" si="2"/>
        <v>2.9006526468455807E-3</v>
      </c>
      <c r="U62" s="8">
        <v>45554</v>
      </c>
      <c r="V62" s="4">
        <f t="shared" si="3"/>
        <v>2.1933623799813336E-2</v>
      </c>
    </row>
    <row r="63" spans="1:22" x14ac:dyDescent="0.2">
      <c r="A63" s="1">
        <v>45558</v>
      </c>
      <c r="B63">
        <v>490.07</v>
      </c>
      <c r="C63">
        <v>100.19</v>
      </c>
      <c r="D63">
        <v>207.79</v>
      </c>
      <c r="K63" s="1">
        <v>45558</v>
      </c>
      <c r="L63" s="4">
        <f t="shared" si="0"/>
        <v>-2.0566913741141279E-3</v>
      </c>
      <c r="M63" s="4">
        <f t="shared" si="1"/>
        <v>0</v>
      </c>
      <c r="N63" s="4">
        <f t="shared" si="2"/>
        <v>1.638949144372237E-3</v>
      </c>
      <c r="U63" s="8">
        <v>45555</v>
      </c>
      <c r="V63" s="4">
        <f t="shared" si="3"/>
        <v>3.1233026646670715E-3</v>
      </c>
    </row>
    <row r="64" spans="1:22" x14ac:dyDescent="0.2">
      <c r="A64" s="1">
        <v>45559</v>
      </c>
      <c r="B64">
        <v>490.67</v>
      </c>
      <c r="C64">
        <v>100.3</v>
      </c>
      <c r="D64">
        <v>207.94</v>
      </c>
      <c r="K64" s="1">
        <v>45559</v>
      </c>
      <c r="L64" s="4">
        <f t="shared" si="0"/>
        <v>1.2243148937907122E-3</v>
      </c>
      <c r="M64" s="4">
        <f t="shared" si="1"/>
        <v>1.0979139634694768E-3</v>
      </c>
      <c r="N64" s="4">
        <f t="shared" si="2"/>
        <v>7.2188267000350415E-4</v>
      </c>
      <c r="U64" s="8">
        <v>45558</v>
      </c>
      <c r="V64" s="4">
        <f t="shared" si="3"/>
        <v>3.857224551465652E-5</v>
      </c>
    </row>
    <row r="65" spans="1:22" x14ac:dyDescent="0.2">
      <c r="A65" s="1">
        <v>45560</v>
      </c>
      <c r="B65">
        <v>483.9</v>
      </c>
      <c r="C65">
        <v>100.06</v>
      </c>
      <c r="D65">
        <v>206.56</v>
      </c>
      <c r="K65" s="1">
        <v>45560</v>
      </c>
      <c r="L65" s="4">
        <f t="shared" si="0"/>
        <v>-1.3797460615077473E-2</v>
      </c>
      <c r="M65" s="4">
        <f t="shared" si="1"/>
        <v>-2.3928215353937743E-3</v>
      </c>
      <c r="N65" s="4">
        <f t="shared" si="2"/>
        <v>-6.6365297682023927E-3</v>
      </c>
      <c r="U65" s="8">
        <v>45559</v>
      </c>
      <c r="V65" s="4">
        <f t="shared" si="3"/>
        <v>9.8542172517945836E-4</v>
      </c>
    </row>
    <row r="66" spans="1:22" x14ac:dyDescent="0.2">
      <c r="A66" s="1">
        <v>45561</v>
      </c>
      <c r="B66">
        <v>489.59</v>
      </c>
      <c r="C66">
        <v>102.27</v>
      </c>
      <c r="D66">
        <v>206.16</v>
      </c>
      <c r="K66" s="1">
        <v>45561</v>
      </c>
      <c r="L66" s="4">
        <f t="shared" si="0"/>
        <v>1.175862781566428E-2</v>
      </c>
      <c r="M66" s="4">
        <f t="shared" si="1"/>
        <v>2.2086747951229224E-2</v>
      </c>
      <c r="N66" s="4">
        <f t="shared" si="2"/>
        <v>-1.9364833462433007E-3</v>
      </c>
      <c r="U66" s="8">
        <v>45560</v>
      </c>
      <c r="V66" s="4">
        <f t="shared" si="3"/>
        <v>-7.511696552422331E-3</v>
      </c>
    </row>
    <row r="67" spans="1:22" x14ac:dyDescent="0.2">
      <c r="A67" s="1">
        <v>45562</v>
      </c>
      <c r="B67">
        <v>491.16</v>
      </c>
      <c r="C67">
        <v>101.79</v>
      </c>
      <c r="D67">
        <v>206.87</v>
      </c>
      <c r="K67" s="1">
        <v>45562</v>
      </c>
      <c r="L67" s="4">
        <f t="shared" si="0"/>
        <v>3.2067648440532448E-3</v>
      </c>
      <c r="M67" s="4">
        <f t="shared" si="1"/>
        <v>-4.6934584922263545E-3</v>
      </c>
      <c r="N67" s="4">
        <f t="shared" si="2"/>
        <v>3.443927046953954E-3</v>
      </c>
      <c r="U67" s="8">
        <v>45561</v>
      </c>
      <c r="V67" s="4">
        <f t="shared" si="3"/>
        <v>9.3790193915707296E-3</v>
      </c>
    </row>
    <row r="68" spans="1:22" x14ac:dyDescent="0.2">
      <c r="A68" s="1">
        <v>45565</v>
      </c>
      <c r="B68">
        <v>487.81</v>
      </c>
      <c r="C68">
        <v>101.92</v>
      </c>
      <c r="D68">
        <v>207.22</v>
      </c>
      <c r="K68" s="1">
        <v>45565</v>
      </c>
      <c r="L68" s="4">
        <f t="shared" si="0"/>
        <v>-6.8205879957651261E-3</v>
      </c>
      <c r="M68" s="4">
        <f t="shared" si="1"/>
        <v>1.2771392081736277E-3</v>
      </c>
      <c r="N68" s="4">
        <f t="shared" si="2"/>
        <v>1.6918837917532237E-3</v>
      </c>
      <c r="U68" s="8">
        <v>45562</v>
      </c>
      <c r="V68" s="4">
        <f t="shared" si="3"/>
        <v>9.3156272432964881E-4</v>
      </c>
    </row>
    <row r="69" spans="1:22" x14ac:dyDescent="0.2">
      <c r="A69" s="1">
        <v>45566</v>
      </c>
      <c r="B69">
        <v>482.94</v>
      </c>
      <c r="C69">
        <v>102.1</v>
      </c>
      <c r="D69">
        <v>203.47</v>
      </c>
      <c r="K69" s="1">
        <v>45566</v>
      </c>
      <c r="L69" s="4">
        <f t="shared" ref="L69:L132" si="4">B69/B68-1</f>
        <v>-9.983395174350651E-3</v>
      </c>
      <c r="M69" s="4">
        <f t="shared" ref="M69:M132" si="5">C69/C68-1</f>
        <v>1.766091051805363E-3</v>
      </c>
      <c r="N69" s="4">
        <f t="shared" ref="N69:N132" si="6">D69/D68-1</f>
        <v>-1.8096708811890738E-2</v>
      </c>
      <c r="U69" s="8">
        <v>45565</v>
      </c>
      <c r="V69" s="4">
        <f t="shared" si="3"/>
        <v>-9.8628111957616005E-4</v>
      </c>
    </row>
    <row r="70" spans="1:22" x14ac:dyDescent="0.2">
      <c r="A70" s="1">
        <v>45567</v>
      </c>
      <c r="B70">
        <v>484.73</v>
      </c>
      <c r="C70">
        <v>102.19</v>
      </c>
      <c r="D70">
        <v>203.71</v>
      </c>
      <c r="K70" s="1">
        <v>45567</v>
      </c>
      <c r="L70" s="4">
        <f t="shared" si="4"/>
        <v>3.7064645711684108E-3</v>
      </c>
      <c r="M70" s="4">
        <f t="shared" si="5"/>
        <v>8.8148873653293158E-4</v>
      </c>
      <c r="N70" s="4">
        <f t="shared" si="6"/>
        <v>1.179535066594628E-3</v>
      </c>
      <c r="U70" s="8">
        <v>45566</v>
      </c>
      <c r="V70" s="4">
        <f t="shared" si="3"/>
        <v>-9.7038747615198831E-3</v>
      </c>
    </row>
    <row r="71" spans="1:22" x14ac:dyDescent="0.2">
      <c r="A71" s="1">
        <v>45568</v>
      </c>
      <c r="B71">
        <v>478.93</v>
      </c>
      <c r="C71">
        <v>102.24</v>
      </c>
      <c r="D71">
        <v>201.69</v>
      </c>
      <c r="K71" s="1">
        <v>45568</v>
      </c>
      <c r="L71" s="4">
        <f t="shared" si="4"/>
        <v>-1.1965424050502382E-2</v>
      </c>
      <c r="M71" s="4">
        <f t="shared" si="5"/>
        <v>4.8928466581843466E-4</v>
      </c>
      <c r="N71" s="4">
        <f t="shared" si="6"/>
        <v>-9.9160571400520592E-3</v>
      </c>
      <c r="U71" s="8">
        <v>45567</v>
      </c>
      <c r="V71" s="4">
        <f t="shared" ref="V71:V134" si="7">SUMPRODUCT(L70:N70, $Q$4:$S$4)</f>
        <v>1.8482000189482539E-3</v>
      </c>
    </row>
    <row r="72" spans="1:22" x14ac:dyDescent="0.2">
      <c r="A72" s="1">
        <v>45569</v>
      </c>
      <c r="B72">
        <v>487.86</v>
      </c>
      <c r="C72">
        <v>105.48</v>
      </c>
      <c r="D72">
        <v>208.85</v>
      </c>
      <c r="K72" s="1">
        <v>45569</v>
      </c>
      <c r="L72" s="4">
        <f t="shared" si="4"/>
        <v>1.8645731108930308E-2</v>
      </c>
      <c r="M72" s="4">
        <f t="shared" si="5"/>
        <v>3.1690140845070491E-2</v>
      </c>
      <c r="N72" s="4">
        <f t="shared" si="6"/>
        <v>3.5500024790520168E-2</v>
      </c>
      <c r="U72" s="8">
        <v>45568</v>
      </c>
      <c r="V72" s="4">
        <f t="shared" si="7"/>
        <v>-7.4092646714260073E-3</v>
      </c>
    </row>
    <row r="73" spans="1:22" x14ac:dyDescent="0.2">
      <c r="A73" s="1">
        <v>45572</v>
      </c>
      <c r="B73">
        <v>487.32</v>
      </c>
      <c r="C73">
        <v>105.25</v>
      </c>
      <c r="D73">
        <v>208.56</v>
      </c>
      <c r="K73" s="1">
        <v>45572</v>
      </c>
      <c r="L73" s="4">
        <f t="shared" si="4"/>
        <v>-1.1068749231337716E-3</v>
      </c>
      <c r="M73" s="4">
        <f t="shared" si="5"/>
        <v>-2.1805081532044746E-3</v>
      </c>
      <c r="N73" s="4">
        <f t="shared" si="6"/>
        <v>-1.3885563801770973E-3</v>
      </c>
      <c r="U73" s="8">
        <v>45569</v>
      </c>
      <c r="V73" s="4">
        <f t="shared" si="7"/>
        <v>2.9300771502408306E-2</v>
      </c>
    </row>
    <row r="74" spans="1:22" x14ac:dyDescent="0.2">
      <c r="A74" s="1">
        <v>45573</v>
      </c>
      <c r="B74">
        <v>489.25</v>
      </c>
      <c r="C74">
        <v>105.1</v>
      </c>
      <c r="D74">
        <v>208.38</v>
      </c>
      <c r="K74" s="1">
        <v>45573</v>
      </c>
      <c r="L74" s="4">
        <f t="shared" si="4"/>
        <v>3.9604366740539909E-3</v>
      </c>
      <c r="M74" s="4">
        <f t="shared" si="5"/>
        <v>-1.4251781472685021E-3</v>
      </c>
      <c r="N74" s="4">
        <f t="shared" si="6"/>
        <v>-8.6306098964328282E-4</v>
      </c>
      <c r="U74" s="8">
        <v>45572</v>
      </c>
      <c r="V74" s="4">
        <f t="shared" si="7"/>
        <v>-1.5416374749723126E-3</v>
      </c>
    </row>
    <row r="75" spans="1:22" x14ac:dyDescent="0.2">
      <c r="A75" s="1">
        <v>45574</v>
      </c>
      <c r="B75">
        <v>497.73</v>
      </c>
      <c r="C75">
        <v>106.61</v>
      </c>
      <c r="D75">
        <v>211.02</v>
      </c>
      <c r="K75" s="1">
        <v>45574</v>
      </c>
      <c r="L75" s="4">
        <f t="shared" si="4"/>
        <v>1.7332652018395622E-2</v>
      </c>
      <c r="M75" s="4">
        <f t="shared" si="5"/>
        <v>1.4367269267364424E-2</v>
      </c>
      <c r="N75" s="4">
        <f t="shared" si="6"/>
        <v>1.2669162107687981E-2</v>
      </c>
      <c r="U75" s="8">
        <v>45573</v>
      </c>
      <c r="V75" s="4">
        <f t="shared" si="7"/>
        <v>4.1535316217833351E-4</v>
      </c>
    </row>
    <row r="76" spans="1:22" x14ac:dyDescent="0.2">
      <c r="A76" s="1">
        <v>45575</v>
      </c>
      <c r="B76">
        <v>496.29</v>
      </c>
      <c r="C76">
        <v>105.68</v>
      </c>
      <c r="D76">
        <v>210.45</v>
      </c>
      <c r="K76" s="1">
        <v>45575</v>
      </c>
      <c r="L76" s="4">
        <f t="shared" si="4"/>
        <v>-2.8931348321379335E-3</v>
      </c>
      <c r="M76" s="4">
        <f t="shared" si="5"/>
        <v>-8.7233842979081988E-3</v>
      </c>
      <c r="N76" s="4">
        <f t="shared" si="6"/>
        <v>-2.7011657662782129E-3</v>
      </c>
      <c r="U76" s="8">
        <v>45574</v>
      </c>
      <c r="V76" s="4">
        <f t="shared" si="7"/>
        <v>1.4577641228803206E-2</v>
      </c>
    </row>
    <row r="77" spans="1:22" x14ac:dyDescent="0.2">
      <c r="A77" s="1">
        <v>45576</v>
      </c>
      <c r="B77">
        <v>508.68</v>
      </c>
      <c r="C77">
        <v>108</v>
      </c>
      <c r="D77">
        <v>219.79</v>
      </c>
      <c r="K77" s="1">
        <v>45576</v>
      </c>
      <c r="L77" s="4">
        <f t="shared" si="4"/>
        <v>2.4965242096354867E-2</v>
      </c>
      <c r="M77" s="4">
        <f t="shared" si="5"/>
        <v>2.195306585919754E-2</v>
      </c>
      <c r="N77" s="4">
        <f t="shared" si="6"/>
        <v>4.4381088144452407E-2</v>
      </c>
      <c r="U77" s="8">
        <v>45575</v>
      </c>
      <c r="V77" s="4">
        <f t="shared" si="7"/>
        <v>-4.5654220455251249E-3</v>
      </c>
    </row>
    <row r="78" spans="1:22" x14ac:dyDescent="0.2">
      <c r="A78" s="1">
        <v>45579</v>
      </c>
      <c r="B78">
        <v>515.04</v>
      </c>
      <c r="C78">
        <v>109.78</v>
      </c>
      <c r="D78">
        <v>218.99</v>
      </c>
      <c r="K78" s="1">
        <v>45579</v>
      </c>
      <c r="L78" s="4">
        <f t="shared" si="4"/>
        <v>1.2502948808681191E-2</v>
      </c>
      <c r="M78" s="4">
        <f t="shared" si="5"/>
        <v>1.6481481481481541E-2</v>
      </c>
      <c r="N78" s="4">
        <f t="shared" si="6"/>
        <v>-3.6398380272076869E-3</v>
      </c>
      <c r="U78" s="8">
        <v>45576</v>
      </c>
      <c r="V78" s="4">
        <f t="shared" si="7"/>
        <v>3.1827927644446682E-2</v>
      </c>
    </row>
    <row r="79" spans="1:22" x14ac:dyDescent="0.2">
      <c r="A79" s="1">
        <v>45580</v>
      </c>
      <c r="B79">
        <v>514.66999999999996</v>
      </c>
      <c r="C79">
        <v>109.72</v>
      </c>
      <c r="D79">
        <v>219.89</v>
      </c>
      <c r="K79" s="1">
        <v>45580</v>
      </c>
      <c r="L79" s="4">
        <f t="shared" si="4"/>
        <v>-7.1839080459767946E-4</v>
      </c>
      <c r="M79" s="4">
        <f t="shared" si="5"/>
        <v>-5.4654764073602813E-4</v>
      </c>
      <c r="N79" s="4">
        <f t="shared" si="6"/>
        <v>4.1097767021323062E-3</v>
      </c>
      <c r="U79" s="8">
        <v>45579</v>
      </c>
      <c r="V79" s="4">
        <f t="shared" si="7"/>
        <v>7.2393938761657443E-3</v>
      </c>
    </row>
    <row r="80" spans="1:22" x14ac:dyDescent="0.2">
      <c r="A80" s="1">
        <v>45581</v>
      </c>
      <c r="B80">
        <v>522.04</v>
      </c>
      <c r="C80">
        <v>116.85</v>
      </c>
      <c r="D80">
        <v>221.13</v>
      </c>
      <c r="K80" s="1">
        <v>45581</v>
      </c>
      <c r="L80" s="4">
        <f t="shared" si="4"/>
        <v>1.4319855441350837E-2</v>
      </c>
      <c r="M80" s="4">
        <f t="shared" si="5"/>
        <v>6.4983594604447692E-2</v>
      </c>
      <c r="N80" s="4">
        <f t="shared" si="6"/>
        <v>5.6391832279776288E-3</v>
      </c>
      <c r="U80" s="8">
        <v>45580</v>
      </c>
      <c r="V80" s="4">
        <f t="shared" si="7"/>
        <v>1.2644291472528103E-3</v>
      </c>
    </row>
    <row r="81" spans="1:22" x14ac:dyDescent="0.2">
      <c r="A81" s="1">
        <v>45582</v>
      </c>
      <c r="B81">
        <v>521.20000000000005</v>
      </c>
      <c r="C81">
        <v>116.78</v>
      </c>
      <c r="D81">
        <v>221.9</v>
      </c>
      <c r="K81" s="1">
        <v>45582</v>
      </c>
      <c r="L81" s="4">
        <f t="shared" si="4"/>
        <v>-1.6090721017545384E-3</v>
      </c>
      <c r="M81" s="4">
        <f t="shared" si="5"/>
        <v>-5.9905862216513839E-4</v>
      </c>
      <c r="N81" s="4">
        <f t="shared" si="6"/>
        <v>3.4821145932257824E-3</v>
      </c>
      <c r="U81" s="8">
        <v>45581</v>
      </c>
      <c r="V81" s="4">
        <f t="shared" si="7"/>
        <v>2.6046708304930607E-2</v>
      </c>
    </row>
    <row r="82" spans="1:22" x14ac:dyDescent="0.2">
      <c r="A82" s="1">
        <v>45583</v>
      </c>
      <c r="B82">
        <v>520.70000000000005</v>
      </c>
      <c r="C82">
        <v>118.37</v>
      </c>
      <c r="D82">
        <v>222.84</v>
      </c>
      <c r="K82" s="1">
        <v>45583</v>
      </c>
      <c r="L82" s="4">
        <f t="shared" si="4"/>
        <v>-9.593246354566709E-4</v>
      </c>
      <c r="M82" s="4">
        <f t="shared" si="5"/>
        <v>1.3615345093337838E-2</v>
      </c>
      <c r="N82" s="4">
        <f t="shared" si="6"/>
        <v>4.236142406489396E-3</v>
      </c>
      <c r="U82" s="8">
        <v>45582</v>
      </c>
      <c r="V82" s="4">
        <f t="shared" si="7"/>
        <v>7.3040662011440998E-4</v>
      </c>
    </row>
    <row r="83" spans="1:22" x14ac:dyDescent="0.2">
      <c r="A83" s="1">
        <v>45586</v>
      </c>
      <c r="B83">
        <v>510.16</v>
      </c>
      <c r="C83">
        <v>115.65</v>
      </c>
      <c r="D83">
        <v>220.5</v>
      </c>
      <c r="K83" s="1">
        <v>45586</v>
      </c>
      <c r="L83" s="4">
        <f t="shared" si="4"/>
        <v>-2.0241981947378584E-2</v>
      </c>
      <c r="M83" s="4">
        <f t="shared" si="5"/>
        <v>-2.2978795302863841E-2</v>
      </c>
      <c r="N83" s="4">
        <f t="shared" si="6"/>
        <v>-1.050080775444262E-2</v>
      </c>
      <c r="U83" s="8">
        <v>45583</v>
      </c>
      <c r="V83" s="4">
        <f t="shared" si="7"/>
        <v>5.4912630999601085E-3</v>
      </c>
    </row>
    <row r="84" spans="1:22" x14ac:dyDescent="0.2">
      <c r="A84" s="1">
        <v>45587</v>
      </c>
      <c r="B84">
        <v>510.65</v>
      </c>
      <c r="C84">
        <v>115.69</v>
      </c>
      <c r="D84">
        <v>221.6</v>
      </c>
      <c r="K84" s="1">
        <v>45587</v>
      </c>
      <c r="L84" s="4">
        <f t="shared" si="4"/>
        <v>9.6048298572992685E-4</v>
      </c>
      <c r="M84" s="4">
        <f t="shared" si="5"/>
        <v>3.4587116299178433E-4</v>
      </c>
      <c r="N84" s="4">
        <f t="shared" si="6"/>
        <v>4.9886621315191615E-3</v>
      </c>
      <c r="U84" s="8">
        <v>45586</v>
      </c>
      <c r="V84" s="4">
        <f t="shared" si="7"/>
        <v>-1.7166556276849775E-2</v>
      </c>
    </row>
    <row r="85" spans="1:22" x14ac:dyDescent="0.2">
      <c r="A85" s="1">
        <v>45588</v>
      </c>
      <c r="B85">
        <v>509.57</v>
      </c>
      <c r="C85">
        <v>115.65</v>
      </c>
      <c r="D85">
        <v>220.9</v>
      </c>
      <c r="K85" s="1">
        <v>45588</v>
      </c>
      <c r="L85" s="4">
        <f t="shared" si="4"/>
        <v>-2.1149515323606316E-3</v>
      </c>
      <c r="M85" s="4">
        <f t="shared" si="5"/>
        <v>-3.4575157749150431E-4</v>
      </c>
      <c r="N85" s="4">
        <f t="shared" si="6"/>
        <v>-3.1588447653428942E-3</v>
      </c>
      <c r="U85" s="8">
        <v>45587</v>
      </c>
      <c r="V85" s="4">
        <f t="shared" si="7"/>
        <v>2.387371097224178E-3</v>
      </c>
    </row>
    <row r="86" spans="1:22" x14ac:dyDescent="0.2">
      <c r="A86" s="1">
        <v>45589</v>
      </c>
      <c r="B86">
        <v>516.76</v>
      </c>
      <c r="C86">
        <v>116.52</v>
      </c>
      <c r="D86">
        <v>222.45</v>
      </c>
      <c r="K86" s="1">
        <v>45589</v>
      </c>
      <c r="L86" s="4">
        <f t="shared" si="4"/>
        <v>1.4109935828247266E-2</v>
      </c>
      <c r="M86" s="4">
        <f t="shared" si="5"/>
        <v>7.5226977950713092E-3</v>
      </c>
      <c r="N86" s="4">
        <f t="shared" si="6"/>
        <v>7.0167496604798263E-3</v>
      </c>
      <c r="U86" s="8">
        <v>45588</v>
      </c>
      <c r="V86" s="4">
        <f t="shared" si="7"/>
        <v>-2.0017488390927985E-3</v>
      </c>
    </row>
    <row r="87" spans="1:22" x14ac:dyDescent="0.2">
      <c r="A87" s="1">
        <v>45590</v>
      </c>
      <c r="B87">
        <v>505.04</v>
      </c>
      <c r="C87">
        <v>114.28</v>
      </c>
      <c r="D87">
        <v>219.81</v>
      </c>
      <c r="K87" s="1">
        <v>45590</v>
      </c>
      <c r="L87" s="4">
        <f t="shared" si="4"/>
        <v>-2.2679773976313933E-2</v>
      </c>
      <c r="M87" s="4">
        <f t="shared" si="5"/>
        <v>-1.9224167524888425E-2</v>
      </c>
      <c r="N87" s="4">
        <f t="shared" si="6"/>
        <v>-1.1867835468644561E-2</v>
      </c>
      <c r="U87" s="8">
        <v>45589</v>
      </c>
      <c r="V87" s="4">
        <f t="shared" si="7"/>
        <v>9.2964899511875036E-3</v>
      </c>
    </row>
    <row r="88" spans="1:22" x14ac:dyDescent="0.2">
      <c r="A88" s="1">
        <v>45593</v>
      </c>
      <c r="B88">
        <v>515.86</v>
      </c>
      <c r="C88">
        <v>116.48</v>
      </c>
      <c r="D88">
        <v>222.97</v>
      </c>
      <c r="K88" s="1">
        <v>45593</v>
      </c>
      <c r="L88" s="4">
        <f t="shared" si="4"/>
        <v>2.1424045620148879E-2</v>
      </c>
      <c r="M88" s="4">
        <f t="shared" si="5"/>
        <v>1.9250962548127415E-2</v>
      </c>
      <c r="N88" s="4">
        <f t="shared" si="6"/>
        <v>1.4376052044947851E-2</v>
      </c>
      <c r="U88" s="8">
        <v>45590</v>
      </c>
      <c r="V88" s="4">
        <f t="shared" si="7"/>
        <v>-1.7318316637818531E-2</v>
      </c>
    </row>
    <row r="89" spans="1:22" x14ac:dyDescent="0.2">
      <c r="A89" s="1">
        <v>45594</v>
      </c>
      <c r="B89">
        <v>516.54999999999995</v>
      </c>
      <c r="C89">
        <v>116.65</v>
      </c>
      <c r="D89">
        <v>220.4</v>
      </c>
      <c r="K89" s="1">
        <v>45594</v>
      </c>
      <c r="L89" s="4">
        <f t="shared" si="4"/>
        <v>1.3375722095141374E-3</v>
      </c>
      <c r="M89" s="4">
        <f t="shared" si="5"/>
        <v>1.4594780219781001E-3</v>
      </c>
      <c r="N89" s="4">
        <f t="shared" si="6"/>
        <v>-1.1526214288917758E-2</v>
      </c>
      <c r="U89" s="8">
        <v>45593</v>
      </c>
      <c r="V89" s="4">
        <f t="shared" si="7"/>
        <v>1.7952923268462029E-2</v>
      </c>
    </row>
    <row r="90" spans="1:22" x14ac:dyDescent="0.2">
      <c r="A90" s="1">
        <v>45595</v>
      </c>
      <c r="B90">
        <v>516.66</v>
      </c>
      <c r="C90">
        <v>115.3</v>
      </c>
      <c r="D90">
        <v>221.89</v>
      </c>
      <c r="K90" s="1">
        <v>45595</v>
      </c>
      <c r="L90" s="4">
        <f t="shared" si="4"/>
        <v>2.1295131158649561E-4</v>
      </c>
      <c r="M90" s="4">
        <f t="shared" si="5"/>
        <v>-1.1573081868838431E-2</v>
      </c>
      <c r="N90" s="4">
        <f t="shared" si="6"/>
        <v>6.7604355716877063E-3</v>
      </c>
      <c r="U90" s="8">
        <v>45594</v>
      </c>
      <c r="V90" s="4">
        <f t="shared" si="7"/>
        <v>-3.7713706461194318E-3</v>
      </c>
    </row>
    <row r="91" spans="1:22" x14ac:dyDescent="0.2">
      <c r="A91" s="1">
        <v>45596</v>
      </c>
      <c r="B91">
        <v>510.15</v>
      </c>
      <c r="C91">
        <v>114.56</v>
      </c>
      <c r="D91">
        <v>219.43</v>
      </c>
      <c r="K91" s="1">
        <v>45596</v>
      </c>
      <c r="L91" s="4">
        <f t="shared" si="4"/>
        <v>-1.2600162582742991E-2</v>
      </c>
      <c r="M91" s="4">
        <f t="shared" si="5"/>
        <v>-6.4180398959235996E-3</v>
      </c>
      <c r="N91" s="4">
        <f t="shared" si="6"/>
        <v>-1.1086574428770923E-2</v>
      </c>
      <c r="U91" s="8">
        <v>45595</v>
      </c>
      <c r="V91" s="4">
        <f t="shared" si="7"/>
        <v>-7.0386493850049803E-4</v>
      </c>
    </row>
    <row r="92" spans="1:22" x14ac:dyDescent="0.2">
      <c r="A92" s="1">
        <v>45597</v>
      </c>
      <c r="B92">
        <v>511.69</v>
      </c>
      <c r="C92">
        <v>115.15</v>
      </c>
      <c r="D92">
        <v>220.44</v>
      </c>
      <c r="K92" s="1">
        <v>45597</v>
      </c>
      <c r="L92" s="4">
        <f t="shared" si="4"/>
        <v>3.0187199843183521E-3</v>
      </c>
      <c r="M92" s="4">
        <f t="shared" si="5"/>
        <v>5.1501396648045983E-3</v>
      </c>
      <c r="N92" s="4">
        <f t="shared" si="6"/>
        <v>4.6028346169619816E-3</v>
      </c>
      <c r="U92" s="8">
        <v>45596</v>
      </c>
      <c r="V92" s="4">
        <f t="shared" si="7"/>
        <v>-1.0140090515108346E-2</v>
      </c>
    </row>
    <row r="93" spans="1:22" x14ac:dyDescent="0.2">
      <c r="A93" s="1">
        <v>45600</v>
      </c>
      <c r="B93">
        <v>503.93</v>
      </c>
      <c r="C93">
        <v>114.45</v>
      </c>
      <c r="D93">
        <v>217.31</v>
      </c>
      <c r="K93" s="1">
        <v>45600</v>
      </c>
      <c r="L93" s="4">
        <f t="shared" si="4"/>
        <v>-1.5165432195274442E-2</v>
      </c>
      <c r="M93" s="4">
        <f t="shared" si="5"/>
        <v>-6.0790273556231567E-3</v>
      </c>
      <c r="N93" s="4">
        <f t="shared" si="6"/>
        <v>-1.4198874977318088E-2</v>
      </c>
      <c r="U93" s="8">
        <v>45597</v>
      </c>
      <c r="V93" s="4">
        <f t="shared" si="7"/>
        <v>4.2917917415216779E-3</v>
      </c>
    </row>
    <row r="94" spans="1:22" x14ac:dyDescent="0.2">
      <c r="A94" s="1">
        <v>45601</v>
      </c>
      <c r="B94">
        <v>519.19000000000005</v>
      </c>
      <c r="C94">
        <v>116.1</v>
      </c>
      <c r="D94">
        <v>219</v>
      </c>
      <c r="K94" s="1">
        <v>45601</v>
      </c>
      <c r="L94" s="4">
        <f t="shared" si="4"/>
        <v>3.0281983608834606E-2</v>
      </c>
      <c r="M94" s="4">
        <f t="shared" si="5"/>
        <v>1.4416775884665611E-2</v>
      </c>
      <c r="N94" s="4">
        <f t="shared" si="6"/>
        <v>7.7769085638028645E-3</v>
      </c>
      <c r="U94" s="8">
        <v>45600</v>
      </c>
      <c r="V94" s="4">
        <f t="shared" si="7"/>
        <v>-1.2052887856196515E-2</v>
      </c>
    </row>
    <row r="95" spans="1:22" x14ac:dyDescent="0.2">
      <c r="A95" s="1">
        <v>45602</v>
      </c>
      <c r="B95">
        <v>587.19000000000005</v>
      </c>
      <c r="C95">
        <v>129.58000000000001</v>
      </c>
      <c r="D95">
        <v>244.29</v>
      </c>
      <c r="K95" s="1">
        <v>45602</v>
      </c>
      <c r="L95" s="4">
        <f t="shared" si="4"/>
        <v>0.13097324678826627</v>
      </c>
      <c r="M95" s="4">
        <f t="shared" si="5"/>
        <v>0.11610680447889776</v>
      </c>
      <c r="N95" s="4">
        <f t="shared" si="6"/>
        <v>0.11547945205479437</v>
      </c>
      <c r="U95" s="8">
        <v>45601</v>
      </c>
      <c r="V95" s="4">
        <f t="shared" si="7"/>
        <v>1.652039127357121E-2</v>
      </c>
    </row>
    <row r="96" spans="1:22" x14ac:dyDescent="0.2">
      <c r="A96" s="1">
        <v>45603</v>
      </c>
      <c r="B96">
        <v>573.58000000000004</v>
      </c>
      <c r="C96">
        <v>126.58</v>
      </c>
      <c r="D96">
        <v>233.73</v>
      </c>
      <c r="K96" s="1">
        <v>45603</v>
      </c>
      <c r="L96" s="4">
        <f t="shared" si="4"/>
        <v>-2.3178187639435244E-2</v>
      </c>
      <c r="M96" s="4">
        <f t="shared" si="5"/>
        <v>-2.3151720944590282E-2</v>
      </c>
      <c r="N96" s="4">
        <f t="shared" si="6"/>
        <v>-4.3227311801547375E-2</v>
      </c>
      <c r="U96" s="8">
        <v>45602</v>
      </c>
      <c r="V96" s="4">
        <f t="shared" si="7"/>
        <v>0.12031579620206695</v>
      </c>
    </row>
    <row r="97" spans="1:22" x14ac:dyDescent="0.2">
      <c r="A97" s="1">
        <v>45604</v>
      </c>
      <c r="B97">
        <v>580.57000000000005</v>
      </c>
      <c r="C97">
        <v>127.65</v>
      </c>
      <c r="D97">
        <v>234.32</v>
      </c>
      <c r="K97" s="1">
        <v>45604</v>
      </c>
      <c r="L97" s="4">
        <f t="shared" si="4"/>
        <v>1.2186617385543386E-2</v>
      </c>
      <c r="M97" s="4">
        <f t="shared" si="5"/>
        <v>8.4531521567388079E-3</v>
      </c>
      <c r="N97" s="4">
        <f t="shared" si="6"/>
        <v>2.5242801523124303E-3</v>
      </c>
      <c r="U97" s="8">
        <v>45603</v>
      </c>
      <c r="V97" s="4">
        <f t="shared" si="7"/>
        <v>-3.1189897295826607E-2</v>
      </c>
    </row>
    <row r="98" spans="1:22" x14ac:dyDescent="0.2">
      <c r="A98" s="1">
        <v>45607</v>
      </c>
      <c r="B98">
        <v>593.46</v>
      </c>
      <c r="C98">
        <v>131.58000000000001</v>
      </c>
      <c r="D98">
        <v>236.6</v>
      </c>
      <c r="K98" s="1">
        <v>45607</v>
      </c>
      <c r="L98" s="4">
        <f t="shared" si="4"/>
        <v>2.2202318411216559E-2</v>
      </c>
      <c r="M98" s="4">
        <f t="shared" si="5"/>
        <v>3.0787309048178724E-2</v>
      </c>
      <c r="N98" s="4">
        <f t="shared" si="6"/>
        <v>9.7302833731649496E-3</v>
      </c>
      <c r="U98" s="8">
        <v>45604</v>
      </c>
      <c r="V98" s="4">
        <f t="shared" si="7"/>
        <v>7.20164292360963E-3</v>
      </c>
    </row>
    <row r="99" spans="1:22" x14ac:dyDescent="0.2">
      <c r="A99" s="1">
        <v>45608</v>
      </c>
      <c r="B99">
        <v>583.85</v>
      </c>
      <c r="C99">
        <v>130.38999999999999</v>
      </c>
      <c r="D99">
        <v>236.87</v>
      </c>
      <c r="K99" s="1">
        <v>45608</v>
      </c>
      <c r="L99" s="4">
        <f t="shared" si="4"/>
        <v>-1.619317224412764E-2</v>
      </c>
      <c r="M99" s="4">
        <f t="shared" si="5"/>
        <v>-9.0439276485789755E-3</v>
      </c>
      <c r="N99" s="4">
        <f t="shared" si="6"/>
        <v>1.1411665257818893E-3</v>
      </c>
      <c r="U99" s="8">
        <v>45607</v>
      </c>
      <c r="V99" s="4">
        <f t="shared" si="7"/>
        <v>1.9789001587084565E-2</v>
      </c>
    </row>
    <row r="100" spans="1:22" x14ac:dyDescent="0.2">
      <c r="A100" s="1">
        <v>45609</v>
      </c>
      <c r="B100">
        <v>585.45000000000005</v>
      </c>
      <c r="C100">
        <v>130.83000000000001</v>
      </c>
      <c r="D100">
        <v>238.45</v>
      </c>
      <c r="K100" s="1">
        <v>45609</v>
      </c>
      <c r="L100" s="4">
        <f t="shared" si="4"/>
        <v>2.7404299049413883E-3</v>
      </c>
      <c r="M100" s="4">
        <f t="shared" si="5"/>
        <v>3.3744919088889436E-3</v>
      </c>
      <c r="N100" s="4">
        <f t="shared" si="6"/>
        <v>6.6703254949971313E-3</v>
      </c>
      <c r="U100" s="8">
        <v>45608</v>
      </c>
      <c r="V100" s="4">
        <f t="shared" si="7"/>
        <v>-7.1146633574992284E-3</v>
      </c>
    </row>
    <row r="101" spans="1:22" x14ac:dyDescent="0.2">
      <c r="A101" s="1">
        <v>45610</v>
      </c>
      <c r="B101">
        <v>579.92999999999995</v>
      </c>
      <c r="C101">
        <v>130.51</v>
      </c>
      <c r="D101">
        <v>239.15</v>
      </c>
      <c r="K101" s="1">
        <v>45610</v>
      </c>
      <c r="L101" s="4">
        <f t="shared" si="4"/>
        <v>-9.4286446323342821E-3</v>
      </c>
      <c r="M101" s="4">
        <f t="shared" si="5"/>
        <v>-2.4459221891005578E-3</v>
      </c>
      <c r="N101" s="4">
        <f t="shared" si="6"/>
        <v>2.9356259173831667E-3</v>
      </c>
      <c r="U101" s="8">
        <v>45609</v>
      </c>
      <c r="V101" s="4">
        <f t="shared" si="7"/>
        <v>4.5026067421479517E-3</v>
      </c>
    </row>
    <row r="102" spans="1:22" x14ac:dyDescent="0.2">
      <c r="A102" s="1">
        <v>45611</v>
      </c>
      <c r="B102">
        <v>584.78</v>
      </c>
      <c r="C102">
        <v>132.11000000000001</v>
      </c>
      <c r="D102">
        <v>242.56</v>
      </c>
      <c r="K102" s="1">
        <v>45611</v>
      </c>
      <c r="L102" s="4">
        <f t="shared" si="4"/>
        <v>8.3630783025538946E-3</v>
      </c>
      <c r="M102" s="4">
        <f t="shared" si="5"/>
        <v>1.2259596965749964E-2</v>
      </c>
      <c r="N102" s="4">
        <f t="shared" si="6"/>
        <v>1.4258833368179014E-2</v>
      </c>
      <c r="U102" s="8">
        <v>45610</v>
      </c>
      <c r="V102" s="4">
        <f t="shared" si="7"/>
        <v>-2.3881196794771852E-3</v>
      </c>
    </row>
    <row r="103" spans="1:22" x14ac:dyDescent="0.2">
      <c r="A103" s="1">
        <v>45614</v>
      </c>
      <c r="B103">
        <v>579.32000000000005</v>
      </c>
      <c r="C103">
        <v>131.84</v>
      </c>
      <c r="D103">
        <v>242.28</v>
      </c>
      <c r="K103" s="1">
        <v>45614</v>
      </c>
      <c r="L103" s="4">
        <f t="shared" si="4"/>
        <v>-9.3368446253290216E-3</v>
      </c>
      <c r="M103" s="4">
        <f t="shared" si="5"/>
        <v>-2.043751419271933E-3</v>
      </c>
      <c r="N103" s="4">
        <f t="shared" si="6"/>
        <v>-1.154353562005328E-3</v>
      </c>
      <c r="U103" s="8">
        <v>45611</v>
      </c>
      <c r="V103" s="4">
        <f t="shared" si="7"/>
        <v>1.1890335927762763E-2</v>
      </c>
    </row>
    <row r="104" spans="1:22" x14ac:dyDescent="0.2">
      <c r="A104" s="1">
        <v>45615</v>
      </c>
      <c r="B104">
        <v>572.79999999999995</v>
      </c>
      <c r="C104">
        <v>130.32</v>
      </c>
      <c r="D104">
        <v>240.36</v>
      </c>
      <c r="K104" s="1">
        <v>45615</v>
      </c>
      <c r="L104" s="4">
        <f t="shared" si="4"/>
        <v>-1.1254574328523281E-2</v>
      </c>
      <c r="M104" s="4">
        <f t="shared" si="5"/>
        <v>-1.1529126213592256E-2</v>
      </c>
      <c r="N104" s="4">
        <f t="shared" si="6"/>
        <v>-7.9247152055472725E-3</v>
      </c>
      <c r="U104" s="8">
        <v>45614</v>
      </c>
      <c r="V104" s="4">
        <f t="shared" si="7"/>
        <v>-3.8759202381824175E-3</v>
      </c>
    </row>
    <row r="105" spans="1:22" x14ac:dyDescent="0.2">
      <c r="A105" s="1">
        <v>45616</v>
      </c>
      <c r="B105">
        <v>573.35</v>
      </c>
      <c r="C105">
        <v>129.78</v>
      </c>
      <c r="D105">
        <v>238.08</v>
      </c>
      <c r="K105" s="1">
        <v>45616</v>
      </c>
      <c r="L105" s="4">
        <f t="shared" si="4"/>
        <v>9.6019553072634878E-4</v>
      </c>
      <c r="M105" s="4">
        <f t="shared" si="5"/>
        <v>-4.1436464088396852E-3</v>
      </c>
      <c r="N105" s="4">
        <f t="shared" si="6"/>
        <v>-9.4857713429855606E-3</v>
      </c>
      <c r="U105" s="8">
        <v>45615</v>
      </c>
      <c r="V105" s="4">
        <f t="shared" si="7"/>
        <v>-1.000499624485357E-2</v>
      </c>
    </row>
    <row r="106" spans="1:22" x14ac:dyDescent="0.2">
      <c r="A106" s="1">
        <v>45617</v>
      </c>
      <c r="B106">
        <v>587.32000000000005</v>
      </c>
      <c r="C106">
        <v>133.03</v>
      </c>
      <c r="D106">
        <v>242.01</v>
      </c>
      <c r="K106" s="1">
        <v>45617</v>
      </c>
      <c r="L106" s="4">
        <f t="shared" si="4"/>
        <v>2.4365570768291711E-2</v>
      </c>
      <c r="M106" s="4">
        <f t="shared" si="5"/>
        <v>2.5042379411311488E-2</v>
      </c>
      <c r="N106" s="4">
        <f t="shared" si="6"/>
        <v>1.6507056451612767E-2</v>
      </c>
      <c r="U106" s="8">
        <v>45616</v>
      </c>
      <c r="V106" s="4">
        <f t="shared" si="7"/>
        <v>-4.7493438006282257E-3</v>
      </c>
    </row>
    <row r="107" spans="1:22" x14ac:dyDescent="0.2">
      <c r="A107" s="1">
        <v>45618</v>
      </c>
      <c r="B107">
        <v>593.89</v>
      </c>
      <c r="C107">
        <v>132.72999999999999</v>
      </c>
      <c r="D107">
        <v>245.76</v>
      </c>
      <c r="K107" s="1">
        <v>45618</v>
      </c>
      <c r="L107" s="4">
        <f t="shared" si="4"/>
        <v>1.1186406047810182E-2</v>
      </c>
      <c r="M107" s="4">
        <f t="shared" si="5"/>
        <v>-2.2551304217094392E-3</v>
      </c>
      <c r="N107" s="4">
        <f t="shared" si="6"/>
        <v>1.5495227469939366E-2</v>
      </c>
      <c r="U107" s="8">
        <v>45617</v>
      </c>
      <c r="V107" s="4">
        <f t="shared" si="7"/>
        <v>2.1425207634526065E-2</v>
      </c>
    </row>
    <row r="108" spans="1:22" x14ac:dyDescent="0.2">
      <c r="A108" s="1">
        <v>45621</v>
      </c>
      <c r="B108">
        <v>594.14</v>
      </c>
      <c r="C108">
        <v>131.72</v>
      </c>
      <c r="D108">
        <v>247.48</v>
      </c>
      <c r="K108" s="1">
        <v>45621</v>
      </c>
      <c r="L108" s="4">
        <f t="shared" si="4"/>
        <v>4.2095337520420273E-4</v>
      </c>
      <c r="M108" s="4">
        <f t="shared" si="5"/>
        <v>-7.6094326828900494E-3</v>
      </c>
      <c r="N108" s="4">
        <f t="shared" si="6"/>
        <v>6.9986979166667407E-3</v>
      </c>
      <c r="U108" s="8">
        <v>45618</v>
      </c>
      <c r="V108" s="4">
        <f t="shared" si="7"/>
        <v>8.8774736758059688E-3</v>
      </c>
    </row>
    <row r="109" spans="1:22" x14ac:dyDescent="0.2">
      <c r="A109" s="1">
        <v>45622</v>
      </c>
      <c r="B109">
        <v>596.57000000000005</v>
      </c>
      <c r="C109">
        <v>129.37</v>
      </c>
      <c r="D109">
        <v>247.16</v>
      </c>
      <c r="K109" s="1">
        <v>45622</v>
      </c>
      <c r="L109" s="4">
        <f t="shared" si="4"/>
        <v>4.0899451307774282E-3</v>
      </c>
      <c r="M109" s="4">
        <f t="shared" si="5"/>
        <v>-1.7840874582447541E-2</v>
      </c>
      <c r="N109" s="4">
        <f t="shared" si="6"/>
        <v>-1.293033780507491E-3</v>
      </c>
      <c r="U109" s="8">
        <v>45621</v>
      </c>
      <c r="V109" s="4">
        <f t="shared" si="7"/>
        <v>6.4293537436094271E-4</v>
      </c>
    </row>
    <row r="110" spans="1:22" x14ac:dyDescent="0.2">
      <c r="A110" s="1">
        <v>45623</v>
      </c>
      <c r="B110">
        <v>596.5</v>
      </c>
      <c r="C110">
        <v>129.31</v>
      </c>
      <c r="D110">
        <v>246.99</v>
      </c>
      <c r="K110" s="1">
        <v>45623</v>
      </c>
      <c r="L110" s="4">
        <f t="shared" si="4"/>
        <v>-1.173374457315024E-4</v>
      </c>
      <c r="M110" s="4">
        <f t="shared" si="5"/>
        <v>-4.6378604004015944E-4</v>
      </c>
      <c r="N110" s="4">
        <f t="shared" si="6"/>
        <v>-6.8781356206504274E-4</v>
      </c>
      <c r="U110" s="8">
        <v>45622</v>
      </c>
      <c r="V110" s="4">
        <f t="shared" si="7"/>
        <v>-4.6424923477040294E-3</v>
      </c>
    </row>
    <row r="111" spans="1:22" x14ac:dyDescent="0.2">
      <c r="A111" s="1">
        <v>45625</v>
      </c>
      <c r="B111">
        <v>599.59</v>
      </c>
      <c r="C111">
        <v>129.69999999999999</v>
      </c>
      <c r="D111">
        <v>246.92</v>
      </c>
      <c r="K111" s="1">
        <v>45625</v>
      </c>
      <c r="L111" s="4">
        <f t="shared" si="4"/>
        <v>5.1802179379716318E-3</v>
      </c>
      <c r="M111" s="4">
        <f t="shared" si="5"/>
        <v>3.0160080426879787E-3</v>
      </c>
      <c r="N111" s="4">
        <f t="shared" si="6"/>
        <v>-2.8341228389816564E-4</v>
      </c>
      <c r="U111" s="8">
        <v>45623</v>
      </c>
      <c r="V111" s="4">
        <f t="shared" si="7"/>
        <v>-4.4946247055751567E-4</v>
      </c>
    </row>
    <row r="112" spans="1:22" x14ac:dyDescent="0.2">
      <c r="A112" s="1">
        <v>45628</v>
      </c>
      <c r="B112">
        <v>595.77</v>
      </c>
      <c r="C112">
        <v>129.13</v>
      </c>
      <c r="D112">
        <v>243.49</v>
      </c>
      <c r="K112" s="1">
        <v>45628</v>
      </c>
      <c r="L112" s="4">
        <f t="shared" si="4"/>
        <v>-6.371020197134758E-3</v>
      </c>
      <c r="M112" s="4">
        <f t="shared" si="5"/>
        <v>-4.3947571318426748E-3</v>
      </c>
      <c r="N112" s="4">
        <f t="shared" si="6"/>
        <v>-1.3891138830390282E-2</v>
      </c>
      <c r="U112" s="8">
        <v>45625</v>
      </c>
      <c r="V112" s="4">
        <f t="shared" si="7"/>
        <v>2.3455028806386165E-3</v>
      </c>
    </row>
    <row r="113" spans="1:22" x14ac:dyDescent="0.2">
      <c r="A113" s="1">
        <v>45629</v>
      </c>
      <c r="B113">
        <v>596.14</v>
      </c>
      <c r="C113">
        <v>128.55000000000001</v>
      </c>
      <c r="D113">
        <v>242.07</v>
      </c>
      <c r="K113" s="1">
        <v>45629</v>
      </c>
      <c r="L113" s="4">
        <f t="shared" si="4"/>
        <v>6.210450341574969E-4</v>
      </c>
      <c r="M113" s="4">
        <f t="shared" si="5"/>
        <v>-4.4915976148066639E-3</v>
      </c>
      <c r="N113" s="4">
        <f t="shared" si="6"/>
        <v>-5.8318616780976829E-3</v>
      </c>
      <c r="U113" s="8">
        <v>45628</v>
      </c>
      <c r="V113" s="4">
        <f t="shared" si="7"/>
        <v>-8.7861887308493432E-3</v>
      </c>
    </row>
    <row r="114" spans="1:22" x14ac:dyDescent="0.2">
      <c r="A114" s="1">
        <v>45630</v>
      </c>
      <c r="B114">
        <v>592.79999999999995</v>
      </c>
      <c r="C114">
        <v>128.1</v>
      </c>
      <c r="D114">
        <v>240.67</v>
      </c>
      <c r="K114" s="1">
        <v>45630</v>
      </c>
      <c r="L114" s="4">
        <f t="shared" si="4"/>
        <v>-5.6027107726372982E-3</v>
      </c>
      <c r="M114" s="4">
        <f t="shared" si="5"/>
        <v>-3.500583430571913E-3</v>
      </c>
      <c r="N114" s="4">
        <f t="shared" si="6"/>
        <v>-5.7834510678729245E-3</v>
      </c>
      <c r="U114" s="8">
        <v>45629</v>
      </c>
      <c r="V114" s="4">
        <f t="shared" si="7"/>
        <v>-3.4939104454338238E-3</v>
      </c>
    </row>
    <row r="115" spans="1:22" x14ac:dyDescent="0.2">
      <c r="A115" s="1">
        <v>45631</v>
      </c>
      <c r="B115">
        <v>590.91</v>
      </c>
      <c r="C115">
        <v>128.43</v>
      </c>
      <c r="D115">
        <v>242.72</v>
      </c>
      <c r="K115" s="1">
        <v>45631</v>
      </c>
      <c r="L115" s="4">
        <f t="shared" si="4"/>
        <v>-3.1882591093117529E-3</v>
      </c>
      <c r="M115" s="4">
        <f t="shared" si="5"/>
        <v>2.5761124121781442E-3</v>
      </c>
      <c r="N115" s="4">
        <f t="shared" si="6"/>
        <v>8.5178875638842744E-3</v>
      </c>
      <c r="U115" s="8">
        <v>45630</v>
      </c>
      <c r="V115" s="4">
        <f t="shared" si="7"/>
        <v>-5.0443686881119333E-3</v>
      </c>
    </row>
    <row r="116" spans="1:22" x14ac:dyDescent="0.2">
      <c r="A116" s="1">
        <v>45632</v>
      </c>
      <c r="B116">
        <v>593.76</v>
      </c>
      <c r="C116">
        <v>128.07</v>
      </c>
      <c r="D116">
        <v>244.58</v>
      </c>
      <c r="K116" s="1">
        <v>45632</v>
      </c>
      <c r="L116" s="4">
        <f t="shared" si="4"/>
        <v>4.8230695029700676E-3</v>
      </c>
      <c r="M116" s="4">
        <f t="shared" si="5"/>
        <v>-2.803083391730965E-3</v>
      </c>
      <c r="N116" s="4">
        <f t="shared" si="6"/>
        <v>7.6631509558340305E-3</v>
      </c>
      <c r="U116" s="8">
        <v>45631</v>
      </c>
      <c r="V116" s="4">
        <f t="shared" si="7"/>
        <v>3.2235110164136275E-3</v>
      </c>
    </row>
    <row r="117" spans="1:22" x14ac:dyDescent="0.2">
      <c r="A117" s="1">
        <v>45635</v>
      </c>
      <c r="B117">
        <v>588.26</v>
      </c>
      <c r="C117">
        <v>126.71</v>
      </c>
      <c r="D117">
        <v>241.07</v>
      </c>
      <c r="K117" s="1">
        <v>45635</v>
      </c>
      <c r="L117" s="4">
        <f t="shared" si="4"/>
        <v>-9.2630018862840391E-3</v>
      </c>
      <c r="M117" s="4">
        <f t="shared" si="5"/>
        <v>-1.0619192629030993E-2</v>
      </c>
      <c r="N117" s="4">
        <f t="shared" si="6"/>
        <v>-1.4351132553765744E-2</v>
      </c>
      <c r="U117" s="8">
        <v>45632</v>
      </c>
      <c r="V117" s="4">
        <f t="shared" si="7"/>
        <v>3.6712562157053433E-3</v>
      </c>
    </row>
    <row r="118" spans="1:22" x14ac:dyDescent="0.2">
      <c r="A118" s="1">
        <v>45636</v>
      </c>
      <c r="B118">
        <v>579.26</v>
      </c>
      <c r="C118">
        <v>124.95</v>
      </c>
      <c r="D118">
        <v>240.13</v>
      </c>
      <c r="K118" s="1">
        <v>45636</v>
      </c>
      <c r="L118" s="4">
        <f t="shared" si="4"/>
        <v>-1.5299357426988069E-2</v>
      </c>
      <c r="M118" s="4">
        <f t="shared" si="5"/>
        <v>-1.3889985005129724E-2</v>
      </c>
      <c r="N118" s="4">
        <f t="shared" si="6"/>
        <v>-3.8992823661176956E-3</v>
      </c>
      <c r="U118" s="8">
        <v>45635</v>
      </c>
      <c r="V118" s="4">
        <f t="shared" si="7"/>
        <v>-1.1705111376100807E-2</v>
      </c>
    </row>
    <row r="119" spans="1:22" x14ac:dyDescent="0.2">
      <c r="A119" s="1">
        <v>45637</v>
      </c>
      <c r="B119">
        <v>586.71</v>
      </c>
      <c r="C119">
        <v>125.74</v>
      </c>
      <c r="D119">
        <v>240.8</v>
      </c>
      <c r="K119" s="1">
        <v>45637</v>
      </c>
      <c r="L119" s="4">
        <f t="shared" si="4"/>
        <v>1.286123675033668E-2</v>
      </c>
      <c r="M119" s="4">
        <f t="shared" si="5"/>
        <v>6.3225290116046828E-3</v>
      </c>
      <c r="N119" s="4">
        <f t="shared" si="6"/>
        <v>2.7901553325282435E-3</v>
      </c>
      <c r="U119" s="8">
        <v>45636</v>
      </c>
      <c r="V119" s="4">
        <f t="shared" si="7"/>
        <v>-1.0316515676082416E-2</v>
      </c>
    </row>
    <row r="120" spans="1:22" x14ac:dyDescent="0.2">
      <c r="A120" s="1">
        <v>45638</v>
      </c>
      <c r="B120">
        <v>585.77</v>
      </c>
      <c r="C120">
        <v>126.05</v>
      </c>
      <c r="D120">
        <v>238.82</v>
      </c>
      <c r="K120" s="1">
        <v>45638</v>
      </c>
      <c r="L120" s="4">
        <f t="shared" si="4"/>
        <v>-1.6021543863238286E-3</v>
      </c>
      <c r="M120" s="4">
        <f t="shared" si="5"/>
        <v>2.4654048035628318E-3</v>
      </c>
      <c r="N120" s="4">
        <f t="shared" si="6"/>
        <v>-8.2225913621263302E-3</v>
      </c>
      <c r="U120" s="8">
        <v>45637</v>
      </c>
      <c r="V120" s="4">
        <f t="shared" si="7"/>
        <v>6.8711918615937066E-3</v>
      </c>
    </row>
    <row r="121" spans="1:22" x14ac:dyDescent="0.2">
      <c r="A121" s="1">
        <v>45639</v>
      </c>
      <c r="B121">
        <v>579.70000000000005</v>
      </c>
      <c r="C121">
        <v>125.55</v>
      </c>
      <c r="D121">
        <v>237.25</v>
      </c>
      <c r="K121" s="1">
        <v>45639</v>
      </c>
      <c r="L121" s="4">
        <f t="shared" si="4"/>
        <v>-1.0362428939686086E-2</v>
      </c>
      <c r="M121" s="4">
        <f t="shared" si="5"/>
        <v>-3.9666798889329558E-3</v>
      </c>
      <c r="N121" s="4">
        <f t="shared" si="6"/>
        <v>-6.5739887781592898E-3</v>
      </c>
      <c r="U121" s="8">
        <v>45638</v>
      </c>
      <c r="V121" s="4">
        <f t="shared" si="7"/>
        <v>-3.0300614196788313E-3</v>
      </c>
    </row>
    <row r="122" spans="1:22" x14ac:dyDescent="0.2">
      <c r="A122" s="1">
        <v>45642</v>
      </c>
      <c r="B122">
        <v>580.54</v>
      </c>
      <c r="C122">
        <v>127.16</v>
      </c>
      <c r="D122">
        <v>236.89</v>
      </c>
      <c r="K122" s="1">
        <v>45642</v>
      </c>
      <c r="L122" s="4">
        <f t="shared" si="4"/>
        <v>1.4490253579435564E-3</v>
      </c>
      <c r="M122" s="4">
        <f t="shared" si="5"/>
        <v>1.282357626443642E-2</v>
      </c>
      <c r="N122" s="4">
        <f t="shared" si="6"/>
        <v>-1.5173867228662763E-3</v>
      </c>
      <c r="U122" s="8">
        <v>45639</v>
      </c>
      <c r="V122" s="4">
        <f t="shared" si="7"/>
        <v>-6.9283281598494281E-3</v>
      </c>
    </row>
    <row r="123" spans="1:22" x14ac:dyDescent="0.2">
      <c r="A123" s="1">
        <v>45643</v>
      </c>
      <c r="B123">
        <v>569.01</v>
      </c>
      <c r="C123">
        <v>125.89</v>
      </c>
      <c r="D123">
        <v>235.68</v>
      </c>
      <c r="K123" s="1">
        <v>45643</v>
      </c>
      <c r="L123" s="4">
        <f t="shared" si="4"/>
        <v>-1.9860819237261795E-2</v>
      </c>
      <c r="M123" s="4">
        <f t="shared" si="5"/>
        <v>-9.9874174268637095E-3</v>
      </c>
      <c r="N123" s="4">
        <f t="shared" si="6"/>
        <v>-5.1078559669043289E-3</v>
      </c>
      <c r="U123" s="8">
        <v>45642</v>
      </c>
      <c r="V123" s="4">
        <f t="shared" si="7"/>
        <v>3.6748257975674822E-3</v>
      </c>
    </row>
    <row r="124" spans="1:22" x14ac:dyDescent="0.2">
      <c r="A124" s="1">
        <v>45644</v>
      </c>
      <c r="B124">
        <v>544.82000000000005</v>
      </c>
      <c r="C124">
        <v>119.28</v>
      </c>
      <c r="D124">
        <v>227.78</v>
      </c>
      <c r="K124" s="1">
        <v>45644</v>
      </c>
      <c r="L124" s="4">
        <f t="shared" si="4"/>
        <v>-4.2512433876381706E-2</v>
      </c>
      <c r="M124" s="4">
        <f t="shared" si="5"/>
        <v>-5.2506156168083296E-2</v>
      </c>
      <c r="N124" s="4">
        <f t="shared" si="6"/>
        <v>-3.3520027155465093E-2</v>
      </c>
      <c r="U124" s="8">
        <v>45643</v>
      </c>
      <c r="V124" s="4">
        <f t="shared" si="7"/>
        <v>-1.0997613385999383E-2</v>
      </c>
    </row>
    <row r="125" spans="1:22" x14ac:dyDescent="0.2">
      <c r="A125" s="1">
        <v>45645</v>
      </c>
      <c r="B125">
        <v>548.52</v>
      </c>
      <c r="C125">
        <v>118.75</v>
      </c>
      <c r="D125">
        <v>230.34</v>
      </c>
      <c r="K125" s="1">
        <v>45645</v>
      </c>
      <c r="L125" s="4">
        <f t="shared" si="4"/>
        <v>6.791233801989538E-3</v>
      </c>
      <c r="M125" s="4">
        <f t="shared" si="5"/>
        <v>-4.4433266264252147E-3</v>
      </c>
      <c r="N125" s="4">
        <f t="shared" si="6"/>
        <v>1.1238914742295103E-2</v>
      </c>
      <c r="U125" s="8">
        <v>45644</v>
      </c>
      <c r="V125" s="4">
        <f t="shared" si="7"/>
        <v>-4.1913587875525536E-2</v>
      </c>
    </row>
    <row r="126" spans="1:22" x14ac:dyDescent="0.2">
      <c r="A126" s="1">
        <v>45646</v>
      </c>
      <c r="B126">
        <v>560.51</v>
      </c>
      <c r="C126">
        <v>121.65</v>
      </c>
      <c r="D126">
        <v>234.93</v>
      </c>
      <c r="K126" s="1">
        <v>45646</v>
      </c>
      <c r="L126" s="4">
        <f t="shared" si="4"/>
        <v>2.1858820097717446E-2</v>
      </c>
      <c r="M126" s="4">
        <f t="shared" si="5"/>
        <v>2.4421052631578899E-2</v>
      </c>
      <c r="N126" s="4">
        <f t="shared" si="6"/>
        <v>1.9927064339671841E-2</v>
      </c>
      <c r="U126" s="8">
        <v>45645</v>
      </c>
      <c r="V126" s="4">
        <f t="shared" si="7"/>
        <v>5.199938049587338E-3</v>
      </c>
    </row>
    <row r="127" spans="1:22" x14ac:dyDescent="0.2">
      <c r="A127" s="1">
        <v>45649</v>
      </c>
      <c r="B127">
        <v>565.15</v>
      </c>
      <c r="C127">
        <v>122.64</v>
      </c>
      <c r="D127">
        <v>235.71</v>
      </c>
      <c r="K127" s="1">
        <v>45649</v>
      </c>
      <c r="L127" s="4">
        <f t="shared" si="4"/>
        <v>8.2781752332696801E-3</v>
      </c>
      <c r="M127" s="4">
        <f t="shared" si="5"/>
        <v>8.1381011097410028E-3</v>
      </c>
      <c r="N127" s="4">
        <f t="shared" si="6"/>
        <v>3.3201379134211173E-3</v>
      </c>
      <c r="U127" s="8">
        <v>45646</v>
      </c>
      <c r="V127" s="4">
        <f t="shared" si="7"/>
        <v>2.185478755465764E-2</v>
      </c>
    </row>
    <row r="128" spans="1:22" x14ac:dyDescent="0.2">
      <c r="A128" s="1">
        <v>45650</v>
      </c>
      <c r="B128">
        <v>577.04</v>
      </c>
      <c r="C128">
        <v>125.22</v>
      </c>
      <c r="D128">
        <v>239.59</v>
      </c>
      <c r="K128" s="1">
        <v>45650</v>
      </c>
      <c r="L128" s="4">
        <f t="shared" si="4"/>
        <v>2.1038662302043765E-2</v>
      </c>
      <c r="M128" s="4">
        <f t="shared" si="5"/>
        <v>2.1037181996086174E-2</v>
      </c>
      <c r="N128" s="4">
        <f t="shared" si="6"/>
        <v>1.6460905349794164E-2</v>
      </c>
      <c r="U128" s="8">
        <v>45649</v>
      </c>
      <c r="V128" s="4">
        <f t="shared" si="7"/>
        <v>6.2529380682716518E-3</v>
      </c>
    </row>
    <row r="129" spans="1:22" x14ac:dyDescent="0.2">
      <c r="A129" s="1">
        <v>45652</v>
      </c>
      <c r="B129">
        <v>575.49</v>
      </c>
      <c r="C129">
        <v>126.17</v>
      </c>
      <c r="D129">
        <v>240.41</v>
      </c>
      <c r="K129" s="1">
        <v>45652</v>
      </c>
      <c r="L129" s="4">
        <f t="shared" si="4"/>
        <v>-2.6861222792180506E-3</v>
      </c>
      <c r="M129" s="4">
        <f t="shared" si="5"/>
        <v>7.5866475003993905E-3</v>
      </c>
      <c r="N129" s="4">
        <f t="shared" si="6"/>
        <v>3.4225134604950469E-3</v>
      </c>
      <c r="U129" s="8">
        <v>45650</v>
      </c>
      <c r="V129" s="4">
        <f t="shared" si="7"/>
        <v>1.9207115429356644E-2</v>
      </c>
    </row>
    <row r="130" spans="1:22" x14ac:dyDescent="0.2">
      <c r="A130" s="1">
        <v>45653</v>
      </c>
      <c r="B130">
        <v>570.49</v>
      </c>
      <c r="C130">
        <v>124.92</v>
      </c>
      <c r="D130">
        <v>238.46</v>
      </c>
      <c r="K130" s="1">
        <v>45653</v>
      </c>
      <c r="L130" s="4">
        <f t="shared" si="4"/>
        <v>-8.6882482753827261E-3</v>
      </c>
      <c r="M130" s="4">
        <f t="shared" si="5"/>
        <v>-9.907267971784095E-3</v>
      </c>
      <c r="N130" s="4">
        <f t="shared" si="6"/>
        <v>-8.1111434632502588E-3</v>
      </c>
      <c r="U130" s="8">
        <v>45652</v>
      </c>
      <c r="V130" s="4">
        <f t="shared" si="7"/>
        <v>2.8391629505524207E-3</v>
      </c>
    </row>
    <row r="131" spans="1:22" x14ac:dyDescent="0.2">
      <c r="A131" s="1">
        <v>45656</v>
      </c>
      <c r="B131">
        <v>567.89</v>
      </c>
      <c r="C131">
        <v>123.92</v>
      </c>
      <c r="D131">
        <v>236.63</v>
      </c>
      <c r="K131" s="1">
        <v>45656</v>
      </c>
      <c r="L131" s="4">
        <f t="shared" si="4"/>
        <v>-4.5574856702134126E-3</v>
      </c>
      <c r="M131" s="4">
        <f t="shared" si="5"/>
        <v>-8.0051232788984628E-3</v>
      </c>
      <c r="N131" s="4">
        <f t="shared" si="6"/>
        <v>-7.6742430596327127E-3</v>
      </c>
      <c r="U131" s="8">
        <v>45653</v>
      </c>
      <c r="V131" s="4">
        <f t="shared" si="7"/>
        <v>-8.8231122594501499E-3</v>
      </c>
    </row>
    <row r="132" spans="1:22" x14ac:dyDescent="0.2">
      <c r="A132" s="1">
        <v>45657</v>
      </c>
      <c r="B132">
        <v>566.97</v>
      </c>
      <c r="C132">
        <v>123.89</v>
      </c>
      <c r="D132">
        <v>237.02</v>
      </c>
      <c r="K132" s="1">
        <v>45657</v>
      </c>
      <c r="L132" s="4">
        <f t="shared" si="4"/>
        <v>-1.6200320484600628E-3</v>
      </c>
      <c r="M132" s="4">
        <f t="shared" si="5"/>
        <v>-2.4209167204647386E-4</v>
      </c>
      <c r="N132" s="4">
        <f t="shared" si="6"/>
        <v>1.6481426699912483E-3</v>
      </c>
      <c r="U132" s="8">
        <v>45656</v>
      </c>
      <c r="V132" s="4">
        <f t="shared" si="7"/>
        <v>-6.8384799085866475E-3</v>
      </c>
    </row>
    <row r="133" spans="1:22" x14ac:dyDescent="0.2">
      <c r="A133" s="1">
        <v>45659</v>
      </c>
      <c r="B133">
        <v>569.29999999999995</v>
      </c>
      <c r="C133">
        <v>122.97</v>
      </c>
      <c r="D133">
        <v>237.31</v>
      </c>
      <c r="K133" s="1">
        <v>45659</v>
      </c>
      <c r="L133" s="4">
        <f t="shared" ref="L133:L196" si="8">B133/B132-1</f>
        <v>4.1095648799758244E-3</v>
      </c>
      <c r="M133" s="4">
        <f t="shared" ref="M133:M196" si="9">C133/C132-1</f>
        <v>-7.4259423682299097E-3</v>
      </c>
      <c r="N133" s="4">
        <f t="shared" ref="N133:N196" si="10">D133/D132-1</f>
        <v>1.2235254408909935E-3</v>
      </c>
      <c r="U133" s="8">
        <v>45657</v>
      </c>
      <c r="V133" s="4">
        <f t="shared" si="7"/>
        <v>1.0061995184453844E-4</v>
      </c>
    </row>
    <row r="134" spans="1:22" x14ac:dyDescent="0.2">
      <c r="A134" s="1">
        <v>45660</v>
      </c>
      <c r="B134">
        <v>574.4</v>
      </c>
      <c r="C134">
        <v>124.11</v>
      </c>
      <c r="D134">
        <v>240.55</v>
      </c>
      <c r="K134" s="1">
        <v>45660</v>
      </c>
      <c r="L134" s="4">
        <f t="shared" si="8"/>
        <v>8.9583699279818241E-3</v>
      </c>
      <c r="M134" s="4">
        <f t="shared" si="9"/>
        <v>9.2705537936081939E-3</v>
      </c>
      <c r="N134" s="4">
        <f t="shared" si="10"/>
        <v>1.3653027685306185E-2</v>
      </c>
      <c r="U134" s="8">
        <v>45659</v>
      </c>
      <c r="V134" s="4">
        <f t="shared" si="7"/>
        <v>-5.0550307011982816E-4</v>
      </c>
    </row>
    <row r="135" spans="1:22" x14ac:dyDescent="0.2">
      <c r="A135" s="1">
        <v>45663</v>
      </c>
      <c r="B135">
        <v>577.63</v>
      </c>
      <c r="C135">
        <v>126.77</v>
      </c>
      <c r="D135">
        <v>239.38</v>
      </c>
      <c r="K135" s="1">
        <v>45663</v>
      </c>
      <c r="L135" s="4">
        <f t="shared" si="8"/>
        <v>5.6232590529248228E-3</v>
      </c>
      <c r="M135" s="4">
        <f t="shared" si="9"/>
        <v>2.1432600112803124E-2</v>
      </c>
      <c r="N135" s="4">
        <f t="shared" si="10"/>
        <v>-4.8638536686760325E-3</v>
      </c>
      <c r="U135" s="8">
        <v>45660</v>
      </c>
      <c r="V135" s="4">
        <f t="shared" ref="V135:V198" si="11">SUMPRODUCT(L134:N134, $Q$4:$S$4)</f>
        <v>1.0929888190599479E-2</v>
      </c>
    </row>
    <row r="136" spans="1:22" x14ac:dyDescent="0.2">
      <c r="A136" s="1">
        <v>45664</v>
      </c>
      <c r="B136">
        <v>574.39</v>
      </c>
      <c r="C136">
        <v>125.04</v>
      </c>
      <c r="D136">
        <v>241.68</v>
      </c>
      <c r="K136" s="1">
        <v>45664</v>
      </c>
      <c r="L136" s="4">
        <f t="shared" si="8"/>
        <v>-5.6091269497775542E-3</v>
      </c>
      <c r="M136" s="4">
        <f t="shared" si="9"/>
        <v>-1.3646761852173173E-2</v>
      </c>
      <c r="N136" s="4">
        <f t="shared" si="10"/>
        <v>9.6081543988637552E-3</v>
      </c>
      <c r="U136" s="8">
        <v>45663</v>
      </c>
      <c r="V136" s="4">
        <f t="shared" si="11"/>
        <v>6.17121628224797E-3</v>
      </c>
    </row>
    <row r="137" spans="1:22" x14ac:dyDescent="0.2">
      <c r="A137" s="1">
        <v>45665</v>
      </c>
      <c r="B137">
        <v>574.29999999999995</v>
      </c>
      <c r="C137">
        <v>126</v>
      </c>
      <c r="D137">
        <v>241.64</v>
      </c>
      <c r="K137" s="1">
        <v>45665</v>
      </c>
      <c r="L137" s="4">
        <f t="shared" si="8"/>
        <v>-1.5668796462342538E-4</v>
      </c>
      <c r="M137" s="4">
        <f t="shared" si="9"/>
        <v>7.6775431861804133E-3</v>
      </c>
      <c r="N137" s="4">
        <f t="shared" si="10"/>
        <v>-1.655081098974609E-4</v>
      </c>
      <c r="U137" s="8">
        <v>45664</v>
      </c>
      <c r="V137" s="4">
        <f t="shared" si="11"/>
        <v>-1.9335048810397155E-3</v>
      </c>
    </row>
    <row r="138" spans="1:22" x14ac:dyDescent="0.2">
      <c r="A138" s="1">
        <v>45667</v>
      </c>
      <c r="B138">
        <v>554.47</v>
      </c>
      <c r="C138">
        <v>121.66</v>
      </c>
      <c r="D138">
        <v>238.4</v>
      </c>
      <c r="K138" s="1">
        <v>45667</v>
      </c>
      <c r="L138" s="4">
        <f t="shared" si="8"/>
        <v>-3.45289918161239E-2</v>
      </c>
      <c r="M138" s="4">
        <f t="shared" si="9"/>
        <v>-3.44444444444445E-2</v>
      </c>
      <c r="N138" s="4">
        <f t="shared" si="10"/>
        <v>-1.3408376096672669E-2</v>
      </c>
      <c r="U138" s="8">
        <v>45665</v>
      </c>
      <c r="V138" s="4">
        <f t="shared" si="11"/>
        <v>2.1900533225081122E-3</v>
      </c>
    </row>
    <row r="139" spans="1:22" x14ac:dyDescent="0.2">
      <c r="A139" s="1">
        <v>45670</v>
      </c>
      <c r="B139">
        <v>557.39</v>
      </c>
      <c r="C139">
        <v>122.19</v>
      </c>
      <c r="D139">
        <v>242.71</v>
      </c>
      <c r="K139" s="1">
        <v>45670</v>
      </c>
      <c r="L139" s="4">
        <f t="shared" si="8"/>
        <v>5.2662903313072107E-3</v>
      </c>
      <c r="M139" s="4">
        <f t="shared" si="9"/>
        <v>4.3564030905802742E-3</v>
      </c>
      <c r="N139" s="4">
        <f t="shared" si="10"/>
        <v>1.807885906040263E-2</v>
      </c>
      <c r="U139" s="8">
        <v>45667</v>
      </c>
      <c r="V139" s="4">
        <f t="shared" si="11"/>
        <v>-2.6055381316839588E-2</v>
      </c>
    </row>
    <row r="140" spans="1:22" x14ac:dyDescent="0.2">
      <c r="A140" s="1">
        <v>45671</v>
      </c>
      <c r="B140">
        <v>565.89</v>
      </c>
      <c r="C140">
        <v>122.81</v>
      </c>
      <c r="D140">
        <v>245.96</v>
      </c>
      <c r="K140" s="1">
        <v>45671</v>
      </c>
      <c r="L140" s="4">
        <f t="shared" si="8"/>
        <v>1.5249645669997758E-2</v>
      </c>
      <c r="M140" s="4">
        <f t="shared" si="9"/>
        <v>5.0740649807676785E-3</v>
      </c>
      <c r="N140" s="4">
        <f t="shared" si="10"/>
        <v>1.3390465988216471E-2</v>
      </c>
      <c r="U140" s="8">
        <v>45670</v>
      </c>
      <c r="V140" s="4">
        <f t="shared" si="11"/>
        <v>1.0118351650727298E-2</v>
      </c>
    </row>
    <row r="141" spans="1:22" x14ac:dyDescent="0.2">
      <c r="A141" s="1">
        <v>45672</v>
      </c>
      <c r="B141">
        <v>599.94000000000005</v>
      </c>
      <c r="C141">
        <v>128.65</v>
      </c>
      <c r="D141">
        <v>250.81</v>
      </c>
      <c r="K141" s="1">
        <v>45672</v>
      </c>
      <c r="L141" s="4">
        <f t="shared" si="8"/>
        <v>6.0170704553888621E-2</v>
      </c>
      <c r="M141" s="4">
        <f t="shared" si="9"/>
        <v>4.755313085253654E-2</v>
      </c>
      <c r="N141" s="4">
        <f t="shared" si="10"/>
        <v>1.9718653439583678E-2</v>
      </c>
      <c r="U141" s="8">
        <v>45671</v>
      </c>
      <c r="V141" s="4">
        <f t="shared" si="11"/>
        <v>1.1453299590516219E-2</v>
      </c>
    </row>
    <row r="142" spans="1:22" x14ac:dyDescent="0.2">
      <c r="A142" s="1">
        <v>45673</v>
      </c>
      <c r="B142">
        <v>606.94000000000005</v>
      </c>
      <c r="C142">
        <v>133.84</v>
      </c>
      <c r="D142">
        <v>252.71</v>
      </c>
      <c r="K142" s="1">
        <v>45673</v>
      </c>
      <c r="L142" s="4">
        <f t="shared" si="8"/>
        <v>1.1667833450011766E-2</v>
      </c>
      <c r="M142" s="4">
        <f t="shared" si="9"/>
        <v>4.0342013214146988E-2</v>
      </c>
      <c r="N142" s="4">
        <f t="shared" si="10"/>
        <v>7.5754555241018817E-3</v>
      </c>
      <c r="U142" s="8">
        <v>45672</v>
      </c>
      <c r="V142" s="4">
        <f t="shared" si="11"/>
        <v>4.0204611997761021E-2</v>
      </c>
    </row>
    <row r="143" spans="1:22" x14ac:dyDescent="0.2">
      <c r="A143" s="1">
        <v>45674</v>
      </c>
      <c r="B143">
        <v>619.76</v>
      </c>
      <c r="C143">
        <v>135.87</v>
      </c>
      <c r="D143">
        <v>257.57</v>
      </c>
      <c r="K143" s="1">
        <v>45674</v>
      </c>
      <c r="L143" s="4">
        <f t="shared" si="8"/>
        <v>2.1122351468019884E-2</v>
      </c>
      <c r="M143" s="4">
        <f t="shared" si="9"/>
        <v>1.5167364016736462E-2</v>
      </c>
      <c r="N143" s="4">
        <f t="shared" si="10"/>
        <v>1.9231530212496573E-2</v>
      </c>
      <c r="U143" s="8">
        <v>45673</v>
      </c>
      <c r="V143" s="4">
        <f t="shared" si="11"/>
        <v>1.8633136208888377E-2</v>
      </c>
    </row>
    <row r="144" spans="1:22" x14ac:dyDescent="0.2">
      <c r="A144" s="1">
        <v>45678</v>
      </c>
      <c r="B144">
        <v>628.48</v>
      </c>
      <c r="C144">
        <v>135.31</v>
      </c>
      <c r="D144">
        <v>261.42</v>
      </c>
      <c r="K144" s="1">
        <v>45678</v>
      </c>
      <c r="L144" s="4">
        <f t="shared" si="8"/>
        <v>1.406996256615467E-2</v>
      </c>
      <c r="M144" s="4">
        <f t="shared" si="9"/>
        <v>-4.1215868109222287E-3</v>
      </c>
      <c r="N144" s="4">
        <f t="shared" si="10"/>
        <v>1.4947392941724758E-2</v>
      </c>
      <c r="U144" s="8">
        <v>45674</v>
      </c>
      <c r="V144" s="4">
        <f t="shared" si="11"/>
        <v>1.8579526730425532E-2</v>
      </c>
    </row>
    <row r="145" spans="1:22" x14ac:dyDescent="0.2">
      <c r="A145" s="1">
        <v>45679</v>
      </c>
      <c r="B145">
        <v>626.49</v>
      </c>
      <c r="C145">
        <v>134.03</v>
      </c>
      <c r="D145">
        <v>261.23</v>
      </c>
      <c r="K145" s="1">
        <v>45679</v>
      </c>
      <c r="L145" s="4">
        <f t="shared" si="8"/>
        <v>-3.1663696537678199E-3</v>
      </c>
      <c r="M145" s="4">
        <f t="shared" si="9"/>
        <v>-9.4597590717611091E-3</v>
      </c>
      <c r="N145" s="4">
        <f t="shared" si="10"/>
        <v>-7.2679978578527038E-4</v>
      </c>
      <c r="U145" s="8">
        <v>45678</v>
      </c>
      <c r="V145" s="4">
        <f t="shared" si="11"/>
        <v>8.9634699032596354E-3</v>
      </c>
    </row>
    <row r="146" spans="1:22" x14ac:dyDescent="0.2">
      <c r="A146" s="1">
        <v>45680</v>
      </c>
      <c r="B146">
        <v>633.19000000000005</v>
      </c>
      <c r="C146">
        <v>135.80000000000001</v>
      </c>
      <c r="D146">
        <v>264.32</v>
      </c>
      <c r="K146" s="1">
        <v>45680</v>
      </c>
      <c r="L146" s="4">
        <f t="shared" si="8"/>
        <v>1.0694504301744789E-2</v>
      </c>
      <c r="M146" s="4">
        <f t="shared" si="9"/>
        <v>1.3205998657017215E-2</v>
      </c>
      <c r="N146" s="4">
        <f t="shared" si="10"/>
        <v>1.1828656739271803E-2</v>
      </c>
      <c r="U146" s="8">
        <v>45679</v>
      </c>
      <c r="V146" s="4">
        <f t="shared" si="11"/>
        <v>-4.0785585319727865E-3</v>
      </c>
    </row>
    <row r="147" spans="1:22" x14ac:dyDescent="0.2">
      <c r="A147" s="1">
        <v>45681</v>
      </c>
      <c r="B147">
        <v>630.61</v>
      </c>
      <c r="C147">
        <v>135.82</v>
      </c>
      <c r="D147">
        <v>263.22000000000003</v>
      </c>
      <c r="K147" s="1">
        <v>45681</v>
      </c>
      <c r="L147" s="4">
        <f t="shared" si="8"/>
        <v>-4.0746063582811631E-3</v>
      </c>
      <c r="M147" s="4">
        <f t="shared" si="9"/>
        <v>1.472754050071412E-4</v>
      </c>
      <c r="N147" s="4">
        <f t="shared" si="10"/>
        <v>-4.1616222760288979E-3</v>
      </c>
      <c r="U147" s="8">
        <v>45680</v>
      </c>
      <c r="V147" s="4">
        <f t="shared" si="11"/>
        <v>1.1901613583337323E-2</v>
      </c>
    </row>
    <row r="148" spans="1:22" x14ac:dyDescent="0.2">
      <c r="A148" s="1">
        <v>45684</v>
      </c>
      <c r="B148">
        <v>627.03</v>
      </c>
      <c r="C148">
        <v>134.66999999999999</v>
      </c>
      <c r="D148">
        <v>264.22000000000003</v>
      </c>
      <c r="K148" s="1">
        <v>45684</v>
      </c>
      <c r="L148" s="4">
        <f t="shared" si="8"/>
        <v>-5.6770428632594294E-3</v>
      </c>
      <c r="M148" s="4">
        <f t="shared" si="9"/>
        <v>-8.4670887939920503E-3</v>
      </c>
      <c r="N148" s="4">
        <f t="shared" si="10"/>
        <v>3.7991034115949507E-3</v>
      </c>
      <c r="U148" s="8">
        <v>45681</v>
      </c>
      <c r="V148" s="4">
        <f t="shared" si="11"/>
        <v>-2.8428481963937661E-3</v>
      </c>
    </row>
    <row r="149" spans="1:22" x14ac:dyDescent="0.2">
      <c r="A149" s="1">
        <v>45685</v>
      </c>
      <c r="B149">
        <v>631.51</v>
      </c>
      <c r="C149">
        <v>136.53</v>
      </c>
      <c r="D149">
        <v>265.5</v>
      </c>
      <c r="K149" s="1">
        <v>45685</v>
      </c>
      <c r="L149" s="4">
        <f t="shared" si="8"/>
        <v>7.1447937100299619E-3</v>
      </c>
      <c r="M149" s="4">
        <f t="shared" si="9"/>
        <v>1.3811539318333788E-2</v>
      </c>
      <c r="N149" s="4">
        <f t="shared" si="10"/>
        <v>4.8444478086442366E-3</v>
      </c>
      <c r="U149" s="8">
        <v>45684</v>
      </c>
      <c r="V149" s="4">
        <f t="shared" si="11"/>
        <v>-2.7235981325374639E-3</v>
      </c>
    </row>
    <row r="150" spans="1:22" x14ac:dyDescent="0.2">
      <c r="A150" s="1">
        <v>45686</v>
      </c>
      <c r="B150">
        <v>631.09</v>
      </c>
      <c r="C150">
        <v>136.69999999999999</v>
      </c>
      <c r="D150">
        <v>264.95</v>
      </c>
      <c r="K150" s="1">
        <v>45686</v>
      </c>
      <c r="L150" s="4">
        <f t="shared" si="8"/>
        <v>-6.6507260375914257E-4</v>
      </c>
      <c r="M150" s="4">
        <f t="shared" si="9"/>
        <v>1.245147586610873E-3</v>
      </c>
      <c r="N150" s="4">
        <f t="shared" si="10"/>
        <v>-2.0715630885123071E-3</v>
      </c>
      <c r="U150" s="8">
        <v>45685</v>
      </c>
      <c r="V150" s="4">
        <f t="shared" si="11"/>
        <v>8.2246790319668202E-3</v>
      </c>
    </row>
    <row r="151" spans="1:22" x14ac:dyDescent="0.2">
      <c r="A151" s="1">
        <v>45687</v>
      </c>
      <c r="B151">
        <v>639.33000000000004</v>
      </c>
      <c r="C151">
        <v>137.91</v>
      </c>
      <c r="D151">
        <v>266.58999999999997</v>
      </c>
      <c r="K151" s="1">
        <v>45687</v>
      </c>
      <c r="L151" s="4">
        <f t="shared" si="8"/>
        <v>1.3056774786480485E-2</v>
      </c>
      <c r="M151" s="4">
        <f t="shared" si="9"/>
        <v>8.8514996342357044E-3</v>
      </c>
      <c r="N151" s="4">
        <f t="shared" si="10"/>
        <v>6.1898471409700395E-3</v>
      </c>
      <c r="U151" s="8">
        <v>45686</v>
      </c>
      <c r="V151" s="4">
        <f t="shared" si="11"/>
        <v>-6.5460274054940381E-4</v>
      </c>
    </row>
    <row r="152" spans="1:22" x14ac:dyDescent="0.2">
      <c r="A152" s="1">
        <v>45688</v>
      </c>
      <c r="B152">
        <v>634.08000000000004</v>
      </c>
      <c r="C152">
        <v>137.33000000000001</v>
      </c>
      <c r="D152">
        <v>265.66000000000003</v>
      </c>
      <c r="K152" s="1">
        <v>45688</v>
      </c>
      <c r="L152" s="4">
        <f t="shared" si="8"/>
        <v>-8.2117216460982911E-3</v>
      </c>
      <c r="M152" s="4">
        <f t="shared" si="9"/>
        <v>-4.2056413603073217E-3</v>
      </c>
      <c r="N152" s="4">
        <f t="shared" si="10"/>
        <v>-3.48850294459635E-3</v>
      </c>
      <c r="U152" s="8">
        <v>45687</v>
      </c>
      <c r="V152" s="4">
        <f t="shared" si="11"/>
        <v>9.048421182602873E-3</v>
      </c>
    </row>
    <row r="153" spans="1:22" x14ac:dyDescent="0.2">
      <c r="A153" s="1">
        <v>45691</v>
      </c>
      <c r="B153">
        <v>626.13</v>
      </c>
      <c r="C153">
        <v>136.07</v>
      </c>
      <c r="D153">
        <v>265.18</v>
      </c>
      <c r="K153" s="1">
        <v>45691</v>
      </c>
      <c r="L153" s="4">
        <f t="shared" si="8"/>
        <v>-1.2537850113550464E-2</v>
      </c>
      <c r="M153" s="4">
        <f t="shared" si="9"/>
        <v>-9.1749799752423034E-3</v>
      </c>
      <c r="N153" s="4">
        <f t="shared" si="10"/>
        <v>-1.8068207483249443E-3</v>
      </c>
      <c r="U153" s="8">
        <v>45688</v>
      </c>
      <c r="V153" s="4">
        <f t="shared" si="11"/>
        <v>-5.1206100797602239E-3</v>
      </c>
    </row>
    <row r="154" spans="1:22" x14ac:dyDescent="0.2">
      <c r="A154" s="1">
        <v>45692</v>
      </c>
      <c r="B154">
        <v>627.91999999999996</v>
      </c>
      <c r="C154">
        <v>135.68</v>
      </c>
      <c r="D154">
        <v>266.3</v>
      </c>
      <c r="K154" s="1">
        <v>45692</v>
      </c>
      <c r="L154" s="4">
        <f t="shared" si="8"/>
        <v>2.8588312331303545E-3</v>
      </c>
      <c r="M154" s="4">
        <f t="shared" si="9"/>
        <v>-2.8661718233261579E-3</v>
      </c>
      <c r="N154" s="4">
        <f t="shared" si="10"/>
        <v>4.2235462704578453E-3</v>
      </c>
      <c r="U154" s="8">
        <v>45691</v>
      </c>
      <c r="V154" s="4">
        <f t="shared" si="11"/>
        <v>-7.2365773259678075E-3</v>
      </c>
    </row>
    <row r="155" spans="1:22" x14ac:dyDescent="0.2">
      <c r="A155" s="1">
        <v>45693</v>
      </c>
      <c r="B155">
        <v>639.08000000000004</v>
      </c>
      <c r="C155">
        <v>137.82</v>
      </c>
      <c r="D155">
        <v>268.77</v>
      </c>
      <c r="K155" s="1">
        <v>45693</v>
      </c>
      <c r="L155" s="4">
        <f t="shared" si="8"/>
        <v>1.7772964708880234E-2</v>
      </c>
      <c r="M155" s="4">
        <f t="shared" si="9"/>
        <v>1.5772405660377187E-2</v>
      </c>
      <c r="N155" s="4">
        <f t="shared" si="10"/>
        <v>9.2752534735260905E-3</v>
      </c>
      <c r="U155" s="8">
        <v>45692</v>
      </c>
      <c r="V155" s="4">
        <f t="shared" si="11"/>
        <v>1.6872163311243971E-3</v>
      </c>
    </row>
    <row r="156" spans="1:22" x14ac:dyDescent="0.2">
      <c r="A156" s="1">
        <v>45694</v>
      </c>
      <c r="B156">
        <v>651.72</v>
      </c>
      <c r="C156">
        <v>139.96</v>
      </c>
      <c r="D156">
        <v>275.2</v>
      </c>
      <c r="K156" s="1">
        <v>45694</v>
      </c>
      <c r="L156" s="4">
        <f t="shared" si="8"/>
        <v>1.9778431495274473E-2</v>
      </c>
      <c r="M156" s="4">
        <f t="shared" si="9"/>
        <v>1.552749963720812E-2</v>
      </c>
      <c r="N156" s="4">
        <f t="shared" si="10"/>
        <v>2.3923801019459123E-2</v>
      </c>
      <c r="U156" s="8">
        <v>45693</v>
      </c>
      <c r="V156" s="4">
        <f t="shared" si="11"/>
        <v>1.3773712500187663E-2</v>
      </c>
    </row>
    <row r="157" spans="1:22" x14ac:dyDescent="0.2">
      <c r="A157" s="1">
        <v>45695</v>
      </c>
      <c r="B157">
        <v>649.42999999999995</v>
      </c>
      <c r="C157">
        <v>138.87</v>
      </c>
      <c r="D157">
        <v>274.11</v>
      </c>
      <c r="K157" s="1">
        <v>45695</v>
      </c>
      <c r="L157" s="4">
        <f t="shared" si="8"/>
        <v>-3.5137789234641614E-3</v>
      </c>
      <c r="M157" s="4">
        <f t="shared" si="9"/>
        <v>-7.7879394112604361E-3</v>
      </c>
      <c r="N157" s="4">
        <f t="shared" si="10"/>
        <v>-3.9607558139533872E-3</v>
      </c>
      <c r="U157" s="8">
        <v>45694</v>
      </c>
      <c r="V157" s="4">
        <f t="shared" si="11"/>
        <v>2.0161299747528429E-2</v>
      </c>
    </row>
    <row r="158" spans="1:22" x14ac:dyDescent="0.2">
      <c r="A158" s="1">
        <v>45698</v>
      </c>
      <c r="B158">
        <v>644.11</v>
      </c>
      <c r="C158">
        <v>136.22</v>
      </c>
      <c r="D158">
        <v>269.38</v>
      </c>
      <c r="K158" s="1">
        <v>45698</v>
      </c>
      <c r="L158" s="4">
        <f t="shared" si="8"/>
        <v>-8.1917989621667076E-3</v>
      </c>
      <c r="M158" s="4">
        <f t="shared" si="9"/>
        <v>-1.9082595232951749E-2</v>
      </c>
      <c r="N158" s="4">
        <f t="shared" si="10"/>
        <v>-1.725584619313425E-2</v>
      </c>
      <c r="U158" s="8">
        <v>45695</v>
      </c>
      <c r="V158" s="4">
        <f t="shared" si="11"/>
        <v>-4.9748178259987341E-3</v>
      </c>
    </row>
    <row r="159" spans="1:22" x14ac:dyDescent="0.2">
      <c r="A159" s="1">
        <v>45699</v>
      </c>
      <c r="B159">
        <v>640.85</v>
      </c>
      <c r="C159">
        <v>136.69</v>
      </c>
      <c r="D159">
        <v>273.31</v>
      </c>
      <c r="K159" s="1">
        <v>45699</v>
      </c>
      <c r="L159" s="4">
        <f t="shared" si="8"/>
        <v>-5.0612473024793658E-3</v>
      </c>
      <c r="M159" s="4">
        <f t="shared" si="9"/>
        <v>3.4503009837028031E-3</v>
      </c>
      <c r="N159" s="4">
        <f t="shared" si="10"/>
        <v>1.458905635162222E-2</v>
      </c>
      <c r="U159" s="8">
        <v>45698</v>
      </c>
      <c r="V159" s="4">
        <f t="shared" si="11"/>
        <v>-1.5084656735789237E-2</v>
      </c>
    </row>
    <row r="160" spans="1:22" x14ac:dyDescent="0.2">
      <c r="A160" s="1">
        <v>45700</v>
      </c>
      <c r="B160">
        <v>642.59</v>
      </c>
      <c r="C160">
        <v>136.02000000000001</v>
      </c>
      <c r="D160">
        <v>273.76</v>
      </c>
      <c r="K160" s="1">
        <v>45700</v>
      </c>
      <c r="L160" s="4">
        <f t="shared" si="8"/>
        <v>2.715143949442167E-3</v>
      </c>
      <c r="M160" s="4">
        <f t="shared" si="9"/>
        <v>-4.9016021654838537E-3</v>
      </c>
      <c r="N160" s="4">
        <f t="shared" si="10"/>
        <v>1.6464820167574334E-3</v>
      </c>
      <c r="U160" s="8">
        <v>45699</v>
      </c>
      <c r="V160" s="4">
        <f t="shared" si="11"/>
        <v>5.3523386450159199E-3</v>
      </c>
    </row>
    <row r="161" spans="1:22" x14ac:dyDescent="0.2">
      <c r="A161" s="1">
        <v>45701</v>
      </c>
      <c r="B161">
        <v>642.54999999999995</v>
      </c>
      <c r="C161">
        <v>135.75</v>
      </c>
      <c r="D161">
        <v>274.63</v>
      </c>
      <c r="K161" s="1">
        <v>45701</v>
      </c>
      <c r="L161" s="4">
        <f t="shared" si="8"/>
        <v>-6.2248089761851588E-5</v>
      </c>
      <c r="M161" s="4">
        <f t="shared" si="9"/>
        <v>-1.985002205558084E-3</v>
      </c>
      <c r="N161" s="4">
        <f t="shared" si="10"/>
        <v>3.1779661016948513E-3</v>
      </c>
      <c r="U161" s="8">
        <v>45700</v>
      </c>
      <c r="V161" s="4">
        <f t="shared" si="11"/>
        <v>2.6553418904673876E-6</v>
      </c>
    </row>
    <row r="162" spans="1:22" x14ac:dyDescent="0.2">
      <c r="A162" s="1">
        <v>45702</v>
      </c>
      <c r="B162">
        <v>654.03</v>
      </c>
      <c r="C162">
        <v>137.84</v>
      </c>
      <c r="D162">
        <v>274.89999999999998</v>
      </c>
      <c r="K162" s="1">
        <v>45702</v>
      </c>
      <c r="L162" s="4">
        <f t="shared" si="8"/>
        <v>1.7866313905532616E-2</v>
      </c>
      <c r="M162" s="4">
        <f t="shared" si="9"/>
        <v>1.5395948434622442E-2</v>
      </c>
      <c r="N162" s="4">
        <f t="shared" si="10"/>
        <v>9.8314095328255746E-4</v>
      </c>
      <c r="U162" s="8">
        <v>45701</v>
      </c>
      <c r="V162" s="4">
        <f t="shared" si="11"/>
        <v>6.5701135208196004E-4</v>
      </c>
    </row>
    <row r="163" spans="1:22" x14ac:dyDescent="0.2">
      <c r="A163" s="1">
        <v>45706</v>
      </c>
      <c r="B163">
        <v>665.56</v>
      </c>
      <c r="C163">
        <v>139.59</v>
      </c>
      <c r="D163">
        <v>278.24</v>
      </c>
      <c r="K163" s="1">
        <v>45706</v>
      </c>
      <c r="L163" s="4">
        <f t="shared" si="8"/>
        <v>1.7629160741861938E-2</v>
      </c>
      <c r="M163" s="4">
        <f t="shared" si="9"/>
        <v>1.2695879280325117E-2</v>
      </c>
      <c r="N163" s="4">
        <f t="shared" si="10"/>
        <v>1.2149872680975005E-2</v>
      </c>
      <c r="U163" s="8">
        <v>45702</v>
      </c>
      <c r="V163" s="4">
        <f t="shared" si="11"/>
        <v>1.037193508335954E-2</v>
      </c>
    </row>
    <row r="164" spans="1:22" x14ac:dyDescent="0.2">
      <c r="A164" s="1">
        <v>45707</v>
      </c>
      <c r="B164">
        <v>661.56</v>
      </c>
      <c r="C164">
        <v>139.57</v>
      </c>
      <c r="D164">
        <v>277.54000000000002</v>
      </c>
      <c r="K164" s="1">
        <v>45707</v>
      </c>
      <c r="L164" s="4">
        <f t="shared" si="8"/>
        <v>-6.009976561091368E-3</v>
      </c>
      <c r="M164" s="4">
        <f t="shared" si="9"/>
        <v>-1.4327673902148064E-4</v>
      </c>
      <c r="N164" s="4">
        <f t="shared" si="10"/>
        <v>-2.5158136860263802E-3</v>
      </c>
      <c r="U164" s="8">
        <v>45706</v>
      </c>
      <c r="V164" s="4">
        <f t="shared" si="11"/>
        <v>1.3957461079046118E-2</v>
      </c>
    </row>
    <row r="165" spans="1:22" x14ac:dyDescent="0.2">
      <c r="A165" s="1">
        <v>45708</v>
      </c>
      <c r="B165">
        <v>635.91999999999996</v>
      </c>
      <c r="C165">
        <v>133.27000000000001</v>
      </c>
      <c r="D165">
        <v>265.17</v>
      </c>
      <c r="K165" s="1">
        <v>45708</v>
      </c>
      <c r="L165" s="4">
        <f t="shared" si="8"/>
        <v>-3.8756877683052138E-2</v>
      </c>
      <c r="M165" s="4">
        <f t="shared" si="9"/>
        <v>-4.5138640108905781E-2</v>
      </c>
      <c r="N165" s="4">
        <f t="shared" si="10"/>
        <v>-4.457015205015491E-2</v>
      </c>
      <c r="U165" s="8">
        <v>45707</v>
      </c>
      <c r="V165" s="4">
        <f t="shared" si="11"/>
        <v>-2.8523014644444063E-3</v>
      </c>
    </row>
    <row r="166" spans="1:22" x14ac:dyDescent="0.2">
      <c r="A166" s="1">
        <v>45709</v>
      </c>
      <c r="B166">
        <v>619.42999999999995</v>
      </c>
      <c r="C166">
        <v>130.63999999999999</v>
      </c>
      <c r="D166">
        <v>262.62</v>
      </c>
      <c r="K166" s="1">
        <v>45709</v>
      </c>
      <c r="L166" s="4">
        <f t="shared" si="8"/>
        <v>-2.5930934708768394E-2</v>
      </c>
      <c r="M166" s="4">
        <f t="shared" si="9"/>
        <v>-1.9734373827568263E-2</v>
      </c>
      <c r="N166" s="4">
        <f t="shared" si="10"/>
        <v>-9.6164724516348832E-3</v>
      </c>
      <c r="U166" s="8">
        <v>45708</v>
      </c>
      <c r="V166" s="4">
        <f t="shared" si="11"/>
        <v>-4.2996716157649342E-2</v>
      </c>
    </row>
    <row r="167" spans="1:22" x14ac:dyDescent="0.2">
      <c r="A167" s="1">
        <v>45712</v>
      </c>
      <c r="B167">
        <v>619.96</v>
      </c>
      <c r="C167">
        <v>128.94</v>
      </c>
      <c r="D167">
        <v>259.74</v>
      </c>
      <c r="K167" s="1">
        <v>45712</v>
      </c>
      <c r="L167" s="4">
        <f t="shared" si="8"/>
        <v>8.5562533296745791E-4</v>
      </c>
      <c r="M167" s="4">
        <f t="shared" si="9"/>
        <v>-1.3012859767299378E-2</v>
      </c>
      <c r="N167" s="4">
        <f t="shared" si="10"/>
        <v>-1.0966415352981485E-2</v>
      </c>
      <c r="U167" s="8">
        <v>45709</v>
      </c>
      <c r="V167" s="4">
        <f t="shared" si="11"/>
        <v>-1.7546181541554948E-2</v>
      </c>
    </row>
    <row r="168" spans="1:22" x14ac:dyDescent="0.2">
      <c r="A168" s="1">
        <v>45713</v>
      </c>
      <c r="B168">
        <v>608.84</v>
      </c>
      <c r="C168">
        <v>128.57</v>
      </c>
      <c r="D168">
        <v>255.82</v>
      </c>
      <c r="K168" s="1">
        <v>45713</v>
      </c>
      <c r="L168" s="4">
        <f t="shared" si="8"/>
        <v>-1.7936641073617698E-2</v>
      </c>
      <c r="M168" s="4">
        <f t="shared" si="9"/>
        <v>-2.8695517294866635E-3</v>
      </c>
      <c r="N168" s="4">
        <f t="shared" si="10"/>
        <v>-1.5092015092015187E-2</v>
      </c>
      <c r="U168" s="8">
        <v>45712</v>
      </c>
      <c r="V168" s="4">
        <f t="shared" si="11"/>
        <v>-8.0337364714921696E-3</v>
      </c>
    </row>
    <row r="169" spans="1:22" x14ac:dyDescent="0.2">
      <c r="A169" s="1">
        <v>45714</v>
      </c>
      <c r="B169">
        <v>611.66999999999996</v>
      </c>
      <c r="C169">
        <v>130.01</v>
      </c>
      <c r="D169">
        <v>257.20999999999998</v>
      </c>
      <c r="K169" s="1">
        <v>45714</v>
      </c>
      <c r="L169" s="4">
        <f t="shared" si="8"/>
        <v>4.6481834307863235E-3</v>
      </c>
      <c r="M169" s="4">
        <f t="shared" si="9"/>
        <v>1.1200124445827075E-2</v>
      </c>
      <c r="N169" s="4">
        <f t="shared" si="10"/>
        <v>5.4335079352669791E-3</v>
      </c>
      <c r="U169" s="8">
        <v>45713</v>
      </c>
      <c r="V169" s="4">
        <f t="shared" si="11"/>
        <v>-1.2278663877737383E-2</v>
      </c>
    </row>
    <row r="170" spans="1:22" x14ac:dyDescent="0.2">
      <c r="A170" s="1">
        <v>45715</v>
      </c>
      <c r="B170">
        <v>602</v>
      </c>
      <c r="C170">
        <v>128.21</v>
      </c>
      <c r="D170">
        <v>257.45999999999998</v>
      </c>
      <c r="K170" s="1">
        <v>45715</v>
      </c>
      <c r="L170" s="4">
        <f t="shared" si="8"/>
        <v>-1.5809178151617642E-2</v>
      </c>
      <c r="M170" s="4">
        <f t="shared" si="9"/>
        <v>-1.3845088839319897E-2</v>
      </c>
      <c r="N170" s="4">
        <f t="shared" si="10"/>
        <v>9.719684304654308E-4</v>
      </c>
      <c r="U170" s="8">
        <v>45714</v>
      </c>
      <c r="V170" s="4">
        <f t="shared" si="11"/>
        <v>6.9278955370908109E-3</v>
      </c>
    </row>
    <row r="171" spans="1:22" x14ac:dyDescent="0.2">
      <c r="A171" s="1">
        <v>45716</v>
      </c>
      <c r="B171">
        <v>619.20000000000005</v>
      </c>
      <c r="C171">
        <v>132.05000000000001</v>
      </c>
      <c r="D171">
        <v>263.02999999999997</v>
      </c>
      <c r="K171" s="1">
        <v>45716</v>
      </c>
      <c r="L171" s="4">
        <f t="shared" si="8"/>
        <v>2.8571428571428692E-2</v>
      </c>
      <c r="M171" s="4">
        <f t="shared" si="9"/>
        <v>2.9950861867249046E-2</v>
      </c>
      <c r="N171" s="4">
        <f t="shared" si="10"/>
        <v>2.1634428649110582E-2</v>
      </c>
      <c r="U171" s="8">
        <v>45715</v>
      </c>
      <c r="V171" s="4">
        <f t="shared" si="11"/>
        <v>-8.5074927250950901E-3</v>
      </c>
    </row>
    <row r="172" spans="1:22" x14ac:dyDescent="0.2">
      <c r="A172" s="1">
        <v>45719</v>
      </c>
      <c r="B172">
        <v>602.26</v>
      </c>
      <c r="C172">
        <v>128.1</v>
      </c>
      <c r="D172">
        <v>259.02</v>
      </c>
      <c r="K172" s="1">
        <v>45719</v>
      </c>
      <c r="L172" s="4">
        <f t="shared" si="8"/>
        <v>-2.7357881136951034E-2</v>
      </c>
      <c r="M172" s="4">
        <f t="shared" si="9"/>
        <v>-2.9912911775842654E-2</v>
      </c>
      <c r="N172" s="4">
        <f t="shared" si="10"/>
        <v>-1.5245409268904608E-2</v>
      </c>
      <c r="U172" s="8">
        <v>45716</v>
      </c>
      <c r="V172" s="4">
        <f t="shared" si="11"/>
        <v>2.6210458591247553E-2</v>
      </c>
    </row>
    <row r="173" spans="1:22" x14ac:dyDescent="0.2">
      <c r="A173" s="1">
        <v>45720</v>
      </c>
      <c r="B173">
        <v>578.26</v>
      </c>
      <c r="C173">
        <v>120.75</v>
      </c>
      <c r="D173">
        <v>248.72</v>
      </c>
      <c r="K173" s="1">
        <v>45720</v>
      </c>
      <c r="L173" s="4">
        <f t="shared" si="8"/>
        <v>-3.9849898714840792E-2</v>
      </c>
      <c r="M173" s="4">
        <f t="shared" si="9"/>
        <v>-5.7377049180327822E-2</v>
      </c>
      <c r="N173" s="4">
        <f t="shared" si="10"/>
        <v>-3.9765269091189825E-2</v>
      </c>
      <c r="U173" s="8">
        <v>45719</v>
      </c>
      <c r="V173" s="4">
        <f t="shared" si="11"/>
        <v>-2.3279401581399947E-2</v>
      </c>
    </row>
    <row r="174" spans="1:22" x14ac:dyDescent="0.2">
      <c r="A174" s="1">
        <v>45721</v>
      </c>
      <c r="B174">
        <v>590.13</v>
      </c>
      <c r="C174">
        <v>122.76</v>
      </c>
      <c r="D174">
        <v>249.99</v>
      </c>
      <c r="K174" s="1">
        <v>45721</v>
      </c>
      <c r="L174" s="4">
        <f t="shared" si="8"/>
        <v>2.0527098536990307E-2</v>
      </c>
      <c r="M174" s="4">
        <f t="shared" si="9"/>
        <v>1.6645962732919406E-2</v>
      </c>
      <c r="N174" s="4">
        <f t="shared" si="10"/>
        <v>5.106143454487011E-3</v>
      </c>
      <c r="U174" s="8">
        <v>45720</v>
      </c>
      <c r="V174" s="4">
        <f t="shared" si="11"/>
        <v>-4.5074192005026513E-2</v>
      </c>
    </row>
    <row r="175" spans="1:22" x14ac:dyDescent="0.2">
      <c r="A175" s="1">
        <v>45722</v>
      </c>
      <c r="B175">
        <v>564.85</v>
      </c>
      <c r="C175">
        <v>118.42</v>
      </c>
      <c r="D175">
        <v>245.03</v>
      </c>
      <c r="K175" s="1">
        <v>45722</v>
      </c>
      <c r="L175" s="4">
        <f t="shared" si="8"/>
        <v>-4.2838018741633177E-2</v>
      </c>
      <c r="M175" s="4">
        <f t="shared" si="9"/>
        <v>-3.5353535353535359E-2</v>
      </c>
      <c r="N175" s="4">
        <f t="shared" si="10"/>
        <v>-1.984079363174529E-2</v>
      </c>
      <c r="U175" s="8">
        <v>45721</v>
      </c>
      <c r="V175" s="4">
        <f t="shared" si="11"/>
        <v>1.3194375762767718E-2</v>
      </c>
    </row>
    <row r="176" spans="1:22" x14ac:dyDescent="0.2">
      <c r="A176" s="1">
        <v>45723</v>
      </c>
      <c r="B176">
        <v>556.89</v>
      </c>
      <c r="C176">
        <v>118.34</v>
      </c>
      <c r="D176">
        <v>240.8</v>
      </c>
      <c r="K176" s="1">
        <v>45723</v>
      </c>
      <c r="L176" s="4">
        <f t="shared" si="8"/>
        <v>-1.4092236877047082E-2</v>
      </c>
      <c r="M176" s="4">
        <f t="shared" si="9"/>
        <v>-6.7556156054715544E-4</v>
      </c>
      <c r="N176" s="4">
        <f t="shared" si="10"/>
        <v>-1.7263192262171989E-2</v>
      </c>
      <c r="U176" s="8">
        <v>45722</v>
      </c>
      <c r="V176" s="4">
        <f t="shared" si="11"/>
        <v>-3.1393783681248677E-2</v>
      </c>
    </row>
    <row r="177" spans="1:22" x14ac:dyDescent="0.2">
      <c r="A177" s="1">
        <v>45726</v>
      </c>
      <c r="B177">
        <v>529.02</v>
      </c>
      <c r="C177">
        <v>110.8</v>
      </c>
      <c r="D177">
        <v>230.8</v>
      </c>
      <c r="K177" s="1">
        <v>45726</v>
      </c>
      <c r="L177" s="4">
        <f t="shared" si="8"/>
        <v>-5.004579001239029E-2</v>
      </c>
      <c r="M177" s="4">
        <f t="shared" si="9"/>
        <v>-6.3714720297448069E-2</v>
      </c>
      <c r="N177" s="4">
        <f t="shared" si="10"/>
        <v>-4.1528239202657802E-2</v>
      </c>
      <c r="U177" s="8">
        <v>45723</v>
      </c>
      <c r="V177" s="4">
        <f t="shared" si="11"/>
        <v>-1.1335616436147068E-2</v>
      </c>
    </row>
    <row r="178" spans="1:22" x14ac:dyDescent="0.2">
      <c r="A178" s="1">
        <v>45727</v>
      </c>
      <c r="B178">
        <v>528.79</v>
      </c>
      <c r="C178">
        <v>111.15</v>
      </c>
      <c r="D178">
        <v>227.74</v>
      </c>
      <c r="K178" s="1">
        <v>45727</v>
      </c>
      <c r="L178" s="4">
        <f t="shared" si="8"/>
        <v>-4.3476617141136042E-4</v>
      </c>
      <c r="M178" s="4">
        <f t="shared" si="9"/>
        <v>3.1588447653430052E-3</v>
      </c>
      <c r="N178" s="4">
        <f t="shared" si="10"/>
        <v>-1.3258232235701883E-2</v>
      </c>
      <c r="U178" s="8">
        <v>45726</v>
      </c>
      <c r="V178" s="4">
        <f t="shared" si="11"/>
        <v>-5.073944877401463E-2</v>
      </c>
    </row>
    <row r="179" spans="1:22" x14ac:dyDescent="0.2">
      <c r="A179" s="1">
        <v>45728</v>
      </c>
      <c r="B179">
        <v>533.04999999999995</v>
      </c>
      <c r="C179">
        <v>113.09</v>
      </c>
      <c r="D179">
        <v>226.5</v>
      </c>
      <c r="K179" s="1">
        <v>45728</v>
      </c>
      <c r="L179" s="4">
        <f t="shared" si="8"/>
        <v>8.056128141606278E-3</v>
      </c>
      <c r="M179" s="4">
        <f t="shared" si="9"/>
        <v>1.7453891138101696E-2</v>
      </c>
      <c r="N179" s="4">
        <f t="shared" si="10"/>
        <v>-5.4448054799333123E-3</v>
      </c>
      <c r="U179" s="8">
        <v>45727</v>
      </c>
      <c r="V179" s="4">
        <f t="shared" si="11"/>
        <v>-4.4860693161012603E-3</v>
      </c>
    </row>
    <row r="180" spans="1:22" x14ac:dyDescent="0.2">
      <c r="A180" s="1">
        <v>45729</v>
      </c>
      <c r="B180">
        <v>522.21</v>
      </c>
      <c r="C180">
        <v>110.79</v>
      </c>
      <c r="D180">
        <v>223.81</v>
      </c>
      <c r="K180" s="1">
        <v>45729</v>
      </c>
      <c r="L180" s="4">
        <f t="shared" si="8"/>
        <v>-2.0335803395553742E-2</v>
      </c>
      <c r="M180" s="4">
        <f t="shared" si="9"/>
        <v>-2.0337784065788234E-2</v>
      </c>
      <c r="N180" s="4">
        <f t="shared" si="10"/>
        <v>-1.1876379690949235E-2</v>
      </c>
      <c r="U180" s="8">
        <v>45728</v>
      </c>
      <c r="V180" s="4">
        <f t="shared" si="11"/>
        <v>5.4750835919390676E-3</v>
      </c>
    </row>
    <row r="181" spans="1:22" x14ac:dyDescent="0.2">
      <c r="A181" s="1">
        <v>45730</v>
      </c>
      <c r="B181">
        <v>538.72</v>
      </c>
      <c r="C181">
        <v>114.42</v>
      </c>
      <c r="D181">
        <v>231.02</v>
      </c>
      <c r="K181" s="1">
        <v>45730</v>
      </c>
      <c r="L181" s="4">
        <f t="shared" si="8"/>
        <v>3.1615633557381173E-2</v>
      </c>
      <c r="M181" s="4">
        <f t="shared" si="9"/>
        <v>3.2764689953966863E-2</v>
      </c>
      <c r="N181" s="4">
        <f t="shared" si="10"/>
        <v>3.2214825074840192E-2</v>
      </c>
      <c r="U181" s="8">
        <v>45729</v>
      </c>
      <c r="V181" s="4">
        <f t="shared" si="11"/>
        <v>-1.6952628114782285E-2</v>
      </c>
    </row>
    <row r="182" spans="1:22" x14ac:dyDescent="0.2">
      <c r="A182" s="1">
        <v>45733</v>
      </c>
      <c r="B182">
        <v>548.61</v>
      </c>
      <c r="C182">
        <v>117.02</v>
      </c>
      <c r="D182">
        <v>232.5</v>
      </c>
      <c r="K182" s="1">
        <v>45733</v>
      </c>
      <c r="L182" s="4">
        <f t="shared" si="8"/>
        <v>1.8358330858330829E-2</v>
      </c>
      <c r="M182" s="4">
        <f t="shared" si="9"/>
        <v>2.2723300122356127E-2</v>
      </c>
      <c r="N182" s="4">
        <f t="shared" si="10"/>
        <v>6.4063717427063072E-3</v>
      </c>
      <c r="U182" s="8">
        <v>45730</v>
      </c>
      <c r="V182" s="4">
        <f t="shared" si="11"/>
        <v>3.2200027083340486E-2</v>
      </c>
    </row>
    <row r="183" spans="1:22" x14ac:dyDescent="0.2">
      <c r="A183" s="1">
        <v>45734</v>
      </c>
      <c r="B183">
        <v>549.04</v>
      </c>
      <c r="C183">
        <v>117.17</v>
      </c>
      <c r="D183">
        <v>233.53</v>
      </c>
      <c r="K183" s="1">
        <v>45734</v>
      </c>
      <c r="L183" s="4">
        <f t="shared" si="8"/>
        <v>7.8379905579550879E-4</v>
      </c>
      <c r="M183" s="4">
        <f t="shared" si="9"/>
        <v>1.2818321654417542E-3</v>
      </c>
      <c r="N183" s="4">
        <f t="shared" si="10"/>
        <v>4.4301075268817769E-3</v>
      </c>
      <c r="U183" s="8">
        <v>45733</v>
      </c>
      <c r="V183" s="4">
        <f t="shared" si="11"/>
        <v>1.4887037991288611E-2</v>
      </c>
    </row>
    <row r="184" spans="1:22" x14ac:dyDescent="0.2">
      <c r="A184" s="1">
        <v>45735</v>
      </c>
      <c r="B184">
        <v>554.58000000000004</v>
      </c>
      <c r="C184">
        <v>118.9</v>
      </c>
      <c r="D184">
        <v>237.65</v>
      </c>
      <c r="K184" s="1">
        <v>45735</v>
      </c>
      <c r="L184" s="4">
        <f t="shared" si="8"/>
        <v>1.0090339501675816E-2</v>
      </c>
      <c r="M184" s="4">
        <f t="shared" si="9"/>
        <v>1.4764871554152181E-2</v>
      </c>
      <c r="N184" s="4">
        <f t="shared" si="10"/>
        <v>1.7642272941378101E-2</v>
      </c>
      <c r="U184" s="8">
        <v>45734</v>
      </c>
      <c r="V184" s="4">
        <f t="shared" si="11"/>
        <v>2.39173237712389E-3</v>
      </c>
    </row>
    <row r="185" spans="1:22" x14ac:dyDescent="0.2">
      <c r="A185" s="1">
        <v>45736</v>
      </c>
      <c r="B185">
        <v>559.89</v>
      </c>
      <c r="C185">
        <v>119.51</v>
      </c>
      <c r="D185">
        <v>237.55</v>
      </c>
      <c r="K185" s="1">
        <v>45736</v>
      </c>
      <c r="L185" s="4">
        <f t="shared" si="8"/>
        <v>9.5748133722817208E-3</v>
      </c>
      <c r="M185" s="4">
        <f t="shared" si="9"/>
        <v>5.1303616484441594E-3</v>
      </c>
      <c r="N185" s="4">
        <f t="shared" si="10"/>
        <v>-4.20786871449641E-4</v>
      </c>
      <c r="U185" s="8">
        <v>45735</v>
      </c>
      <c r="V185" s="4">
        <f t="shared" si="11"/>
        <v>1.451347249329964E-2</v>
      </c>
    </row>
    <row r="186" spans="1:22" x14ac:dyDescent="0.2">
      <c r="A186" s="1">
        <v>45737</v>
      </c>
      <c r="B186">
        <v>562.34</v>
      </c>
      <c r="C186">
        <v>119.18</v>
      </c>
      <c r="D186">
        <v>240.15</v>
      </c>
      <c r="K186" s="1">
        <v>45737</v>
      </c>
      <c r="L186" s="4">
        <f t="shared" si="8"/>
        <v>4.3758595438390113E-3</v>
      </c>
      <c r="M186" s="4">
        <f t="shared" si="9"/>
        <v>-2.7612752070956814E-3</v>
      </c>
      <c r="N186" s="4">
        <f t="shared" si="10"/>
        <v>1.0945064197011023E-2</v>
      </c>
      <c r="U186" s="8">
        <v>45736</v>
      </c>
      <c r="V186" s="4">
        <f t="shared" si="11"/>
        <v>4.2432377576379077E-3</v>
      </c>
    </row>
    <row r="187" spans="1:22" x14ac:dyDescent="0.2">
      <c r="A187" s="1">
        <v>45740</v>
      </c>
      <c r="B187">
        <v>577.22</v>
      </c>
      <c r="C187">
        <v>123.28</v>
      </c>
      <c r="D187">
        <v>246.54</v>
      </c>
      <c r="K187" s="1">
        <v>45740</v>
      </c>
      <c r="L187" s="4">
        <f t="shared" si="8"/>
        <v>2.6460859977949225E-2</v>
      </c>
      <c r="M187" s="4">
        <f t="shared" si="9"/>
        <v>3.4401745259271532E-2</v>
      </c>
      <c r="N187" s="4">
        <f t="shared" si="10"/>
        <v>2.6608369768894358E-2</v>
      </c>
      <c r="U187" s="8">
        <v>45737</v>
      </c>
      <c r="V187" s="4">
        <f t="shared" si="11"/>
        <v>4.8624009798274078E-3</v>
      </c>
    </row>
    <row r="188" spans="1:22" x14ac:dyDescent="0.2">
      <c r="A188" s="1">
        <v>45741</v>
      </c>
      <c r="B188">
        <v>583.03</v>
      </c>
      <c r="C188">
        <v>124.2</v>
      </c>
      <c r="D188">
        <v>249.59</v>
      </c>
      <c r="K188" s="1">
        <v>45741</v>
      </c>
      <c r="L188" s="4">
        <f t="shared" si="8"/>
        <v>1.0065486296386039E-2</v>
      </c>
      <c r="M188" s="4">
        <f t="shared" si="9"/>
        <v>7.4626865671640896E-3</v>
      </c>
      <c r="N188" s="4">
        <f t="shared" si="10"/>
        <v>1.2371217652308086E-2</v>
      </c>
      <c r="U188" s="8">
        <v>45740</v>
      </c>
      <c r="V188" s="4">
        <f t="shared" si="11"/>
        <v>2.8902129478723969E-2</v>
      </c>
    </row>
    <row r="189" spans="1:22" x14ac:dyDescent="0.2">
      <c r="A189" s="1">
        <v>45742</v>
      </c>
      <c r="B189">
        <v>571.07000000000005</v>
      </c>
      <c r="C189">
        <v>121.23</v>
      </c>
      <c r="D189">
        <v>249.49</v>
      </c>
      <c r="K189" s="1">
        <v>45742</v>
      </c>
      <c r="L189" s="4">
        <f t="shared" si="8"/>
        <v>-2.0513524175428288E-2</v>
      </c>
      <c r="M189" s="4">
        <f t="shared" si="9"/>
        <v>-2.3913043478260843E-2</v>
      </c>
      <c r="N189" s="4">
        <f t="shared" si="10"/>
        <v>-4.0065707760728042E-4</v>
      </c>
      <c r="U189" s="8">
        <v>45741</v>
      </c>
      <c r="V189" s="4">
        <f t="shared" si="11"/>
        <v>1.0206938919988274E-2</v>
      </c>
    </row>
    <row r="190" spans="1:22" x14ac:dyDescent="0.2">
      <c r="A190" s="1">
        <v>45743</v>
      </c>
      <c r="B190">
        <v>556.15</v>
      </c>
      <c r="C190">
        <v>118.05</v>
      </c>
      <c r="D190">
        <v>246.6</v>
      </c>
      <c r="K190" s="1">
        <v>45743</v>
      </c>
      <c r="L190" s="4">
        <f t="shared" si="8"/>
        <v>-2.6126394312431134E-2</v>
      </c>
      <c r="M190" s="4">
        <f t="shared" si="9"/>
        <v>-2.6231130908191069E-2</v>
      </c>
      <c r="N190" s="4">
        <f t="shared" si="10"/>
        <v>-1.158363060643719E-2</v>
      </c>
      <c r="U190" s="8">
        <v>45742</v>
      </c>
      <c r="V190" s="4">
        <f t="shared" si="11"/>
        <v>-1.3488233127149651E-2</v>
      </c>
    </row>
    <row r="191" spans="1:22" x14ac:dyDescent="0.2">
      <c r="A191" s="1">
        <v>45744</v>
      </c>
      <c r="B191">
        <v>540.42999999999995</v>
      </c>
      <c r="C191">
        <v>114.41</v>
      </c>
      <c r="D191">
        <v>241.36</v>
      </c>
      <c r="K191" s="1">
        <v>45744</v>
      </c>
      <c r="L191" s="4">
        <f t="shared" si="8"/>
        <v>-2.8265755641463719E-2</v>
      </c>
      <c r="M191" s="4">
        <f t="shared" si="9"/>
        <v>-3.0834392206692041E-2</v>
      </c>
      <c r="N191" s="4">
        <f t="shared" si="10"/>
        <v>-2.1248986212489829E-2</v>
      </c>
      <c r="U191" s="8">
        <v>45743</v>
      </c>
      <c r="V191" s="4">
        <f t="shared" si="11"/>
        <v>-2.0340709808761539E-2</v>
      </c>
    </row>
    <row r="192" spans="1:22" x14ac:dyDescent="0.2">
      <c r="A192" s="1">
        <v>45747</v>
      </c>
      <c r="B192">
        <v>543.58000000000004</v>
      </c>
      <c r="C192">
        <v>115.74</v>
      </c>
      <c r="D192">
        <v>243.8</v>
      </c>
      <c r="K192" s="1">
        <v>45747</v>
      </c>
      <c r="L192" s="4">
        <f t="shared" si="8"/>
        <v>5.82869196750746E-3</v>
      </c>
      <c r="M192" s="4">
        <f t="shared" si="9"/>
        <v>1.1624857966960889E-2</v>
      </c>
      <c r="N192" s="4">
        <f t="shared" si="10"/>
        <v>1.0109380178985772E-2</v>
      </c>
      <c r="U192" s="8">
        <v>45744</v>
      </c>
      <c r="V192" s="4">
        <f t="shared" si="11"/>
        <v>-2.6229638839442657E-2</v>
      </c>
    </row>
    <row r="193" spans="1:22" x14ac:dyDescent="0.2">
      <c r="A193" s="1">
        <v>45748</v>
      </c>
      <c r="B193">
        <v>545.73</v>
      </c>
      <c r="C193">
        <v>114.82</v>
      </c>
      <c r="D193">
        <v>242.17</v>
      </c>
      <c r="K193" s="1">
        <v>45748</v>
      </c>
      <c r="L193" s="4">
        <f t="shared" si="8"/>
        <v>3.9552595754075437E-3</v>
      </c>
      <c r="M193" s="4">
        <f t="shared" si="9"/>
        <v>-7.9488508726456297E-3</v>
      </c>
      <c r="N193" s="4">
        <f t="shared" si="10"/>
        <v>-6.6858080393766839E-3</v>
      </c>
      <c r="U193" s="8">
        <v>45747</v>
      </c>
      <c r="V193" s="4">
        <f t="shared" si="11"/>
        <v>9.2798170519348133E-3</v>
      </c>
    </row>
    <row r="194" spans="1:22" x14ac:dyDescent="0.2">
      <c r="A194" s="1">
        <v>45749</v>
      </c>
      <c r="B194">
        <v>560.30999999999995</v>
      </c>
      <c r="C194">
        <v>118.32</v>
      </c>
      <c r="D194">
        <v>244.32</v>
      </c>
      <c r="K194" s="1">
        <v>45749</v>
      </c>
      <c r="L194" s="4">
        <f t="shared" si="8"/>
        <v>2.6716508163377339E-2</v>
      </c>
      <c r="M194" s="4">
        <f t="shared" si="9"/>
        <v>3.0482494338965438E-2</v>
      </c>
      <c r="N194" s="4">
        <f t="shared" si="10"/>
        <v>8.8780608663336924E-3</v>
      </c>
      <c r="U194" s="8">
        <v>45748</v>
      </c>
      <c r="V194" s="4">
        <f t="shared" si="11"/>
        <v>-3.8724006049220992E-3</v>
      </c>
    </row>
    <row r="195" spans="1:22" x14ac:dyDescent="0.2">
      <c r="A195" s="1">
        <v>45750</v>
      </c>
      <c r="B195">
        <v>508.69</v>
      </c>
      <c r="C195">
        <v>107.07</v>
      </c>
      <c r="D195">
        <v>227.29</v>
      </c>
      <c r="K195" s="1">
        <v>45750</v>
      </c>
      <c r="L195" s="4">
        <f t="shared" si="8"/>
        <v>-9.212757223679735E-2</v>
      </c>
      <c r="M195" s="4">
        <f t="shared" si="9"/>
        <v>-9.5081135902636893E-2</v>
      </c>
      <c r="N195" s="4">
        <f t="shared" si="10"/>
        <v>-6.9703667321545537E-2</v>
      </c>
      <c r="U195" s="8">
        <v>45749</v>
      </c>
      <c r="V195" s="4">
        <f t="shared" si="11"/>
        <v>2.0710925097236311E-2</v>
      </c>
    </row>
    <row r="196" spans="1:22" x14ac:dyDescent="0.2">
      <c r="A196" s="1">
        <v>45751</v>
      </c>
      <c r="B196">
        <v>468.47</v>
      </c>
      <c r="C196">
        <v>99.04</v>
      </c>
      <c r="D196">
        <v>210.28</v>
      </c>
      <c r="K196" s="1">
        <v>45751</v>
      </c>
      <c r="L196" s="4">
        <f t="shared" si="8"/>
        <v>-7.9065835774243642E-2</v>
      </c>
      <c r="M196" s="4">
        <f t="shared" si="9"/>
        <v>-7.499766507892025E-2</v>
      </c>
      <c r="N196" s="4">
        <f t="shared" si="10"/>
        <v>-7.4838312288266096E-2</v>
      </c>
      <c r="U196" s="8">
        <v>45750</v>
      </c>
      <c r="V196" s="4">
        <f t="shared" si="11"/>
        <v>-8.4044079370448485E-2</v>
      </c>
    </row>
    <row r="197" spans="1:22" x14ac:dyDescent="0.2">
      <c r="A197" s="1">
        <v>45754</v>
      </c>
      <c r="B197">
        <v>463.2</v>
      </c>
      <c r="C197">
        <v>100.12</v>
      </c>
      <c r="D197">
        <v>214.44</v>
      </c>
      <c r="K197" s="1">
        <v>45754</v>
      </c>
      <c r="L197" s="4">
        <f t="shared" ref="L197:L253" si="12">B197/B196-1</f>
        <v>-1.1249386300083319E-2</v>
      </c>
      <c r="M197" s="4">
        <f t="shared" ref="M197:M253" si="13">C197/C196-1</f>
        <v>1.0904684975767243E-2</v>
      </c>
      <c r="N197" s="4">
        <f t="shared" ref="N197:N253" si="14">D197/D196-1</f>
        <v>1.9783146281148856E-2</v>
      </c>
      <c r="U197" s="8">
        <v>45751</v>
      </c>
      <c r="V197" s="4">
        <f t="shared" si="11"/>
        <v>-7.6154375171255603E-2</v>
      </c>
    </row>
    <row r="198" spans="1:22" x14ac:dyDescent="0.2">
      <c r="A198" s="1">
        <v>45755</v>
      </c>
      <c r="B198">
        <v>459.93</v>
      </c>
      <c r="C198">
        <v>99.51</v>
      </c>
      <c r="D198">
        <v>216.87</v>
      </c>
      <c r="K198" s="1">
        <v>45755</v>
      </c>
      <c r="L198" s="4">
        <f t="shared" si="12"/>
        <v>-7.0595854922279599E-3</v>
      </c>
      <c r="M198" s="4">
        <f t="shared" si="13"/>
        <v>-6.0926887734717994E-3</v>
      </c>
      <c r="N198" s="4">
        <f t="shared" si="14"/>
        <v>1.133184107442653E-2</v>
      </c>
      <c r="U198" s="8">
        <v>45754</v>
      </c>
      <c r="V198" s="4">
        <f t="shared" si="11"/>
        <v>7.8098481151647201E-3</v>
      </c>
    </row>
    <row r="199" spans="1:22" x14ac:dyDescent="0.2">
      <c r="A199" s="1">
        <v>45756</v>
      </c>
      <c r="B199">
        <v>514.30999999999995</v>
      </c>
      <c r="C199">
        <v>110.81</v>
      </c>
      <c r="D199">
        <v>234.34</v>
      </c>
      <c r="K199" s="1">
        <v>45756</v>
      </c>
      <c r="L199" s="4">
        <f t="shared" si="12"/>
        <v>0.11823538364533714</v>
      </c>
      <c r="M199" s="4">
        <f t="shared" si="13"/>
        <v>0.11355642648979991</v>
      </c>
      <c r="N199" s="4">
        <f t="shared" si="14"/>
        <v>8.0555171300779271E-2</v>
      </c>
      <c r="U199" s="8">
        <v>45755</v>
      </c>
      <c r="V199" s="4">
        <f t="shared" ref="V199:V254" si="15">SUMPRODUCT(L198:N198, $Q$4:$S$4)</f>
        <v>5.8705415006068441E-4</v>
      </c>
    </row>
    <row r="200" spans="1:22" x14ac:dyDescent="0.2">
      <c r="A200" s="1">
        <v>45757</v>
      </c>
      <c r="B200">
        <v>487.37</v>
      </c>
      <c r="C200">
        <v>105.73</v>
      </c>
      <c r="D200">
        <v>227.11</v>
      </c>
      <c r="K200" s="1">
        <v>45757</v>
      </c>
      <c r="L200" s="4">
        <f t="shared" si="12"/>
        <v>-5.2380859792731882E-2</v>
      </c>
      <c r="M200" s="4">
        <f t="shared" si="13"/>
        <v>-4.5844237884667405E-2</v>
      </c>
      <c r="N200" s="4">
        <f t="shared" si="14"/>
        <v>-3.0852607322693459E-2</v>
      </c>
      <c r="U200" s="8">
        <v>45756</v>
      </c>
      <c r="V200" s="4">
        <f t="shared" si="15"/>
        <v>0.10175961156085284</v>
      </c>
    </row>
    <row r="201" spans="1:22" x14ac:dyDescent="0.2">
      <c r="A201" s="1">
        <v>45758</v>
      </c>
      <c r="B201">
        <v>491.99</v>
      </c>
      <c r="C201">
        <v>107.26</v>
      </c>
      <c r="D201">
        <v>236.2</v>
      </c>
      <c r="K201" s="1">
        <v>45758</v>
      </c>
      <c r="L201" s="4">
        <f t="shared" si="12"/>
        <v>9.4794509305045072E-3</v>
      </c>
      <c r="M201" s="4">
        <f t="shared" si="13"/>
        <v>1.4470821904851938E-2</v>
      </c>
      <c r="N201" s="4">
        <f t="shared" si="14"/>
        <v>4.0024657654880835E-2</v>
      </c>
      <c r="U201" s="8">
        <v>45757</v>
      </c>
      <c r="V201" s="4">
        <f t="shared" si="15"/>
        <v>-4.180857223229717E-2</v>
      </c>
    </row>
    <row r="202" spans="1:22" x14ac:dyDescent="0.2">
      <c r="A202" s="1">
        <v>45761</v>
      </c>
      <c r="B202">
        <v>501.48</v>
      </c>
      <c r="C202">
        <v>108.24</v>
      </c>
      <c r="D202">
        <v>234.72</v>
      </c>
      <c r="K202" s="1">
        <v>45761</v>
      </c>
      <c r="L202" s="4">
        <f t="shared" si="12"/>
        <v>1.9289009939226442E-2</v>
      </c>
      <c r="M202" s="4">
        <f t="shared" si="13"/>
        <v>9.1366772328920209E-3</v>
      </c>
      <c r="N202" s="4">
        <f t="shared" si="14"/>
        <v>-6.2658763759525504E-3</v>
      </c>
      <c r="U202" s="8">
        <v>45758</v>
      </c>
      <c r="V202" s="4">
        <f t="shared" si="15"/>
        <v>2.3194944912559266E-2</v>
      </c>
    </row>
    <row r="203" spans="1:22" x14ac:dyDescent="0.2">
      <c r="A203" s="1">
        <v>45762</v>
      </c>
      <c r="B203">
        <v>505.37</v>
      </c>
      <c r="C203">
        <v>109.56</v>
      </c>
      <c r="D203">
        <v>233.13</v>
      </c>
      <c r="K203" s="1">
        <v>45762</v>
      </c>
      <c r="L203" s="4">
        <f t="shared" si="12"/>
        <v>7.7570391640742198E-3</v>
      </c>
      <c r="M203" s="4">
        <f t="shared" si="13"/>
        <v>1.2195121951219523E-2</v>
      </c>
      <c r="N203" s="4">
        <f t="shared" si="14"/>
        <v>-6.7740286298568764E-3</v>
      </c>
      <c r="U203" s="8">
        <v>45761</v>
      </c>
      <c r="V203" s="4">
        <f t="shared" si="15"/>
        <v>6.0213556012545183E-3</v>
      </c>
    </row>
    <row r="204" spans="1:22" x14ac:dyDescent="0.2">
      <c r="A204" s="1">
        <v>45763</v>
      </c>
      <c r="B204">
        <v>496.57</v>
      </c>
      <c r="C204">
        <v>107</v>
      </c>
      <c r="D204">
        <v>229.61</v>
      </c>
      <c r="K204" s="1">
        <v>45763</v>
      </c>
      <c r="L204" s="4">
        <f t="shared" si="12"/>
        <v>-1.7412984545976284E-2</v>
      </c>
      <c r="M204" s="4">
        <f t="shared" si="13"/>
        <v>-2.3366192040890854E-2</v>
      </c>
      <c r="N204" s="4">
        <f t="shared" si="14"/>
        <v>-1.5098871874061559E-2</v>
      </c>
      <c r="U204" s="8">
        <v>45762</v>
      </c>
      <c r="V204" s="4">
        <f t="shared" si="15"/>
        <v>3.2760368826453717E-3</v>
      </c>
    </row>
    <row r="205" spans="1:22" x14ac:dyDescent="0.2">
      <c r="A205" s="1">
        <v>45764</v>
      </c>
      <c r="B205">
        <v>506.96</v>
      </c>
      <c r="C205">
        <v>108.31</v>
      </c>
      <c r="D205">
        <v>231.96</v>
      </c>
      <c r="K205" s="1">
        <v>45764</v>
      </c>
      <c r="L205" s="4">
        <f t="shared" si="12"/>
        <v>2.0923535453208908E-2</v>
      </c>
      <c r="M205" s="4">
        <f t="shared" si="13"/>
        <v>1.2242990654205643E-2</v>
      </c>
      <c r="N205" s="4">
        <f t="shared" si="14"/>
        <v>1.0234745873437534E-2</v>
      </c>
      <c r="U205" s="8">
        <v>45763</v>
      </c>
      <c r="V205" s="4">
        <f t="shared" si="15"/>
        <v>-1.8273301725684764E-2</v>
      </c>
    </row>
    <row r="206" spans="1:22" x14ac:dyDescent="0.2">
      <c r="A206" s="1">
        <v>45768</v>
      </c>
      <c r="B206">
        <v>498.87</v>
      </c>
      <c r="C206">
        <v>105.45</v>
      </c>
      <c r="D206">
        <v>228.99</v>
      </c>
      <c r="K206" s="1">
        <v>45768</v>
      </c>
      <c r="L206" s="4">
        <f t="shared" si="12"/>
        <v>-1.5957866498342965E-2</v>
      </c>
      <c r="M206" s="4">
        <f t="shared" si="13"/>
        <v>-2.6405687378820097E-2</v>
      </c>
      <c r="N206" s="4">
        <f t="shared" si="14"/>
        <v>-1.2803931712364158E-2</v>
      </c>
      <c r="U206" s="8">
        <v>45764</v>
      </c>
      <c r="V206" s="4">
        <f t="shared" si="15"/>
        <v>1.4043856181599378E-2</v>
      </c>
    </row>
    <row r="207" spans="1:22" x14ac:dyDescent="0.2">
      <c r="A207" s="1">
        <v>45769</v>
      </c>
      <c r="B207">
        <v>517.41</v>
      </c>
      <c r="C207">
        <v>109.5</v>
      </c>
      <c r="D207">
        <v>235.59</v>
      </c>
      <c r="K207" s="1">
        <v>45769</v>
      </c>
      <c r="L207" s="4">
        <f t="shared" si="12"/>
        <v>3.7163990618798382E-2</v>
      </c>
      <c r="M207" s="4">
        <f t="shared" si="13"/>
        <v>3.8406827880512084E-2</v>
      </c>
      <c r="N207" s="4">
        <f t="shared" si="14"/>
        <v>2.882221931088691E-2</v>
      </c>
      <c r="U207" s="8">
        <v>45768</v>
      </c>
      <c r="V207" s="4">
        <f t="shared" si="15"/>
        <v>-1.7830638848094583E-2</v>
      </c>
    </row>
    <row r="208" spans="1:22" x14ac:dyDescent="0.2">
      <c r="A208" s="1">
        <v>45770</v>
      </c>
      <c r="B208">
        <v>526.67999999999995</v>
      </c>
      <c r="C208">
        <v>111.42</v>
      </c>
      <c r="D208">
        <v>240.88</v>
      </c>
      <c r="K208" s="1">
        <v>45770</v>
      </c>
      <c r="L208" s="4">
        <f t="shared" si="12"/>
        <v>1.7916159332057813E-2</v>
      </c>
      <c r="M208" s="4">
        <f t="shared" si="13"/>
        <v>1.7534246575342527E-2</v>
      </c>
      <c r="N208" s="4">
        <f t="shared" si="14"/>
        <v>2.2454263763317606E-2</v>
      </c>
      <c r="U208" s="8">
        <v>45769</v>
      </c>
      <c r="V208" s="4">
        <f t="shared" si="15"/>
        <v>3.4200133274147906E-2</v>
      </c>
    </row>
    <row r="209" spans="1:22" x14ac:dyDescent="0.2">
      <c r="A209" s="1">
        <v>45771</v>
      </c>
      <c r="B209">
        <v>542.66999999999996</v>
      </c>
      <c r="C209">
        <v>114.68</v>
      </c>
      <c r="D209">
        <v>244.64</v>
      </c>
      <c r="K209" s="1">
        <v>45771</v>
      </c>
      <c r="L209" s="4">
        <f t="shared" si="12"/>
        <v>3.0359990886306587E-2</v>
      </c>
      <c r="M209" s="4">
        <f t="shared" si="13"/>
        <v>2.9258660922635071E-2</v>
      </c>
      <c r="N209" s="4">
        <f t="shared" si="14"/>
        <v>1.5609432082364538E-2</v>
      </c>
      <c r="U209" s="8">
        <v>45770</v>
      </c>
      <c r="V209" s="4">
        <f t="shared" si="15"/>
        <v>1.9616827277547141E-2</v>
      </c>
    </row>
    <row r="210" spans="1:22" x14ac:dyDescent="0.2">
      <c r="A210" s="1">
        <v>45772</v>
      </c>
      <c r="B210">
        <v>542.16</v>
      </c>
      <c r="C210">
        <v>115.09</v>
      </c>
      <c r="D210">
        <v>243.55</v>
      </c>
      <c r="K210" s="1">
        <v>45772</v>
      </c>
      <c r="L210" s="4">
        <f t="shared" si="12"/>
        <v>-9.3979766709051393E-4</v>
      </c>
      <c r="M210" s="4">
        <f t="shared" si="13"/>
        <v>3.575165678409542E-3</v>
      </c>
      <c r="N210" s="4">
        <f t="shared" si="14"/>
        <v>-4.4555264879004852E-3</v>
      </c>
      <c r="U210" s="8">
        <v>45771</v>
      </c>
      <c r="V210" s="4">
        <f t="shared" si="15"/>
        <v>2.4129368375628311E-2</v>
      </c>
    </row>
    <row r="211" spans="1:22" x14ac:dyDescent="0.2">
      <c r="A211" s="1">
        <v>45775</v>
      </c>
      <c r="B211">
        <v>543.69000000000005</v>
      </c>
      <c r="C211">
        <v>114.91</v>
      </c>
      <c r="D211">
        <v>243.22</v>
      </c>
      <c r="K211" s="1">
        <v>45775</v>
      </c>
      <c r="L211" s="4">
        <f t="shared" si="12"/>
        <v>2.8220451527225521E-3</v>
      </c>
      <c r="M211" s="4">
        <f t="shared" si="13"/>
        <v>-1.5639933964723962E-3</v>
      </c>
      <c r="N211" s="4">
        <f t="shared" si="14"/>
        <v>-1.3549579141860502E-3</v>
      </c>
      <c r="U211" s="8">
        <v>45772</v>
      </c>
      <c r="V211" s="4">
        <f t="shared" si="15"/>
        <v>-9.9160019176448583E-4</v>
      </c>
    </row>
    <row r="212" spans="1:22" x14ac:dyDescent="0.2">
      <c r="A212" s="1">
        <v>45776</v>
      </c>
      <c r="B212">
        <v>546.20000000000005</v>
      </c>
      <c r="C212">
        <v>115.28</v>
      </c>
      <c r="D212">
        <v>244.62</v>
      </c>
      <c r="K212" s="1">
        <v>45776</v>
      </c>
      <c r="L212" s="4">
        <f t="shared" si="12"/>
        <v>4.6166013721054E-3</v>
      </c>
      <c r="M212" s="4">
        <f t="shared" si="13"/>
        <v>3.2199112348794134E-3</v>
      </c>
      <c r="N212" s="4">
        <f t="shared" si="14"/>
        <v>5.7561055834225439E-3</v>
      </c>
      <c r="U212" s="8">
        <v>45775</v>
      </c>
      <c r="V212" s="4">
        <f t="shared" si="15"/>
        <v>-1.6456763879937333E-4</v>
      </c>
    </row>
    <row r="213" spans="1:22" x14ac:dyDescent="0.2">
      <c r="A213" s="1">
        <v>45777</v>
      </c>
      <c r="B213">
        <v>544.83000000000004</v>
      </c>
      <c r="C213">
        <v>115.42</v>
      </c>
      <c r="D213">
        <v>244.62</v>
      </c>
      <c r="K213" s="1">
        <v>45777</v>
      </c>
      <c r="L213" s="4">
        <f t="shared" si="12"/>
        <v>-2.5082387403881912E-3</v>
      </c>
      <c r="M213" s="4">
        <f t="shared" si="13"/>
        <v>1.214434420541366E-3</v>
      </c>
      <c r="N213" s="4">
        <f t="shared" si="14"/>
        <v>0</v>
      </c>
      <c r="U213" s="8">
        <v>45776</v>
      </c>
      <c r="V213" s="4">
        <f t="shared" si="15"/>
        <v>4.6533960154644619E-3</v>
      </c>
    </row>
    <row r="214" spans="1:22" x14ac:dyDescent="0.2">
      <c r="A214" s="1">
        <v>45778</v>
      </c>
      <c r="B214">
        <v>551.08000000000004</v>
      </c>
      <c r="C214">
        <v>116.76</v>
      </c>
      <c r="D214">
        <v>246.89</v>
      </c>
      <c r="K214" s="1">
        <v>45778</v>
      </c>
      <c r="L214" s="4">
        <f t="shared" si="12"/>
        <v>1.1471468164381493E-2</v>
      </c>
      <c r="M214" s="4">
        <f t="shared" si="13"/>
        <v>1.1609773002945856E-2</v>
      </c>
      <c r="N214" s="4">
        <f t="shared" si="14"/>
        <v>9.2796991251735683E-3</v>
      </c>
      <c r="U214" s="8">
        <v>45777</v>
      </c>
      <c r="V214" s="4">
        <f t="shared" si="15"/>
        <v>-3.8814129595404751E-4</v>
      </c>
    </row>
    <row r="215" spans="1:22" x14ac:dyDescent="0.2">
      <c r="A215" s="1">
        <v>45779</v>
      </c>
      <c r="B215">
        <v>563.29</v>
      </c>
      <c r="C215">
        <v>120.22</v>
      </c>
      <c r="D215">
        <v>252.51</v>
      </c>
      <c r="K215" s="1">
        <v>45779</v>
      </c>
      <c r="L215" s="4">
        <f t="shared" si="12"/>
        <v>2.2156492705233122E-2</v>
      </c>
      <c r="M215" s="4">
        <f t="shared" si="13"/>
        <v>2.9633436108256195E-2</v>
      </c>
      <c r="N215" s="4">
        <f t="shared" si="14"/>
        <v>2.2763173883105781E-2</v>
      </c>
      <c r="U215" s="8">
        <v>45778</v>
      </c>
      <c r="V215" s="4">
        <f t="shared" si="15"/>
        <v>1.0636252000267632E-2</v>
      </c>
    </row>
    <row r="216" spans="1:22" x14ac:dyDescent="0.2">
      <c r="A216" s="1">
        <v>45782</v>
      </c>
      <c r="B216">
        <v>556.78</v>
      </c>
      <c r="C216">
        <v>119.6</v>
      </c>
      <c r="D216">
        <v>252.56</v>
      </c>
      <c r="K216" s="1">
        <v>45782</v>
      </c>
      <c r="L216" s="4">
        <f t="shared" si="12"/>
        <v>-1.1557102025599564E-2</v>
      </c>
      <c r="M216" s="4">
        <f t="shared" si="13"/>
        <v>-5.1572117784063343E-3</v>
      </c>
      <c r="N216" s="4">
        <f t="shared" si="14"/>
        <v>1.9801195992252829E-4</v>
      </c>
      <c r="U216" s="8">
        <v>45779</v>
      </c>
      <c r="V216" s="4">
        <f t="shared" si="15"/>
        <v>2.4642248197289107E-2</v>
      </c>
    </row>
    <row r="217" spans="1:22" x14ac:dyDescent="0.2">
      <c r="A217" s="1">
        <v>45783</v>
      </c>
      <c r="B217">
        <v>546.64</v>
      </c>
      <c r="C217">
        <v>118.33</v>
      </c>
      <c r="D217">
        <v>249.25</v>
      </c>
      <c r="K217" s="1">
        <v>45783</v>
      </c>
      <c r="L217" s="4">
        <f t="shared" si="12"/>
        <v>-1.8211861058227696E-2</v>
      </c>
      <c r="M217" s="4">
        <f t="shared" si="13"/>
        <v>-1.061872909698991E-2</v>
      </c>
      <c r="N217" s="4">
        <f t="shared" si="14"/>
        <v>-1.3105796642381984E-2</v>
      </c>
      <c r="U217" s="8">
        <v>45782</v>
      </c>
      <c r="V217" s="4">
        <f t="shared" si="15"/>
        <v>-4.9350893572327583E-3</v>
      </c>
    </row>
    <row r="218" spans="1:22" x14ac:dyDescent="0.2">
      <c r="A218" s="1">
        <v>45784</v>
      </c>
      <c r="B218">
        <v>549.17999999999995</v>
      </c>
      <c r="C218">
        <v>119.1</v>
      </c>
      <c r="D218">
        <v>249.39</v>
      </c>
      <c r="K218" s="1">
        <v>45784</v>
      </c>
      <c r="L218" s="4">
        <f t="shared" si="12"/>
        <v>4.6465681252743085E-3</v>
      </c>
      <c r="M218" s="4">
        <f t="shared" si="13"/>
        <v>6.5072255556495318E-3</v>
      </c>
      <c r="N218" s="4">
        <f t="shared" si="14"/>
        <v>5.6168505516551726E-4</v>
      </c>
      <c r="U218" s="8">
        <v>45783</v>
      </c>
      <c r="V218" s="4">
        <f t="shared" si="15"/>
        <v>-1.3891495703518076E-2</v>
      </c>
    </row>
    <row r="219" spans="1:22" x14ac:dyDescent="0.2">
      <c r="A219" s="1">
        <v>45785</v>
      </c>
      <c r="B219">
        <v>562.89</v>
      </c>
      <c r="C219">
        <v>121.88</v>
      </c>
      <c r="D219">
        <v>253.47</v>
      </c>
      <c r="K219" s="1">
        <v>45785</v>
      </c>
      <c r="L219" s="4">
        <f t="shared" si="12"/>
        <v>2.4964492516114989E-2</v>
      </c>
      <c r="M219" s="4">
        <f t="shared" si="13"/>
        <v>2.3341729638958864E-2</v>
      </c>
      <c r="N219" s="4">
        <f t="shared" si="14"/>
        <v>1.6359918200409052E-2</v>
      </c>
      <c r="U219" s="8">
        <v>45784</v>
      </c>
      <c r="V219" s="4">
        <f t="shared" si="15"/>
        <v>3.5708121263433585E-3</v>
      </c>
    </row>
    <row r="220" spans="1:22" x14ac:dyDescent="0.2">
      <c r="A220" s="1">
        <v>45786</v>
      </c>
      <c r="B220">
        <v>564.29</v>
      </c>
      <c r="C220">
        <v>121.7</v>
      </c>
      <c r="D220">
        <v>253.08</v>
      </c>
      <c r="K220" s="1">
        <v>45786</v>
      </c>
      <c r="L220" s="4">
        <f t="shared" si="12"/>
        <v>2.4871644548667415E-3</v>
      </c>
      <c r="M220" s="4">
        <f t="shared" si="13"/>
        <v>-1.4768624876927428E-3</v>
      </c>
      <c r="N220" s="4">
        <f t="shared" si="14"/>
        <v>-1.5386436264646086E-3</v>
      </c>
      <c r="U220" s="8">
        <v>45785</v>
      </c>
      <c r="V220" s="4">
        <f t="shared" si="15"/>
        <v>2.1035833926685774E-2</v>
      </c>
    </row>
    <row r="221" spans="1:22" x14ac:dyDescent="0.2">
      <c r="A221" s="1">
        <v>45789</v>
      </c>
      <c r="B221">
        <v>588.41</v>
      </c>
      <c r="C221">
        <v>127.06</v>
      </c>
      <c r="D221">
        <v>260.05</v>
      </c>
      <c r="K221" s="1">
        <v>45789</v>
      </c>
      <c r="L221" s="4">
        <f t="shared" si="12"/>
        <v>4.2743979159652001E-2</v>
      </c>
      <c r="M221" s="4">
        <f t="shared" si="13"/>
        <v>4.4042728019720645E-2</v>
      </c>
      <c r="N221" s="4">
        <f t="shared" si="14"/>
        <v>2.7540698593330193E-2</v>
      </c>
      <c r="U221" s="8">
        <v>45786</v>
      </c>
      <c r="V221" s="4">
        <f t="shared" si="15"/>
        <v>-3.1236686043364383E-4</v>
      </c>
    </row>
    <row r="222" spans="1:22" x14ac:dyDescent="0.2">
      <c r="A222" s="1">
        <v>45790</v>
      </c>
      <c r="B222">
        <v>600.82000000000005</v>
      </c>
      <c r="C222">
        <v>129.35</v>
      </c>
      <c r="D222">
        <v>263.01</v>
      </c>
      <c r="K222" s="1">
        <v>45790</v>
      </c>
      <c r="L222" s="4">
        <f t="shared" si="12"/>
        <v>2.1090736051392778E-2</v>
      </c>
      <c r="M222" s="4">
        <f t="shared" si="13"/>
        <v>1.802298126869184E-2</v>
      </c>
      <c r="N222" s="4">
        <f t="shared" si="14"/>
        <v>1.1382426456450601E-2</v>
      </c>
      <c r="U222" s="8">
        <v>45789</v>
      </c>
      <c r="V222" s="4">
        <f t="shared" si="15"/>
        <v>3.7052291591143871E-2</v>
      </c>
    </row>
    <row r="223" spans="1:22" x14ac:dyDescent="0.2">
      <c r="A223" s="1">
        <v>45791</v>
      </c>
      <c r="B223">
        <v>608.57000000000005</v>
      </c>
      <c r="C223">
        <v>131.04</v>
      </c>
      <c r="D223">
        <v>265.64</v>
      </c>
      <c r="K223" s="1">
        <v>45791</v>
      </c>
      <c r="L223" s="4">
        <f t="shared" si="12"/>
        <v>1.2899037981425332E-2</v>
      </c>
      <c r="M223" s="4">
        <f t="shared" si="13"/>
        <v>1.306532663316573E-2</v>
      </c>
      <c r="N223" s="4">
        <f t="shared" si="14"/>
        <v>9.9996197863199132E-3</v>
      </c>
      <c r="U223" s="8">
        <v>45790</v>
      </c>
      <c r="V223" s="4">
        <f t="shared" si="15"/>
        <v>1.6287085778605624E-2</v>
      </c>
    </row>
    <row r="224" spans="1:22" x14ac:dyDescent="0.2">
      <c r="A224" s="1">
        <v>45792</v>
      </c>
      <c r="B224">
        <v>612.85</v>
      </c>
      <c r="C224">
        <v>132.51</v>
      </c>
      <c r="D224">
        <v>267.49</v>
      </c>
      <c r="K224" s="1">
        <v>45792</v>
      </c>
      <c r="L224" s="4">
        <f t="shared" si="12"/>
        <v>7.0328803588739497E-3</v>
      </c>
      <c r="M224" s="4">
        <f t="shared" si="13"/>
        <v>1.1217948717948678E-2</v>
      </c>
      <c r="N224" s="4">
        <f t="shared" si="14"/>
        <v>6.9643126035237035E-3</v>
      </c>
      <c r="U224" s="8">
        <v>45791</v>
      </c>
      <c r="V224" s="4">
        <f t="shared" si="15"/>
        <v>1.1789157298905284E-2</v>
      </c>
    </row>
    <row r="225" spans="1:22" x14ac:dyDescent="0.2">
      <c r="A225" s="1">
        <v>45793</v>
      </c>
      <c r="B225">
        <v>615.96</v>
      </c>
      <c r="C225">
        <v>132.18</v>
      </c>
      <c r="D225">
        <v>267.56</v>
      </c>
      <c r="K225" s="1">
        <v>45793</v>
      </c>
      <c r="L225" s="4">
        <f t="shared" si="12"/>
        <v>5.0746512197112903E-3</v>
      </c>
      <c r="M225" s="4">
        <f t="shared" si="13"/>
        <v>-2.4903780846727841E-3</v>
      </c>
      <c r="N225" s="4">
        <f t="shared" si="14"/>
        <v>2.6169202587000839E-4</v>
      </c>
      <c r="U225" s="8">
        <v>45792</v>
      </c>
      <c r="V225" s="4">
        <f t="shared" si="15"/>
        <v>8.2609737644562687E-3</v>
      </c>
    </row>
    <row r="226" spans="1:22" x14ac:dyDescent="0.2">
      <c r="A226" s="1">
        <v>45796</v>
      </c>
      <c r="B226">
        <v>609.26</v>
      </c>
      <c r="C226">
        <v>130.84</v>
      </c>
      <c r="D226">
        <v>264.88</v>
      </c>
      <c r="K226" s="1">
        <v>45796</v>
      </c>
      <c r="L226" s="4">
        <f t="shared" si="12"/>
        <v>-1.0877329696733606E-2</v>
      </c>
      <c r="M226" s="4">
        <f t="shared" si="13"/>
        <v>-1.013769102738693E-2</v>
      </c>
      <c r="N226" s="4">
        <f t="shared" si="14"/>
        <v>-1.0016444909553002E-2</v>
      </c>
      <c r="U226" s="8">
        <v>45793</v>
      </c>
      <c r="V226" s="4">
        <f t="shared" si="15"/>
        <v>8.7995875085955522E-4</v>
      </c>
    </row>
    <row r="227" spans="1:22" x14ac:dyDescent="0.2">
      <c r="A227" s="1">
        <v>45797</v>
      </c>
      <c r="B227">
        <v>603.51</v>
      </c>
      <c r="C227">
        <v>129.13</v>
      </c>
      <c r="D227">
        <v>265.68</v>
      </c>
      <c r="K227" s="1">
        <v>45797</v>
      </c>
      <c r="L227" s="4">
        <f t="shared" si="12"/>
        <v>-9.4376784952237003E-3</v>
      </c>
      <c r="M227" s="4">
        <f t="shared" si="13"/>
        <v>-1.3069397737694999E-2</v>
      </c>
      <c r="N227" s="4">
        <f t="shared" si="14"/>
        <v>3.0202355783750523E-3</v>
      </c>
      <c r="U227" s="8">
        <v>45796</v>
      </c>
      <c r="V227" s="4">
        <f t="shared" si="15"/>
        <v>-1.0311084181057362E-2</v>
      </c>
    </row>
    <row r="228" spans="1:22" x14ac:dyDescent="0.2">
      <c r="A228" s="1">
        <v>45798</v>
      </c>
      <c r="B228">
        <v>590.52</v>
      </c>
      <c r="C228">
        <v>125.3</v>
      </c>
      <c r="D228">
        <v>261.04000000000002</v>
      </c>
      <c r="K228" s="1">
        <v>45798</v>
      </c>
      <c r="L228" s="4">
        <f t="shared" si="12"/>
        <v>-2.1524084107968355E-2</v>
      </c>
      <c r="M228" s="4">
        <f t="shared" si="13"/>
        <v>-2.9660032525361979E-2</v>
      </c>
      <c r="N228" s="4">
        <f t="shared" si="14"/>
        <v>-1.7464619090635347E-2</v>
      </c>
      <c r="U228" s="8">
        <v>45797</v>
      </c>
      <c r="V228" s="4">
        <f t="shared" si="15"/>
        <v>-5.5440286385255895E-3</v>
      </c>
    </row>
    <row r="229" spans="1:22" x14ac:dyDescent="0.2">
      <c r="A229" s="1">
        <v>45799</v>
      </c>
      <c r="B229">
        <v>595.26</v>
      </c>
      <c r="C229">
        <v>126.26</v>
      </c>
      <c r="D229">
        <v>260.67</v>
      </c>
      <c r="K229" s="1">
        <v>45799</v>
      </c>
      <c r="L229" s="4">
        <f t="shared" si="12"/>
        <v>8.0268238162974903E-3</v>
      </c>
      <c r="M229" s="4">
        <f t="shared" si="13"/>
        <v>7.6616121308858975E-3</v>
      </c>
      <c r="N229" s="4">
        <f t="shared" si="14"/>
        <v>-1.4174072939013849E-3</v>
      </c>
      <c r="U229" s="8">
        <v>45798</v>
      </c>
      <c r="V229" s="4">
        <f t="shared" si="15"/>
        <v>-2.2341082626253242E-2</v>
      </c>
    </row>
    <row r="230" spans="1:22" x14ac:dyDescent="0.2">
      <c r="A230" s="1">
        <v>45800</v>
      </c>
      <c r="B230">
        <v>595.57000000000005</v>
      </c>
      <c r="C230">
        <v>126.07</v>
      </c>
      <c r="D230">
        <v>260.70999999999998</v>
      </c>
      <c r="K230" s="1">
        <v>45800</v>
      </c>
      <c r="L230" s="4">
        <f t="shared" si="12"/>
        <v>5.2078083526541086E-4</v>
      </c>
      <c r="M230" s="4">
        <f t="shared" si="13"/>
        <v>-1.5048313004911718E-3</v>
      </c>
      <c r="N230" s="4">
        <f t="shared" si="14"/>
        <v>1.5345072313643904E-4</v>
      </c>
      <c r="U230" s="8">
        <v>45799</v>
      </c>
      <c r="V230" s="4">
        <f t="shared" si="15"/>
        <v>4.1395678665944614E-3</v>
      </c>
    </row>
    <row r="231" spans="1:22" x14ac:dyDescent="0.2">
      <c r="A231" s="1">
        <v>45804</v>
      </c>
      <c r="B231">
        <v>612.67999999999995</v>
      </c>
      <c r="C231">
        <v>129.21</v>
      </c>
      <c r="D231">
        <v>265.29000000000002</v>
      </c>
      <c r="K231" s="1">
        <v>45804</v>
      </c>
      <c r="L231" s="4">
        <f t="shared" si="12"/>
        <v>2.8728780831807965E-2</v>
      </c>
      <c r="M231" s="4">
        <f t="shared" si="13"/>
        <v>2.4906797810740233E-2</v>
      </c>
      <c r="N231" s="4">
        <f t="shared" si="14"/>
        <v>1.7567412067047927E-2</v>
      </c>
      <c r="U231" s="8">
        <v>45800</v>
      </c>
      <c r="V231" s="4">
        <f t="shared" si="15"/>
        <v>-2.3383485031315266E-4</v>
      </c>
    </row>
    <row r="232" spans="1:22" x14ac:dyDescent="0.2">
      <c r="A232" s="1">
        <v>45805</v>
      </c>
      <c r="B232">
        <v>605.41999999999996</v>
      </c>
      <c r="C232">
        <v>127.51</v>
      </c>
      <c r="D232">
        <v>263.49</v>
      </c>
      <c r="K232" s="1">
        <v>45805</v>
      </c>
      <c r="L232" s="4">
        <f t="shared" si="12"/>
        <v>-1.1849578899262192E-2</v>
      </c>
      <c r="M232" s="4">
        <f t="shared" si="13"/>
        <v>-1.3156876402755202E-2</v>
      </c>
      <c r="N232" s="4">
        <f t="shared" si="14"/>
        <v>-6.7850277055298003E-3</v>
      </c>
      <c r="U232" s="8">
        <v>45804</v>
      </c>
      <c r="V232" s="4">
        <f t="shared" si="15"/>
        <v>2.3117638419583631E-2</v>
      </c>
    </row>
    <row r="233" spans="1:22" x14ac:dyDescent="0.2">
      <c r="A233" s="1">
        <v>45806</v>
      </c>
      <c r="B233">
        <v>601.86</v>
      </c>
      <c r="C233">
        <v>128.16</v>
      </c>
      <c r="D233">
        <v>264.37</v>
      </c>
      <c r="K233" s="1">
        <v>45806</v>
      </c>
      <c r="L233" s="4">
        <f t="shared" si="12"/>
        <v>-5.8802153876647001E-3</v>
      </c>
      <c r="M233" s="4">
        <f t="shared" si="13"/>
        <v>5.0976394008312997E-3</v>
      </c>
      <c r="N233" s="4">
        <f t="shared" si="14"/>
        <v>3.3397851910887955E-3</v>
      </c>
      <c r="U233" s="8">
        <v>45805</v>
      </c>
      <c r="V233" s="4">
        <f t="shared" si="15"/>
        <v>-1.0215947672817138E-2</v>
      </c>
    </row>
    <row r="234" spans="1:22" x14ac:dyDescent="0.2">
      <c r="A234" s="1">
        <v>45807</v>
      </c>
      <c r="B234">
        <v>600.45000000000005</v>
      </c>
      <c r="C234">
        <v>128.03</v>
      </c>
      <c r="D234">
        <v>264</v>
      </c>
      <c r="K234" s="1">
        <v>45807</v>
      </c>
      <c r="L234" s="4">
        <f t="shared" si="12"/>
        <v>-2.3427375137075046E-3</v>
      </c>
      <c r="M234" s="4">
        <f t="shared" si="13"/>
        <v>-1.0143570536829127E-3</v>
      </c>
      <c r="N234" s="4">
        <f t="shared" si="14"/>
        <v>-1.3995536558610855E-3</v>
      </c>
      <c r="U234" s="8">
        <v>45806</v>
      </c>
      <c r="V234" s="4">
        <f t="shared" si="15"/>
        <v>1.1011412803854979E-3</v>
      </c>
    </row>
    <row r="235" spans="1:22" x14ac:dyDescent="0.2">
      <c r="A235" s="1">
        <v>45810</v>
      </c>
      <c r="B235">
        <v>598.72</v>
      </c>
      <c r="C235">
        <v>128.4</v>
      </c>
      <c r="D235">
        <v>264.66000000000003</v>
      </c>
      <c r="K235" s="1">
        <v>45810</v>
      </c>
      <c r="L235" s="4">
        <f t="shared" si="12"/>
        <v>-2.8811724539928862E-3</v>
      </c>
      <c r="M235" s="4">
        <f t="shared" si="13"/>
        <v>2.889947668515136E-3</v>
      </c>
      <c r="N235" s="4">
        <f t="shared" si="14"/>
        <v>2.5000000000001688E-3</v>
      </c>
      <c r="U235" s="8">
        <v>45807</v>
      </c>
      <c r="V235" s="4">
        <f t="shared" si="15"/>
        <v>-1.5669498325615594E-3</v>
      </c>
    </row>
    <row r="236" spans="1:22" x14ac:dyDescent="0.2">
      <c r="A236" s="1">
        <v>45811</v>
      </c>
      <c r="B236">
        <v>603.83000000000004</v>
      </c>
      <c r="C236">
        <v>128.68</v>
      </c>
      <c r="D236">
        <v>266.27</v>
      </c>
      <c r="K236" s="1">
        <v>45811</v>
      </c>
      <c r="L236" s="4">
        <f t="shared" si="12"/>
        <v>8.5348743987172515E-3</v>
      </c>
      <c r="M236" s="4">
        <f t="shared" si="13"/>
        <v>2.1806853582555519E-3</v>
      </c>
      <c r="N236" s="4">
        <f t="shared" si="14"/>
        <v>6.0832766568426067E-3</v>
      </c>
      <c r="U236" s="8">
        <v>45810</v>
      </c>
      <c r="V236" s="4">
        <f t="shared" si="15"/>
        <v>1.0026325643567424E-3</v>
      </c>
    </row>
    <row r="237" spans="1:22" x14ac:dyDescent="0.2">
      <c r="A237" s="1">
        <v>45812</v>
      </c>
      <c r="B237">
        <v>599.21</v>
      </c>
      <c r="C237">
        <v>128.16</v>
      </c>
      <c r="D237">
        <v>264.22000000000003</v>
      </c>
      <c r="K237" s="1">
        <v>45812</v>
      </c>
      <c r="L237" s="4">
        <f t="shared" si="12"/>
        <v>-7.6511600947286595E-3</v>
      </c>
      <c r="M237" s="4">
        <f t="shared" si="13"/>
        <v>-4.0410320174075753E-3</v>
      </c>
      <c r="N237" s="4">
        <f t="shared" si="14"/>
        <v>-7.6989521913845005E-3</v>
      </c>
      <c r="U237" s="8">
        <v>45811</v>
      </c>
      <c r="V237" s="4">
        <f t="shared" si="15"/>
        <v>5.6479785898288833E-3</v>
      </c>
    </row>
    <row r="238" spans="1:22" x14ac:dyDescent="0.2">
      <c r="A238" s="1">
        <v>45813</v>
      </c>
      <c r="B238">
        <v>605.88</v>
      </c>
      <c r="C238">
        <v>130.62</v>
      </c>
      <c r="D238">
        <v>261.95</v>
      </c>
      <c r="K238" s="1">
        <v>45813</v>
      </c>
      <c r="L238" s="4">
        <f t="shared" si="12"/>
        <v>1.1131322908496166E-2</v>
      </c>
      <c r="M238" s="4">
        <f t="shared" si="13"/>
        <v>1.9194756554307135E-2</v>
      </c>
      <c r="N238" s="4">
        <f t="shared" si="14"/>
        <v>-8.5913254106427805E-3</v>
      </c>
      <c r="U238" s="8">
        <v>45812</v>
      </c>
      <c r="V238" s="4">
        <f t="shared" si="15"/>
        <v>-6.5872385101946708E-3</v>
      </c>
    </row>
    <row r="239" spans="1:22" x14ac:dyDescent="0.2">
      <c r="A239" s="1">
        <v>45814</v>
      </c>
      <c r="B239">
        <v>614</v>
      </c>
      <c r="C239">
        <v>131.82</v>
      </c>
      <c r="D239">
        <v>265.73</v>
      </c>
      <c r="K239" s="1">
        <v>45814</v>
      </c>
      <c r="L239" s="4">
        <f t="shared" si="12"/>
        <v>1.3401993794150746E-2</v>
      </c>
      <c r="M239" s="4">
        <f t="shared" si="13"/>
        <v>9.186954524575075E-3</v>
      </c>
      <c r="N239" s="4">
        <f t="shared" si="14"/>
        <v>1.4430234777629503E-2</v>
      </c>
      <c r="U239" s="8">
        <v>45813</v>
      </c>
      <c r="V239" s="4">
        <f t="shared" si="15"/>
        <v>5.6612936745838787E-3</v>
      </c>
    </row>
    <row r="240" spans="1:22" x14ac:dyDescent="0.2">
      <c r="A240" s="1">
        <v>45817</v>
      </c>
      <c r="B240">
        <v>613.52</v>
      </c>
      <c r="C240">
        <v>131.94999999999999</v>
      </c>
      <c r="D240">
        <v>266.74</v>
      </c>
      <c r="K240" s="1">
        <v>45817</v>
      </c>
      <c r="L240" s="4">
        <f t="shared" si="12"/>
        <v>-7.8175895765475456E-4</v>
      </c>
      <c r="M240" s="4">
        <f t="shared" si="13"/>
        <v>9.8619329388549559E-4</v>
      </c>
      <c r="N240" s="4">
        <f t="shared" si="14"/>
        <v>3.8008504873368043E-3</v>
      </c>
      <c r="U240" s="8">
        <v>45814</v>
      </c>
      <c r="V240" s="4">
        <f t="shared" si="15"/>
        <v>1.2548778406669549E-2</v>
      </c>
    </row>
    <row r="241" spans="1:22" x14ac:dyDescent="0.2">
      <c r="A241" s="1">
        <v>45818</v>
      </c>
      <c r="B241">
        <v>614.87</v>
      </c>
      <c r="C241">
        <v>131.82</v>
      </c>
      <c r="D241">
        <v>268.60000000000002</v>
      </c>
      <c r="K241" s="1">
        <v>45818</v>
      </c>
      <c r="L241" s="4">
        <f t="shared" si="12"/>
        <v>2.200417264310861E-3</v>
      </c>
      <c r="M241" s="4">
        <f t="shared" si="13"/>
        <v>-9.8522167487680168E-4</v>
      </c>
      <c r="N241" s="4">
        <f t="shared" si="14"/>
        <v>6.9730824023395144E-3</v>
      </c>
      <c r="U241" s="8">
        <v>45817</v>
      </c>
      <c r="V241" s="4">
        <f t="shared" si="15"/>
        <v>1.5816704958039442E-3</v>
      </c>
    </row>
    <row r="242" spans="1:22" x14ac:dyDescent="0.2">
      <c r="A242" s="1">
        <v>45819</v>
      </c>
      <c r="B242">
        <v>624.16999999999996</v>
      </c>
      <c r="C242">
        <v>131.81</v>
      </c>
      <c r="D242">
        <v>268.14999999999998</v>
      </c>
      <c r="K242" s="1">
        <v>45819</v>
      </c>
      <c r="L242" s="4">
        <f t="shared" si="12"/>
        <v>1.5125148405353839E-2</v>
      </c>
      <c r="M242" s="4">
        <f t="shared" si="13"/>
        <v>-7.5861022606482642E-5</v>
      </c>
      <c r="N242" s="4">
        <f t="shared" si="14"/>
        <v>-1.6753536857783136E-3</v>
      </c>
      <c r="U242" s="8">
        <v>45818</v>
      </c>
      <c r="V242" s="4">
        <f t="shared" si="15"/>
        <v>3.1537916377660236E-3</v>
      </c>
    </row>
    <row r="243" spans="1:22" x14ac:dyDescent="0.2">
      <c r="A243" s="1">
        <v>45820</v>
      </c>
      <c r="B243">
        <v>625.11</v>
      </c>
      <c r="C243">
        <v>131.91999999999999</v>
      </c>
      <c r="D243">
        <v>268.24</v>
      </c>
      <c r="K243" s="1">
        <v>45820</v>
      </c>
      <c r="L243" s="4">
        <f t="shared" si="12"/>
        <v>1.5059999679576386E-3</v>
      </c>
      <c r="M243" s="4">
        <f t="shared" si="13"/>
        <v>8.3453455731730131E-4</v>
      </c>
      <c r="N243" s="4">
        <f t="shared" si="14"/>
        <v>3.3563304120831638E-4</v>
      </c>
      <c r="U243" s="8">
        <v>45819</v>
      </c>
      <c r="V243" s="4">
        <f t="shared" si="15"/>
        <v>3.8446447405128814E-3</v>
      </c>
    </row>
    <row r="244" spans="1:22" x14ac:dyDescent="0.2">
      <c r="A244" s="1">
        <v>45821</v>
      </c>
      <c r="B244">
        <v>613.54</v>
      </c>
      <c r="C244">
        <v>129.49</v>
      </c>
      <c r="D244">
        <v>264.95</v>
      </c>
      <c r="K244" s="1">
        <v>45821</v>
      </c>
      <c r="L244" s="4">
        <f t="shared" si="12"/>
        <v>-1.8508742461326833E-2</v>
      </c>
      <c r="M244" s="4">
        <f t="shared" si="13"/>
        <v>-1.8420254699817895E-2</v>
      </c>
      <c r="N244" s="4">
        <f t="shared" si="14"/>
        <v>-1.2265135699373819E-2</v>
      </c>
      <c r="U244" s="8">
        <v>45820</v>
      </c>
      <c r="V244" s="4">
        <f t="shared" si="15"/>
        <v>8.364135740658085E-4</v>
      </c>
    </row>
    <row r="245" spans="1:22" x14ac:dyDescent="0.2">
      <c r="A245" s="1">
        <v>45824</v>
      </c>
      <c r="B245">
        <v>627.85</v>
      </c>
      <c r="C245">
        <v>130.9</v>
      </c>
      <c r="D245">
        <v>270.36</v>
      </c>
      <c r="K245" s="1">
        <v>45824</v>
      </c>
      <c r="L245" s="4">
        <f t="shared" si="12"/>
        <v>2.3323662678879975E-2</v>
      </c>
      <c r="M245" s="4">
        <f t="shared" si="13"/>
        <v>1.0888871727546601E-2</v>
      </c>
      <c r="N245" s="4">
        <f t="shared" si="14"/>
        <v>2.0418946971126672E-2</v>
      </c>
      <c r="U245" s="8">
        <v>45821</v>
      </c>
      <c r="V245" s="4">
        <f t="shared" si="15"/>
        <v>-1.5984753428092947E-2</v>
      </c>
    </row>
    <row r="246" spans="1:22" x14ac:dyDescent="0.2">
      <c r="A246" s="1">
        <v>45825</v>
      </c>
      <c r="B246">
        <v>624.64</v>
      </c>
      <c r="C246">
        <v>130.09</v>
      </c>
      <c r="D246">
        <v>269.52</v>
      </c>
      <c r="K246" s="1">
        <v>45825</v>
      </c>
      <c r="L246" s="4">
        <f t="shared" si="12"/>
        <v>-5.1126861511507915E-3</v>
      </c>
      <c r="M246" s="4">
        <f t="shared" si="13"/>
        <v>-6.1879297173415004E-3</v>
      </c>
      <c r="N246" s="4">
        <f t="shared" si="14"/>
        <v>-3.1069684864626357E-3</v>
      </c>
      <c r="U246" s="8">
        <v>45824</v>
      </c>
      <c r="V246" s="4">
        <f t="shared" si="15"/>
        <v>1.8431339110378642E-2</v>
      </c>
    </row>
    <row r="247" spans="1:22" x14ac:dyDescent="0.2">
      <c r="A247" s="1">
        <v>45826</v>
      </c>
      <c r="B247">
        <v>635.24</v>
      </c>
      <c r="C247">
        <v>132.52000000000001</v>
      </c>
      <c r="D247">
        <v>273.95999999999998</v>
      </c>
      <c r="K247" s="1">
        <v>45826</v>
      </c>
      <c r="L247" s="4">
        <f t="shared" si="12"/>
        <v>1.6969774590164022E-2</v>
      </c>
      <c r="M247" s="4">
        <f t="shared" si="13"/>
        <v>1.8679375816742283E-2</v>
      </c>
      <c r="N247" s="4">
        <f t="shared" si="14"/>
        <v>1.6473731077470966E-2</v>
      </c>
      <c r="U247" s="8">
        <v>45825</v>
      </c>
      <c r="V247" s="4">
        <f t="shared" si="15"/>
        <v>-4.6329721551327417E-3</v>
      </c>
    </row>
    <row r="248" spans="1:22" x14ac:dyDescent="0.2">
      <c r="A248" s="1">
        <v>45828</v>
      </c>
      <c r="B248">
        <v>640.79999999999995</v>
      </c>
      <c r="C248">
        <v>132.71</v>
      </c>
      <c r="D248">
        <v>275</v>
      </c>
      <c r="K248" s="1">
        <v>45828</v>
      </c>
      <c r="L248" s="4">
        <f t="shared" si="12"/>
        <v>8.7525974434858878E-3</v>
      </c>
      <c r="M248" s="4">
        <f t="shared" si="13"/>
        <v>1.4337458496831434E-3</v>
      </c>
      <c r="N248" s="4">
        <f t="shared" si="14"/>
        <v>3.7961746240326999E-3</v>
      </c>
      <c r="U248" s="8">
        <v>45826</v>
      </c>
      <c r="V248" s="4">
        <f t="shared" si="15"/>
        <v>1.7284237553060279E-2</v>
      </c>
    </row>
    <row r="249" spans="1:22" x14ac:dyDescent="0.2">
      <c r="A249" s="1">
        <v>45831</v>
      </c>
      <c r="B249">
        <v>646.88</v>
      </c>
      <c r="C249">
        <v>134</v>
      </c>
      <c r="D249">
        <v>278.27</v>
      </c>
      <c r="K249" s="1">
        <v>45831</v>
      </c>
      <c r="L249" s="4">
        <f t="shared" si="12"/>
        <v>9.4881398252184557E-3</v>
      </c>
      <c r="M249" s="4">
        <f t="shared" si="13"/>
        <v>9.7204430713584422E-3</v>
      </c>
      <c r="N249" s="4">
        <f t="shared" si="14"/>
        <v>1.1890909090908952E-2</v>
      </c>
      <c r="U249" s="8">
        <v>45828</v>
      </c>
      <c r="V249" s="4">
        <f t="shared" si="15"/>
        <v>4.5743728375637893E-3</v>
      </c>
    </row>
    <row r="250" spans="1:22" x14ac:dyDescent="0.2">
      <c r="A250" s="1">
        <v>45832</v>
      </c>
      <c r="B250">
        <v>662.11</v>
      </c>
      <c r="C250">
        <v>135.9</v>
      </c>
      <c r="D250">
        <v>281.26</v>
      </c>
      <c r="K250" s="1">
        <v>45832</v>
      </c>
      <c r="L250" s="4">
        <f t="shared" si="12"/>
        <v>2.354377937175367E-2</v>
      </c>
      <c r="M250" s="4">
        <f t="shared" si="13"/>
        <v>1.4179104477612059E-2</v>
      </c>
      <c r="N250" s="4">
        <f t="shared" si="14"/>
        <v>1.0744959931002329E-2</v>
      </c>
      <c r="U250" s="8">
        <v>45831</v>
      </c>
      <c r="V250" s="4">
        <f t="shared" si="15"/>
        <v>1.051893850533665E-2</v>
      </c>
    </row>
    <row r="251" spans="1:22" x14ac:dyDescent="0.2">
      <c r="A251" s="1">
        <v>45833</v>
      </c>
      <c r="B251">
        <v>669.87</v>
      </c>
      <c r="C251">
        <v>137.72</v>
      </c>
      <c r="D251">
        <v>284.06</v>
      </c>
      <c r="K251" s="1">
        <v>45833</v>
      </c>
      <c r="L251" s="4">
        <f t="shared" si="12"/>
        <v>1.1720106930872554E-2</v>
      </c>
      <c r="M251" s="4">
        <f t="shared" si="13"/>
        <v>1.3392200147166911E-2</v>
      </c>
      <c r="N251" s="4">
        <f t="shared" si="14"/>
        <v>9.9552015928323634E-3</v>
      </c>
      <c r="U251" s="8">
        <v>45832</v>
      </c>
      <c r="V251" s="4">
        <f t="shared" si="15"/>
        <v>1.5614849127210652E-2</v>
      </c>
    </row>
    <row r="252" spans="1:22" x14ac:dyDescent="0.2">
      <c r="A252" s="1">
        <v>45834</v>
      </c>
      <c r="B252">
        <v>687.16</v>
      </c>
      <c r="C252">
        <v>139.75</v>
      </c>
      <c r="D252">
        <v>288.75</v>
      </c>
      <c r="K252" s="1">
        <v>45834</v>
      </c>
      <c r="L252" s="4">
        <f t="shared" si="12"/>
        <v>2.5810978249511063E-2</v>
      </c>
      <c r="M252" s="4">
        <f t="shared" si="13"/>
        <v>1.4740052279988314E-2</v>
      </c>
      <c r="N252" s="4">
        <f t="shared" si="14"/>
        <v>1.65105963528831E-2</v>
      </c>
      <c r="U252" s="8">
        <v>45833</v>
      </c>
      <c r="V252" s="4">
        <f t="shared" si="15"/>
        <v>1.1515772760544784E-2</v>
      </c>
    </row>
    <row r="253" spans="1:22" x14ac:dyDescent="0.2">
      <c r="A253" s="1">
        <v>45835</v>
      </c>
      <c r="B253">
        <v>690.81</v>
      </c>
      <c r="C253">
        <v>140.69</v>
      </c>
      <c r="D253">
        <v>287.11</v>
      </c>
      <c r="K253" s="1">
        <v>45835</v>
      </c>
      <c r="L253" s="4">
        <f t="shared" si="12"/>
        <v>5.3117177949821848E-3</v>
      </c>
      <c r="M253" s="4">
        <f t="shared" si="13"/>
        <v>6.7262969588550714E-3</v>
      </c>
      <c r="N253" s="4">
        <f t="shared" si="14"/>
        <v>-5.6796536796536179E-3</v>
      </c>
      <c r="U253" s="8">
        <v>45834</v>
      </c>
      <c r="V253" s="4">
        <f t="shared" si="15"/>
        <v>1.8769547700003053E-2</v>
      </c>
    </row>
    <row r="254" spans="1:22" x14ac:dyDescent="0.2">
      <c r="U254" s="8">
        <v>45835</v>
      </c>
      <c r="V254" s="4">
        <f t="shared" si="15"/>
        <v>1.3395429542897301E-3</v>
      </c>
    </row>
  </sheetData>
  <mergeCells count="11">
    <mergeCell ref="P10:S11"/>
    <mergeCell ref="U1:V2"/>
    <mergeCell ref="U3:V3"/>
    <mergeCell ref="X6:AA6"/>
    <mergeCell ref="A2:D2"/>
    <mergeCell ref="K2:N2"/>
    <mergeCell ref="P2:S2"/>
    <mergeCell ref="A1:D1"/>
    <mergeCell ref="K1:N1"/>
    <mergeCell ref="P1:S1"/>
    <mergeCell ref="X5:AA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DEBC-9B78-604D-B95C-55E2D1DBF673}">
  <sheetPr codeName="Sheet2"/>
  <dimension ref="A1:AA254"/>
  <sheetViews>
    <sheetView workbookViewId="0">
      <selection activeCell="S1" sqref="S1:T3"/>
    </sheetView>
  </sheetViews>
  <sheetFormatPr baseColWidth="10" defaultRowHeight="16" x14ac:dyDescent="0.2"/>
  <cols>
    <col min="11" max="11" width="19.83203125" bestFit="1" customWidth="1"/>
    <col min="12" max="12" width="13" bestFit="1" customWidth="1"/>
    <col min="13" max="14" width="11.33203125" bestFit="1" customWidth="1"/>
    <col min="17" max="17" width="21" bestFit="1" customWidth="1"/>
    <col min="19" max="20" width="15.83203125" customWidth="1"/>
    <col min="23" max="23" width="29.6640625" bestFit="1" customWidth="1"/>
    <col min="24" max="26" width="15.83203125" customWidth="1"/>
  </cols>
  <sheetData>
    <row r="1" spans="1:27" ht="22" customHeight="1" thickBot="1" x14ac:dyDescent="0.3">
      <c r="A1" s="81" t="s">
        <v>0</v>
      </c>
      <c r="B1" s="81"/>
      <c r="C1" s="81"/>
      <c r="D1" s="81"/>
      <c r="F1" s="83" t="s">
        <v>70</v>
      </c>
      <c r="G1" s="84"/>
      <c r="H1" s="84"/>
      <c r="I1" s="84"/>
      <c r="K1" s="85" t="s">
        <v>71</v>
      </c>
      <c r="L1" s="85"/>
      <c r="M1" s="85"/>
      <c r="N1" s="85"/>
      <c r="P1" s="87" t="s">
        <v>78</v>
      </c>
      <c r="Q1" s="87"/>
      <c r="S1" s="86" t="s">
        <v>79</v>
      </c>
      <c r="T1" s="86"/>
    </row>
    <row r="2" spans="1:27" ht="22" customHeight="1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F2" s="81" t="s">
        <v>5</v>
      </c>
      <c r="G2" s="81"/>
      <c r="H2" s="81"/>
      <c r="I2" s="81"/>
      <c r="K2" s="81" t="s">
        <v>6</v>
      </c>
      <c r="L2" s="81"/>
      <c r="M2" s="81"/>
      <c r="N2" s="81"/>
      <c r="P2" s="87"/>
      <c r="Q2" s="87"/>
      <c r="S2" s="86"/>
      <c r="T2" s="86"/>
    </row>
    <row r="3" spans="1:27" ht="22" thickTop="1" thickBot="1" x14ac:dyDescent="0.3">
      <c r="A3" s="1">
        <v>45471</v>
      </c>
      <c r="B3">
        <v>443.03</v>
      </c>
      <c r="C3">
        <v>94.18</v>
      </c>
      <c r="D3">
        <v>197.68</v>
      </c>
      <c r="F3" s="3" t="s">
        <v>1</v>
      </c>
      <c r="G3" s="3" t="s">
        <v>2</v>
      </c>
      <c r="H3" s="3" t="s">
        <v>3</v>
      </c>
      <c r="I3" s="3" t="s">
        <v>4</v>
      </c>
      <c r="K3" s="3" t="s">
        <v>7</v>
      </c>
      <c r="L3" s="3" t="s">
        <v>2</v>
      </c>
      <c r="M3" s="3" t="s">
        <v>3</v>
      </c>
      <c r="N3" s="3" t="s">
        <v>4</v>
      </c>
      <c r="P3" s="81" t="s">
        <v>11</v>
      </c>
      <c r="Q3" s="81"/>
      <c r="S3" s="86"/>
      <c r="T3" s="86"/>
    </row>
    <row r="4" spans="1:27" ht="22" thickTop="1" thickBot="1" x14ac:dyDescent="0.3">
      <c r="A4" s="1">
        <v>45474</v>
      </c>
      <c r="B4">
        <v>454.13</v>
      </c>
      <c r="C4">
        <v>96.09</v>
      </c>
      <c r="D4">
        <v>200.79</v>
      </c>
      <c r="E4" s="2"/>
      <c r="F4" s="1">
        <v>45471</v>
      </c>
      <c r="K4" s="6" t="s">
        <v>8</v>
      </c>
      <c r="L4" s="4">
        <f>L6/$L$5</f>
        <v>0.3</v>
      </c>
      <c r="M4" s="7">
        <f>M6/$L$5</f>
        <v>0.3</v>
      </c>
      <c r="N4" s="7">
        <f>N6/$L$5</f>
        <v>0.4</v>
      </c>
      <c r="P4" s="3" t="s">
        <v>1</v>
      </c>
      <c r="Q4" s="3" t="s">
        <v>13</v>
      </c>
      <c r="S4" s="81" t="s">
        <v>23</v>
      </c>
      <c r="T4" s="81"/>
    </row>
    <row r="5" spans="1:27" ht="22" thickTop="1" x14ac:dyDescent="0.25">
      <c r="A5" s="1">
        <v>45475</v>
      </c>
      <c r="B5">
        <v>456.04</v>
      </c>
      <c r="C5">
        <v>96.56</v>
      </c>
      <c r="D5">
        <v>204.1</v>
      </c>
      <c r="F5" s="1">
        <v>45474</v>
      </c>
      <c r="G5" s="4">
        <f t="shared" ref="G5:G68" si="0">B4/B3-1</f>
        <v>2.5054736699546387E-2</v>
      </c>
      <c r="H5" s="4">
        <f t="shared" ref="H5:H68" si="1">C4/C3-1</f>
        <v>2.0280314291781565E-2</v>
      </c>
      <c r="I5" s="4">
        <f t="shared" ref="I5:I68" si="2">D4/D3-1</f>
        <v>1.5732496964791398E-2</v>
      </c>
      <c r="K5" s="6" t="s">
        <v>9</v>
      </c>
      <c r="L5" s="54">
        <v>1000000</v>
      </c>
      <c r="M5" s="54"/>
      <c r="N5" s="54"/>
      <c r="P5" s="8">
        <v>45471</v>
      </c>
      <c r="S5" s="22">
        <v>-8.4044079370448485E-2</v>
      </c>
      <c r="T5">
        <v>1</v>
      </c>
      <c r="W5" s="85" t="s">
        <v>112</v>
      </c>
      <c r="X5" s="85"/>
      <c r="Y5" s="85"/>
      <c r="Z5" s="85"/>
    </row>
    <row r="6" spans="1:27" ht="21" thickBot="1" x14ac:dyDescent="0.3">
      <c r="A6" s="1">
        <v>45476</v>
      </c>
      <c r="B6">
        <v>458.31</v>
      </c>
      <c r="C6">
        <v>97.1</v>
      </c>
      <c r="D6">
        <v>203.96</v>
      </c>
      <c r="F6" s="1">
        <v>45475</v>
      </c>
      <c r="G6" s="4">
        <f t="shared" si="0"/>
        <v>4.2058441415453451E-3</v>
      </c>
      <c r="H6" s="4">
        <f t="shared" si="1"/>
        <v>4.8912477885316719E-3</v>
      </c>
      <c r="I6" s="4">
        <f t="shared" si="2"/>
        <v>1.6484884705413538E-2</v>
      </c>
      <c r="K6" s="6" t="s">
        <v>10</v>
      </c>
      <c r="L6" s="54">
        <v>300000</v>
      </c>
      <c r="M6" s="54">
        <v>300000</v>
      </c>
      <c r="N6" s="54">
        <v>400000</v>
      </c>
      <c r="P6" s="8">
        <v>45474</v>
      </c>
      <c r="Q6" s="4">
        <f t="shared" ref="Q6:Q69" si="3">SUMPRODUCT(G5:I5, $L$4:$N$4)</f>
        <v>1.9893514083314943E-2</v>
      </c>
      <c r="S6" s="22">
        <v>-7.6154375171255603E-2</v>
      </c>
      <c r="T6">
        <v>2</v>
      </c>
      <c r="W6" s="82" t="s">
        <v>24</v>
      </c>
      <c r="X6" s="82"/>
      <c r="Y6" s="82"/>
      <c r="Z6" s="82"/>
    </row>
    <row r="7" spans="1:27" ht="19" thickTop="1" thickBot="1" x14ac:dyDescent="0.25">
      <c r="A7" s="1">
        <v>45478</v>
      </c>
      <c r="B7">
        <v>455.2</v>
      </c>
      <c r="C7">
        <v>96.51</v>
      </c>
      <c r="D7">
        <v>201.26</v>
      </c>
      <c r="F7" s="1">
        <v>45476</v>
      </c>
      <c r="G7" s="4">
        <f t="shared" si="0"/>
        <v>4.9776335409175143E-3</v>
      </c>
      <c r="H7" s="4">
        <f t="shared" si="1"/>
        <v>5.5923777961888188E-3</v>
      </c>
      <c r="I7" s="4">
        <f t="shared" si="2"/>
        <v>-6.8593826555607418E-4</v>
      </c>
      <c r="K7" s="55" t="s">
        <v>76</v>
      </c>
      <c r="P7" s="8">
        <v>45475</v>
      </c>
      <c r="Q7" s="4">
        <f t="shared" si="3"/>
        <v>9.3230814611885218E-3</v>
      </c>
      <c r="S7" s="22">
        <v>-5.2083405222236555E-2</v>
      </c>
      <c r="T7">
        <v>3</v>
      </c>
      <c r="X7" s="5" t="s">
        <v>2</v>
      </c>
      <c r="Y7" s="5" t="s">
        <v>3</v>
      </c>
      <c r="Z7" s="5" t="s">
        <v>4</v>
      </c>
    </row>
    <row r="8" spans="1:27" ht="17" thickTop="1" x14ac:dyDescent="0.2">
      <c r="A8" s="1">
        <v>45481</v>
      </c>
      <c r="B8">
        <v>455.27</v>
      </c>
      <c r="C8">
        <v>97.48</v>
      </c>
      <c r="D8">
        <v>201.63</v>
      </c>
      <c r="F8" s="1">
        <v>45478</v>
      </c>
      <c r="G8" s="4">
        <f t="shared" si="0"/>
        <v>-6.7858000043639066E-3</v>
      </c>
      <c r="H8" s="4">
        <f t="shared" si="1"/>
        <v>-6.0762100926878837E-3</v>
      </c>
      <c r="I8" s="4">
        <f t="shared" si="2"/>
        <v>-1.323788978231033E-2</v>
      </c>
      <c r="P8" s="8">
        <v>45476</v>
      </c>
      <c r="Q8" s="4">
        <f t="shared" si="3"/>
        <v>2.8966280949094701E-3</v>
      </c>
      <c r="S8" s="22">
        <v>-5.073944877401463E-2</v>
      </c>
      <c r="T8">
        <v>4</v>
      </c>
      <c r="W8" s="17" t="s">
        <v>25</v>
      </c>
      <c r="X8">
        <f>T253</f>
        <v>249</v>
      </c>
      <c r="Y8">
        <f>X8</f>
        <v>249</v>
      </c>
      <c r="Z8">
        <f>Y8</f>
        <v>249</v>
      </c>
    </row>
    <row r="9" spans="1:27" x14ac:dyDescent="0.2">
      <c r="A9" s="1">
        <v>45482</v>
      </c>
      <c r="B9">
        <v>463.12</v>
      </c>
      <c r="C9">
        <v>99.43</v>
      </c>
      <c r="D9">
        <v>204.05</v>
      </c>
      <c r="F9" s="1">
        <v>45481</v>
      </c>
      <c r="G9" s="4">
        <f t="shared" si="0"/>
        <v>1.5377855887521719E-4</v>
      </c>
      <c r="H9" s="4">
        <f t="shared" si="1"/>
        <v>1.0050771940731451E-2</v>
      </c>
      <c r="I9" s="4">
        <f t="shared" si="2"/>
        <v>1.8384179668091694E-3</v>
      </c>
      <c r="P9" s="8">
        <v>45478</v>
      </c>
      <c r="Q9" s="4">
        <f t="shared" si="3"/>
        <v>-9.1537589420396699E-3</v>
      </c>
      <c r="S9" s="22">
        <v>-4.5074192005026513E-2</v>
      </c>
      <c r="T9">
        <v>5</v>
      </c>
      <c r="W9" s="17" t="s">
        <v>18</v>
      </c>
      <c r="X9" s="20">
        <v>0.99</v>
      </c>
      <c r="Y9" s="20">
        <v>0.95</v>
      </c>
      <c r="Z9" s="20">
        <v>0.9</v>
      </c>
    </row>
    <row r="10" spans="1:27" x14ac:dyDescent="0.2">
      <c r="A10" s="1">
        <v>45483</v>
      </c>
      <c r="B10">
        <v>469.05</v>
      </c>
      <c r="C10">
        <v>100.26</v>
      </c>
      <c r="D10">
        <v>204.22</v>
      </c>
      <c r="F10" s="1">
        <v>45482</v>
      </c>
      <c r="G10" s="4">
        <f t="shared" si="0"/>
        <v>1.7242515430403893E-2</v>
      </c>
      <c r="H10" s="4">
        <f t="shared" si="1"/>
        <v>2.0004103405826923E-2</v>
      </c>
      <c r="I10" s="4">
        <f t="shared" si="2"/>
        <v>1.2002182214948309E-2</v>
      </c>
      <c r="P10" s="8">
        <v>45481</v>
      </c>
      <c r="Q10" s="4">
        <f t="shared" si="3"/>
        <v>3.7967323366056684E-3</v>
      </c>
      <c r="S10" s="22">
        <v>-4.2996716157649342E-2</v>
      </c>
      <c r="T10">
        <v>6</v>
      </c>
      <c r="W10" s="18" t="s">
        <v>19</v>
      </c>
      <c r="X10" s="7">
        <f>1-X9</f>
        <v>1.0000000000000009E-2</v>
      </c>
      <c r="Y10" s="7">
        <f t="shared" ref="Y10:Z10" si="4">1-Y9</f>
        <v>5.0000000000000044E-2</v>
      </c>
      <c r="Z10" s="7">
        <f t="shared" si="4"/>
        <v>9.9999999999999978E-2</v>
      </c>
    </row>
    <row r="11" spans="1:27" x14ac:dyDescent="0.2">
      <c r="A11" s="1">
        <v>45484</v>
      </c>
      <c r="B11">
        <v>469.38</v>
      </c>
      <c r="C11">
        <v>101.4</v>
      </c>
      <c r="D11">
        <v>203.87</v>
      </c>
      <c r="F11" s="1">
        <v>45483</v>
      </c>
      <c r="G11" s="4">
        <f t="shared" si="0"/>
        <v>1.280445672827768E-2</v>
      </c>
      <c r="H11" s="4">
        <f t="shared" si="1"/>
        <v>8.3475812129136795E-3</v>
      </c>
      <c r="I11" s="4">
        <f t="shared" si="2"/>
        <v>8.3312913501587538E-4</v>
      </c>
      <c r="P11" s="8">
        <v>45482</v>
      </c>
      <c r="Q11" s="4">
        <f t="shared" si="3"/>
        <v>1.5974858536848567E-2</v>
      </c>
      <c r="S11" s="22">
        <v>-4.1913587875525536E-2</v>
      </c>
      <c r="T11">
        <v>7</v>
      </c>
      <c r="W11" s="17" t="s">
        <v>26</v>
      </c>
      <c r="X11" s="21">
        <f>X10*X8</f>
        <v>2.490000000000002</v>
      </c>
      <c r="Y11" s="21">
        <f t="shared" ref="Y11:Z11" si="5">Y10*Y8</f>
        <v>12.450000000000012</v>
      </c>
      <c r="Z11" s="21">
        <f t="shared" si="5"/>
        <v>24.899999999999995</v>
      </c>
    </row>
    <row r="12" spans="1:27" x14ac:dyDescent="0.2">
      <c r="A12" s="1">
        <v>45485</v>
      </c>
      <c r="B12">
        <v>470.02</v>
      </c>
      <c r="C12">
        <v>100.87</v>
      </c>
      <c r="D12">
        <v>201.4</v>
      </c>
      <c r="F12" s="1">
        <v>45484</v>
      </c>
      <c r="G12" s="4">
        <f t="shared" si="0"/>
        <v>7.0354972817399108E-4</v>
      </c>
      <c r="H12" s="4">
        <f t="shared" si="1"/>
        <v>1.1370436864153177E-2</v>
      </c>
      <c r="I12" s="4">
        <f t="shared" si="2"/>
        <v>-1.7138380178238766E-3</v>
      </c>
      <c r="P12" s="8">
        <v>45483</v>
      </c>
      <c r="Q12" s="4">
        <f t="shared" si="3"/>
        <v>6.6788630363637577E-3</v>
      </c>
      <c r="S12" s="22">
        <v>-4.180857223229717E-2</v>
      </c>
      <c r="T12">
        <v>8</v>
      </c>
      <c r="W12" s="18" t="s">
        <v>27</v>
      </c>
      <c r="X12" s="23">
        <f>ROUNDUP(X11,0)</f>
        <v>3</v>
      </c>
      <c r="Y12" s="23">
        <f t="shared" ref="Y12:Z12" si="6">ROUNDUP(Y11,0)</f>
        <v>13</v>
      </c>
      <c r="Z12" s="23">
        <f t="shared" si="6"/>
        <v>25</v>
      </c>
    </row>
    <row r="13" spans="1:27" x14ac:dyDescent="0.2">
      <c r="A13" s="1">
        <v>45488</v>
      </c>
      <c r="B13">
        <v>482.12</v>
      </c>
      <c r="C13">
        <v>102</v>
      </c>
      <c r="D13">
        <v>206.43</v>
      </c>
      <c r="F13" s="1">
        <v>45485</v>
      </c>
      <c r="G13" s="4">
        <f t="shared" si="0"/>
        <v>1.3635007882739636E-3</v>
      </c>
      <c r="H13" s="4">
        <f t="shared" si="1"/>
        <v>-5.226824457593704E-3</v>
      </c>
      <c r="I13" s="4">
        <f t="shared" si="2"/>
        <v>-1.2115563839701804E-2</v>
      </c>
      <c r="P13" s="8">
        <v>45484</v>
      </c>
      <c r="Q13" s="4">
        <f t="shared" si="3"/>
        <v>2.9366607705686E-3</v>
      </c>
      <c r="S13" s="22">
        <v>-3.870708515523779E-2</v>
      </c>
      <c r="T13">
        <v>9</v>
      </c>
      <c r="W13" s="17" t="s">
        <v>28</v>
      </c>
      <c r="X13" s="22">
        <f>INDEX($S$5:$S$253,MATCH(X12,$T$5:$T$253,0))</f>
        <v>-5.2083405222236555E-2</v>
      </c>
      <c r="Y13" s="22">
        <f t="shared" ref="Y13:Z13" si="7">INDEX($S$5:$S$253,MATCH(Y12,$T$5:$T$253,0))</f>
        <v>-2.8294364125927451E-2</v>
      </c>
      <c r="Z13" s="22">
        <f t="shared" si="7"/>
        <v>-1.7318316637818531E-2</v>
      </c>
    </row>
    <row r="14" spans="1:27" ht="17" thickBot="1" x14ac:dyDescent="0.25">
      <c r="A14" s="1">
        <v>45489</v>
      </c>
      <c r="B14">
        <v>492.69</v>
      </c>
      <c r="C14">
        <v>102.93</v>
      </c>
      <c r="D14">
        <v>209.93</v>
      </c>
      <c r="F14" s="1">
        <v>45488</v>
      </c>
      <c r="G14" s="4">
        <f t="shared" si="0"/>
        <v>2.5743585379345513E-2</v>
      </c>
      <c r="H14" s="4">
        <f t="shared" si="1"/>
        <v>1.1202537920095068E-2</v>
      </c>
      <c r="I14" s="4">
        <f t="shared" si="2"/>
        <v>2.4975173783515325E-2</v>
      </c>
      <c r="P14" s="8">
        <v>45485</v>
      </c>
      <c r="Q14" s="4">
        <f t="shared" si="3"/>
        <v>-6.0052226366766439E-3</v>
      </c>
      <c r="S14" s="22">
        <v>-3.3956778738075344E-2</v>
      </c>
      <c r="T14">
        <v>10</v>
      </c>
      <c r="W14" s="17" t="s">
        <v>21</v>
      </c>
      <c r="X14" s="54">
        <v>1000000</v>
      </c>
      <c r="Y14" s="54">
        <f>1000000</f>
        <v>1000000</v>
      </c>
      <c r="Z14" s="54">
        <f>1000000</f>
        <v>1000000</v>
      </c>
    </row>
    <row r="15" spans="1:27" ht="17" thickBot="1" x14ac:dyDescent="0.25">
      <c r="A15" s="1">
        <v>45490</v>
      </c>
      <c r="B15">
        <v>491.86</v>
      </c>
      <c r="C15">
        <v>103.65</v>
      </c>
      <c r="D15">
        <v>213.13</v>
      </c>
      <c r="F15" s="1">
        <v>45489</v>
      </c>
      <c r="G15" s="4">
        <f t="shared" si="0"/>
        <v>2.1924002323073122E-2</v>
      </c>
      <c r="H15" s="4">
        <f t="shared" si="1"/>
        <v>9.1176470588236747E-3</v>
      </c>
      <c r="I15" s="4">
        <f t="shared" si="2"/>
        <v>1.6954899966090231E-2</v>
      </c>
      <c r="P15" s="8">
        <v>45488</v>
      </c>
      <c r="Q15" s="4">
        <f t="shared" si="3"/>
        <v>2.1073906503238305E-2</v>
      </c>
      <c r="S15" s="22">
        <v>-3.1393783681248677E-2</v>
      </c>
      <c r="T15">
        <v>11</v>
      </c>
      <c r="W15" s="19" t="s">
        <v>22</v>
      </c>
      <c r="X15" s="48">
        <f>X14*X13</f>
        <v>-52083.405222236557</v>
      </c>
      <c r="Y15" s="48">
        <f>Y14*Y13</f>
        <v>-28294.364125927452</v>
      </c>
      <c r="Z15" s="48">
        <f t="shared" ref="Z15" si="8">Z14*Z13</f>
        <v>-17318.316637818531</v>
      </c>
    </row>
    <row r="16" spans="1:27" x14ac:dyDescent="0.2">
      <c r="A16" s="1">
        <v>45491</v>
      </c>
      <c r="B16">
        <v>476.22</v>
      </c>
      <c r="C16">
        <v>101.56</v>
      </c>
      <c r="D16">
        <v>206.36</v>
      </c>
      <c r="F16" s="1">
        <v>45490</v>
      </c>
      <c r="G16" s="4">
        <f t="shared" si="0"/>
        <v>-1.6846292800746232E-3</v>
      </c>
      <c r="H16" s="4">
        <f t="shared" si="1"/>
        <v>6.9950451763334254E-3</v>
      </c>
      <c r="I16" s="4">
        <f t="shared" si="2"/>
        <v>1.5243176296860783E-2</v>
      </c>
      <c r="P16" s="8">
        <v>45489</v>
      </c>
      <c r="Q16" s="4">
        <f t="shared" si="3"/>
        <v>1.6094454801005131E-2</v>
      </c>
      <c r="S16" s="22">
        <v>-3.1189897295826607E-2</v>
      </c>
      <c r="T16">
        <v>12</v>
      </c>
      <c r="W16" s="55" t="s">
        <v>80</v>
      </c>
      <c r="X16" s="55"/>
      <c r="Y16" s="55"/>
      <c r="Z16" s="55"/>
      <c r="AA16" s="55"/>
    </row>
    <row r="17" spans="1:20" x14ac:dyDescent="0.2">
      <c r="A17" s="1">
        <v>45492</v>
      </c>
      <c r="B17">
        <v>474.97</v>
      </c>
      <c r="C17">
        <v>98.93</v>
      </c>
      <c r="D17">
        <v>206.16</v>
      </c>
      <c r="F17" s="1">
        <v>45491</v>
      </c>
      <c r="G17" s="4">
        <f t="shared" si="0"/>
        <v>-3.1797666002520986E-2</v>
      </c>
      <c r="H17" s="4">
        <f t="shared" si="1"/>
        <v>-2.0164013506994705E-2</v>
      </c>
      <c r="I17" s="4">
        <f t="shared" si="2"/>
        <v>-3.1764650682681861E-2</v>
      </c>
      <c r="P17" s="8">
        <v>45490</v>
      </c>
      <c r="Q17" s="4">
        <f t="shared" si="3"/>
        <v>7.6903952876219541E-3</v>
      </c>
      <c r="S17" s="22">
        <v>-2.8294364125927451E-2</v>
      </c>
      <c r="T17">
        <v>13</v>
      </c>
    </row>
    <row r="18" spans="1:20" x14ac:dyDescent="0.2">
      <c r="A18" s="1">
        <v>45495</v>
      </c>
      <c r="B18">
        <v>477.03</v>
      </c>
      <c r="C18">
        <v>99.27</v>
      </c>
      <c r="D18">
        <v>206.65</v>
      </c>
      <c r="F18" s="1">
        <v>45492</v>
      </c>
      <c r="G18" s="4">
        <f t="shared" si="0"/>
        <v>-2.624837260089885E-3</v>
      </c>
      <c r="H18" s="4">
        <f t="shared" si="1"/>
        <v>-2.5896022055927448E-2</v>
      </c>
      <c r="I18" s="4">
        <f t="shared" si="2"/>
        <v>-9.6918007365776049E-4</v>
      </c>
      <c r="P18" s="8">
        <v>45491</v>
      </c>
      <c r="Q18" s="4">
        <f t="shared" si="3"/>
        <v>-2.8294364125927451E-2</v>
      </c>
      <c r="S18" s="22">
        <v>-2.7752722310363485E-2</v>
      </c>
      <c r="T18">
        <v>14</v>
      </c>
    </row>
    <row r="19" spans="1:20" x14ac:dyDescent="0.2">
      <c r="A19" s="1">
        <v>45496</v>
      </c>
      <c r="B19">
        <v>482.04</v>
      </c>
      <c r="C19">
        <v>100.3</v>
      </c>
      <c r="D19">
        <v>206.7</v>
      </c>
      <c r="F19" s="1">
        <v>45495</v>
      </c>
      <c r="G19" s="4">
        <f t="shared" si="0"/>
        <v>4.3371160283807164E-3</v>
      </c>
      <c r="H19" s="4">
        <f t="shared" si="1"/>
        <v>3.4367734761950874E-3</v>
      </c>
      <c r="I19" s="4">
        <f t="shared" si="2"/>
        <v>2.3767947225457053E-3</v>
      </c>
      <c r="P19" s="8">
        <v>45492</v>
      </c>
      <c r="Q19" s="4">
        <f t="shared" si="3"/>
        <v>-8.9439298242683044E-3</v>
      </c>
      <c r="S19" s="22">
        <v>-2.6229638839442657E-2</v>
      </c>
      <c r="T19">
        <v>15</v>
      </c>
    </row>
    <row r="20" spans="1:20" x14ac:dyDescent="0.2">
      <c r="A20" s="1">
        <v>45497</v>
      </c>
      <c r="B20">
        <v>476.7</v>
      </c>
      <c r="C20">
        <v>98.81</v>
      </c>
      <c r="D20">
        <v>204.99</v>
      </c>
      <c r="F20" s="1">
        <v>45496</v>
      </c>
      <c r="G20" s="4">
        <f t="shared" si="0"/>
        <v>1.0502484120495703E-2</v>
      </c>
      <c r="H20" s="4">
        <f t="shared" si="1"/>
        <v>1.0375742923340425E-2</v>
      </c>
      <c r="I20" s="4">
        <f t="shared" si="2"/>
        <v>2.4195499637058582E-4</v>
      </c>
      <c r="P20" s="8">
        <v>45495</v>
      </c>
      <c r="Q20" s="4">
        <f t="shared" si="3"/>
        <v>3.2828847403910235E-3</v>
      </c>
      <c r="S20" s="22">
        <v>-2.6055381316839588E-2</v>
      </c>
      <c r="T20">
        <v>16</v>
      </c>
    </row>
    <row r="21" spans="1:20" x14ac:dyDescent="0.2">
      <c r="A21" s="1">
        <v>45498</v>
      </c>
      <c r="B21">
        <v>481.61</v>
      </c>
      <c r="C21">
        <v>100.35</v>
      </c>
      <c r="D21">
        <v>205.07</v>
      </c>
      <c r="F21" s="1">
        <v>45497</v>
      </c>
      <c r="G21" s="4">
        <f t="shared" si="0"/>
        <v>-1.1077918844909163E-2</v>
      </c>
      <c r="H21" s="4">
        <f t="shared" si="1"/>
        <v>-1.4855433698903187E-2</v>
      </c>
      <c r="I21" s="4">
        <f t="shared" si="2"/>
        <v>-8.2728592162553127E-3</v>
      </c>
      <c r="P21" s="8">
        <v>45496</v>
      </c>
      <c r="Q21" s="4">
        <f t="shared" si="3"/>
        <v>6.3602501116990732E-3</v>
      </c>
      <c r="S21" s="22">
        <v>-2.356730207977158E-2</v>
      </c>
      <c r="T21">
        <v>17</v>
      </c>
    </row>
    <row r="22" spans="1:20" x14ac:dyDescent="0.2">
      <c r="A22" s="1">
        <v>45499</v>
      </c>
      <c r="B22">
        <v>488.78</v>
      </c>
      <c r="C22">
        <v>100.96</v>
      </c>
      <c r="D22">
        <v>208.58</v>
      </c>
      <c r="F22" s="1">
        <v>45498</v>
      </c>
      <c r="G22" s="4">
        <f t="shared" si="0"/>
        <v>1.029997902244606E-2</v>
      </c>
      <c r="H22" s="4">
        <f t="shared" si="1"/>
        <v>1.5585467057990021E-2</v>
      </c>
      <c r="I22" s="4">
        <f t="shared" si="2"/>
        <v>3.9026293965549463E-4</v>
      </c>
      <c r="P22" s="8">
        <v>45497</v>
      </c>
      <c r="Q22" s="4">
        <f t="shared" si="3"/>
        <v>-1.1089149449645829E-2</v>
      </c>
      <c r="S22" s="22">
        <v>-2.3279401581399947E-2</v>
      </c>
      <c r="T22">
        <v>18</v>
      </c>
    </row>
    <row r="23" spans="1:20" x14ac:dyDescent="0.2">
      <c r="A23" s="1">
        <v>45502</v>
      </c>
      <c r="B23">
        <v>482.6</v>
      </c>
      <c r="C23">
        <v>99.31</v>
      </c>
      <c r="D23">
        <v>207.21</v>
      </c>
      <c r="F23" s="1">
        <v>45499</v>
      </c>
      <c r="G23" s="4">
        <f t="shared" si="0"/>
        <v>1.4887564626980154E-2</v>
      </c>
      <c r="H23" s="4">
        <f t="shared" si="1"/>
        <v>6.0787244643747407E-3</v>
      </c>
      <c r="I23" s="4">
        <f t="shared" si="2"/>
        <v>1.7116106695274969E-2</v>
      </c>
      <c r="P23" s="8">
        <v>45498</v>
      </c>
      <c r="Q23" s="4">
        <f t="shared" si="3"/>
        <v>7.9217389999930218E-3</v>
      </c>
      <c r="S23" s="22">
        <v>-2.2341082626253242E-2</v>
      </c>
      <c r="T23">
        <v>19</v>
      </c>
    </row>
    <row r="24" spans="1:20" x14ac:dyDescent="0.2">
      <c r="A24" s="1">
        <v>45503</v>
      </c>
      <c r="B24">
        <v>495.28</v>
      </c>
      <c r="C24">
        <v>100.55</v>
      </c>
      <c r="D24">
        <v>211.48</v>
      </c>
      <c r="F24" s="1">
        <v>45502</v>
      </c>
      <c r="G24" s="4">
        <f t="shared" si="0"/>
        <v>-1.2643725193338451E-2</v>
      </c>
      <c r="H24" s="4">
        <f t="shared" si="1"/>
        <v>-1.6343106180665479E-2</v>
      </c>
      <c r="I24" s="4">
        <f t="shared" si="2"/>
        <v>-6.5682232237032068E-3</v>
      </c>
      <c r="P24" s="8">
        <v>45499</v>
      </c>
      <c r="Q24" s="4">
        <f t="shared" si="3"/>
        <v>1.3136329405516456E-2</v>
      </c>
      <c r="S24" s="22">
        <v>-2.0340709808761539E-2</v>
      </c>
      <c r="T24">
        <v>20</v>
      </c>
    </row>
    <row r="25" spans="1:20" x14ac:dyDescent="0.2">
      <c r="A25" s="1">
        <v>45504</v>
      </c>
      <c r="B25">
        <v>498.57</v>
      </c>
      <c r="C25">
        <v>100.91</v>
      </c>
      <c r="D25">
        <v>209.13</v>
      </c>
      <c r="F25" s="1">
        <v>45503</v>
      </c>
      <c r="G25" s="4">
        <f t="shared" si="0"/>
        <v>2.6274347285536681E-2</v>
      </c>
      <c r="H25" s="4">
        <f t="shared" si="1"/>
        <v>1.2486154465814137E-2</v>
      </c>
      <c r="I25" s="4">
        <f t="shared" si="2"/>
        <v>2.060711355629552E-2</v>
      </c>
      <c r="P25" s="8">
        <v>45502</v>
      </c>
      <c r="Q25" s="4">
        <f t="shared" si="3"/>
        <v>-1.1323338701682461E-2</v>
      </c>
      <c r="S25" s="22">
        <v>-1.8543245398255005E-2</v>
      </c>
      <c r="T25">
        <v>21</v>
      </c>
    </row>
    <row r="26" spans="1:20" x14ac:dyDescent="0.2">
      <c r="A26" s="1">
        <v>45505</v>
      </c>
      <c r="B26">
        <v>489.85</v>
      </c>
      <c r="C26">
        <v>99.5</v>
      </c>
      <c r="D26">
        <v>204.37</v>
      </c>
      <c r="F26" s="1">
        <v>45504</v>
      </c>
      <c r="G26" s="4">
        <f t="shared" si="0"/>
        <v>6.6427071555483774E-3</v>
      </c>
      <c r="H26" s="4">
        <f t="shared" si="1"/>
        <v>3.5803083043262074E-3</v>
      </c>
      <c r="I26" s="4">
        <f t="shared" si="2"/>
        <v>-1.1112161906563278E-2</v>
      </c>
      <c r="P26" s="8">
        <v>45503</v>
      </c>
      <c r="Q26" s="4">
        <f t="shared" si="3"/>
        <v>1.987099594792345E-2</v>
      </c>
      <c r="S26" s="22">
        <v>-1.8273301725684764E-2</v>
      </c>
      <c r="T26">
        <v>22</v>
      </c>
    </row>
    <row r="27" spans="1:20" x14ac:dyDescent="0.2">
      <c r="A27" s="1">
        <v>45506</v>
      </c>
      <c r="B27">
        <v>460.97</v>
      </c>
      <c r="C27">
        <v>93.72</v>
      </c>
      <c r="D27">
        <v>195.7</v>
      </c>
      <c r="F27" s="1">
        <v>45505</v>
      </c>
      <c r="G27" s="4">
        <f t="shared" si="0"/>
        <v>-1.7490021461379457E-2</v>
      </c>
      <c r="H27" s="4">
        <f t="shared" si="1"/>
        <v>-1.3972847091467622E-2</v>
      </c>
      <c r="I27" s="4">
        <f t="shared" si="2"/>
        <v>-2.2760962081002201E-2</v>
      </c>
      <c r="P27" s="8">
        <v>45504</v>
      </c>
      <c r="Q27" s="4">
        <f t="shared" si="3"/>
        <v>-1.3779601246629363E-3</v>
      </c>
      <c r="S27" s="22">
        <v>-1.7830638848094583E-2</v>
      </c>
      <c r="T27">
        <v>23</v>
      </c>
    </row>
    <row r="28" spans="1:20" x14ac:dyDescent="0.2">
      <c r="A28" s="1">
        <v>45509</v>
      </c>
      <c r="B28">
        <v>449.59</v>
      </c>
      <c r="C28">
        <v>90.02</v>
      </c>
      <c r="D28">
        <v>191.54</v>
      </c>
      <c r="F28" s="1">
        <v>45506</v>
      </c>
      <c r="G28" s="4">
        <f t="shared" si="0"/>
        <v>-5.8956823517403278E-2</v>
      </c>
      <c r="H28" s="4">
        <f t="shared" si="1"/>
        <v>-5.8090452261306491E-2</v>
      </c>
      <c r="I28" s="4">
        <f t="shared" si="2"/>
        <v>-4.2423056221559063E-2</v>
      </c>
      <c r="P28" s="8">
        <v>45505</v>
      </c>
      <c r="Q28" s="4">
        <f t="shared" si="3"/>
        <v>-1.8543245398255005E-2</v>
      </c>
      <c r="S28" s="22">
        <v>-1.7546181541554948E-2</v>
      </c>
      <c r="T28">
        <v>24</v>
      </c>
    </row>
    <row r="29" spans="1:20" x14ac:dyDescent="0.2">
      <c r="A29" s="1">
        <v>45510</v>
      </c>
      <c r="B29">
        <v>460.56</v>
      </c>
      <c r="C29">
        <v>90.9</v>
      </c>
      <c r="D29">
        <v>196.88</v>
      </c>
      <c r="F29" s="1">
        <v>45509</v>
      </c>
      <c r="G29" s="4">
        <f t="shared" si="0"/>
        <v>-2.4687072911469432E-2</v>
      </c>
      <c r="H29" s="4">
        <f t="shared" si="1"/>
        <v>-3.947930004268041E-2</v>
      </c>
      <c r="I29" s="4">
        <f t="shared" si="2"/>
        <v>-2.1257026060296336E-2</v>
      </c>
      <c r="P29" s="8">
        <v>45506</v>
      </c>
      <c r="Q29" s="4">
        <f t="shared" si="3"/>
        <v>-5.2083405222236555E-2</v>
      </c>
      <c r="S29" s="22">
        <v>-1.7318316637818531E-2</v>
      </c>
      <c r="T29">
        <v>25</v>
      </c>
    </row>
    <row r="30" spans="1:20" x14ac:dyDescent="0.2">
      <c r="A30" s="1">
        <v>45511</v>
      </c>
      <c r="B30">
        <v>463.29</v>
      </c>
      <c r="C30">
        <v>90.06</v>
      </c>
      <c r="D30">
        <v>196.94</v>
      </c>
      <c r="F30" s="1">
        <v>45510</v>
      </c>
      <c r="G30" s="4">
        <f t="shared" si="0"/>
        <v>2.4400008896995118E-2</v>
      </c>
      <c r="H30" s="4">
        <f t="shared" si="1"/>
        <v>9.7756054210176302E-3</v>
      </c>
      <c r="I30" s="4">
        <f t="shared" si="2"/>
        <v>2.7879294142215683E-2</v>
      </c>
      <c r="P30" s="8">
        <v>45509</v>
      </c>
      <c r="Q30" s="4">
        <f t="shared" si="3"/>
        <v>-2.7752722310363485E-2</v>
      </c>
      <c r="S30" s="22">
        <v>-1.7166556276849775E-2</v>
      </c>
      <c r="T30">
        <v>26</v>
      </c>
    </row>
    <row r="31" spans="1:20" x14ac:dyDescent="0.2">
      <c r="A31" s="1">
        <v>45512</v>
      </c>
      <c r="B31">
        <v>475.79</v>
      </c>
      <c r="C31">
        <v>92.52</v>
      </c>
      <c r="D31">
        <v>200.54</v>
      </c>
      <c r="F31" s="1">
        <v>45511</v>
      </c>
      <c r="G31" s="4">
        <f t="shared" si="0"/>
        <v>5.9275664408546813E-3</v>
      </c>
      <c r="H31" s="4">
        <f t="shared" si="1"/>
        <v>-9.2409240924092861E-3</v>
      </c>
      <c r="I31" s="4">
        <f t="shared" si="2"/>
        <v>3.0475416497366403E-4</v>
      </c>
      <c r="P31" s="8">
        <v>45510</v>
      </c>
      <c r="Q31" s="4">
        <f t="shared" si="3"/>
        <v>2.1404401952290097E-2</v>
      </c>
      <c r="S31" s="22">
        <v>-1.6952628114782285E-2</v>
      </c>
      <c r="T31">
        <v>27</v>
      </c>
    </row>
    <row r="32" spans="1:20" x14ac:dyDescent="0.2">
      <c r="A32" s="1">
        <v>45513</v>
      </c>
      <c r="B32">
        <v>480.19</v>
      </c>
      <c r="C32">
        <v>92.61</v>
      </c>
      <c r="D32">
        <v>202.25</v>
      </c>
      <c r="F32" s="1">
        <v>45512</v>
      </c>
      <c r="G32" s="4">
        <f t="shared" si="0"/>
        <v>2.6980940663515307E-2</v>
      </c>
      <c r="H32" s="4">
        <f t="shared" si="1"/>
        <v>2.7315123251165918E-2</v>
      </c>
      <c r="I32" s="4">
        <f t="shared" si="2"/>
        <v>1.8279679090078105E-2</v>
      </c>
      <c r="P32" s="8">
        <v>45511</v>
      </c>
      <c r="Q32" s="4">
        <f t="shared" si="3"/>
        <v>-8.7210562947691566E-4</v>
      </c>
      <c r="S32" s="22">
        <v>-1.5984753428092947E-2</v>
      </c>
      <c r="T32">
        <v>28</v>
      </c>
    </row>
    <row r="33" spans="1:20" x14ac:dyDescent="0.2">
      <c r="A33" s="1">
        <v>45516</v>
      </c>
      <c r="B33">
        <v>475.53</v>
      </c>
      <c r="C33">
        <v>92.73</v>
      </c>
      <c r="D33">
        <v>202.63</v>
      </c>
      <c r="F33" s="1">
        <v>45513</v>
      </c>
      <c r="G33" s="4">
        <f t="shared" si="0"/>
        <v>9.2477773807770891E-3</v>
      </c>
      <c r="H33" s="4">
        <f t="shared" si="1"/>
        <v>9.7276264591439343E-4</v>
      </c>
      <c r="I33" s="4">
        <f t="shared" si="2"/>
        <v>8.5269771616636181E-3</v>
      </c>
      <c r="P33" s="8">
        <v>45512</v>
      </c>
      <c r="Q33" s="4">
        <f t="shared" si="3"/>
        <v>2.3600690810435612E-2</v>
      </c>
      <c r="S33" s="22">
        <v>-1.5084656735789237E-2</v>
      </c>
      <c r="T33">
        <v>29</v>
      </c>
    </row>
    <row r="34" spans="1:20" x14ac:dyDescent="0.2">
      <c r="A34" s="1">
        <v>45517</v>
      </c>
      <c r="B34">
        <v>481.83</v>
      </c>
      <c r="C34">
        <v>94.56</v>
      </c>
      <c r="D34">
        <v>204.35</v>
      </c>
      <c r="F34" s="1">
        <v>45516</v>
      </c>
      <c r="G34" s="4">
        <f t="shared" si="0"/>
        <v>-9.7044919719277978E-3</v>
      </c>
      <c r="H34" s="4">
        <f t="shared" si="1"/>
        <v>1.2957563977973319E-3</v>
      </c>
      <c r="I34" s="4">
        <f t="shared" si="2"/>
        <v>1.8788627935721891E-3</v>
      </c>
      <c r="P34" s="8">
        <v>45513</v>
      </c>
      <c r="Q34" s="4">
        <f t="shared" si="3"/>
        <v>6.4769528726728916E-3</v>
      </c>
      <c r="S34" s="22">
        <v>-1.3891495703518076E-2</v>
      </c>
      <c r="T34">
        <v>30</v>
      </c>
    </row>
    <row r="35" spans="1:20" x14ac:dyDescent="0.2">
      <c r="A35" s="1">
        <v>45518</v>
      </c>
      <c r="B35">
        <v>488.45</v>
      </c>
      <c r="C35">
        <v>97.23</v>
      </c>
      <c r="D35">
        <v>206.61</v>
      </c>
      <c r="F35" s="1">
        <v>45517</v>
      </c>
      <c r="G35" s="4">
        <f t="shared" si="0"/>
        <v>1.3248375496814013E-2</v>
      </c>
      <c r="H35" s="4">
        <f t="shared" si="1"/>
        <v>1.9734713684891547E-2</v>
      </c>
      <c r="I35" s="4">
        <f t="shared" si="2"/>
        <v>8.488377831515459E-3</v>
      </c>
      <c r="P35" s="8">
        <v>45516</v>
      </c>
      <c r="Q35" s="4">
        <f t="shared" si="3"/>
        <v>-1.7710755548102637E-3</v>
      </c>
      <c r="S35" s="22">
        <v>-1.3488233127149651E-2</v>
      </c>
      <c r="T35">
        <v>31</v>
      </c>
    </row>
    <row r="36" spans="1:20" x14ac:dyDescent="0.2">
      <c r="A36" s="1">
        <v>45519</v>
      </c>
      <c r="B36">
        <v>488.77</v>
      </c>
      <c r="C36">
        <v>98.4</v>
      </c>
      <c r="D36">
        <v>207.9</v>
      </c>
      <c r="F36" s="1">
        <v>45518</v>
      </c>
      <c r="G36" s="4">
        <f t="shared" si="0"/>
        <v>1.3739285640163468E-2</v>
      </c>
      <c r="H36" s="4">
        <f t="shared" si="1"/>
        <v>2.8236040609137092E-2</v>
      </c>
      <c r="I36" s="4">
        <f t="shared" si="2"/>
        <v>1.1059456814289215E-2</v>
      </c>
      <c r="P36" s="8">
        <v>45517</v>
      </c>
      <c r="Q36" s="4">
        <f t="shared" si="3"/>
        <v>1.3290277887117853E-2</v>
      </c>
      <c r="S36" s="22">
        <v>-1.2278663877737383E-2</v>
      </c>
      <c r="T36">
        <v>32</v>
      </c>
    </row>
    <row r="37" spans="1:20" x14ac:dyDescent="0.2">
      <c r="A37" s="1">
        <v>45520</v>
      </c>
      <c r="B37">
        <v>493.9</v>
      </c>
      <c r="C37">
        <v>99.18</v>
      </c>
      <c r="D37">
        <v>210.28</v>
      </c>
      <c r="F37" s="1">
        <v>45519</v>
      </c>
      <c r="G37" s="4">
        <f t="shared" si="0"/>
        <v>6.551335858326901E-4</v>
      </c>
      <c r="H37" s="4">
        <f t="shared" si="1"/>
        <v>1.2033323048441957E-2</v>
      </c>
      <c r="I37" s="4">
        <f t="shared" si="2"/>
        <v>6.2436474517206797E-3</v>
      </c>
      <c r="P37" s="8">
        <v>45518</v>
      </c>
      <c r="Q37" s="4">
        <f t="shared" si="3"/>
        <v>1.7016380600505854E-2</v>
      </c>
      <c r="S37" s="22">
        <v>-1.2052887856196515E-2</v>
      </c>
      <c r="T37">
        <v>33</v>
      </c>
    </row>
    <row r="38" spans="1:20" x14ac:dyDescent="0.2">
      <c r="A38" s="1">
        <v>45523</v>
      </c>
      <c r="B38">
        <v>494.31</v>
      </c>
      <c r="C38">
        <v>99.49</v>
      </c>
      <c r="D38">
        <v>211.73</v>
      </c>
      <c r="F38" s="1">
        <v>45520</v>
      </c>
      <c r="G38" s="4">
        <f t="shared" si="0"/>
        <v>1.0495734189905237E-2</v>
      </c>
      <c r="H38" s="4">
        <f t="shared" si="1"/>
        <v>7.926829268292801E-3</v>
      </c>
      <c r="I38" s="4">
        <f t="shared" si="2"/>
        <v>1.1447811447811373E-2</v>
      </c>
      <c r="P38" s="8">
        <v>45519</v>
      </c>
      <c r="Q38" s="4">
        <f t="shared" si="3"/>
        <v>6.3039959709706665E-3</v>
      </c>
      <c r="S38" s="22">
        <v>-1.1705111376100807E-2</v>
      </c>
      <c r="T38">
        <v>34</v>
      </c>
    </row>
    <row r="39" spans="1:20" x14ac:dyDescent="0.2">
      <c r="A39" s="1">
        <v>45524</v>
      </c>
      <c r="B39">
        <v>487.12</v>
      </c>
      <c r="C39">
        <v>98.54</v>
      </c>
      <c r="D39">
        <v>210.82</v>
      </c>
      <c r="F39" s="1">
        <v>45523</v>
      </c>
      <c r="G39" s="4">
        <f t="shared" si="0"/>
        <v>8.3012755618550038E-4</v>
      </c>
      <c r="H39" s="4">
        <f t="shared" si="1"/>
        <v>3.1256301673723286E-3</v>
      </c>
      <c r="I39" s="4">
        <f t="shared" si="2"/>
        <v>6.8955678143427512E-3</v>
      </c>
      <c r="P39" s="8">
        <v>45520</v>
      </c>
      <c r="Q39" s="4">
        <f t="shared" si="3"/>
        <v>1.0105893616583962E-2</v>
      </c>
      <c r="S39" s="22">
        <v>-1.1335616436147068E-2</v>
      </c>
      <c r="T39">
        <v>35</v>
      </c>
    </row>
    <row r="40" spans="1:20" x14ac:dyDescent="0.2">
      <c r="A40" s="1">
        <v>45525</v>
      </c>
      <c r="B40">
        <v>486.26</v>
      </c>
      <c r="C40">
        <v>98.45</v>
      </c>
      <c r="D40">
        <v>210.9</v>
      </c>
      <c r="F40" s="1">
        <v>45524</v>
      </c>
      <c r="G40" s="4">
        <f t="shared" si="0"/>
        <v>-1.4545528109890515E-2</v>
      </c>
      <c r="H40" s="4">
        <f t="shared" si="1"/>
        <v>-9.5486983616442922E-3</v>
      </c>
      <c r="I40" s="4">
        <f t="shared" si="2"/>
        <v>-4.2979266046380138E-3</v>
      </c>
      <c r="P40" s="8">
        <v>45523</v>
      </c>
      <c r="Q40" s="4">
        <f t="shared" si="3"/>
        <v>3.944954442804449E-3</v>
      </c>
      <c r="S40" s="22">
        <v>-1.1323338701682461E-2</v>
      </c>
      <c r="T40">
        <v>36</v>
      </c>
    </row>
    <row r="41" spans="1:20" x14ac:dyDescent="0.2">
      <c r="A41" s="1">
        <v>45526</v>
      </c>
      <c r="B41">
        <v>487.52</v>
      </c>
      <c r="C41">
        <v>98.32</v>
      </c>
      <c r="D41">
        <v>212.89</v>
      </c>
      <c r="F41" s="1">
        <v>45525</v>
      </c>
      <c r="G41" s="4">
        <f t="shared" si="0"/>
        <v>-1.7654787321399468E-3</v>
      </c>
      <c r="H41" s="4">
        <f t="shared" si="1"/>
        <v>-9.1333468642174065E-4</v>
      </c>
      <c r="I41" s="4">
        <f t="shared" si="2"/>
        <v>3.7947063845944484E-4</v>
      </c>
      <c r="P41" s="8">
        <v>45524</v>
      </c>
      <c r="Q41" s="4">
        <f t="shared" si="3"/>
        <v>-8.9474385833156478E-3</v>
      </c>
      <c r="S41" s="22">
        <v>-1.1089149449645829E-2</v>
      </c>
      <c r="T41">
        <v>37</v>
      </c>
    </row>
    <row r="42" spans="1:20" x14ac:dyDescent="0.2">
      <c r="A42" s="1">
        <v>45527</v>
      </c>
      <c r="B42">
        <v>498.95</v>
      </c>
      <c r="C42">
        <v>99.62</v>
      </c>
      <c r="D42">
        <v>214.54</v>
      </c>
      <c r="F42" s="1">
        <v>45526</v>
      </c>
      <c r="G42" s="4">
        <f t="shared" si="0"/>
        <v>2.5912063505120209E-3</v>
      </c>
      <c r="H42" s="4">
        <f t="shared" si="1"/>
        <v>-1.3204672422550967E-3</v>
      </c>
      <c r="I42" s="4">
        <f t="shared" si="2"/>
        <v>9.4357515410146142E-3</v>
      </c>
      <c r="P42" s="8">
        <v>45525</v>
      </c>
      <c r="Q42" s="4">
        <f t="shared" si="3"/>
        <v>-6.5185577018472818E-4</v>
      </c>
      <c r="S42" s="22">
        <v>-1.0997613385999383E-2</v>
      </c>
      <c r="T42">
        <v>38</v>
      </c>
    </row>
    <row r="43" spans="1:20" x14ac:dyDescent="0.2">
      <c r="A43" s="1">
        <v>45530</v>
      </c>
      <c r="B43">
        <v>497.44</v>
      </c>
      <c r="C43">
        <v>100.05</v>
      </c>
      <c r="D43">
        <v>215.39</v>
      </c>
      <c r="F43" s="1">
        <v>45527</v>
      </c>
      <c r="G43" s="4">
        <f t="shared" si="0"/>
        <v>2.3445191992123471E-2</v>
      </c>
      <c r="H43" s="4">
        <f t="shared" si="1"/>
        <v>1.3222131814483395E-2</v>
      </c>
      <c r="I43" s="4">
        <f t="shared" si="2"/>
        <v>7.7504814693034607E-3</v>
      </c>
      <c r="P43" s="8">
        <v>45526</v>
      </c>
      <c r="Q43" s="4">
        <f t="shared" si="3"/>
        <v>4.1555223488829235E-3</v>
      </c>
      <c r="S43" s="22">
        <v>-1.0316515676082416E-2</v>
      </c>
      <c r="T43">
        <v>39</v>
      </c>
    </row>
    <row r="44" spans="1:20" x14ac:dyDescent="0.2">
      <c r="A44" s="1">
        <v>45531</v>
      </c>
      <c r="B44">
        <v>496.84</v>
      </c>
      <c r="C44">
        <v>99.81</v>
      </c>
      <c r="D44">
        <v>216.38</v>
      </c>
      <c r="F44" s="1">
        <v>45530</v>
      </c>
      <c r="G44" s="4">
        <f t="shared" si="0"/>
        <v>-3.0263553462270831E-3</v>
      </c>
      <c r="H44" s="4">
        <f t="shared" si="1"/>
        <v>4.3164023288495557E-3</v>
      </c>
      <c r="I44" s="4">
        <f t="shared" si="2"/>
        <v>3.961965134706702E-3</v>
      </c>
      <c r="P44" s="8">
        <v>45527</v>
      </c>
      <c r="Q44" s="4">
        <f t="shared" si="3"/>
        <v>1.4100389729703445E-2</v>
      </c>
      <c r="S44" s="22">
        <v>-1.0311084181057362E-2</v>
      </c>
      <c r="T44">
        <v>40</v>
      </c>
    </row>
    <row r="45" spans="1:20" x14ac:dyDescent="0.2">
      <c r="A45" s="1">
        <v>45532</v>
      </c>
      <c r="B45">
        <v>492.99</v>
      </c>
      <c r="C45">
        <v>99.93</v>
      </c>
      <c r="D45">
        <v>217.47</v>
      </c>
      <c r="F45" s="1">
        <v>45531</v>
      </c>
      <c r="G45" s="4">
        <f t="shared" si="0"/>
        <v>-1.2061756191702466E-3</v>
      </c>
      <c r="H45" s="4">
        <f t="shared" si="1"/>
        <v>-2.3988005997001016E-3</v>
      </c>
      <c r="I45" s="4">
        <f t="shared" si="2"/>
        <v>4.5963136635869262E-3</v>
      </c>
      <c r="P45" s="8">
        <v>45530</v>
      </c>
      <c r="Q45" s="4">
        <f t="shared" si="3"/>
        <v>1.9718001486694224E-3</v>
      </c>
      <c r="S45" s="22">
        <v>-1.0215947672817138E-2</v>
      </c>
      <c r="T45">
        <v>41</v>
      </c>
    </row>
    <row r="46" spans="1:20" x14ac:dyDescent="0.2">
      <c r="A46" s="1">
        <v>45533</v>
      </c>
      <c r="B46">
        <v>499.62</v>
      </c>
      <c r="C46">
        <v>100.32</v>
      </c>
      <c r="D46">
        <v>218.38</v>
      </c>
      <c r="F46" s="1">
        <v>45532</v>
      </c>
      <c r="G46" s="4">
        <f t="shared" si="0"/>
        <v>-7.7489735125995107E-3</v>
      </c>
      <c r="H46" s="4">
        <f t="shared" si="1"/>
        <v>1.2022843402466066E-3</v>
      </c>
      <c r="I46" s="4">
        <f t="shared" si="2"/>
        <v>5.0374341436361103E-3</v>
      </c>
      <c r="P46" s="8">
        <v>45531</v>
      </c>
      <c r="Q46" s="4">
        <f t="shared" si="3"/>
        <v>7.5703259977366599E-4</v>
      </c>
      <c r="S46" s="22">
        <v>-1.0140090515108346E-2</v>
      </c>
      <c r="T46">
        <v>42</v>
      </c>
    </row>
    <row r="47" spans="1:20" x14ac:dyDescent="0.2">
      <c r="A47" s="1">
        <v>45534</v>
      </c>
      <c r="B47">
        <v>502.72</v>
      </c>
      <c r="C47">
        <v>101.3</v>
      </c>
      <c r="D47">
        <v>220.92</v>
      </c>
      <c r="F47" s="1">
        <v>45533</v>
      </c>
      <c r="G47" s="4">
        <f t="shared" si="0"/>
        <v>1.3448548652102543E-2</v>
      </c>
      <c r="H47" s="4">
        <f t="shared" si="1"/>
        <v>3.9027319123385862E-3</v>
      </c>
      <c r="I47" s="4">
        <f t="shared" si="2"/>
        <v>4.1844852163517299E-3</v>
      </c>
      <c r="P47" s="8">
        <v>45532</v>
      </c>
      <c r="Q47" s="4">
        <f t="shared" si="3"/>
        <v>5.0966905748573311E-5</v>
      </c>
      <c r="S47" s="22">
        <v>-1.000499624485357E-2</v>
      </c>
      <c r="T47">
        <v>43</v>
      </c>
    </row>
    <row r="48" spans="1:20" x14ac:dyDescent="0.2">
      <c r="A48" s="1">
        <v>45538</v>
      </c>
      <c r="B48">
        <v>480.27</v>
      </c>
      <c r="C48">
        <v>97.06</v>
      </c>
      <c r="D48">
        <v>216.5</v>
      </c>
      <c r="F48" s="1">
        <v>45534</v>
      </c>
      <c r="G48" s="4">
        <f t="shared" si="0"/>
        <v>6.2047155838438339E-3</v>
      </c>
      <c r="H48" s="4">
        <f t="shared" si="1"/>
        <v>9.7687400318979822E-3</v>
      </c>
      <c r="I48" s="4">
        <f t="shared" si="2"/>
        <v>1.163110174924431E-2</v>
      </c>
      <c r="P48" s="8">
        <v>45533</v>
      </c>
      <c r="Q48" s="4">
        <f t="shared" si="3"/>
        <v>6.8791782558730308E-3</v>
      </c>
      <c r="S48" s="22">
        <v>-9.7038747615198831E-3</v>
      </c>
      <c r="T48">
        <v>44</v>
      </c>
    </row>
    <row r="49" spans="1:20" x14ac:dyDescent="0.2">
      <c r="A49" s="1">
        <v>45539</v>
      </c>
      <c r="B49">
        <v>483.4</v>
      </c>
      <c r="C49">
        <v>97.92</v>
      </c>
      <c r="D49">
        <v>215.55</v>
      </c>
      <c r="F49" s="1">
        <v>45538</v>
      </c>
      <c r="G49" s="4">
        <f t="shared" si="0"/>
        <v>-4.4657065563335596E-2</v>
      </c>
      <c r="H49" s="4">
        <f t="shared" si="1"/>
        <v>-4.1855873642645536E-2</v>
      </c>
      <c r="I49" s="4">
        <f t="shared" si="2"/>
        <v>-2.0007242440702511E-2</v>
      </c>
      <c r="P49" s="8">
        <v>45534</v>
      </c>
      <c r="Q49" s="4">
        <f t="shared" si="3"/>
        <v>9.4444773844202697E-3</v>
      </c>
      <c r="S49" s="22">
        <v>-9.1537589420396699E-3</v>
      </c>
      <c r="T49">
        <v>45</v>
      </c>
    </row>
    <row r="50" spans="1:20" x14ac:dyDescent="0.2">
      <c r="A50" s="1">
        <v>45540</v>
      </c>
      <c r="B50">
        <v>480.68</v>
      </c>
      <c r="C50">
        <v>97.35</v>
      </c>
      <c r="D50">
        <v>213.88</v>
      </c>
      <c r="F50" s="1">
        <v>45539</v>
      </c>
      <c r="G50" s="4">
        <f t="shared" si="0"/>
        <v>6.5171674266557567E-3</v>
      </c>
      <c r="H50" s="4">
        <f t="shared" si="1"/>
        <v>8.860498660622218E-3</v>
      </c>
      <c r="I50" s="4">
        <f t="shared" si="2"/>
        <v>-4.387990762124705E-3</v>
      </c>
      <c r="P50" s="8">
        <v>45538</v>
      </c>
      <c r="Q50" s="4">
        <f t="shared" si="3"/>
        <v>-3.3956778738075344E-2</v>
      </c>
      <c r="S50" s="22">
        <v>-8.9474385833156478E-3</v>
      </c>
      <c r="T50">
        <v>46</v>
      </c>
    </row>
    <row r="51" spans="1:20" x14ac:dyDescent="0.2">
      <c r="A51" s="1">
        <v>45541</v>
      </c>
      <c r="B51">
        <v>472.54</v>
      </c>
      <c r="C51">
        <v>94.44</v>
      </c>
      <c r="D51">
        <v>208.79</v>
      </c>
      <c r="F51" s="1">
        <v>45540</v>
      </c>
      <c r="G51" s="4">
        <f t="shared" si="0"/>
        <v>-5.6268100951591959E-3</v>
      </c>
      <c r="H51" s="4">
        <f t="shared" si="1"/>
        <v>-5.8210784313725839E-3</v>
      </c>
      <c r="I51" s="4">
        <f t="shared" si="2"/>
        <v>-7.7476223614011408E-3</v>
      </c>
      <c r="P51" s="8">
        <v>45539</v>
      </c>
      <c r="Q51" s="4">
        <f t="shared" si="3"/>
        <v>2.8581035213335101E-3</v>
      </c>
      <c r="S51" s="22">
        <v>-8.9439298242683044E-3</v>
      </c>
      <c r="T51">
        <v>47</v>
      </c>
    </row>
    <row r="52" spans="1:20" x14ac:dyDescent="0.2">
      <c r="A52" s="1">
        <v>45544</v>
      </c>
      <c r="B52">
        <v>481.36</v>
      </c>
      <c r="C52">
        <v>96</v>
      </c>
      <c r="D52">
        <v>213.07</v>
      </c>
      <c r="F52" s="1">
        <v>45541</v>
      </c>
      <c r="G52" s="4">
        <f t="shared" si="0"/>
        <v>-1.693434301406338E-2</v>
      </c>
      <c r="H52" s="4">
        <f t="shared" si="1"/>
        <v>-2.9892141756548529E-2</v>
      </c>
      <c r="I52" s="4">
        <f t="shared" si="2"/>
        <v>-2.3798391621470016E-2</v>
      </c>
      <c r="P52" s="8">
        <v>45540</v>
      </c>
      <c r="Q52" s="4">
        <f t="shared" si="3"/>
        <v>-6.5334155025199899E-3</v>
      </c>
      <c r="S52" s="22">
        <v>-8.8231122594501499E-3</v>
      </c>
      <c r="T52">
        <v>48</v>
      </c>
    </row>
    <row r="53" spans="1:20" x14ac:dyDescent="0.2">
      <c r="A53" s="1">
        <v>45545</v>
      </c>
      <c r="B53">
        <v>460.24</v>
      </c>
      <c r="C53">
        <v>94.47</v>
      </c>
      <c r="D53">
        <v>202.01</v>
      </c>
      <c r="F53" s="1">
        <v>45544</v>
      </c>
      <c r="G53" s="4">
        <f t="shared" si="0"/>
        <v>1.8665086553519172E-2</v>
      </c>
      <c r="H53" s="4">
        <f t="shared" si="1"/>
        <v>1.6518424396442244E-2</v>
      </c>
      <c r="I53" s="4">
        <f t="shared" si="2"/>
        <v>2.0499066047224401E-2</v>
      </c>
      <c r="P53" s="8">
        <v>45541</v>
      </c>
      <c r="Q53" s="4">
        <f t="shared" si="3"/>
        <v>-2.356730207977158E-2</v>
      </c>
      <c r="S53" s="22">
        <v>-8.7861887308493432E-3</v>
      </c>
      <c r="T53">
        <v>49</v>
      </c>
    </row>
    <row r="54" spans="1:20" x14ac:dyDescent="0.2">
      <c r="A54" s="1">
        <v>45546</v>
      </c>
      <c r="B54">
        <v>464.22</v>
      </c>
      <c r="C54">
        <v>94.87</v>
      </c>
      <c r="D54">
        <v>203.66</v>
      </c>
      <c r="F54" s="1">
        <v>45545</v>
      </c>
      <c r="G54" s="4">
        <f t="shared" si="0"/>
        <v>-4.3875685557586808E-2</v>
      </c>
      <c r="H54" s="4">
        <f t="shared" si="1"/>
        <v>-1.5937500000000049E-2</v>
      </c>
      <c r="I54" s="4">
        <f t="shared" si="2"/>
        <v>-5.1907823719904322E-2</v>
      </c>
      <c r="P54" s="8">
        <v>45544</v>
      </c>
      <c r="Q54" s="4">
        <f t="shared" si="3"/>
        <v>1.8754679703878185E-2</v>
      </c>
      <c r="S54" s="22">
        <v>-8.5074927250950901E-3</v>
      </c>
      <c r="T54">
        <v>50</v>
      </c>
    </row>
    <row r="55" spans="1:20" x14ac:dyDescent="0.2">
      <c r="A55" s="1">
        <v>45547</v>
      </c>
      <c r="B55">
        <v>467.07</v>
      </c>
      <c r="C55">
        <v>94.49</v>
      </c>
      <c r="D55">
        <v>203.04</v>
      </c>
      <c r="F55" s="1">
        <v>45546</v>
      </c>
      <c r="G55" s="4">
        <f t="shared" si="0"/>
        <v>8.6476620893447542E-3</v>
      </c>
      <c r="H55" s="4">
        <f t="shared" si="1"/>
        <v>4.2341484069017277E-3</v>
      </c>
      <c r="I55" s="4">
        <f t="shared" si="2"/>
        <v>8.1679124795801528E-3</v>
      </c>
      <c r="P55" s="8">
        <v>45545</v>
      </c>
      <c r="Q55" s="4">
        <f t="shared" si="3"/>
        <v>-3.870708515523779E-2</v>
      </c>
      <c r="S55" s="22">
        <v>-8.0337364714921696E-3</v>
      </c>
      <c r="T55">
        <v>51</v>
      </c>
    </row>
    <row r="56" spans="1:20" x14ac:dyDescent="0.2">
      <c r="A56" s="1">
        <v>45548</v>
      </c>
      <c r="B56">
        <v>471.92</v>
      </c>
      <c r="C56">
        <v>96.06</v>
      </c>
      <c r="D56">
        <v>200.8</v>
      </c>
      <c r="F56" s="1">
        <v>45547</v>
      </c>
      <c r="G56" s="4">
        <f t="shared" si="0"/>
        <v>6.1393304898538226E-3</v>
      </c>
      <c r="H56" s="4">
        <f t="shared" si="1"/>
        <v>-4.0054811847792804E-3</v>
      </c>
      <c r="I56" s="4">
        <f t="shared" si="2"/>
        <v>-3.0442895021113303E-3</v>
      </c>
      <c r="P56" s="8">
        <v>45546</v>
      </c>
      <c r="Q56" s="4">
        <f t="shared" si="3"/>
        <v>7.1317081407060055E-3</v>
      </c>
      <c r="S56" s="22">
        <v>-7.511696552422331E-3</v>
      </c>
      <c r="T56">
        <v>52</v>
      </c>
    </row>
    <row r="57" spans="1:20" x14ac:dyDescent="0.2">
      <c r="A57" s="1">
        <v>45551</v>
      </c>
      <c r="B57">
        <v>478</v>
      </c>
      <c r="C57">
        <v>97.86</v>
      </c>
      <c r="D57">
        <v>204.27</v>
      </c>
      <c r="F57" s="1">
        <v>45548</v>
      </c>
      <c r="G57" s="4">
        <f t="shared" si="0"/>
        <v>1.0383882501552311E-2</v>
      </c>
      <c r="H57" s="4">
        <f t="shared" si="1"/>
        <v>1.6615514869298353E-2</v>
      </c>
      <c r="I57" s="4">
        <f t="shared" si="2"/>
        <v>-1.1032308904649235E-2</v>
      </c>
      <c r="P57" s="8">
        <v>45547</v>
      </c>
      <c r="Q57" s="4">
        <f t="shared" si="3"/>
        <v>-5.7756100932216965E-4</v>
      </c>
      <c r="S57" s="22">
        <v>-7.4092646714260073E-3</v>
      </c>
      <c r="T57">
        <v>53</v>
      </c>
    </row>
    <row r="58" spans="1:20" x14ac:dyDescent="0.2">
      <c r="A58" s="1">
        <v>45552</v>
      </c>
      <c r="B58">
        <v>478.23</v>
      </c>
      <c r="C58">
        <v>97.62</v>
      </c>
      <c r="D58">
        <v>205.64</v>
      </c>
      <c r="F58" s="1">
        <v>45551</v>
      </c>
      <c r="G58" s="4">
        <f t="shared" si="0"/>
        <v>1.2883539582980053E-2</v>
      </c>
      <c r="H58" s="4">
        <f t="shared" si="1"/>
        <v>1.8738288569643879E-2</v>
      </c>
      <c r="I58" s="4">
        <f t="shared" si="2"/>
        <v>1.7280876494023989E-2</v>
      </c>
      <c r="P58" s="8">
        <v>45548</v>
      </c>
      <c r="Q58" s="4">
        <f t="shared" si="3"/>
        <v>3.6868956493955043E-3</v>
      </c>
      <c r="S58" s="22">
        <v>-7.2365773259678075E-3</v>
      </c>
      <c r="T58">
        <v>54</v>
      </c>
    </row>
    <row r="59" spans="1:20" x14ac:dyDescent="0.2">
      <c r="A59" s="1">
        <v>45553</v>
      </c>
      <c r="B59">
        <v>477.43</v>
      </c>
      <c r="C59">
        <v>97.09</v>
      </c>
      <c r="D59">
        <v>203.95</v>
      </c>
      <c r="F59" s="1">
        <v>45552</v>
      </c>
      <c r="G59" s="4">
        <f t="shared" si="0"/>
        <v>4.8117154811722074E-4</v>
      </c>
      <c r="H59" s="4">
        <f t="shared" si="1"/>
        <v>-2.4524831391783408E-3</v>
      </c>
      <c r="I59" s="4">
        <f t="shared" si="2"/>
        <v>6.706809614725584E-3</v>
      </c>
      <c r="P59" s="8">
        <v>45551</v>
      </c>
      <c r="Q59" s="4">
        <f t="shared" si="3"/>
        <v>1.6398899043396774E-2</v>
      </c>
      <c r="S59" s="22">
        <v>-7.1146633574992284E-3</v>
      </c>
      <c r="T59">
        <v>55</v>
      </c>
    </row>
    <row r="60" spans="1:20" x14ac:dyDescent="0.2">
      <c r="A60" s="1">
        <v>45554</v>
      </c>
      <c r="B60">
        <v>496.4</v>
      </c>
      <c r="C60">
        <v>98.49</v>
      </c>
      <c r="D60">
        <v>206.85</v>
      </c>
      <c r="F60" s="1">
        <v>45553</v>
      </c>
      <c r="G60" s="4">
        <f t="shared" si="0"/>
        <v>-1.6728352466386376E-3</v>
      </c>
      <c r="H60" s="4">
        <f t="shared" si="1"/>
        <v>-5.4292153247285091E-3</v>
      </c>
      <c r="I60" s="4">
        <f t="shared" si="2"/>
        <v>-8.2182454775335811E-3</v>
      </c>
      <c r="P60" s="8">
        <v>45552</v>
      </c>
      <c r="Q60" s="4">
        <f t="shared" si="3"/>
        <v>2.091330368571898E-3</v>
      </c>
      <c r="S60" s="22">
        <v>-6.9283281598494281E-3</v>
      </c>
      <c r="T60">
        <v>56</v>
      </c>
    </row>
    <row r="61" spans="1:20" x14ac:dyDescent="0.2">
      <c r="A61" s="1">
        <v>45555</v>
      </c>
      <c r="B61">
        <v>491.08</v>
      </c>
      <c r="C61">
        <v>100.19</v>
      </c>
      <c r="D61">
        <v>207.45</v>
      </c>
      <c r="F61" s="1">
        <v>45554</v>
      </c>
      <c r="G61" s="4">
        <f t="shared" si="0"/>
        <v>3.9733573508158093E-2</v>
      </c>
      <c r="H61" s="4">
        <f t="shared" si="1"/>
        <v>1.4419610670511895E-2</v>
      </c>
      <c r="I61" s="4">
        <f t="shared" si="2"/>
        <v>1.4219171365530858E-2</v>
      </c>
      <c r="P61" s="8">
        <v>45553</v>
      </c>
      <c r="Q61" s="4">
        <f t="shared" si="3"/>
        <v>-5.4179133624235772E-3</v>
      </c>
      <c r="S61" s="22">
        <v>-6.8384799085866475E-3</v>
      </c>
      <c r="T61">
        <v>57</v>
      </c>
    </row>
    <row r="62" spans="1:20" x14ac:dyDescent="0.2">
      <c r="A62" s="1">
        <v>45558</v>
      </c>
      <c r="B62">
        <v>490.07</v>
      </c>
      <c r="C62">
        <v>100.19</v>
      </c>
      <c r="D62">
        <v>207.79</v>
      </c>
      <c r="F62" s="1">
        <v>45555</v>
      </c>
      <c r="G62" s="4">
        <f t="shared" si="0"/>
        <v>-1.0717163577759869E-2</v>
      </c>
      <c r="H62" s="4">
        <f t="shared" si="1"/>
        <v>1.7260635597522667E-2</v>
      </c>
      <c r="I62" s="4">
        <f t="shared" si="2"/>
        <v>2.9006526468455807E-3</v>
      </c>
      <c r="P62" s="8">
        <v>45554</v>
      </c>
      <c r="Q62" s="4">
        <f t="shared" si="3"/>
        <v>2.1933623799813336E-2</v>
      </c>
      <c r="S62" s="22">
        <v>-6.5872385101946708E-3</v>
      </c>
      <c r="T62">
        <v>58</v>
      </c>
    </row>
    <row r="63" spans="1:20" x14ac:dyDescent="0.2">
      <c r="A63" s="1">
        <v>45559</v>
      </c>
      <c r="B63">
        <v>490.67</v>
      </c>
      <c r="C63">
        <v>100.3</v>
      </c>
      <c r="D63">
        <v>207.94</v>
      </c>
      <c r="F63" s="1">
        <v>45558</v>
      </c>
      <c r="G63" s="4">
        <f t="shared" si="0"/>
        <v>-2.0566913741141279E-3</v>
      </c>
      <c r="H63" s="4">
        <f t="shared" si="1"/>
        <v>0</v>
      </c>
      <c r="I63" s="4">
        <f t="shared" si="2"/>
        <v>1.638949144372237E-3</v>
      </c>
      <c r="P63" s="8">
        <v>45555</v>
      </c>
      <c r="Q63" s="4">
        <f t="shared" si="3"/>
        <v>3.1233026646670715E-3</v>
      </c>
      <c r="S63" s="22">
        <v>-6.5334155025199899E-3</v>
      </c>
      <c r="T63">
        <v>59</v>
      </c>
    </row>
    <row r="64" spans="1:20" x14ac:dyDescent="0.2">
      <c r="A64" s="1">
        <v>45560</v>
      </c>
      <c r="B64">
        <v>483.9</v>
      </c>
      <c r="C64">
        <v>100.06</v>
      </c>
      <c r="D64">
        <v>206.56</v>
      </c>
      <c r="F64" s="1">
        <v>45559</v>
      </c>
      <c r="G64" s="4">
        <f t="shared" si="0"/>
        <v>1.2243148937907122E-3</v>
      </c>
      <c r="H64" s="4">
        <f t="shared" si="1"/>
        <v>1.0979139634694768E-3</v>
      </c>
      <c r="I64" s="4">
        <f t="shared" si="2"/>
        <v>7.2188267000350415E-4</v>
      </c>
      <c r="P64" s="8">
        <v>45558</v>
      </c>
      <c r="Q64" s="4">
        <f t="shared" si="3"/>
        <v>3.857224551465652E-5</v>
      </c>
      <c r="S64" s="22">
        <v>-6.0052226366766439E-3</v>
      </c>
      <c r="T64">
        <v>60</v>
      </c>
    </row>
    <row r="65" spans="1:20" x14ac:dyDescent="0.2">
      <c r="A65" s="1">
        <v>45561</v>
      </c>
      <c r="B65">
        <v>489.59</v>
      </c>
      <c r="C65">
        <v>102.27</v>
      </c>
      <c r="D65">
        <v>206.16</v>
      </c>
      <c r="F65" s="1">
        <v>45560</v>
      </c>
      <c r="G65" s="4">
        <f t="shared" si="0"/>
        <v>-1.3797460615077473E-2</v>
      </c>
      <c r="H65" s="4">
        <f t="shared" si="1"/>
        <v>-2.3928215353937743E-3</v>
      </c>
      <c r="I65" s="4">
        <f t="shared" si="2"/>
        <v>-6.6365297682023927E-3</v>
      </c>
      <c r="P65" s="8">
        <v>45559</v>
      </c>
      <c r="Q65" s="4">
        <f t="shared" si="3"/>
        <v>9.8542172517945836E-4</v>
      </c>
      <c r="S65" s="22">
        <v>-5.5440286385255895E-3</v>
      </c>
      <c r="T65">
        <v>61</v>
      </c>
    </row>
    <row r="66" spans="1:20" x14ac:dyDescent="0.2">
      <c r="A66" s="1">
        <v>45562</v>
      </c>
      <c r="B66">
        <v>491.16</v>
      </c>
      <c r="C66">
        <v>101.79</v>
      </c>
      <c r="D66">
        <v>206.87</v>
      </c>
      <c r="F66" s="1">
        <v>45561</v>
      </c>
      <c r="G66" s="4">
        <f t="shared" si="0"/>
        <v>1.175862781566428E-2</v>
      </c>
      <c r="H66" s="4">
        <f t="shared" si="1"/>
        <v>2.2086747951229224E-2</v>
      </c>
      <c r="I66" s="4">
        <f t="shared" si="2"/>
        <v>-1.9364833462433007E-3</v>
      </c>
      <c r="P66" s="8">
        <v>45560</v>
      </c>
      <c r="Q66" s="4">
        <f t="shared" si="3"/>
        <v>-7.511696552422331E-3</v>
      </c>
      <c r="S66" s="22">
        <v>-5.4179133624235772E-3</v>
      </c>
      <c r="T66">
        <v>62</v>
      </c>
    </row>
    <row r="67" spans="1:20" x14ac:dyDescent="0.2">
      <c r="A67" s="1">
        <v>45565</v>
      </c>
      <c r="B67">
        <v>487.81</v>
      </c>
      <c r="C67">
        <v>101.92</v>
      </c>
      <c r="D67">
        <v>207.22</v>
      </c>
      <c r="F67" s="1">
        <v>45562</v>
      </c>
      <c r="G67" s="4">
        <f t="shared" si="0"/>
        <v>3.2067648440532448E-3</v>
      </c>
      <c r="H67" s="4">
        <f t="shared" si="1"/>
        <v>-4.6934584922263545E-3</v>
      </c>
      <c r="I67" s="4">
        <f t="shared" si="2"/>
        <v>3.443927046953954E-3</v>
      </c>
      <c r="P67" s="8">
        <v>45561</v>
      </c>
      <c r="Q67" s="4">
        <f t="shared" si="3"/>
        <v>9.3790193915707296E-3</v>
      </c>
      <c r="S67" s="22">
        <v>-5.1206100797602239E-3</v>
      </c>
      <c r="T67">
        <v>63</v>
      </c>
    </row>
    <row r="68" spans="1:20" x14ac:dyDescent="0.2">
      <c r="A68" s="1">
        <v>45566</v>
      </c>
      <c r="B68">
        <v>482.94</v>
      </c>
      <c r="C68">
        <v>102.1</v>
      </c>
      <c r="D68">
        <v>203.47</v>
      </c>
      <c r="F68" s="1">
        <v>45565</v>
      </c>
      <c r="G68" s="4">
        <f t="shared" si="0"/>
        <v>-6.8205879957651261E-3</v>
      </c>
      <c r="H68" s="4">
        <f t="shared" si="1"/>
        <v>1.2771392081736277E-3</v>
      </c>
      <c r="I68" s="4">
        <f t="shared" si="2"/>
        <v>1.6918837917532237E-3</v>
      </c>
      <c r="P68" s="8">
        <v>45562</v>
      </c>
      <c r="Q68" s="4">
        <f t="shared" si="3"/>
        <v>9.3156272432964881E-4</v>
      </c>
      <c r="S68" s="22">
        <v>-5.0443686881119333E-3</v>
      </c>
      <c r="T68">
        <v>64</v>
      </c>
    </row>
    <row r="69" spans="1:20" x14ac:dyDescent="0.2">
      <c r="A69" s="1">
        <v>45567</v>
      </c>
      <c r="B69">
        <v>484.73</v>
      </c>
      <c r="C69">
        <v>102.19</v>
      </c>
      <c r="D69">
        <v>203.71</v>
      </c>
      <c r="F69" s="1">
        <v>45566</v>
      </c>
      <c r="G69" s="4">
        <f t="shared" ref="G69:G132" si="9">B68/B67-1</f>
        <v>-9.983395174350651E-3</v>
      </c>
      <c r="H69" s="4">
        <f t="shared" ref="H69:H132" si="10">C68/C67-1</f>
        <v>1.766091051805363E-3</v>
      </c>
      <c r="I69" s="4">
        <f t="shared" ref="I69:I132" si="11">D68/D67-1</f>
        <v>-1.8096708811890738E-2</v>
      </c>
      <c r="P69" s="8">
        <v>45565</v>
      </c>
      <c r="Q69" s="4">
        <f t="shared" si="3"/>
        <v>-9.8628111957616005E-4</v>
      </c>
      <c r="S69" s="22">
        <v>-4.9748178259987341E-3</v>
      </c>
      <c r="T69">
        <v>65</v>
      </c>
    </row>
    <row r="70" spans="1:20" x14ac:dyDescent="0.2">
      <c r="A70" s="1">
        <v>45568</v>
      </c>
      <c r="B70">
        <v>478.93</v>
      </c>
      <c r="C70">
        <v>102.24</v>
      </c>
      <c r="D70">
        <v>201.69</v>
      </c>
      <c r="F70" s="1">
        <v>45567</v>
      </c>
      <c r="G70" s="4">
        <f t="shared" si="9"/>
        <v>3.7064645711684108E-3</v>
      </c>
      <c r="H70" s="4">
        <f t="shared" si="10"/>
        <v>8.8148873653293158E-4</v>
      </c>
      <c r="I70" s="4">
        <f t="shared" si="11"/>
        <v>1.179535066594628E-3</v>
      </c>
      <c r="P70" s="8">
        <v>45566</v>
      </c>
      <c r="Q70" s="4">
        <f t="shared" ref="Q70:Q133" si="12">SUMPRODUCT(G69:I69, $L$4:$N$4)</f>
        <v>-9.7038747615198831E-3</v>
      </c>
      <c r="S70" s="22">
        <v>-4.9350893572327583E-3</v>
      </c>
      <c r="T70">
        <v>66</v>
      </c>
    </row>
    <row r="71" spans="1:20" x14ac:dyDescent="0.2">
      <c r="A71" s="1">
        <v>45569</v>
      </c>
      <c r="B71">
        <v>487.86</v>
      </c>
      <c r="C71">
        <v>105.48</v>
      </c>
      <c r="D71">
        <v>208.85</v>
      </c>
      <c r="F71" s="1">
        <v>45568</v>
      </c>
      <c r="G71" s="4">
        <f t="shared" si="9"/>
        <v>-1.1965424050502382E-2</v>
      </c>
      <c r="H71" s="4">
        <f t="shared" si="10"/>
        <v>4.8928466581843466E-4</v>
      </c>
      <c r="I71" s="4">
        <f t="shared" si="11"/>
        <v>-9.9160571400520592E-3</v>
      </c>
      <c r="P71" s="8">
        <v>45567</v>
      </c>
      <c r="Q71" s="4">
        <f t="shared" si="12"/>
        <v>1.8482000189482539E-3</v>
      </c>
      <c r="S71" s="22">
        <v>-4.7493438006282257E-3</v>
      </c>
      <c r="T71">
        <v>67</v>
      </c>
    </row>
    <row r="72" spans="1:20" x14ac:dyDescent="0.2">
      <c r="A72" s="1">
        <v>45572</v>
      </c>
      <c r="B72">
        <v>487.32</v>
      </c>
      <c r="C72">
        <v>105.25</v>
      </c>
      <c r="D72">
        <v>208.56</v>
      </c>
      <c r="F72" s="1">
        <v>45569</v>
      </c>
      <c r="G72" s="4">
        <f t="shared" si="9"/>
        <v>1.8645731108930308E-2</v>
      </c>
      <c r="H72" s="4">
        <f t="shared" si="10"/>
        <v>3.1690140845070491E-2</v>
      </c>
      <c r="I72" s="4">
        <f t="shared" si="11"/>
        <v>3.5500024790520168E-2</v>
      </c>
      <c r="P72" s="8">
        <v>45568</v>
      </c>
      <c r="Q72" s="4">
        <f t="shared" si="12"/>
        <v>-7.4092646714260073E-3</v>
      </c>
      <c r="S72" s="22">
        <v>-4.6424923477040294E-3</v>
      </c>
      <c r="T72">
        <v>68</v>
      </c>
    </row>
    <row r="73" spans="1:20" x14ac:dyDescent="0.2">
      <c r="A73" s="1">
        <v>45573</v>
      </c>
      <c r="B73">
        <v>489.25</v>
      </c>
      <c r="C73">
        <v>105.1</v>
      </c>
      <c r="D73">
        <v>208.38</v>
      </c>
      <c r="F73" s="1">
        <v>45572</v>
      </c>
      <c r="G73" s="4">
        <f t="shared" si="9"/>
        <v>-1.1068749231337716E-3</v>
      </c>
      <c r="H73" s="4">
        <f t="shared" si="10"/>
        <v>-2.1805081532044746E-3</v>
      </c>
      <c r="I73" s="4">
        <f t="shared" si="11"/>
        <v>-1.3885563801770973E-3</v>
      </c>
      <c r="P73" s="8">
        <v>45569</v>
      </c>
      <c r="Q73" s="4">
        <f t="shared" si="12"/>
        <v>2.9300771502408306E-2</v>
      </c>
      <c r="S73" s="22">
        <v>-4.6329721551327417E-3</v>
      </c>
      <c r="T73">
        <v>69</v>
      </c>
    </row>
    <row r="74" spans="1:20" x14ac:dyDescent="0.2">
      <c r="A74" s="1">
        <v>45574</v>
      </c>
      <c r="B74">
        <v>497.73</v>
      </c>
      <c r="C74">
        <v>106.61</v>
      </c>
      <c r="D74">
        <v>211.02</v>
      </c>
      <c r="F74" s="1">
        <v>45573</v>
      </c>
      <c r="G74" s="4">
        <f t="shared" si="9"/>
        <v>3.9604366740539909E-3</v>
      </c>
      <c r="H74" s="4">
        <f t="shared" si="10"/>
        <v>-1.4251781472685021E-3</v>
      </c>
      <c r="I74" s="4">
        <f t="shared" si="11"/>
        <v>-8.6306098964328282E-4</v>
      </c>
      <c r="P74" s="8">
        <v>45572</v>
      </c>
      <c r="Q74" s="4">
        <f t="shared" si="12"/>
        <v>-1.5416374749723126E-3</v>
      </c>
      <c r="S74" s="22">
        <v>-4.5654220455251249E-3</v>
      </c>
      <c r="T74">
        <v>70</v>
      </c>
    </row>
    <row r="75" spans="1:20" x14ac:dyDescent="0.2">
      <c r="A75" s="1">
        <v>45575</v>
      </c>
      <c r="B75">
        <v>496.29</v>
      </c>
      <c r="C75">
        <v>105.68</v>
      </c>
      <c r="D75">
        <v>210.45</v>
      </c>
      <c r="F75" s="1">
        <v>45574</v>
      </c>
      <c r="G75" s="4">
        <f t="shared" si="9"/>
        <v>1.7332652018395622E-2</v>
      </c>
      <c r="H75" s="4">
        <f t="shared" si="10"/>
        <v>1.4367269267364424E-2</v>
      </c>
      <c r="I75" s="4">
        <f t="shared" si="11"/>
        <v>1.2669162107687981E-2</v>
      </c>
      <c r="P75" s="8">
        <v>45573</v>
      </c>
      <c r="Q75" s="4">
        <f t="shared" si="12"/>
        <v>4.1535316217833351E-4</v>
      </c>
      <c r="S75" s="22">
        <v>-4.4860693161012603E-3</v>
      </c>
      <c r="T75">
        <v>71</v>
      </c>
    </row>
    <row r="76" spans="1:20" x14ac:dyDescent="0.2">
      <c r="A76" s="1">
        <v>45576</v>
      </c>
      <c r="B76">
        <v>508.68</v>
      </c>
      <c r="C76">
        <v>108</v>
      </c>
      <c r="D76">
        <v>219.79</v>
      </c>
      <c r="F76" s="1">
        <v>45575</v>
      </c>
      <c r="G76" s="4">
        <f t="shared" si="9"/>
        <v>-2.8931348321379335E-3</v>
      </c>
      <c r="H76" s="4">
        <f t="shared" si="10"/>
        <v>-8.7233842979081988E-3</v>
      </c>
      <c r="I76" s="4">
        <f t="shared" si="11"/>
        <v>-2.7011657662782129E-3</v>
      </c>
      <c r="P76" s="8">
        <v>45574</v>
      </c>
      <c r="Q76" s="4">
        <f t="shared" si="12"/>
        <v>1.4577641228803206E-2</v>
      </c>
      <c r="S76" s="22">
        <v>-4.0785585319727865E-3</v>
      </c>
      <c r="T76">
        <v>72</v>
      </c>
    </row>
    <row r="77" spans="1:20" x14ac:dyDescent="0.2">
      <c r="A77" s="1">
        <v>45579</v>
      </c>
      <c r="B77">
        <v>515.04</v>
      </c>
      <c r="C77">
        <v>109.78</v>
      </c>
      <c r="D77">
        <v>218.99</v>
      </c>
      <c r="F77" s="1">
        <v>45576</v>
      </c>
      <c r="G77" s="4">
        <f t="shared" si="9"/>
        <v>2.4965242096354867E-2</v>
      </c>
      <c r="H77" s="4">
        <f t="shared" si="10"/>
        <v>2.195306585919754E-2</v>
      </c>
      <c r="I77" s="4">
        <f t="shared" si="11"/>
        <v>4.4381088144452407E-2</v>
      </c>
      <c r="P77" s="8">
        <v>45575</v>
      </c>
      <c r="Q77" s="4">
        <f t="shared" si="12"/>
        <v>-4.5654220455251249E-3</v>
      </c>
      <c r="S77" s="22">
        <v>-3.8759202381824175E-3</v>
      </c>
      <c r="T77">
        <v>73</v>
      </c>
    </row>
    <row r="78" spans="1:20" x14ac:dyDescent="0.2">
      <c r="A78" s="1">
        <v>45580</v>
      </c>
      <c r="B78">
        <v>514.66999999999996</v>
      </c>
      <c r="C78">
        <v>109.72</v>
      </c>
      <c r="D78">
        <v>219.89</v>
      </c>
      <c r="F78" s="1">
        <v>45579</v>
      </c>
      <c r="G78" s="4">
        <f t="shared" si="9"/>
        <v>1.2502948808681191E-2</v>
      </c>
      <c r="H78" s="4">
        <f t="shared" si="10"/>
        <v>1.6481481481481541E-2</v>
      </c>
      <c r="I78" s="4">
        <f t="shared" si="11"/>
        <v>-3.6398380272076869E-3</v>
      </c>
      <c r="P78" s="8">
        <v>45576</v>
      </c>
      <c r="Q78" s="4">
        <f t="shared" si="12"/>
        <v>3.1827927644446682E-2</v>
      </c>
      <c r="S78" s="22">
        <v>-3.8724006049220992E-3</v>
      </c>
      <c r="T78">
        <v>74</v>
      </c>
    </row>
    <row r="79" spans="1:20" x14ac:dyDescent="0.2">
      <c r="A79" s="1">
        <v>45581</v>
      </c>
      <c r="B79">
        <v>522.04</v>
      </c>
      <c r="C79">
        <v>116.85</v>
      </c>
      <c r="D79">
        <v>221.13</v>
      </c>
      <c r="F79" s="1">
        <v>45580</v>
      </c>
      <c r="G79" s="4">
        <f t="shared" si="9"/>
        <v>-7.1839080459767946E-4</v>
      </c>
      <c r="H79" s="4">
        <f t="shared" si="10"/>
        <v>-5.4654764073602813E-4</v>
      </c>
      <c r="I79" s="4">
        <f t="shared" si="11"/>
        <v>4.1097767021323062E-3</v>
      </c>
      <c r="P79" s="8">
        <v>45579</v>
      </c>
      <c r="Q79" s="4">
        <f t="shared" si="12"/>
        <v>7.2393938761657443E-3</v>
      </c>
      <c r="S79" s="22">
        <v>-3.7713706461194318E-3</v>
      </c>
      <c r="T79">
        <v>75</v>
      </c>
    </row>
    <row r="80" spans="1:20" x14ac:dyDescent="0.2">
      <c r="A80" s="1">
        <v>45582</v>
      </c>
      <c r="B80">
        <v>521.20000000000005</v>
      </c>
      <c r="C80">
        <v>116.78</v>
      </c>
      <c r="D80">
        <v>221.9</v>
      </c>
      <c r="F80" s="1">
        <v>45581</v>
      </c>
      <c r="G80" s="4">
        <f t="shared" si="9"/>
        <v>1.4319855441350837E-2</v>
      </c>
      <c r="H80" s="4">
        <f t="shared" si="10"/>
        <v>6.4983594604447692E-2</v>
      </c>
      <c r="I80" s="4">
        <f t="shared" si="11"/>
        <v>5.6391832279776288E-3</v>
      </c>
      <c r="P80" s="8">
        <v>45580</v>
      </c>
      <c r="Q80" s="4">
        <f t="shared" si="12"/>
        <v>1.2644291472528103E-3</v>
      </c>
      <c r="S80" s="22">
        <v>-3.4939104454338238E-3</v>
      </c>
      <c r="T80">
        <v>76</v>
      </c>
    </row>
    <row r="81" spans="1:20" x14ac:dyDescent="0.2">
      <c r="A81" s="1">
        <v>45583</v>
      </c>
      <c r="B81">
        <v>520.70000000000005</v>
      </c>
      <c r="C81">
        <v>118.37</v>
      </c>
      <c r="D81">
        <v>222.84</v>
      </c>
      <c r="F81" s="1">
        <v>45582</v>
      </c>
      <c r="G81" s="4">
        <f t="shared" si="9"/>
        <v>-1.6090721017545384E-3</v>
      </c>
      <c r="H81" s="4">
        <f t="shared" si="10"/>
        <v>-5.9905862216513839E-4</v>
      </c>
      <c r="I81" s="4">
        <f t="shared" si="11"/>
        <v>3.4821145932257824E-3</v>
      </c>
      <c r="P81" s="8">
        <v>45581</v>
      </c>
      <c r="Q81" s="4">
        <f t="shared" si="12"/>
        <v>2.6046708304930607E-2</v>
      </c>
      <c r="S81" s="22">
        <v>-3.0300614196788313E-3</v>
      </c>
      <c r="T81">
        <v>77</v>
      </c>
    </row>
    <row r="82" spans="1:20" x14ac:dyDescent="0.2">
      <c r="A82" s="1">
        <v>45586</v>
      </c>
      <c r="B82">
        <v>510.16</v>
      </c>
      <c r="C82">
        <v>115.65</v>
      </c>
      <c r="D82">
        <v>220.5</v>
      </c>
      <c r="F82" s="1">
        <v>45583</v>
      </c>
      <c r="G82" s="4">
        <f t="shared" si="9"/>
        <v>-9.593246354566709E-4</v>
      </c>
      <c r="H82" s="4">
        <f t="shared" si="10"/>
        <v>1.3615345093337838E-2</v>
      </c>
      <c r="I82" s="4">
        <f t="shared" si="11"/>
        <v>4.236142406489396E-3</v>
      </c>
      <c r="P82" s="8">
        <v>45582</v>
      </c>
      <c r="Q82" s="4">
        <f t="shared" si="12"/>
        <v>7.3040662011440998E-4</v>
      </c>
      <c r="S82" s="22">
        <v>-2.8523014644444063E-3</v>
      </c>
      <c r="T82">
        <v>78</v>
      </c>
    </row>
    <row r="83" spans="1:20" x14ac:dyDescent="0.2">
      <c r="A83" s="1">
        <v>45587</v>
      </c>
      <c r="B83">
        <v>510.65</v>
      </c>
      <c r="C83">
        <v>115.69</v>
      </c>
      <c r="D83">
        <v>221.6</v>
      </c>
      <c r="F83" s="1">
        <v>45586</v>
      </c>
      <c r="G83" s="4">
        <f t="shared" si="9"/>
        <v>-2.0241981947378584E-2</v>
      </c>
      <c r="H83" s="4">
        <f t="shared" si="10"/>
        <v>-2.2978795302863841E-2</v>
      </c>
      <c r="I83" s="4">
        <f t="shared" si="11"/>
        <v>-1.050080775444262E-2</v>
      </c>
      <c r="P83" s="8">
        <v>45583</v>
      </c>
      <c r="Q83" s="4">
        <f t="shared" si="12"/>
        <v>5.4912630999601085E-3</v>
      </c>
      <c r="S83" s="22">
        <v>-2.8428481963937661E-3</v>
      </c>
      <c r="T83">
        <v>79</v>
      </c>
    </row>
    <row r="84" spans="1:20" x14ac:dyDescent="0.2">
      <c r="A84" s="1">
        <v>45588</v>
      </c>
      <c r="B84">
        <v>509.57</v>
      </c>
      <c r="C84">
        <v>115.65</v>
      </c>
      <c r="D84">
        <v>220.9</v>
      </c>
      <c r="F84" s="1">
        <v>45587</v>
      </c>
      <c r="G84" s="4">
        <f t="shared" si="9"/>
        <v>9.6048298572992685E-4</v>
      </c>
      <c r="H84" s="4">
        <f t="shared" si="10"/>
        <v>3.4587116299178433E-4</v>
      </c>
      <c r="I84" s="4">
        <f t="shared" si="11"/>
        <v>4.9886621315191615E-3</v>
      </c>
      <c r="P84" s="8">
        <v>45586</v>
      </c>
      <c r="Q84" s="4">
        <f t="shared" si="12"/>
        <v>-1.7166556276849775E-2</v>
      </c>
      <c r="S84" s="22">
        <v>-2.7235981325374639E-3</v>
      </c>
      <c r="T84">
        <v>80</v>
      </c>
    </row>
    <row r="85" spans="1:20" x14ac:dyDescent="0.2">
      <c r="A85" s="1">
        <v>45589</v>
      </c>
      <c r="B85">
        <v>516.76</v>
      </c>
      <c r="C85">
        <v>116.52</v>
      </c>
      <c r="D85">
        <v>222.45</v>
      </c>
      <c r="F85" s="1">
        <v>45588</v>
      </c>
      <c r="G85" s="4">
        <f t="shared" si="9"/>
        <v>-2.1149515323606316E-3</v>
      </c>
      <c r="H85" s="4">
        <f t="shared" si="10"/>
        <v>-3.4575157749150431E-4</v>
      </c>
      <c r="I85" s="4">
        <f t="shared" si="11"/>
        <v>-3.1588447653428942E-3</v>
      </c>
      <c r="P85" s="8">
        <v>45587</v>
      </c>
      <c r="Q85" s="4">
        <f t="shared" si="12"/>
        <v>2.387371097224178E-3</v>
      </c>
      <c r="S85" s="22">
        <v>-2.3881196794771852E-3</v>
      </c>
      <c r="T85">
        <v>81</v>
      </c>
    </row>
    <row r="86" spans="1:20" x14ac:dyDescent="0.2">
      <c r="A86" s="1">
        <v>45590</v>
      </c>
      <c r="B86">
        <v>505.04</v>
      </c>
      <c r="C86">
        <v>114.28</v>
      </c>
      <c r="D86">
        <v>219.81</v>
      </c>
      <c r="F86" s="1">
        <v>45589</v>
      </c>
      <c r="G86" s="4">
        <f t="shared" si="9"/>
        <v>1.4109935828247266E-2</v>
      </c>
      <c r="H86" s="4">
        <f t="shared" si="10"/>
        <v>7.5226977950713092E-3</v>
      </c>
      <c r="I86" s="4">
        <f t="shared" si="11"/>
        <v>7.0167496604798263E-3</v>
      </c>
      <c r="P86" s="8">
        <v>45588</v>
      </c>
      <c r="Q86" s="4">
        <f t="shared" si="12"/>
        <v>-2.0017488390927985E-3</v>
      </c>
      <c r="S86" s="22">
        <v>-2.0017488390927985E-3</v>
      </c>
      <c r="T86">
        <v>82</v>
      </c>
    </row>
    <row r="87" spans="1:20" x14ac:dyDescent="0.2">
      <c r="A87" s="1">
        <v>45593</v>
      </c>
      <c r="B87">
        <v>515.86</v>
      </c>
      <c r="C87">
        <v>116.48</v>
      </c>
      <c r="D87">
        <v>222.97</v>
      </c>
      <c r="F87" s="1">
        <v>45590</v>
      </c>
      <c r="G87" s="4">
        <f t="shared" si="9"/>
        <v>-2.2679773976313933E-2</v>
      </c>
      <c r="H87" s="4">
        <f t="shared" si="10"/>
        <v>-1.9224167524888425E-2</v>
      </c>
      <c r="I87" s="4">
        <f t="shared" si="11"/>
        <v>-1.1867835468644561E-2</v>
      </c>
      <c r="P87" s="8">
        <v>45589</v>
      </c>
      <c r="Q87" s="4">
        <f t="shared" si="12"/>
        <v>9.2964899511875036E-3</v>
      </c>
      <c r="S87" s="22">
        <v>-1.9335048810397155E-3</v>
      </c>
      <c r="T87">
        <v>83</v>
      </c>
    </row>
    <row r="88" spans="1:20" x14ac:dyDescent="0.2">
      <c r="A88" s="1">
        <v>45594</v>
      </c>
      <c r="B88">
        <v>516.54999999999995</v>
      </c>
      <c r="C88">
        <v>116.65</v>
      </c>
      <c r="D88">
        <v>220.4</v>
      </c>
      <c r="F88" s="1">
        <v>45593</v>
      </c>
      <c r="G88" s="4">
        <f t="shared" si="9"/>
        <v>2.1424045620148879E-2</v>
      </c>
      <c r="H88" s="4">
        <f t="shared" si="10"/>
        <v>1.9250962548127415E-2</v>
      </c>
      <c r="I88" s="4">
        <f t="shared" si="11"/>
        <v>1.4376052044947851E-2</v>
      </c>
      <c r="P88" s="8">
        <v>45590</v>
      </c>
      <c r="Q88" s="4">
        <f t="shared" si="12"/>
        <v>-1.7318316637818531E-2</v>
      </c>
      <c r="S88" s="22">
        <v>-1.7710755548102637E-3</v>
      </c>
      <c r="T88">
        <v>84</v>
      </c>
    </row>
    <row r="89" spans="1:20" x14ac:dyDescent="0.2">
      <c r="A89" s="1">
        <v>45595</v>
      </c>
      <c r="B89">
        <v>516.66</v>
      </c>
      <c r="C89">
        <v>115.3</v>
      </c>
      <c r="D89">
        <v>221.89</v>
      </c>
      <c r="F89" s="1">
        <v>45594</v>
      </c>
      <c r="G89" s="4">
        <f t="shared" si="9"/>
        <v>1.3375722095141374E-3</v>
      </c>
      <c r="H89" s="4">
        <f t="shared" si="10"/>
        <v>1.4594780219781001E-3</v>
      </c>
      <c r="I89" s="4">
        <f t="shared" si="11"/>
        <v>-1.1526214288917758E-2</v>
      </c>
      <c r="P89" s="8">
        <v>45593</v>
      </c>
      <c r="Q89" s="4">
        <f t="shared" si="12"/>
        <v>1.7952923268462029E-2</v>
      </c>
      <c r="S89" s="22">
        <v>-1.5669498325615594E-3</v>
      </c>
      <c r="T89">
        <v>85</v>
      </c>
    </row>
    <row r="90" spans="1:20" x14ac:dyDescent="0.2">
      <c r="A90" s="1">
        <v>45596</v>
      </c>
      <c r="B90">
        <v>510.15</v>
      </c>
      <c r="C90">
        <v>114.56</v>
      </c>
      <c r="D90">
        <v>219.43</v>
      </c>
      <c r="F90" s="1">
        <v>45595</v>
      </c>
      <c r="G90" s="4">
        <f t="shared" si="9"/>
        <v>2.1295131158649561E-4</v>
      </c>
      <c r="H90" s="4">
        <f t="shared" si="10"/>
        <v>-1.1573081868838431E-2</v>
      </c>
      <c r="I90" s="4">
        <f t="shared" si="11"/>
        <v>6.7604355716877063E-3</v>
      </c>
      <c r="P90" s="8">
        <v>45594</v>
      </c>
      <c r="Q90" s="4">
        <f t="shared" si="12"/>
        <v>-3.7713706461194318E-3</v>
      </c>
      <c r="S90" s="22">
        <v>-1.5416374749723126E-3</v>
      </c>
      <c r="T90">
        <v>86</v>
      </c>
    </row>
    <row r="91" spans="1:20" x14ac:dyDescent="0.2">
      <c r="A91" s="1">
        <v>45597</v>
      </c>
      <c r="B91">
        <v>511.69</v>
      </c>
      <c r="C91">
        <v>115.15</v>
      </c>
      <c r="D91">
        <v>220.44</v>
      </c>
      <c r="F91" s="1">
        <v>45596</v>
      </c>
      <c r="G91" s="4">
        <f t="shared" si="9"/>
        <v>-1.2600162582742991E-2</v>
      </c>
      <c r="H91" s="4">
        <f t="shared" si="10"/>
        <v>-6.4180398959235996E-3</v>
      </c>
      <c r="I91" s="4">
        <f t="shared" si="11"/>
        <v>-1.1086574428770923E-2</v>
      </c>
      <c r="P91" s="8">
        <v>45595</v>
      </c>
      <c r="Q91" s="4">
        <f t="shared" si="12"/>
        <v>-7.0386493850049803E-4</v>
      </c>
      <c r="S91" s="22">
        <v>-1.3779601246629363E-3</v>
      </c>
      <c r="T91">
        <v>87</v>
      </c>
    </row>
    <row r="92" spans="1:20" x14ac:dyDescent="0.2">
      <c r="A92" s="1">
        <v>45600</v>
      </c>
      <c r="B92">
        <v>503.93</v>
      </c>
      <c r="C92">
        <v>114.45</v>
      </c>
      <c r="D92">
        <v>217.31</v>
      </c>
      <c r="F92" s="1">
        <v>45597</v>
      </c>
      <c r="G92" s="4">
        <f t="shared" si="9"/>
        <v>3.0187199843183521E-3</v>
      </c>
      <c r="H92" s="4">
        <f t="shared" si="10"/>
        <v>5.1501396648045983E-3</v>
      </c>
      <c r="I92" s="4">
        <f t="shared" si="11"/>
        <v>4.6028346169619816E-3</v>
      </c>
      <c r="P92" s="8">
        <v>45596</v>
      </c>
      <c r="Q92" s="4">
        <f t="shared" si="12"/>
        <v>-1.0140090515108346E-2</v>
      </c>
      <c r="S92" s="22">
        <v>-9.9160019176448583E-4</v>
      </c>
      <c r="T92">
        <v>88</v>
      </c>
    </row>
    <row r="93" spans="1:20" x14ac:dyDescent="0.2">
      <c r="A93" s="1">
        <v>45601</v>
      </c>
      <c r="B93">
        <v>519.19000000000005</v>
      </c>
      <c r="C93">
        <v>116.1</v>
      </c>
      <c r="D93">
        <v>219</v>
      </c>
      <c r="F93" s="1">
        <v>45600</v>
      </c>
      <c r="G93" s="4">
        <f t="shared" si="9"/>
        <v>-1.5165432195274442E-2</v>
      </c>
      <c r="H93" s="4">
        <f t="shared" si="10"/>
        <v>-6.0790273556231567E-3</v>
      </c>
      <c r="I93" s="4">
        <f t="shared" si="11"/>
        <v>-1.4198874977318088E-2</v>
      </c>
      <c r="P93" s="8">
        <v>45597</v>
      </c>
      <c r="Q93" s="4">
        <f t="shared" si="12"/>
        <v>4.2917917415216779E-3</v>
      </c>
      <c r="S93" s="22">
        <v>-9.8628111957616005E-4</v>
      </c>
      <c r="T93">
        <v>89</v>
      </c>
    </row>
    <row r="94" spans="1:20" x14ac:dyDescent="0.2">
      <c r="A94" s="1">
        <v>45602</v>
      </c>
      <c r="B94">
        <v>587.19000000000005</v>
      </c>
      <c r="C94">
        <v>129.58000000000001</v>
      </c>
      <c r="D94">
        <v>244.29</v>
      </c>
      <c r="F94" s="1">
        <v>45601</v>
      </c>
      <c r="G94" s="4">
        <f t="shared" si="9"/>
        <v>3.0281983608834606E-2</v>
      </c>
      <c r="H94" s="4">
        <f t="shared" si="10"/>
        <v>1.4416775884665611E-2</v>
      </c>
      <c r="I94" s="4">
        <f t="shared" si="11"/>
        <v>7.7769085638028645E-3</v>
      </c>
      <c r="P94" s="8">
        <v>45600</v>
      </c>
      <c r="Q94" s="4">
        <f t="shared" si="12"/>
        <v>-1.2052887856196515E-2</v>
      </c>
      <c r="S94" s="22">
        <v>-8.7210562947691566E-4</v>
      </c>
      <c r="T94">
        <v>90</v>
      </c>
    </row>
    <row r="95" spans="1:20" x14ac:dyDescent="0.2">
      <c r="A95" s="1">
        <v>45603</v>
      </c>
      <c r="B95">
        <v>573.58000000000004</v>
      </c>
      <c r="C95">
        <v>126.58</v>
      </c>
      <c r="D95">
        <v>233.73</v>
      </c>
      <c r="F95" s="1">
        <v>45602</v>
      </c>
      <c r="G95" s="4">
        <f t="shared" si="9"/>
        <v>0.13097324678826627</v>
      </c>
      <c r="H95" s="4">
        <f t="shared" si="10"/>
        <v>0.11610680447889776</v>
      </c>
      <c r="I95" s="4">
        <f t="shared" si="11"/>
        <v>0.11547945205479437</v>
      </c>
      <c r="P95" s="8">
        <v>45601</v>
      </c>
      <c r="Q95" s="4">
        <f t="shared" si="12"/>
        <v>1.652039127357121E-2</v>
      </c>
      <c r="S95" s="22">
        <v>-7.0386493850049803E-4</v>
      </c>
      <c r="T95">
        <v>91</v>
      </c>
    </row>
    <row r="96" spans="1:20" x14ac:dyDescent="0.2">
      <c r="A96" s="1">
        <v>45604</v>
      </c>
      <c r="B96">
        <v>580.57000000000005</v>
      </c>
      <c r="C96">
        <v>127.65</v>
      </c>
      <c r="D96">
        <v>234.32</v>
      </c>
      <c r="F96" s="1">
        <v>45603</v>
      </c>
      <c r="G96" s="4">
        <f t="shared" si="9"/>
        <v>-2.3178187639435244E-2</v>
      </c>
      <c r="H96" s="4">
        <f t="shared" si="10"/>
        <v>-2.3151720944590282E-2</v>
      </c>
      <c r="I96" s="4">
        <f t="shared" si="11"/>
        <v>-4.3227311801547375E-2</v>
      </c>
      <c r="P96" s="8">
        <v>45602</v>
      </c>
      <c r="Q96" s="4">
        <f t="shared" si="12"/>
        <v>0.12031579620206695</v>
      </c>
      <c r="S96" s="22">
        <v>-6.5460274054940381E-4</v>
      </c>
      <c r="T96">
        <v>92</v>
      </c>
    </row>
    <row r="97" spans="1:20" x14ac:dyDescent="0.2">
      <c r="A97" s="1">
        <v>45607</v>
      </c>
      <c r="B97">
        <v>593.46</v>
      </c>
      <c r="C97">
        <v>131.58000000000001</v>
      </c>
      <c r="D97">
        <v>236.6</v>
      </c>
      <c r="F97" s="1">
        <v>45604</v>
      </c>
      <c r="G97" s="4">
        <f t="shared" si="9"/>
        <v>1.2186617385543386E-2</v>
      </c>
      <c r="H97" s="4">
        <f t="shared" si="10"/>
        <v>8.4531521567388079E-3</v>
      </c>
      <c r="I97" s="4">
        <f t="shared" si="11"/>
        <v>2.5242801523124303E-3</v>
      </c>
      <c r="P97" s="8">
        <v>45603</v>
      </c>
      <c r="Q97" s="4">
        <f t="shared" si="12"/>
        <v>-3.1189897295826607E-2</v>
      </c>
      <c r="S97" s="22">
        <v>-6.5185577018472818E-4</v>
      </c>
      <c r="T97">
        <v>93</v>
      </c>
    </row>
    <row r="98" spans="1:20" x14ac:dyDescent="0.2">
      <c r="A98" s="1">
        <v>45608</v>
      </c>
      <c r="B98">
        <v>583.85</v>
      </c>
      <c r="C98">
        <v>130.38999999999999</v>
      </c>
      <c r="D98">
        <v>236.87</v>
      </c>
      <c r="F98" s="1">
        <v>45607</v>
      </c>
      <c r="G98" s="4">
        <f t="shared" si="9"/>
        <v>2.2202318411216559E-2</v>
      </c>
      <c r="H98" s="4">
        <f t="shared" si="10"/>
        <v>3.0787309048178724E-2</v>
      </c>
      <c r="I98" s="4">
        <f t="shared" si="11"/>
        <v>9.7302833731649496E-3</v>
      </c>
      <c r="P98" s="8">
        <v>45604</v>
      </c>
      <c r="Q98" s="4">
        <f t="shared" si="12"/>
        <v>7.20164292360963E-3</v>
      </c>
      <c r="S98" s="22">
        <v>-5.7756100932216965E-4</v>
      </c>
      <c r="T98">
        <v>94</v>
      </c>
    </row>
    <row r="99" spans="1:20" x14ac:dyDescent="0.2">
      <c r="A99" s="1">
        <v>45609</v>
      </c>
      <c r="B99">
        <v>585.45000000000005</v>
      </c>
      <c r="C99">
        <v>130.83000000000001</v>
      </c>
      <c r="D99">
        <v>238.45</v>
      </c>
      <c r="F99" s="1">
        <v>45608</v>
      </c>
      <c r="G99" s="4">
        <f t="shared" si="9"/>
        <v>-1.619317224412764E-2</v>
      </c>
      <c r="H99" s="4">
        <f t="shared" si="10"/>
        <v>-9.0439276485789755E-3</v>
      </c>
      <c r="I99" s="4">
        <f t="shared" si="11"/>
        <v>1.1411665257818893E-3</v>
      </c>
      <c r="P99" s="8">
        <v>45607</v>
      </c>
      <c r="Q99" s="4">
        <f t="shared" si="12"/>
        <v>1.9789001587084565E-2</v>
      </c>
      <c r="S99" s="22">
        <v>-5.0550307011982816E-4</v>
      </c>
      <c r="T99">
        <v>95</v>
      </c>
    </row>
    <row r="100" spans="1:20" x14ac:dyDescent="0.2">
      <c r="A100" s="1">
        <v>45610</v>
      </c>
      <c r="B100">
        <v>579.92999999999995</v>
      </c>
      <c r="C100">
        <v>130.51</v>
      </c>
      <c r="D100">
        <v>239.15</v>
      </c>
      <c r="F100" s="1">
        <v>45609</v>
      </c>
      <c r="G100" s="4">
        <f t="shared" si="9"/>
        <v>2.7404299049413883E-3</v>
      </c>
      <c r="H100" s="4">
        <f t="shared" si="10"/>
        <v>3.3744919088889436E-3</v>
      </c>
      <c r="I100" s="4">
        <f t="shared" si="11"/>
        <v>6.6703254949971313E-3</v>
      </c>
      <c r="P100" s="8">
        <v>45608</v>
      </c>
      <c r="Q100" s="4">
        <f t="shared" si="12"/>
        <v>-7.1146633574992284E-3</v>
      </c>
      <c r="S100" s="22">
        <v>-4.4946247055751567E-4</v>
      </c>
      <c r="T100">
        <v>96</v>
      </c>
    </row>
    <row r="101" spans="1:20" x14ac:dyDescent="0.2">
      <c r="A101" s="1">
        <v>45611</v>
      </c>
      <c r="B101">
        <v>584.78</v>
      </c>
      <c r="C101">
        <v>132.11000000000001</v>
      </c>
      <c r="D101">
        <v>242.56</v>
      </c>
      <c r="F101" s="1">
        <v>45610</v>
      </c>
      <c r="G101" s="4">
        <f t="shared" si="9"/>
        <v>-9.4286446323342821E-3</v>
      </c>
      <c r="H101" s="4">
        <f t="shared" si="10"/>
        <v>-2.4459221891005578E-3</v>
      </c>
      <c r="I101" s="4">
        <f t="shared" si="11"/>
        <v>2.9356259173831667E-3</v>
      </c>
      <c r="P101" s="8">
        <v>45609</v>
      </c>
      <c r="Q101" s="4">
        <f t="shared" si="12"/>
        <v>4.5026067421479517E-3</v>
      </c>
      <c r="S101" s="22">
        <v>-3.8814129595404751E-4</v>
      </c>
      <c r="T101">
        <v>97</v>
      </c>
    </row>
    <row r="102" spans="1:20" x14ac:dyDescent="0.2">
      <c r="A102" s="1">
        <v>45614</v>
      </c>
      <c r="B102">
        <v>579.32000000000005</v>
      </c>
      <c r="C102">
        <v>131.84</v>
      </c>
      <c r="D102">
        <v>242.28</v>
      </c>
      <c r="F102" s="1">
        <v>45611</v>
      </c>
      <c r="G102" s="4">
        <f t="shared" si="9"/>
        <v>8.3630783025538946E-3</v>
      </c>
      <c r="H102" s="4">
        <f t="shared" si="10"/>
        <v>1.2259596965749964E-2</v>
      </c>
      <c r="I102" s="4">
        <f t="shared" si="11"/>
        <v>1.4258833368179014E-2</v>
      </c>
      <c r="P102" s="8">
        <v>45610</v>
      </c>
      <c r="Q102" s="4">
        <f t="shared" si="12"/>
        <v>-2.3881196794771852E-3</v>
      </c>
      <c r="S102" s="22">
        <v>-3.1236686043364383E-4</v>
      </c>
      <c r="T102">
        <v>98</v>
      </c>
    </row>
    <row r="103" spans="1:20" x14ac:dyDescent="0.2">
      <c r="A103" s="1">
        <v>45615</v>
      </c>
      <c r="B103">
        <v>572.79999999999995</v>
      </c>
      <c r="C103">
        <v>130.32</v>
      </c>
      <c r="D103">
        <v>240.36</v>
      </c>
      <c r="F103" s="1">
        <v>45614</v>
      </c>
      <c r="G103" s="4">
        <f t="shared" si="9"/>
        <v>-9.3368446253290216E-3</v>
      </c>
      <c r="H103" s="4">
        <f t="shared" si="10"/>
        <v>-2.043751419271933E-3</v>
      </c>
      <c r="I103" s="4">
        <f t="shared" si="11"/>
        <v>-1.154353562005328E-3</v>
      </c>
      <c r="P103" s="8">
        <v>45611</v>
      </c>
      <c r="Q103" s="4">
        <f t="shared" si="12"/>
        <v>1.1890335927762763E-2</v>
      </c>
      <c r="S103" s="22">
        <v>-2.3383485031315266E-4</v>
      </c>
      <c r="T103">
        <v>99</v>
      </c>
    </row>
    <row r="104" spans="1:20" x14ac:dyDescent="0.2">
      <c r="A104" s="1">
        <v>45616</v>
      </c>
      <c r="B104">
        <v>573.35</v>
      </c>
      <c r="C104">
        <v>129.78</v>
      </c>
      <c r="D104">
        <v>238.08</v>
      </c>
      <c r="F104" s="1">
        <v>45615</v>
      </c>
      <c r="G104" s="4">
        <f t="shared" si="9"/>
        <v>-1.1254574328523281E-2</v>
      </c>
      <c r="H104" s="4">
        <f t="shared" si="10"/>
        <v>-1.1529126213592256E-2</v>
      </c>
      <c r="I104" s="4">
        <f t="shared" si="11"/>
        <v>-7.9247152055472725E-3</v>
      </c>
      <c r="P104" s="8">
        <v>45614</v>
      </c>
      <c r="Q104" s="4">
        <f t="shared" si="12"/>
        <v>-3.8759202381824175E-3</v>
      </c>
      <c r="S104" s="22">
        <v>-1.6456763879937333E-4</v>
      </c>
      <c r="T104">
        <v>100</v>
      </c>
    </row>
    <row r="105" spans="1:20" x14ac:dyDescent="0.2">
      <c r="A105" s="1">
        <v>45617</v>
      </c>
      <c r="B105">
        <v>587.32000000000005</v>
      </c>
      <c r="C105">
        <v>133.03</v>
      </c>
      <c r="D105">
        <v>242.01</v>
      </c>
      <c r="F105" s="1">
        <v>45616</v>
      </c>
      <c r="G105" s="4">
        <f t="shared" si="9"/>
        <v>9.6019553072634878E-4</v>
      </c>
      <c r="H105" s="4">
        <f t="shared" si="10"/>
        <v>-4.1436464088396852E-3</v>
      </c>
      <c r="I105" s="4">
        <f t="shared" si="11"/>
        <v>-9.4857713429855606E-3</v>
      </c>
      <c r="P105" s="8">
        <v>45615</v>
      </c>
      <c r="Q105" s="4">
        <f t="shared" si="12"/>
        <v>-1.000499624485357E-2</v>
      </c>
      <c r="S105" s="22">
        <v>2.6553418904673876E-6</v>
      </c>
      <c r="T105">
        <v>101</v>
      </c>
    </row>
    <row r="106" spans="1:20" x14ac:dyDescent="0.2">
      <c r="A106" s="1">
        <v>45618</v>
      </c>
      <c r="B106">
        <v>593.89</v>
      </c>
      <c r="C106">
        <v>132.72999999999999</v>
      </c>
      <c r="D106">
        <v>245.76</v>
      </c>
      <c r="F106" s="1">
        <v>45617</v>
      </c>
      <c r="G106" s="4">
        <f t="shared" si="9"/>
        <v>2.4365570768291711E-2</v>
      </c>
      <c r="H106" s="4">
        <f t="shared" si="10"/>
        <v>2.5042379411311488E-2</v>
      </c>
      <c r="I106" s="4">
        <f t="shared" si="11"/>
        <v>1.6507056451612767E-2</v>
      </c>
      <c r="P106" s="8">
        <v>45616</v>
      </c>
      <c r="Q106" s="4">
        <f t="shared" si="12"/>
        <v>-4.7493438006282257E-3</v>
      </c>
      <c r="S106" s="22">
        <v>3.857224551465652E-5</v>
      </c>
      <c r="T106">
        <v>102</v>
      </c>
    </row>
    <row r="107" spans="1:20" x14ac:dyDescent="0.2">
      <c r="A107" s="1">
        <v>45621</v>
      </c>
      <c r="B107">
        <v>594.14</v>
      </c>
      <c r="C107">
        <v>131.72</v>
      </c>
      <c r="D107">
        <v>247.48</v>
      </c>
      <c r="F107" s="1">
        <v>45618</v>
      </c>
      <c r="G107" s="4">
        <f t="shared" si="9"/>
        <v>1.1186406047810182E-2</v>
      </c>
      <c r="H107" s="4">
        <f t="shared" si="10"/>
        <v>-2.2551304217094392E-3</v>
      </c>
      <c r="I107" s="4">
        <f t="shared" si="11"/>
        <v>1.5495227469939366E-2</v>
      </c>
      <c r="P107" s="8">
        <v>45617</v>
      </c>
      <c r="Q107" s="4">
        <f t="shared" si="12"/>
        <v>2.1425207634526065E-2</v>
      </c>
      <c r="S107" s="22">
        <v>5.0966905748573311E-5</v>
      </c>
      <c r="T107">
        <v>103</v>
      </c>
    </row>
    <row r="108" spans="1:20" x14ac:dyDescent="0.2">
      <c r="A108" s="1">
        <v>45622</v>
      </c>
      <c r="B108">
        <v>596.57000000000005</v>
      </c>
      <c r="C108">
        <v>129.37</v>
      </c>
      <c r="D108">
        <v>247.16</v>
      </c>
      <c r="F108" s="1">
        <v>45621</v>
      </c>
      <c r="G108" s="4">
        <f t="shared" si="9"/>
        <v>4.2095337520420273E-4</v>
      </c>
      <c r="H108" s="4">
        <f t="shared" si="10"/>
        <v>-7.6094326828900494E-3</v>
      </c>
      <c r="I108" s="4">
        <f t="shared" si="11"/>
        <v>6.9986979166667407E-3</v>
      </c>
      <c r="P108" s="8">
        <v>45618</v>
      </c>
      <c r="Q108" s="4">
        <f t="shared" si="12"/>
        <v>8.8774736758059688E-3</v>
      </c>
      <c r="S108" s="22">
        <v>1.0061995184453844E-4</v>
      </c>
      <c r="T108">
        <v>104</v>
      </c>
    </row>
    <row r="109" spans="1:20" x14ac:dyDescent="0.2">
      <c r="A109" s="1">
        <v>45623</v>
      </c>
      <c r="B109">
        <v>596.5</v>
      </c>
      <c r="C109">
        <v>129.31</v>
      </c>
      <c r="D109">
        <v>246.99</v>
      </c>
      <c r="F109" s="1">
        <v>45622</v>
      </c>
      <c r="G109" s="4">
        <f t="shared" si="9"/>
        <v>4.0899451307774282E-3</v>
      </c>
      <c r="H109" s="4">
        <f t="shared" si="10"/>
        <v>-1.7840874582447541E-2</v>
      </c>
      <c r="I109" s="4">
        <f t="shared" si="11"/>
        <v>-1.293033780507491E-3</v>
      </c>
      <c r="P109" s="8">
        <v>45621</v>
      </c>
      <c r="Q109" s="4">
        <f t="shared" si="12"/>
        <v>6.4293537436094271E-4</v>
      </c>
      <c r="S109" s="22">
        <v>4.1535316217833351E-4</v>
      </c>
      <c r="T109">
        <v>105</v>
      </c>
    </row>
    <row r="110" spans="1:20" x14ac:dyDescent="0.2">
      <c r="A110" s="1">
        <v>45625</v>
      </c>
      <c r="B110">
        <v>599.59</v>
      </c>
      <c r="C110">
        <v>129.69999999999999</v>
      </c>
      <c r="D110">
        <v>246.92</v>
      </c>
      <c r="F110" s="1">
        <v>45623</v>
      </c>
      <c r="G110" s="4">
        <f t="shared" si="9"/>
        <v>-1.173374457315024E-4</v>
      </c>
      <c r="H110" s="4">
        <f t="shared" si="10"/>
        <v>-4.6378604004015944E-4</v>
      </c>
      <c r="I110" s="4">
        <f t="shared" si="11"/>
        <v>-6.8781356206504274E-4</v>
      </c>
      <c r="P110" s="8">
        <v>45622</v>
      </c>
      <c r="Q110" s="4">
        <f t="shared" si="12"/>
        <v>-4.6424923477040294E-3</v>
      </c>
      <c r="S110" s="22">
        <v>5.8705415006068441E-4</v>
      </c>
      <c r="T110">
        <v>106</v>
      </c>
    </row>
    <row r="111" spans="1:20" x14ac:dyDescent="0.2">
      <c r="A111" s="1">
        <v>45628</v>
      </c>
      <c r="B111">
        <v>595.77</v>
      </c>
      <c r="C111">
        <v>129.13</v>
      </c>
      <c r="D111">
        <v>243.49</v>
      </c>
      <c r="F111" s="1">
        <v>45625</v>
      </c>
      <c r="G111" s="4">
        <f t="shared" si="9"/>
        <v>5.1802179379716318E-3</v>
      </c>
      <c r="H111" s="4">
        <f t="shared" si="10"/>
        <v>3.0160080426879787E-3</v>
      </c>
      <c r="I111" s="4">
        <f t="shared" si="11"/>
        <v>-2.8341228389816564E-4</v>
      </c>
      <c r="P111" s="8">
        <v>45623</v>
      </c>
      <c r="Q111" s="4">
        <f t="shared" si="12"/>
        <v>-4.4946247055751567E-4</v>
      </c>
      <c r="S111" s="22">
        <v>6.4293537436094271E-4</v>
      </c>
      <c r="T111">
        <v>107</v>
      </c>
    </row>
    <row r="112" spans="1:20" x14ac:dyDescent="0.2">
      <c r="A112" s="1">
        <v>45629</v>
      </c>
      <c r="B112">
        <v>596.14</v>
      </c>
      <c r="C112">
        <v>128.55000000000001</v>
      </c>
      <c r="D112">
        <v>242.07</v>
      </c>
      <c r="F112" s="1">
        <v>45628</v>
      </c>
      <c r="G112" s="4">
        <f t="shared" si="9"/>
        <v>-6.371020197134758E-3</v>
      </c>
      <c r="H112" s="4">
        <f t="shared" si="10"/>
        <v>-4.3947571318426748E-3</v>
      </c>
      <c r="I112" s="4">
        <f t="shared" si="11"/>
        <v>-1.3891138830390282E-2</v>
      </c>
      <c r="P112" s="8">
        <v>45625</v>
      </c>
      <c r="Q112" s="4">
        <f t="shared" si="12"/>
        <v>2.3455028806386165E-3</v>
      </c>
      <c r="S112" s="22">
        <v>6.5701135208196004E-4</v>
      </c>
      <c r="T112">
        <v>108</v>
      </c>
    </row>
    <row r="113" spans="1:20" x14ac:dyDescent="0.2">
      <c r="A113" s="1">
        <v>45630</v>
      </c>
      <c r="B113">
        <v>592.79999999999995</v>
      </c>
      <c r="C113">
        <v>128.1</v>
      </c>
      <c r="D113">
        <v>240.67</v>
      </c>
      <c r="F113" s="1">
        <v>45629</v>
      </c>
      <c r="G113" s="4">
        <f t="shared" si="9"/>
        <v>6.210450341574969E-4</v>
      </c>
      <c r="H113" s="4">
        <f t="shared" si="10"/>
        <v>-4.4915976148066639E-3</v>
      </c>
      <c r="I113" s="4">
        <f t="shared" si="11"/>
        <v>-5.8318616780976829E-3</v>
      </c>
      <c r="P113" s="8">
        <v>45628</v>
      </c>
      <c r="Q113" s="4">
        <f t="shared" si="12"/>
        <v>-8.7861887308493432E-3</v>
      </c>
      <c r="S113" s="22">
        <v>7.3040662011440998E-4</v>
      </c>
      <c r="T113">
        <v>109</v>
      </c>
    </row>
    <row r="114" spans="1:20" x14ac:dyDescent="0.2">
      <c r="A114" s="1">
        <v>45631</v>
      </c>
      <c r="B114">
        <v>590.91</v>
      </c>
      <c r="C114">
        <v>128.43</v>
      </c>
      <c r="D114">
        <v>242.72</v>
      </c>
      <c r="F114" s="1">
        <v>45630</v>
      </c>
      <c r="G114" s="4">
        <f t="shared" si="9"/>
        <v>-5.6027107726372982E-3</v>
      </c>
      <c r="H114" s="4">
        <f t="shared" si="10"/>
        <v>-3.500583430571913E-3</v>
      </c>
      <c r="I114" s="4">
        <f t="shared" si="11"/>
        <v>-5.7834510678729245E-3</v>
      </c>
      <c r="P114" s="8">
        <v>45629</v>
      </c>
      <c r="Q114" s="4">
        <f t="shared" si="12"/>
        <v>-3.4939104454338238E-3</v>
      </c>
      <c r="S114" s="22">
        <v>7.5703259977366599E-4</v>
      </c>
      <c r="T114">
        <v>110</v>
      </c>
    </row>
    <row r="115" spans="1:20" x14ac:dyDescent="0.2">
      <c r="A115" s="1">
        <v>45632</v>
      </c>
      <c r="B115">
        <v>593.76</v>
      </c>
      <c r="C115">
        <v>128.07</v>
      </c>
      <c r="D115">
        <v>244.58</v>
      </c>
      <c r="F115" s="1">
        <v>45631</v>
      </c>
      <c r="G115" s="4">
        <f t="shared" si="9"/>
        <v>-3.1882591093117529E-3</v>
      </c>
      <c r="H115" s="4">
        <f t="shared" si="10"/>
        <v>2.5761124121781442E-3</v>
      </c>
      <c r="I115" s="4">
        <f t="shared" si="11"/>
        <v>8.5178875638842744E-3</v>
      </c>
      <c r="P115" s="8">
        <v>45630</v>
      </c>
      <c r="Q115" s="4">
        <f t="shared" si="12"/>
        <v>-5.0443686881119333E-3</v>
      </c>
      <c r="S115" s="22">
        <v>8.364135740658085E-4</v>
      </c>
      <c r="T115">
        <v>111</v>
      </c>
    </row>
    <row r="116" spans="1:20" x14ac:dyDescent="0.2">
      <c r="A116" s="1">
        <v>45635</v>
      </c>
      <c r="B116">
        <v>588.26</v>
      </c>
      <c r="C116">
        <v>126.71</v>
      </c>
      <c r="D116">
        <v>241.07</v>
      </c>
      <c r="F116" s="1">
        <v>45632</v>
      </c>
      <c r="G116" s="4">
        <f t="shared" si="9"/>
        <v>4.8230695029700676E-3</v>
      </c>
      <c r="H116" s="4">
        <f t="shared" si="10"/>
        <v>-2.803083391730965E-3</v>
      </c>
      <c r="I116" s="4">
        <f t="shared" si="11"/>
        <v>7.6631509558340305E-3</v>
      </c>
      <c r="P116" s="8">
        <v>45631</v>
      </c>
      <c r="Q116" s="4">
        <f t="shared" si="12"/>
        <v>3.2235110164136275E-3</v>
      </c>
      <c r="S116" s="22">
        <v>8.7995875085955522E-4</v>
      </c>
      <c r="T116">
        <v>112</v>
      </c>
    </row>
    <row r="117" spans="1:20" x14ac:dyDescent="0.2">
      <c r="A117" s="1">
        <v>45636</v>
      </c>
      <c r="B117">
        <v>579.26</v>
      </c>
      <c r="C117">
        <v>124.95</v>
      </c>
      <c r="D117">
        <v>240.13</v>
      </c>
      <c r="F117" s="1">
        <v>45635</v>
      </c>
      <c r="G117" s="4">
        <f t="shared" si="9"/>
        <v>-9.2630018862840391E-3</v>
      </c>
      <c r="H117" s="4">
        <f t="shared" si="10"/>
        <v>-1.0619192629030993E-2</v>
      </c>
      <c r="I117" s="4">
        <f t="shared" si="11"/>
        <v>-1.4351132553765744E-2</v>
      </c>
      <c r="P117" s="8">
        <v>45632</v>
      </c>
      <c r="Q117" s="4">
        <f t="shared" si="12"/>
        <v>3.6712562157053433E-3</v>
      </c>
      <c r="S117" s="22">
        <v>9.3156272432964881E-4</v>
      </c>
      <c r="T117">
        <v>113</v>
      </c>
    </row>
    <row r="118" spans="1:20" x14ac:dyDescent="0.2">
      <c r="A118" s="1">
        <v>45637</v>
      </c>
      <c r="B118">
        <v>586.71</v>
      </c>
      <c r="C118">
        <v>125.74</v>
      </c>
      <c r="D118">
        <v>240.8</v>
      </c>
      <c r="F118" s="1">
        <v>45636</v>
      </c>
      <c r="G118" s="4">
        <f t="shared" si="9"/>
        <v>-1.5299357426988069E-2</v>
      </c>
      <c r="H118" s="4">
        <f t="shared" si="10"/>
        <v>-1.3889985005129724E-2</v>
      </c>
      <c r="I118" s="4">
        <f t="shared" si="11"/>
        <v>-3.8992823661176956E-3</v>
      </c>
      <c r="P118" s="8">
        <v>45635</v>
      </c>
      <c r="Q118" s="4">
        <f t="shared" si="12"/>
        <v>-1.1705111376100807E-2</v>
      </c>
      <c r="S118" s="22">
        <v>9.8542172517945836E-4</v>
      </c>
      <c r="T118">
        <v>114</v>
      </c>
    </row>
    <row r="119" spans="1:20" x14ac:dyDescent="0.2">
      <c r="A119" s="1">
        <v>45638</v>
      </c>
      <c r="B119">
        <v>585.77</v>
      </c>
      <c r="C119">
        <v>126.05</v>
      </c>
      <c r="D119">
        <v>238.82</v>
      </c>
      <c r="F119" s="1">
        <v>45637</v>
      </c>
      <c r="G119" s="4">
        <f t="shared" si="9"/>
        <v>1.286123675033668E-2</v>
      </c>
      <c r="H119" s="4">
        <f t="shared" si="10"/>
        <v>6.3225290116046828E-3</v>
      </c>
      <c r="I119" s="4">
        <f t="shared" si="11"/>
        <v>2.7901553325282435E-3</v>
      </c>
      <c r="P119" s="8">
        <v>45636</v>
      </c>
      <c r="Q119" s="4">
        <f t="shared" si="12"/>
        <v>-1.0316515676082416E-2</v>
      </c>
      <c r="S119" s="22">
        <v>1.0026325643567424E-3</v>
      </c>
      <c r="T119">
        <v>115</v>
      </c>
    </row>
    <row r="120" spans="1:20" x14ac:dyDescent="0.2">
      <c r="A120" s="1">
        <v>45639</v>
      </c>
      <c r="B120">
        <v>579.70000000000005</v>
      </c>
      <c r="C120">
        <v>125.55</v>
      </c>
      <c r="D120">
        <v>237.25</v>
      </c>
      <c r="F120" s="1">
        <v>45638</v>
      </c>
      <c r="G120" s="4">
        <f t="shared" si="9"/>
        <v>-1.6021543863238286E-3</v>
      </c>
      <c r="H120" s="4">
        <f t="shared" si="10"/>
        <v>2.4654048035628318E-3</v>
      </c>
      <c r="I120" s="4">
        <f t="shared" si="11"/>
        <v>-8.2225913621263302E-3</v>
      </c>
      <c r="P120" s="8">
        <v>45637</v>
      </c>
      <c r="Q120" s="4">
        <f t="shared" si="12"/>
        <v>6.8711918615937066E-3</v>
      </c>
      <c r="S120" s="22">
        <v>1.1011412803854979E-3</v>
      </c>
      <c r="T120">
        <v>116</v>
      </c>
    </row>
    <row r="121" spans="1:20" x14ac:dyDescent="0.2">
      <c r="A121" s="1">
        <v>45642</v>
      </c>
      <c r="B121">
        <v>580.54</v>
      </c>
      <c r="C121">
        <v>127.16</v>
      </c>
      <c r="D121">
        <v>236.89</v>
      </c>
      <c r="F121" s="1">
        <v>45639</v>
      </c>
      <c r="G121" s="4">
        <f t="shared" si="9"/>
        <v>-1.0362428939686086E-2</v>
      </c>
      <c r="H121" s="4">
        <f t="shared" si="10"/>
        <v>-3.9666798889329558E-3</v>
      </c>
      <c r="I121" s="4">
        <f t="shared" si="11"/>
        <v>-6.5739887781592898E-3</v>
      </c>
      <c r="P121" s="8">
        <v>45638</v>
      </c>
      <c r="Q121" s="4">
        <f t="shared" si="12"/>
        <v>-3.0300614196788313E-3</v>
      </c>
      <c r="S121" s="22">
        <v>1.2644291472528103E-3</v>
      </c>
      <c r="T121">
        <v>117</v>
      </c>
    </row>
    <row r="122" spans="1:20" x14ac:dyDescent="0.2">
      <c r="A122" s="1">
        <v>45643</v>
      </c>
      <c r="B122">
        <v>569.01</v>
      </c>
      <c r="C122">
        <v>125.89</v>
      </c>
      <c r="D122">
        <v>235.68</v>
      </c>
      <c r="F122" s="1">
        <v>45642</v>
      </c>
      <c r="G122" s="4">
        <f t="shared" si="9"/>
        <v>1.4490253579435564E-3</v>
      </c>
      <c r="H122" s="4">
        <f t="shared" si="10"/>
        <v>1.282357626443642E-2</v>
      </c>
      <c r="I122" s="4">
        <f t="shared" si="11"/>
        <v>-1.5173867228662763E-3</v>
      </c>
      <c r="P122" s="8">
        <v>45639</v>
      </c>
      <c r="Q122" s="4">
        <f t="shared" si="12"/>
        <v>-6.9283281598494281E-3</v>
      </c>
      <c r="S122" s="22">
        <v>1.3395429542897301E-3</v>
      </c>
      <c r="T122">
        <v>118</v>
      </c>
    </row>
    <row r="123" spans="1:20" x14ac:dyDescent="0.2">
      <c r="A123" s="1">
        <v>45644</v>
      </c>
      <c r="B123">
        <v>544.82000000000005</v>
      </c>
      <c r="C123">
        <v>119.28</v>
      </c>
      <c r="D123">
        <v>227.78</v>
      </c>
      <c r="F123" s="1">
        <v>45643</v>
      </c>
      <c r="G123" s="4">
        <f t="shared" si="9"/>
        <v>-1.9860819237261795E-2</v>
      </c>
      <c r="H123" s="4">
        <f t="shared" si="10"/>
        <v>-9.9874174268637095E-3</v>
      </c>
      <c r="I123" s="4">
        <f t="shared" si="11"/>
        <v>-5.1078559669043289E-3</v>
      </c>
      <c r="P123" s="8">
        <v>45642</v>
      </c>
      <c r="Q123" s="4">
        <f t="shared" si="12"/>
        <v>3.6748257975674822E-3</v>
      </c>
      <c r="S123" s="22">
        <v>1.5816704958039442E-3</v>
      </c>
      <c r="T123">
        <v>119</v>
      </c>
    </row>
    <row r="124" spans="1:20" x14ac:dyDescent="0.2">
      <c r="A124" s="1">
        <v>45645</v>
      </c>
      <c r="B124">
        <v>548.52</v>
      </c>
      <c r="C124">
        <v>118.75</v>
      </c>
      <c r="D124">
        <v>230.34</v>
      </c>
      <c r="F124" s="1">
        <v>45644</v>
      </c>
      <c r="G124" s="4">
        <f t="shared" si="9"/>
        <v>-4.2512433876381706E-2</v>
      </c>
      <c r="H124" s="4">
        <f t="shared" si="10"/>
        <v>-5.2506156168083296E-2</v>
      </c>
      <c r="I124" s="4">
        <f t="shared" si="11"/>
        <v>-3.3520027155465093E-2</v>
      </c>
      <c r="P124" s="8">
        <v>45643</v>
      </c>
      <c r="Q124" s="4">
        <f t="shared" si="12"/>
        <v>-1.0997613385999383E-2</v>
      </c>
      <c r="S124" s="22">
        <v>1.6872163311243971E-3</v>
      </c>
      <c r="T124">
        <v>120</v>
      </c>
    </row>
    <row r="125" spans="1:20" x14ac:dyDescent="0.2">
      <c r="A125" s="1">
        <v>45646</v>
      </c>
      <c r="B125">
        <v>560.51</v>
      </c>
      <c r="C125">
        <v>121.65</v>
      </c>
      <c r="D125">
        <v>234.93</v>
      </c>
      <c r="F125" s="1">
        <v>45645</v>
      </c>
      <c r="G125" s="4">
        <f t="shared" si="9"/>
        <v>6.791233801989538E-3</v>
      </c>
      <c r="H125" s="4">
        <f t="shared" si="10"/>
        <v>-4.4433266264252147E-3</v>
      </c>
      <c r="I125" s="4">
        <f t="shared" si="11"/>
        <v>1.1238914742295103E-2</v>
      </c>
      <c r="P125" s="8">
        <v>45644</v>
      </c>
      <c r="Q125" s="4">
        <f t="shared" si="12"/>
        <v>-4.1913587875525536E-2</v>
      </c>
      <c r="S125" s="22">
        <v>1.8482000189482539E-3</v>
      </c>
      <c r="T125">
        <v>121</v>
      </c>
    </row>
    <row r="126" spans="1:20" x14ac:dyDescent="0.2">
      <c r="A126" s="1">
        <v>45649</v>
      </c>
      <c r="B126">
        <v>565.15</v>
      </c>
      <c r="C126">
        <v>122.64</v>
      </c>
      <c r="D126">
        <v>235.71</v>
      </c>
      <c r="F126" s="1">
        <v>45646</v>
      </c>
      <c r="G126" s="4">
        <f t="shared" si="9"/>
        <v>2.1858820097717446E-2</v>
      </c>
      <c r="H126" s="4">
        <f t="shared" si="10"/>
        <v>2.4421052631578899E-2</v>
      </c>
      <c r="I126" s="4">
        <f t="shared" si="11"/>
        <v>1.9927064339671841E-2</v>
      </c>
      <c r="P126" s="8">
        <v>45645</v>
      </c>
      <c r="Q126" s="4">
        <f t="shared" si="12"/>
        <v>5.199938049587338E-3</v>
      </c>
      <c r="S126" s="22">
        <v>1.9718001486694224E-3</v>
      </c>
      <c r="T126">
        <v>122</v>
      </c>
    </row>
    <row r="127" spans="1:20" x14ac:dyDescent="0.2">
      <c r="A127" s="1">
        <v>45650</v>
      </c>
      <c r="B127">
        <v>577.04</v>
      </c>
      <c r="C127">
        <v>125.22</v>
      </c>
      <c r="D127">
        <v>239.59</v>
      </c>
      <c r="F127" s="1">
        <v>45649</v>
      </c>
      <c r="G127" s="4">
        <f t="shared" si="9"/>
        <v>8.2781752332696801E-3</v>
      </c>
      <c r="H127" s="4">
        <f t="shared" si="10"/>
        <v>8.1381011097410028E-3</v>
      </c>
      <c r="I127" s="4">
        <f t="shared" si="11"/>
        <v>3.3201379134211173E-3</v>
      </c>
      <c r="P127" s="8">
        <v>45646</v>
      </c>
      <c r="Q127" s="4">
        <f t="shared" si="12"/>
        <v>2.185478755465764E-2</v>
      </c>
      <c r="S127" s="22">
        <v>2.091330368571898E-3</v>
      </c>
      <c r="T127">
        <v>123</v>
      </c>
    </row>
    <row r="128" spans="1:20" x14ac:dyDescent="0.2">
      <c r="A128" s="1">
        <v>45652</v>
      </c>
      <c r="B128">
        <v>575.49</v>
      </c>
      <c r="C128">
        <v>126.17</v>
      </c>
      <c r="D128">
        <v>240.41</v>
      </c>
      <c r="F128" s="1">
        <v>45650</v>
      </c>
      <c r="G128" s="4">
        <f t="shared" si="9"/>
        <v>2.1038662302043765E-2</v>
      </c>
      <c r="H128" s="4">
        <f t="shared" si="10"/>
        <v>2.1037181996086174E-2</v>
      </c>
      <c r="I128" s="4">
        <f t="shared" si="11"/>
        <v>1.6460905349794164E-2</v>
      </c>
      <c r="P128" s="8">
        <v>45649</v>
      </c>
      <c r="Q128" s="4">
        <f t="shared" si="12"/>
        <v>6.2529380682716518E-3</v>
      </c>
      <c r="S128" s="22">
        <v>2.1900533225081122E-3</v>
      </c>
      <c r="T128">
        <v>124</v>
      </c>
    </row>
    <row r="129" spans="1:20" x14ac:dyDescent="0.2">
      <c r="A129" s="1">
        <v>45653</v>
      </c>
      <c r="B129">
        <v>570.49</v>
      </c>
      <c r="C129">
        <v>124.92</v>
      </c>
      <c r="D129">
        <v>238.46</v>
      </c>
      <c r="F129" s="1">
        <v>45652</v>
      </c>
      <c r="G129" s="4">
        <f t="shared" si="9"/>
        <v>-2.6861222792180506E-3</v>
      </c>
      <c r="H129" s="4">
        <f t="shared" si="10"/>
        <v>7.5866475003993905E-3</v>
      </c>
      <c r="I129" s="4">
        <f t="shared" si="11"/>
        <v>3.4225134604950469E-3</v>
      </c>
      <c r="P129" s="8">
        <v>45650</v>
      </c>
      <c r="Q129" s="4">
        <f t="shared" si="12"/>
        <v>1.9207115429356644E-2</v>
      </c>
      <c r="S129" s="22">
        <v>2.3455028806386165E-3</v>
      </c>
      <c r="T129">
        <v>125</v>
      </c>
    </row>
    <row r="130" spans="1:20" x14ac:dyDescent="0.2">
      <c r="A130" s="1">
        <v>45656</v>
      </c>
      <c r="B130">
        <v>567.89</v>
      </c>
      <c r="C130">
        <v>123.92</v>
      </c>
      <c r="D130">
        <v>236.63</v>
      </c>
      <c r="F130" s="1">
        <v>45653</v>
      </c>
      <c r="G130" s="4">
        <f t="shared" si="9"/>
        <v>-8.6882482753827261E-3</v>
      </c>
      <c r="H130" s="4">
        <f t="shared" si="10"/>
        <v>-9.907267971784095E-3</v>
      </c>
      <c r="I130" s="4">
        <f t="shared" si="11"/>
        <v>-8.1111434632502588E-3</v>
      </c>
      <c r="P130" s="8">
        <v>45652</v>
      </c>
      <c r="Q130" s="4">
        <f t="shared" si="12"/>
        <v>2.8391629505524207E-3</v>
      </c>
      <c r="S130" s="22">
        <v>2.387371097224178E-3</v>
      </c>
      <c r="T130">
        <v>126</v>
      </c>
    </row>
    <row r="131" spans="1:20" x14ac:dyDescent="0.2">
      <c r="A131" s="1">
        <v>45657</v>
      </c>
      <c r="B131">
        <v>566.97</v>
      </c>
      <c r="C131">
        <v>123.89</v>
      </c>
      <c r="D131">
        <v>237.02</v>
      </c>
      <c r="F131" s="1">
        <v>45656</v>
      </c>
      <c r="G131" s="4">
        <f t="shared" si="9"/>
        <v>-4.5574856702134126E-3</v>
      </c>
      <c r="H131" s="4">
        <f t="shared" si="10"/>
        <v>-8.0051232788984628E-3</v>
      </c>
      <c r="I131" s="4">
        <f t="shared" si="11"/>
        <v>-7.6742430596327127E-3</v>
      </c>
      <c r="P131" s="8">
        <v>45653</v>
      </c>
      <c r="Q131" s="4">
        <f t="shared" si="12"/>
        <v>-8.8231122594501499E-3</v>
      </c>
      <c r="S131" s="22">
        <v>2.39173237712389E-3</v>
      </c>
      <c r="T131">
        <v>127</v>
      </c>
    </row>
    <row r="132" spans="1:20" x14ac:dyDescent="0.2">
      <c r="A132" s="1">
        <v>45659</v>
      </c>
      <c r="B132">
        <v>569.29999999999995</v>
      </c>
      <c r="C132">
        <v>122.97</v>
      </c>
      <c r="D132">
        <v>237.31</v>
      </c>
      <c r="F132" s="1">
        <v>45657</v>
      </c>
      <c r="G132" s="4">
        <f t="shared" si="9"/>
        <v>-1.6200320484600628E-3</v>
      </c>
      <c r="H132" s="4">
        <f t="shared" si="10"/>
        <v>-2.4209167204647386E-4</v>
      </c>
      <c r="I132" s="4">
        <f t="shared" si="11"/>
        <v>1.6481426699912483E-3</v>
      </c>
      <c r="P132" s="8">
        <v>45656</v>
      </c>
      <c r="Q132" s="4">
        <f t="shared" si="12"/>
        <v>-6.8384799085866475E-3</v>
      </c>
      <c r="S132" s="22">
        <v>2.8391629505524207E-3</v>
      </c>
      <c r="T132">
        <v>128</v>
      </c>
    </row>
    <row r="133" spans="1:20" x14ac:dyDescent="0.2">
      <c r="A133" s="1">
        <v>45660</v>
      </c>
      <c r="B133">
        <v>574.4</v>
      </c>
      <c r="C133">
        <v>124.11</v>
      </c>
      <c r="D133">
        <v>240.55</v>
      </c>
      <c r="F133" s="1">
        <v>45659</v>
      </c>
      <c r="G133" s="4">
        <f t="shared" ref="G133:G196" si="13">B132/B131-1</f>
        <v>4.1095648799758244E-3</v>
      </c>
      <c r="H133" s="4">
        <f t="shared" ref="H133:H196" si="14">C132/C131-1</f>
        <v>-7.4259423682299097E-3</v>
      </c>
      <c r="I133" s="4">
        <f t="shared" ref="I133:I196" si="15">D132/D131-1</f>
        <v>1.2235254408909935E-3</v>
      </c>
      <c r="P133" s="8">
        <v>45657</v>
      </c>
      <c r="Q133" s="4">
        <f t="shared" si="12"/>
        <v>1.0061995184453844E-4</v>
      </c>
      <c r="S133" s="22">
        <v>2.8581035213335101E-3</v>
      </c>
      <c r="T133">
        <v>129</v>
      </c>
    </row>
    <row r="134" spans="1:20" x14ac:dyDescent="0.2">
      <c r="A134" s="1">
        <v>45663</v>
      </c>
      <c r="B134">
        <v>577.63</v>
      </c>
      <c r="C134">
        <v>126.77</v>
      </c>
      <c r="D134">
        <v>239.38</v>
      </c>
      <c r="F134" s="1">
        <v>45660</v>
      </c>
      <c r="G134" s="4">
        <f t="shared" si="13"/>
        <v>8.9583699279818241E-3</v>
      </c>
      <c r="H134" s="4">
        <f t="shared" si="14"/>
        <v>9.2705537936081939E-3</v>
      </c>
      <c r="I134" s="4">
        <f t="shared" si="15"/>
        <v>1.3653027685306185E-2</v>
      </c>
      <c r="P134" s="8">
        <v>45659</v>
      </c>
      <c r="Q134" s="4">
        <f t="shared" ref="Q134:Q197" si="16">SUMPRODUCT(G133:I133, $L$4:$N$4)</f>
        <v>-5.0550307011982816E-4</v>
      </c>
      <c r="S134" s="22">
        <v>2.8966280949094701E-3</v>
      </c>
      <c r="T134">
        <v>130</v>
      </c>
    </row>
    <row r="135" spans="1:20" x14ac:dyDescent="0.2">
      <c r="A135" s="1">
        <v>45664</v>
      </c>
      <c r="B135">
        <v>574.39</v>
      </c>
      <c r="C135">
        <v>125.04</v>
      </c>
      <c r="D135">
        <v>241.68</v>
      </c>
      <c r="F135" s="1">
        <v>45663</v>
      </c>
      <c r="G135" s="4">
        <f t="shared" si="13"/>
        <v>5.6232590529248228E-3</v>
      </c>
      <c r="H135" s="4">
        <f t="shared" si="14"/>
        <v>2.1432600112803124E-2</v>
      </c>
      <c r="I135" s="4">
        <f t="shared" si="15"/>
        <v>-4.8638536686760325E-3</v>
      </c>
      <c r="P135" s="8">
        <v>45660</v>
      </c>
      <c r="Q135" s="4">
        <f t="shared" si="16"/>
        <v>1.0929888190599479E-2</v>
      </c>
      <c r="S135" s="22">
        <v>2.9366607705686E-3</v>
      </c>
      <c r="T135">
        <v>131</v>
      </c>
    </row>
    <row r="136" spans="1:20" x14ac:dyDescent="0.2">
      <c r="A136" s="1">
        <v>45665</v>
      </c>
      <c r="B136">
        <v>574.29999999999995</v>
      </c>
      <c r="C136">
        <v>126</v>
      </c>
      <c r="D136">
        <v>241.64</v>
      </c>
      <c r="F136" s="1">
        <v>45664</v>
      </c>
      <c r="G136" s="4">
        <f t="shared" si="13"/>
        <v>-5.6091269497775542E-3</v>
      </c>
      <c r="H136" s="4">
        <f t="shared" si="14"/>
        <v>-1.3646761852173173E-2</v>
      </c>
      <c r="I136" s="4">
        <f t="shared" si="15"/>
        <v>9.6081543988637552E-3</v>
      </c>
      <c r="P136" s="8">
        <v>45663</v>
      </c>
      <c r="Q136" s="4">
        <f t="shared" si="16"/>
        <v>6.17121628224797E-3</v>
      </c>
      <c r="S136" s="22">
        <v>3.1233026646670715E-3</v>
      </c>
      <c r="T136">
        <v>132</v>
      </c>
    </row>
    <row r="137" spans="1:20" x14ac:dyDescent="0.2">
      <c r="A137" s="1">
        <v>45667</v>
      </c>
      <c r="B137">
        <v>554.47</v>
      </c>
      <c r="C137">
        <v>121.66</v>
      </c>
      <c r="D137">
        <v>238.4</v>
      </c>
      <c r="F137" s="1">
        <v>45665</v>
      </c>
      <c r="G137" s="4">
        <f t="shared" si="13"/>
        <v>-1.5668796462342538E-4</v>
      </c>
      <c r="H137" s="4">
        <f t="shared" si="14"/>
        <v>7.6775431861804133E-3</v>
      </c>
      <c r="I137" s="4">
        <f t="shared" si="15"/>
        <v>-1.655081098974609E-4</v>
      </c>
      <c r="P137" s="8">
        <v>45664</v>
      </c>
      <c r="Q137" s="4">
        <f t="shared" si="16"/>
        <v>-1.9335048810397155E-3</v>
      </c>
      <c r="S137" s="22">
        <v>3.1537916377660236E-3</v>
      </c>
      <c r="T137">
        <v>133</v>
      </c>
    </row>
    <row r="138" spans="1:20" x14ac:dyDescent="0.2">
      <c r="A138" s="1">
        <v>45670</v>
      </c>
      <c r="B138">
        <v>557.39</v>
      </c>
      <c r="C138">
        <v>122.19</v>
      </c>
      <c r="D138">
        <v>242.71</v>
      </c>
      <c r="F138" s="1">
        <v>45667</v>
      </c>
      <c r="G138" s="4">
        <f t="shared" si="13"/>
        <v>-3.45289918161239E-2</v>
      </c>
      <c r="H138" s="4">
        <f t="shared" si="14"/>
        <v>-3.44444444444445E-2</v>
      </c>
      <c r="I138" s="4">
        <f t="shared" si="15"/>
        <v>-1.3408376096672669E-2</v>
      </c>
      <c r="P138" s="8">
        <v>45665</v>
      </c>
      <c r="Q138" s="4">
        <f t="shared" si="16"/>
        <v>2.1900533225081122E-3</v>
      </c>
      <c r="S138" s="22">
        <v>3.2235110164136275E-3</v>
      </c>
      <c r="T138">
        <v>134</v>
      </c>
    </row>
    <row r="139" spans="1:20" x14ac:dyDescent="0.2">
      <c r="A139" s="1">
        <v>45671</v>
      </c>
      <c r="B139">
        <v>565.89</v>
      </c>
      <c r="C139">
        <v>122.81</v>
      </c>
      <c r="D139">
        <v>245.96</v>
      </c>
      <c r="F139" s="1">
        <v>45670</v>
      </c>
      <c r="G139" s="4">
        <f t="shared" si="13"/>
        <v>5.2662903313072107E-3</v>
      </c>
      <c r="H139" s="4">
        <f t="shared" si="14"/>
        <v>4.3564030905802742E-3</v>
      </c>
      <c r="I139" s="4">
        <f t="shared" si="15"/>
        <v>1.807885906040263E-2</v>
      </c>
      <c r="P139" s="8">
        <v>45667</v>
      </c>
      <c r="Q139" s="4">
        <f t="shared" si="16"/>
        <v>-2.6055381316839588E-2</v>
      </c>
      <c r="S139" s="22">
        <v>3.2760368826453717E-3</v>
      </c>
      <c r="T139">
        <v>135</v>
      </c>
    </row>
    <row r="140" spans="1:20" x14ac:dyDescent="0.2">
      <c r="A140" s="1">
        <v>45672</v>
      </c>
      <c r="B140">
        <v>599.94000000000005</v>
      </c>
      <c r="C140">
        <v>128.65</v>
      </c>
      <c r="D140">
        <v>250.81</v>
      </c>
      <c r="F140" s="1">
        <v>45671</v>
      </c>
      <c r="G140" s="4">
        <f t="shared" si="13"/>
        <v>1.5249645669997758E-2</v>
      </c>
      <c r="H140" s="4">
        <f t="shared" si="14"/>
        <v>5.0740649807676785E-3</v>
      </c>
      <c r="I140" s="4">
        <f t="shared" si="15"/>
        <v>1.3390465988216471E-2</v>
      </c>
      <c r="P140" s="8">
        <v>45670</v>
      </c>
      <c r="Q140" s="4">
        <f t="shared" si="16"/>
        <v>1.0118351650727298E-2</v>
      </c>
      <c r="S140" s="22">
        <v>3.2828847403910235E-3</v>
      </c>
      <c r="T140">
        <v>136</v>
      </c>
    </row>
    <row r="141" spans="1:20" x14ac:dyDescent="0.2">
      <c r="A141" s="1">
        <v>45673</v>
      </c>
      <c r="B141">
        <v>606.94000000000005</v>
      </c>
      <c r="C141">
        <v>133.84</v>
      </c>
      <c r="D141">
        <v>252.71</v>
      </c>
      <c r="F141" s="1">
        <v>45672</v>
      </c>
      <c r="G141" s="4">
        <f t="shared" si="13"/>
        <v>6.0170704553888621E-2</v>
      </c>
      <c r="H141" s="4">
        <f t="shared" si="14"/>
        <v>4.755313085253654E-2</v>
      </c>
      <c r="I141" s="4">
        <f t="shared" si="15"/>
        <v>1.9718653439583678E-2</v>
      </c>
      <c r="P141" s="8">
        <v>45671</v>
      </c>
      <c r="Q141" s="4">
        <f t="shared" si="16"/>
        <v>1.1453299590516219E-2</v>
      </c>
      <c r="S141" s="22">
        <v>3.5708121263433585E-3</v>
      </c>
      <c r="T141">
        <v>137</v>
      </c>
    </row>
    <row r="142" spans="1:20" x14ac:dyDescent="0.2">
      <c r="A142" s="1">
        <v>45674</v>
      </c>
      <c r="B142">
        <v>619.76</v>
      </c>
      <c r="C142">
        <v>135.87</v>
      </c>
      <c r="D142">
        <v>257.57</v>
      </c>
      <c r="F142" s="1">
        <v>45673</v>
      </c>
      <c r="G142" s="4">
        <f t="shared" si="13"/>
        <v>1.1667833450011766E-2</v>
      </c>
      <c r="H142" s="4">
        <f t="shared" si="14"/>
        <v>4.0342013214146988E-2</v>
      </c>
      <c r="I142" s="4">
        <f t="shared" si="15"/>
        <v>7.5754555241018817E-3</v>
      </c>
      <c r="P142" s="8">
        <v>45672</v>
      </c>
      <c r="Q142" s="4">
        <f t="shared" si="16"/>
        <v>4.0204611997761021E-2</v>
      </c>
      <c r="S142" s="22">
        <v>3.6712562157053433E-3</v>
      </c>
      <c r="T142">
        <v>138</v>
      </c>
    </row>
    <row r="143" spans="1:20" x14ac:dyDescent="0.2">
      <c r="A143" s="1">
        <v>45678</v>
      </c>
      <c r="B143">
        <v>628.48</v>
      </c>
      <c r="C143">
        <v>135.31</v>
      </c>
      <c r="D143">
        <v>261.42</v>
      </c>
      <c r="F143" s="1">
        <v>45674</v>
      </c>
      <c r="G143" s="4">
        <f t="shared" si="13"/>
        <v>2.1122351468019884E-2</v>
      </c>
      <c r="H143" s="4">
        <f t="shared" si="14"/>
        <v>1.5167364016736462E-2</v>
      </c>
      <c r="I143" s="4">
        <f t="shared" si="15"/>
        <v>1.9231530212496573E-2</v>
      </c>
      <c r="P143" s="8">
        <v>45673</v>
      </c>
      <c r="Q143" s="4">
        <f t="shared" si="16"/>
        <v>1.8633136208888377E-2</v>
      </c>
      <c r="S143" s="22">
        <v>3.6748257975674822E-3</v>
      </c>
      <c r="T143">
        <v>139</v>
      </c>
    </row>
    <row r="144" spans="1:20" x14ac:dyDescent="0.2">
      <c r="A144" s="1">
        <v>45679</v>
      </c>
      <c r="B144">
        <v>626.49</v>
      </c>
      <c r="C144">
        <v>134.03</v>
      </c>
      <c r="D144">
        <v>261.23</v>
      </c>
      <c r="F144" s="1">
        <v>45678</v>
      </c>
      <c r="G144" s="4">
        <f t="shared" si="13"/>
        <v>1.406996256615467E-2</v>
      </c>
      <c r="H144" s="4">
        <f t="shared" si="14"/>
        <v>-4.1215868109222287E-3</v>
      </c>
      <c r="I144" s="4">
        <f t="shared" si="15"/>
        <v>1.4947392941724758E-2</v>
      </c>
      <c r="P144" s="8">
        <v>45674</v>
      </c>
      <c r="Q144" s="4">
        <f t="shared" si="16"/>
        <v>1.8579526730425532E-2</v>
      </c>
      <c r="S144" s="22">
        <v>3.6868956493955043E-3</v>
      </c>
      <c r="T144">
        <v>140</v>
      </c>
    </row>
    <row r="145" spans="1:20" x14ac:dyDescent="0.2">
      <c r="A145" s="1">
        <v>45680</v>
      </c>
      <c r="B145">
        <v>633.19000000000005</v>
      </c>
      <c r="C145">
        <v>135.80000000000001</v>
      </c>
      <c r="D145">
        <v>264.32</v>
      </c>
      <c r="F145" s="1">
        <v>45679</v>
      </c>
      <c r="G145" s="4">
        <f t="shared" si="13"/>
        <v>-3.1663696537678199E-3</v>
      </c>
      <c r="H145" s="4">
        <f t="shared" si="14"/>
        <v>-9.4597590717611091E-3</v>
      </c>
      <c r="I145" s="4">
        <f t="shared" si="15"/>
        <v>-7.2679978578527038E-4</v>
      </c>
      <c r="P145" s="8">
        <v>45678</v>
      </c>
      <c r="Q145" s="4">
        <f t="shared" si="16"/>
        <v>8.9634699032596354E-3</v>
      </c>
      <c r="S145" s="22">
        <v>3.7967323366056684E-3</v>
      </c>
      <c r="T145">
        <v>141</v>
      </c>
    </row>
    <row r="146" spans="1:20" x14ac:dyDescent="0.2">
      <c r="A146" s="1">
        <v>45681</v>
      </c>
      <c r="B146">
        <v>630.61</v>
      </c>
      <c r="C146">
        <v>135.82</v>
      </c>
      <c r="D146">
        <v>263.22000000000003</v>
      </c>
      <c r="F146" s="1">
        <v>45680</v>
      </c>
      <c r="G146" s="4">
        <f t="shared" si="13"/>
        <v>1.0694504301744789E-2</v>
      </c>
      <c r="H146" s="4">
        <f t="shared" si="14"/>
        <v>1.3205998657017215E-2</v>
      </c>
      <c r="I146" s="4">
        <f t="shared" si="15"/>
        <v>1.1828656739271803E-2</v>
      </c>
      <c r="P146" s="8">
        <v>45679</v>
      </c>
      <c r="Q146" s="4">
        <f t="shared" si="16"/>
        <v>-4.0785585319727865E-3</v>
      </c>
      <c r="S146" s="22">
        <v>3.8446447405128814E-3</v>
      </c>
      <c r="T146">
        <v>142</v>
      </c>
    </row>
    <row r="147" spans="1:20" x14ac:dyDescent="0.2">
      <c r="A147" s="1">
        <v>45684</v>
      </c>
      <c r="B147">
        <v>627.03</v>
      </c>
      <c r="C147">
        <v>134.66999999999999</v>
      </c>
      <c r="D147">
        <v>264.22000000000003</v>
      </c>
      <c r="F147" s="1">
        <v>45681</v>
      </c>
      <c r="G147" s="4">
        <f t="shared" si="13"/>
        <v>-4.0746063582811631E-3</v>
      </c>
      <c r="H147" s="4">
        <f t="shared" si="14"/>
        <v>1.472754050071412E-4</v>
      </c>
      <c r="I147" s="4">
        <f t="shared" si="15"/>
        <v>-4.1616222760288979E-3</v>
      </c>
      <c r="P147" s="8">
        <v>45680</v>
      </c>
      <c r="Q147" s="4">
        <f t="shared" si="16"/>
        <v>1.1901613583337323E-2</v>
      </c>
      <c r="S147" s="22">
        <v>3.944954442804449E-3</v>
      </c>
      <c r="T147">
        <v>143</v>
      </c>
    </row>
    <row r="148" spans="1:20" x14ac:dyDescent="0.2">
      <c r="A148" s="1">
        <v>45685</v>
      </c>
      <c r="B148">
        <v>631.51</v>
      </c>
      <c r="C148">
        <v>136.53</v>
      </c>
      <c r="D148">
        <v>265.5</v>
      </c>
      <c r="F148" s="1">
        <v>45684</v>
      </c>
      <c r="G148" s="4">
        <f t="shared" si="13"/>
        <v>-5.6770428632594294E-3</v>
      </c>
      <c r="H148" s="4">
        <f t="shared" si="14"/>
        <v>-8.4670887939920503E-3</v>
      </c>
      <c r="I148" s="4">
        <f t="shared" si="15"/>
        <v>3.7991034115949507E-3</v>
      </c>
      <c r="P148" s="8">
        <v>45681</v>
      </c>
      <c r="Q148" s="4">
        <f t="shared" si="16"/>
        <v>-2.8428481963937661E-3</v>
      </c>
      <c r="S148" s="22">
        <v>4.1395678665944614E-3</v>
      </c>
      <c r="T148">
        <v>144</v>
      </c>
    </row>
    <row r="149" spans="1:20" x14ac:dyDescent="0.2">
      <c r="A149" s="1">
        <v>45686</v>
      </c>
      <c r="B149">
        <v>631.09</v>
      </c>
      <c r="C149">
        <v>136.69999999999999</v>
      </c>
      <c r="D149">
        <v>264.95</v>
      </c>
      <c r="F149" s="1">
        <v>45685</v>
      </c>
      <c r="G149" s="4">
        <f t="shared" si="13"/>
        <v>7.1447937100299619E-3</v>
      </c>
      <c r="H149" s="4">
        <f t="shared" si="14"/>
        <v>1.3811539318333788E-2</v>
      </c>
      <c r="I149" s="4">
        <f t="shared" si="15"/>
        <v>4.8444478086442366E-3</v>
      </c>
      <c r="P149" s="8">
        <v>45684</v>
      </c>
      <c r="Q149" s="4">
        <f t="shared" si="16"/>
        <v>-2.7235981325374639E-3</v>
      </c>
      <c r="S149" s="22">
        <v>4.1555223488829235E-3</v>
      </c>
      <c r="T149">
        <v>145</v>
      </c>
    </row>
    <row r="150" spans="1:20" x14ac:dyDescent="0.2">
      <c r="A150" s="1">
        <v>45687</v>
      </c>
      <c r="B150">
        <v>639.33000000000004</v>
      </c>
      <c r="C150">
        <v>137.91</v>
      </c>
      <c r="D150">
        <v>266.58999999999997</v>
      </c>
      <c r="F150" s="1">
        <v>45686</v>
      </c>
      <c r="G150" s="4">
        <f t="shared" si="13"/>
        <v>-6.6507260375914257E-4</v>
      </c>
      <c r="H150" s="4">
        <f t="shared" si="14"/>
        <v>1.245147586610873E-3</v>
      </c>
      <c r="I150" s="4">
        <f t="shared" si="15"/>
        <v>-2.0715630885123071E-3</v>
      </c>
      <c r="P150" s="8">
        <v>45685</v>
      </c>
      <c r="Q150" s="4">
        <f t="shared" si="16"/>
        <v>8.2246790319668202E-3</v>
      </c>
      <c r="S150" s="22">
        <v>4.2432377576379077E-3</v>
      </c>
      <c r="T150">
        <v>146</v>
      </c>
    </row>
    <row r="151" spans="1:20" x14ac:dyDescent="0.2">
      <c r="A151" s="1">
        <v>45688</v>
      </c>
      <c r="B151">
        <v>634.08000000000004</v>
      </c>
      <c r="C151">
        <v>137.33000000000001</v>
      </c>
      <c r="D151">
        <v>265.66000000000003</v>
      </c>
      <c r="F151" s="1">
        <v>45687</v>
      </c>
      <c r="G151" s="4">
        <f t="shared" si="13"/>
        <v>1.3056774786480485E-2</v>
      </c>
      <c r="H151" s="4">
        <f t="shared" si="14"/>
        <v>8.8514996342357044E-3</v>
      </c>
      <c r="I151" s="4">
        <f t="shared" si="15"/>
        <v>6.1898471409700395E-3</v>
      </c>
      <c r="P151" s="8">
        <v>45686</v>
      </c>
      <c r="Q151" s="4">
        <f t="shared" si="16"/>
        <v>-6.5460274054940381E-4</v>
      </c>
      <c r="S151" s="22">
        <v>4.2917917415216779E-3</v>
      </c>
      <c r="T151">
        <v>147</v>
      </c>
    </row>
    <row r="152" spans="1:20" x14ac:dyDescent="0.2">
      <c r="A152" s="1">
        <v>45691</v>
      </c>
      <c r="B152">
        <v>626.13</v>
      </c>
      <c r="C152">
        <v>136.07</v>
      </c>
      <c r="D152">
        <v>265.18</v>
      </c>
      <c r="F152" s="1">
        <v>45688</v>
      </c>
      <c r="G152" s="4">
        <f t="shared" si="13"/>
        <v>-8.2117216460982911E-3</v>
      </c>
      <c r="H152" s="4">
        <f t="shared" si="14"/>
        <v>-4.2056413603073217E-3</v>
      </c>
      <c r="I152" s="4">
        <f t="shared" si="15"/>
        <v>-3.48850294459635E-3</v>
      </c>
      <c r="P152" s="8">
        <v>45687</v>
      </c>
      <c r="Q152" s="4">
        <f t="shared" si="16"/>
        <v>9.048421182602873E-3</v>
      </c>
      <c r="S152" s="22">
        <v>4.5026067421479517E-3</v>
      </c>
      <c r="T152">
        <v>148</v>
      </c>
    </row>
    <row r="153" spans="1:20" x14ac:dyDescent="0.2">
      <c r="A153" s="1">
        <v>45692</v>
      </c>
      <c r="B153">
        <v>627.91999999999996</v>
      </c>
      <c r="C153">
        <v>135.68</v>
      </c>
      <c r="D153">
        <v>266.3</v>
      </c>
      <c r="F153" s="1">
        <v>45691</v>
      </c>
      <c r="G153" s="4">
        <f t="shared" si="13"/>
        <v>-1.2537850113550464E-2</v>
      </c>
      <c r="H153" s="4">
        <f t="shared" si="14"/>
        <v>-9.1749799752423034E-3</v>
      </c>
      <c r="I153" s="4">
        <f t="shared" si="15"/>
        <v>-1.8068207483249443E-3</v>
      </c>
      <c r="P153" s="8">
        <v>45688</v>
      </c>
      <c r="Q153" s="4">
        <f t="shared" si="16"/>
        <v>-5.1206100797602239E-3</v>
      </c>
      <c r="S153" s="22">
        <v>4.5743728375637893E-3</v>
      </c>
      <c r="T153">
        <v>149</v>
      </c>
    </row>
    <row r="154" spans="1:20" x14ac:dyDescent="0.2">
      <c r="A154" s="1">
        <v>45693</v>
      </c>
      <c r="B154">
        <v>639.08000000000004</v>
      </c>
      <c r="C154">
        <v>137.82</v>
      </c>
      <c r="D154">
        <v>268.77</v>
      </c>
      <c r="F154" s="1">
        <v>45692</v>
      </c>
      <c r="G154" s="4">
        <f t="shared" si="13"/>
        <v>2.8588312331303545E-3</v>
      </c>
      <c r="H154" s="4">
        <f t="shared" si="14"/>
        <v>-2.8661718233261579E-3</v>
      </c>
      <c r="I154" s="4">
        <f t="shared" si="15"/>
        <v>4.2235462704578453E-3</v>
      </c>
      <c r="P154" s="8">
        <v>45691</v>
      </c>
      <c r="Q154" s="4">
        <f t="shared" si="16"/>
        <v>-7.2365773259678075E-3</v>
      </c>
      <c r="S154" s="22">
        <v>4.6533960154644619E-3</v>
      </c>
      <c r="T154">
        <v>150</v>
      </c>
    </row>
    <row r="155" spans="1:20" x14ac:dyDescent="0.2">
      <c r="A155" s="1">
        <v>45694</v>
      </c>
      <c r="B155">
        <v>651.72</v>
      </c>
      <c r="C155">
        <v>139.96</v>
      </c>
      <c r="D155">
        <v>275.2</v>
      </c>
      <c r="F155" s="1">
        <v>45693</v>
      </c>
      <c r="G155" s="4">
        <f t="shared" si="13"/>
        <v>1.7772964708880234E-2</v>
      </c>
      <c r="H155" s="4">
        <f t="shared" si="14"/>
        <v>1.5772405660377187E-2</v>
      </c>
      <c r="I155" s="4">
        <f t="shared" si="15"/>
        <v>9.2752534735260905E-3</v>
      </c>
      <c r="P155" s="8">
        <v>45692</v>
      </c>
      <c r="Q155" s="4">
        <f t="shared" si="16"/>
        <v>1.6872163311243971E-3</v>
      </c>
      <c r="S155" s="22">
        <v>4.8624009798274078E-3</v>
      </c>
      <c r="T155">
        <v>151</v>
      </c>
    </row>
    <row r="156" spans="1:20" x14ac:dyDescent="0.2">
      <c r="A156" s="1">
        <v>45695</v>
      </c>
      <c r="B156">
        <v>649.42999999999995</v>
      </c>
      <c r="C156">
        <v>138.87</v>
      </c>
      <c r="D156">
        <v>274.11</v>
      </c>
      <c r="F156" s="1">
        <v>45694</v>
      </c>
      <c r="G156" s="4">
        <f t="shared" si="13"/>
        <v>1.9778431495274473E-2</v>
      </c>
      <c r="H156" s="4">
        <f t="shared" si="14"/>
        <v>1.552749963720812E-2</v>
      </c>
      <c r="I156" s="4">
        <f t="shared" si="15"/>
        <v>2.3923801019459123E-2</v>
      </c>
      <c r="P156" s="8">
        <v>45693</v>
      </c>
      <c r="Q156" s="4">
        <f t="shared" si="16"/>
        <v>1.3773712500187663E-2</v>
      </c>
      <c r="S156" s="22">
        <v>5.199938049587338E-3</v>
      </c>
      <c r="T156">
        <v>152</v>
      </c>
    </row>
    <row r="157" spans="1:20" x14ac:dyDescent="0.2">
      <c r="A157" s="1">
        <v>45698</v>
      </c>
      <c r="B157">
        <v>644.11</v>
      </c>
      <c r="C157">
        <v>136.22</v>
      </c>
      <c r="D157">
        <v>269.38</v>
      </c>
      <c r="F157" s="1">
        <v>45695</v>
      </c>
      <c r="G157" s="4">
        <f t="shared" si="13"/>
        <v>-3.5137789234641614E-3</v>
      </c>
      <c r="H157" s="4">
        <f t="shared" si="14"/>
        <v>-7.7879394112604361E-3</v>
      </c>
      <c r="I157" s="4">
        <f t="shared" si="15"/>
        <v>-3.9607558139533872E-3</v>
      </c>
      <c r="P157" s="8">
        <v>45694</v>
      </c>
      <c r="Q157" s="4">
        <f t="shared" si="16"/>
        <v>2.0161299747528429E-2</v>
      </c>
      <c r="S157" s="22">
        <v>5.3523386450159199E-3</v>
      </c>
      <c r="T157">
        <v>153</v>
      </c>
    </row>
    <row r="158" spans="1:20" x14ac:dyDescent="0.2">
      <c r="A158" s="1">
        <v>45699</v>
      </c>
      <c r="B158">
        <v>640.85</v>
      </c>
      <c r="C158">
        <v>136.69</v>
      </c>
      <c r="D158">
        <v>273.31</v>
      </c>
      <c r="F158" s="1">
        <v>45698</v>
      </c>
      <c r="G158" s="4">
        <f t="shared" si="13"/>
        <v>-8.1917989621667076E-3</v>
      </c>
      <c r="H158" s="4">
        <f t="shared" si="14"/>
        <v>-1.9082595232951749E-2</v>
      </c>
      <c r="I158" s="4">
        <f t="shared" si="15"/>
        <v>-1.725584619313425E-2</v>
      </c>
      <c r="P158" s="8">
        <v>45695</v>
      </c>
      <c r="Q158" s="4">
        <f t="shared" si="16"/>
        <v>-4.9748178259987341E-3</v>
      </c>
      <c r="S158" s="22">
        <v>5.4750835919390676E-3</v>
      </c>
      <c r="T158">
        <v>154</v>
      </c>
    </row>
    <row r="159" spans="1:20" x14ac:dyDescent="0.2">
      <c r="A159" s="1">
        <v>45700</v>
      </c>
      <c r="B159">
        <v>642.59</v>
      </c>
      <c r="C159">
        <v>136.02000000000001</v>
      </c>
      <c r="D159">
        <v>273.76</v>
      </c>
      <c r="F159" s="1">
        <v>45699</v>
      </c>
      <c r="G159" s="4">
        <f t="shared" si="13"/>
        <v>-5.0612473024793658E-3</v>
      </c>
      <c r="H159" s="4">
        <f t="shared" si="14"/>
        <v>3.4503009837028031E-3</v>
      </c>
      <c r="I159" s="4">
        <f t="shared" si="15"/>
        <v>1.458905635162222E-2</v>
      </c>
      <c r="P159" s="8">
        <v>45698</v>
      </c>
      <c r="Q159" s="4">
        <f t="shared" si="16"/>
        <v>-1.5084656735789237E-2</v>
      </c>
      <c r="S159" s="22">
        <v>5.4912630999601085E-3</v>
      </c>
      <c r="T159">
        <v>155</v>
      </c>
    </row>
    <row r="160" spans="1:20" x14ac:dyDescent="0.2">
      <c r="A160" s="1">
        <v>45701</v>
      </c>
      <c r="B160">
        <v>642.54999999999995</v>
      </c>
      <c r="C160">
        <v>135.75</v>
      </c>
      <c r="D160">
        <v>274.63</v>
      </c>
      <c r="F160" s="1">
        <v>45700</v>
      </c>
      <c r="G160" s="4">
        <f t="shared" si="13"/>
        <v>2.715143949442167E-3</v>
      </c>
      <c r="H160" s="4">
        <f t="shared" si="14"/>
        <v>-4.9016021654838537E-3</v>
      </c>
      <c r="I160" s="4">
        <f t="shared" si="15"/>
        <v>1.6464820167574334E-3</v>
      </c>
      <c r="P160" s="8">
        <v>45699</v>
      </c>
      <c r="Q160" s="4">
        <f t="shared" si="16"/>
        <v>5.3523386450159199E-3</v>
      </c>
      <c r="S160" s="22">
        <v>5.6479785898288833E-3</v>
      </c>
      <c r="T160">
        <v>156</v>
      </c>
    </row>
    <row r="161" spans="1:20" x14ac:dyDescent="0.2">
      <c r="A161" s="1">
        <v>45702</v>
      </c>
      <c r="B161">
        <v>654.03</v>
      </c>
      <c r="C161">
        <v>137.84</v>
      </c>
      <c r="D161">
        <v>274.89999999999998</v>
      </c>
      <c r="F161" s="1">
        <v>45701</v>
      </c>
      <c r="G161" s="4">
        <f t="shared" si="13"/>
        <v>-6.2248089761851588E-5</v>
      </c>
      <c r="H161" s="4">
        <f t="shared" si="14"/>
        <v>-1.985002205558084E-3</v>
      </c>
      <c r="I161" s="4">
        <f t="shared" si="15"/>
        <v>3.1779661016948513E-3</v>
      </c>
      <c r="P161" s="8">
        <v>45700</v>
      </c>
      <c r="Q161" s="4">
        <f t="shared" si="16"/>
        <v>2.6553418904673876E-6</v>
      </c>
      <c r="S161" s="22">
        <v>5.6612936745838787E-3</v>
      </c>
      <c r="T161">
        <v>157</v>
      </c>
    </row>
    <row r="162" spans="1:20" x14ac:dyDescent="0.2">
      <c r="A162" s="1">
        <v>45706</v>
      </c>
      <c r="B162">
        <v>665.56</v>
      </c>
      <c r="C162">
        <v>139.59</v>
      </c>
      <c r="D162">
        <v>278.24</v>
      </c>
      <c r="F162" s="1">
        <v>45702</v>
      </c>
      <c r="G162" s="4">
        <f t="shared" si="13"/>
        <v>1.7866313905532616E-2</v>
      </c>
      <c r="H162" s="4">
        <f t="shared" si="14"/>
        <v>1.5395948434622442E-2</v>
      </c>
      <c r="I162" s="4">
        <f t="shared" si="15"/>
        <v>9.8314095328255746E-4</v>
      </c>
      <c r="P162" s="8">
        <v>45701</v>
      </c>
      <c r="Q162" s="4">
        <f t="shared" si="16"/>
        <v>6.5701135208196004E-4</v>
      </c>
      <c r="S162" s="22">
        <v>6.0213556012545183E-3</v>
      </c>
      <c r="T162">
        <v>158</v>
      </c>
    </row>
    <row r="163" spans="1:20" x14ac:dyDescent="0.2">
      <c r="A163" s="1">
        <v>45707</v>
      </c>
      <c r="B163">
        <v>661.56</v>
      </c>
      <c r="C163">
        <v>139.57</v>
      </c>
      <c r="D163">
        <v>277.54000000000002</v>
      </c>
      <c r="F163" s="1">
        <v>45706</v>
      </c>
      <c r="G163" s="4">
        <f t="shared" si="13"/>
        <v>1.7629160741861938E-2</v>
      </c>
      <c r="H163" s="4">
        <f t="shared" si="14"/>
        <v>1.2695879280325117E-2</v>
      </c>
      <c r="I163" s="4">
        <f t="shared" si="15"/>
        <v>1.2149872680975005E-2</v>
      </c>
      <c r="P163" s="8">
        <v>45702</v>
      </c>
      <c r="Q163" s="4">
        <f t="shared" si="16"/>
        <v>1.037193508335954E-2</v>
      </c>
      <c r="S163" s="22">
        <v>6.17121628224797E-3</v>
      </c>
      <c r="T163">
        <v>159</v>
      </c>
    </row>
    <row r="164" spans="1:20" x14ac:dyDescent="0.2">
      <c r="A164" s="1">
        <v>45708</v>
      </c>
      <c r="B164">
        <v>635.91999999999996</v>
      </c>
      <c r="C164">
        <v>133.27000000000001</v>
      </c>
      <c r="D164">
        <v>265.17</v>
      </c>
      <c r="F164" s="1">
        <v>45707</v>
      </c>
      <c r="G164" s="4">
        <f t="shared" si="13"/>
        <v>-6.009976561091368E-3</v>
      </c>
      <c r="H164" s="4">
        <f t="shared" si="14"/>
        <v>-1.4327673902148064E-4</v>
      </c>
      <c r="I164" s="4">
        <f t="shared" si="15"/>
        <v>-2.5158136860263802E-3</v>
      </c>
      <c r="P164" s="8">
        <v>45706</v>
      </c>
      <c r="Q164" s="4">
        <f t="shared" si="16"/>
        <v>1.3957461079046118E-2</v>
      </c>
      <c r="S164" s="22">
        <v>6.2529380682716518E-3</v>
      </c>
      <c r="T164">
        <v>160</v>
      </c>
    </row>
    <row r="165" spans="1:20" x14ac:dyDescent="0.2">
      <c r="A165" s="1">
        <v>45709</v>
      </c>
      <c r="B165">
        <v>619.42999999999995</v>
      </c>
      <c r="C165">
        <v>130.63999999999999</v>
      </c>
      <c r="D165">
        <v>262.62</v>
      </c>
      <c r="F165" s="1">
        <v>45708</v>
      </c>
      <c r="G165" s="4">
        <f t="shared" si="13"/>
        <v>-3.8756877683052138E-2</v>
      </c>
      <c r="H165" s="4">
        <f t="shared" si="14"/>
        <v>-4.5138640108905781E-2</v>
      </c>
      <c r="I165" s="4">
        <f t="shared" si="15"/>
        <v>-4.457015205015491E-2</v>
      </c>
      <c r="P165" s="8">
        <v>45707</v>
      </c>
      <c r="Q165" s="4">
        <f t="shared" si="16"/>
        <v>-2.8523014644444063E-3</v>
      </c>
      <c r="S165" s="22">
        <v>6.3039959709706665E-3</v>
      </c>
      <c r="T165">
        <v>161</v>
      </c>
    </row>
    <row r="166" spans="1:20" x14ac:dyDescent="0.2">
      <c r="A166" s="1">
        <v>45712</v>
      </c>
      <c r="B166">
        <v>619.96</v>
      </c>
      <c r="C166">
        <v>128.94</v>
      </c>
      <c r="D166">
        <v>259.74</v>
      </c>
      <c r="F166" s="1">
        <v>45709</v>
      </c>
      <c r="G166" s="4">
        <f t="shared" si="13"/>
        <v>-2.5930934708768394E-2</v>
      </c>
      <c r="H166" s="4">
        <f t="shared" si="14"/>
        <v>-1.9734373827568263E-2</v>
      </c>
      <c r="I166" s="4">
        <f t="shared" si="15"/>
        <v>-9.6164724516348832E-3</v>
      </c>
      <c r="P166" s="8">
        <v>45708</v>
      </c>
      <c r="Q166" s="4">
        <f t="shared" si="16"/>
        <v>-4.2996716157649342E-2</v>
      </c>
      <c r="S166" s="22">
        <v>6.3602501116990732E-3</v>
      </c>
      <c r="T166">
        <v>162</v>
      </c>
    </row>
    <row r="167" spans="1:20" x14ac:dyDescent="0.2">
      <c r="A167" s="1">
        <v>45713</v>
      </c>
      <c r="B167">
        <v>608.84</v>
      </c>
      <c r="C167">
        <v>128.57</v>
      </c>
      <c r="D167">
        <v>255.82</v>
      </c>
      <c r="F167" s="1">
        <v>45712</v>
      </c>
      <c r="G167" s="4">
        <f t="shared" si="13"/>
        <v>8.5562533296745791E-4</v>
      </c>
      <c r="H167" s="4">
        <f t="shared" si="14"/>
        <v>-1.3012859767299378E-2</v>
      </c>
      <c r="I167" s="4">
        <f t="shared" si="15"/>
        <v>-1.0966415352981485E-2</v>
      </c>
      <c r="P167" s="8">
        <v>45709</v>
      </c>
      <c r="Q167" s="4">
        <f t="shared" si="16"/>
        <v>-1.7546181541554948E-2</v>
      </c>
      <c r="S167" s="22">
        <v>6.4769528726728916E-3</v>
      </c>
      <c r="T167">
        <v>163</v>
      </c>
    </row>
    <row r="168" spans="1:20" x14ac:dyDescent="0.2">
      <c r="A168" s="1">
        <v>45714</v>
      </c>
      <c r="B168">
        <v>611.66999999999996</v>
      </c>
      <c r="C168">
        <v>130.01</v>
      </c>
      <c r="D168">
        <v>257.20999999999998</v>
      </c>
      <c r="F168" s="1">
        <v>45713</v>
      </c>
      <c r="G168" s="4">
        <f t="shared" si="13"/>
        <v>-1.7936641073617698E-2</v>
      </c>
      <c r="H168" s="4">
        <f t="shared" si="14"/>
        <v>-2.8695517294866635E-3</v>
      </c>
      <c r="I168" s="4">
        <f t="shared" si="15"/>
        <v>-1.5092015092015187E-2</v>
      </c>
      <c r="P168" s="8">
        <v>45712</v>
      </c>
      <c r="Q168" s="4">
        <f t="shared" si="16"/>
        <v>-8.0337364714921696E-3</v>
      </c>
      <c r="S168" s="22">
        <v>6.6788630363637577E-3</v>
      </c>
      <c r="T168">
        <v>164</v>
      </c>
    </row>
    <row r="169" spans="1:20" x14ac:dyDescent="0.2">
      <c r="A169" s="1">
        <v>45715</v>
      </c>
      <c r="B169">
        <v>602</v>
      </c>
      <c r="C169">
        <v>128.21</v>
      </c>
      <c r="D169">
        <v>257.45999999999998</v>
      </c>
      <c r="F169" s="1">
        <v>45714</v>
      </c>
      <c r="G169" s="4">
        <f t="shared" si="13"/>
        <v>4.6481834307863235E-3</v>
      </c>
      <c r="H169" s="4">
        <f t="shared" si="14"/>
        <v>1.1200124445827075E-2</v>
      </c>
      <c r="I169" s="4">
        <f t="shared" si="15"/>
        <v>5.4335079352669791E-3</v>
      </c>
      <c r="P169" s="8">
        <v>45713</v>
      </c>
      <c r="Q169" s="4">
        <f t="shared" si="16"/>
        <v>-1.2278663877737383E-2</v>
      </c>
      <c r="S169" s="22">
        <v>6.8711918615937066E-3</v>
      </c>
      <c r="T169">
        <v>165</v>
      </c>
    </row>
    <row r="170" spans="1:20" x14ac:dyDescent="0.2">
      <c r="A170" s="1">
        <v>45716</v>
      </c>
      <c r="B170">
        <v>619.20000000000005</v>
      </c>
      <c r="C170">
        <v>132.05000000000001</v>
      </c>
      <c r="D170">
        <v>263.02999999999997</v>
      </c>
      <c r="F170" s="1">
        <v>45715</v>
      </c>
      <c r="G170" s="4">
        <f t="shared" si="13"/>
        <v>-1.5809178151617642E-2</v>
      </c>
      <c r="H170" s="4">
        <f t="shared" si="14"/>
        <v>-1.3845088839319897E-2</v>
      </c>
      <c r="I170" s="4">
        <f t="shared" si="15"/>
        <v>9.719684304654308E-4</v>
      </c>
      <c r="P170" s="8">
        <v>45714</v>
      </c>
      <c r="Q170" s="4">
        <f t="shared" si="16"/>
        <v>6.9278955370908109E-3</v>
      </c>
      <c r="S170" s="22">
        <v>6.8791782558730308E-3</v>
      </c>
      <c r="T170">
        <v>166</v>
      </c>
    </row>
    <row r="171" spans="1:20" x14ac:dyDescent="0.2">
      <c r="A171" s="1">
        <v>45719</v>
      </c>
      <c r="B171">
        <v>602.26</v>
      </c>
      <c r="C171">
        <v>128.1</v>
      </c>
      <c r="D171">
        <v>259.02</v>
      </c>
      <c r="F171" s="1">
        <v>45716</v>
      </c>
      <c r="G171" s="4">
        <f t="shared" si="13"/>
        <v>2.8571428571428692E-2</v>
      </c>
      <c r="H171" s="4">
        <f t="shared" si="14"/>
        <v>2.9950861867249046E-2</v>
      </c>
      <c r="I171" s="4">
        <f t="shared" si="15"/>
        <v>2.1634428649110582E-2</v>
      </c>
      <c r="P171" s="8">
        <v>45715</v>
      </c>
      <c r="Q171" s="4">
        <f t="shared" si="16"/>
        <v>-8.5074927250950901E-3</v>
      </c>
      <c r="S171" s="22">
        <v>6.9278955370908109E-3</v>
      </c>
      <c r="T171">
        <v>167</v>
      </c>
    </row>
    <row r="172" spans="1:20" x14ac:dyDescent="0.2">
      <c r="A172" s="1">
        <v>45720</v>
      </c>
      <c r="B172">
        <v>578.26</v>
      </c>
      <c r="C172">
        <v>120.75</v>
      </c>
      <c r="D172">
        <v>248.72</v>
      </c>
      <c r="F172" s="1">
        <v>45719</v>
      </c>
      <c r="G172" s="4">
        <f t="shared" si="13"/>
        <v>-2.7357881136951034E-2</v>
      </c>
      <c r="H172" s="4">
        <f t="shared" si="14"/>
        <v>-2.9912911775842654E-2</v>
      </c>
      <c r="I172" s="4">
        <f t="shared" si="15"/>
        <v>-1.5245409268904608E-2</v>
      </c>
      <c r="P172" s="8">
        <v>45716</v>
      </c>
      <c r="Q172" s="4">
        <f t="shared" si="16"/>
        <v>2.6210458591247553E-2</v>
      </c>
      <c r="S172" s="22">
        <v>7.1317081407060055E-3</v>
      </c>
      <c r="T172">
        <v>168</v>
      </c>
    </row>
    <row r="173" spans="1:20" x14ac:dyDescent="0.2">
      <c r="A173" s="1">
        <v>45721</v>
      </c>
      <c r="B173">
        <v>590.13</v>
      </c>
      <c r="C173">
        <v>122.76</v>
      </c>
      <c r="D173">
        <v>249.99</v>
      </c>
      <c r="F173" s="1">
        <v>45720</v>
      </c>
      <c r="G173" s="4">
        <f t="shared" si="13"/>
        <v>-3.9849898714840792E-2</v>
      </c>
      <c r="H173" s="4">
        <f t="shared" si="14"/>
        <v>-5.7377049180327822E-2</v>
      </c>
      <c r="I173" s="4">
        <f t="shared" si="15"/>
        <v>-3.9765269091189825E-2</v>
      </c>
      <c r="P173" s="8">
        <v>45719</v>
      </c>
      <c r="Q173" s="4">
        <f t="shared" si="16"/>
        <v>-2.3279401581399947E-2</v>
      </c>
      <c r="S173" s="22">
        <v>7.20164292360963E-3</v>
      </c>
      <c r="T173">
        <v>169</v>
      </c>
    </row>
    <row r="174" spans="1:20" x14ac:dyDescent="0.2">
      <c r="A174" s="1">
        <v>45722</v>
      </c>
      <c r="B174">
        <v>564.85</v>
      </c>
      <c r="C174">
        <v>118.42</v>
      </c>
      <c r="D174">
        <v>245.03</v>
      </c>
      <c r="F174" s="1">
        <v>45721</v>
      </c>
      <c r="G174" s="4">
        <f t="shared" si="13"/>
        <v>2.0527098536990307E-2</v>
      </c>
      <c r="H174" s="4">
        <f t="shared" si="14"/>
        <v>1.6645962732919406E-2</v>
      </c>
      <c r="I174" s="4">
        <f t="shared" si="15"/>
        <v>5.106143454487011E-3</v>
      </c>
      <c r="P174" s="8">
        <v>45720</v>
      </c>
      <c r="Q174" s="4">
        <f t="shared" si="16"/>
        <v>-4.5074192005026513E-2</v>
      </c>
      <c r="S174" s="22">
        <v>7.2393938761657443E-3</v>
      </c>
      <c r="T174">
        <v>170</v>
      </c>
    </row>
    <row r="175" spans="1:20" x14ac:dyDescent="0.2">
      <c r="A175" s="1">
        <v>45723</v>
      </c>
      <c r="B175">
        <v>556.89</v>
      </c>
      <c r="C175">
        <v>118.34</v>
      </c>
      <c r="D175">
        <v>240.8</v>
      </c>
      <c r="F175" s="1">
        <v>45722</v>
      </c>
      <c r="G175" s="4">
        <f t="shared" si="13"/>
        <v>-4.2838018741633177E-2</v>
      </c>
      <c r="H175" s="4">
        <f t="shared" si="14"/>
        <v>-3.5353535353535359E-2</v>
      </c>
      <c r="I175" s="4">
        <f t="shared" si="15"/>
        <v>-1.984079363174529E-2</v>
      </c>
      <c r="P175" s="8">
        <v>45721</v>
      </c>
      <c r="Q175" s="4">
        <f t="shared" si="16"/>
        <v>1.3194375762767718E-2</v>
      </c>
      <c r="S175" s="22">
        <v>7.6903952876219541E-3</v>
      </c>
      <c r="T175">
        <v>171</v>
      </c>
    </row>
    <row r="176" spans="1:20" x14ac:dyDescent="0.2">
      <c r="A176" s="1">
        <v>45726</v>
      </c>
      <c r="B176">
        <v>529.02</v>
      </c>
      <c r="C176">
        <v>110.8</v>
      </c>
      <c r="D176">
        <v>230.8</v>
      </c>
      <c r="F176" s="1">
        <v>45723</v>
      </c>
      <c r="G176" s="4">
        <f t="shared" si="13"/>
        <v>-1.4092236877047082E-2</v>
      </c>
      <c r="H176" s="4">
        <f t="shared" si="14"/>
        <v>-6.7556156054715544E-4</v>
      </c>
      <c r="I176" s="4">
        <f t="shared" si="15"/>
        <v>-1.7263192262171989E-2</v>
      </c>
      <c r="P176" s="8">
        <v>45722</v>
      </c>
      <c r="Q176" s="4">
        <f t="shared" si="16"/>
        <v>-3.1393783681248677E-2</v>
      </c>
      <c r="S176" s="22">
        <v>7.8098481151647201E-3</v>
      </c>
      <c r="T176">
        <v>172</v>
      </c>
    </row>
    <row r="177" spans="1:20" x14ac:dyDescent="0.2">
      <c r="A177" s="1">
        <v>45727</v>
      </c>
      <c r="B177">
        <v>528.79</v>
      </c>
      <c r="C177">
        <v>111.15</v>
      </c>
      <c r="D177">
        <v>227.74</v>
      </c>
      <c r="F177" s="1">
        <v>45726</v>
      </c>
      <c r="G177" s="4">
        <f t="shared" si="13"/>
        <v>-5.004579001239029E-2</v>
      </c>
      <c r="H177" s="4">
        <f t="shared" si="14"/>
        <v>-6.3714720297448069E-2</v>
      </c>
      <c r="I177" s="4">
        <f t="shared" si="15"/>
        <v>-4.1528239202657802E-2</v>
      </c>
      <c r="P177" s="8">
        <v>45723</v>
      </c>
      <c r="Q177" s="4">
        <f t="shared" si="16"/>
        <v>-1.1335616436147068E-2</v>
      </c>
      <c r="S177" s="22">
        <v>7.9217389999930218E-3</v>
      </c>
      <c r="T177">
        <v>173</v>
      </c>
    </row>
    <row r="178" spans="1:20" x14ac:dyDescent="0.2">
      <c r="A178" s="1">
        <v>45728</v>
      </c>
      <c r="B178">
        <v>533.04999999999995</v>
      </c>
      <c r="C178">
        <v>113.09</v>
      </c>
      <c r="D178">
        <v>226.5</v>
      </c>
      <c r="F178" s="1">
        <v>45727</v>
      </c>
      <c r="G178" s="4">
        <f t="shared" si="13"/>
        <v>-4.3476617141136042E-4</v>
      </c>
      <c r="H178" s="4">
        <f t="shared" si="14"/>
        <v>3.1588447653430052E-3</v>
      </c>
      <c r="I178" s="4">
        <f t="shared" si="15"/>
        <v>-1.3258232235701883E-2</v>
      </c>
      <c r="P178" s="8">
        <v>45726</v>
      </c>
      <c r="Q178" s="4">
        <f t="shared" si="16"/>
        <v>-5.073944877401463E-2</v>
      </c>
      <c r="S178" s="22">
        <v>8.2246790319668202E-3</v>
      </c>
      <c r="T178">
        <v>174</v>
      </c>
    </row>
    <row r="179" spans="1:20" x14ac:dyDescent="0.2">
      <c r="A179" s="1">
        <v>45729</v>
      </c>
      <c r="B179">
        <v>522.21</v>
      </c>
      <c r="C179">
        <v>110.79</v>
      </c>
      <c r="D179">
        <v>223.81</v>
      </c>
      <c r="F179" s="1">
        <v>45728</v>
      </c>
      <c r="G179" s="4">
        <f t="shared" si="13"/>
        <v>8.056128141606278E-3</v>
      </c>
      <c r="H179" s="4">
        <f t="shared" si="14"/>
        <v>1.7453891138101696E-2</v>
      </c>
      <c r="I179" s="4">
        <f t="shared" si="15"/>
        <v>-5.4448054799333123E-3</v>
      </c>
      <c r="P179" s="8">
        <v>45727</v>
      </c>
      <c r="Q179" s="4">
        <f t="shared" si="16"/>
        <v>-4.4860693161012603E-3</v>
      </c>
      <c r="S179" s="22">
        <v>8.2609737644562687E-3</v>
      </c>
      <c r="T179">
        <v>175</v>
      </c>
    </row>
    <row r="180" spans="1:20" x14ac:dyDescent="0.2">
      <c r="A180" s="1">
        <v>45730</v>
      </c>
      <c r="B180">
        <v>538.72</v>
      </c>
      <c r="C180">
        <v>114.42</v>
      </c>
      <c r="D180">
        <v>231.02</v>
      </c>
      <c r="F180" s="1">
        <v>45729</v>
      </c>
      <c r="G180" s="4">
        <f t="shared" si="13"/>
        <v>-2.0335803395553742E-2</v>
      </c>
      <c r="H180" s="4">
        <f t="shared" si="14"/>
        <v>-2.0337784065788234E-2</v>
      </c>
      <c r="I180" s="4">
        <f t="shared" si="15"/>
        <v>-1.1876379690949235E-2</v>
      </c>
      <c r="P180" s="8">
        <v>45728</v>
      </c>
      <c r="Q180" s="4">
        <f t="shared" si="16"/>
        <v>5.4750835919390676E-3</v>
      </c>
      <c r="S180" s="22">
        <v>8.8774736758059688E-3</v>
      </c>
      <c r="T180">
        <v>176</v>
      </c>
    </row>
    <row r="181" spans="1:20" x14ac:dyDescent="0.2">
      <c r="A181" s="1">
        <v>45733</v>
      </c>
      <c r="B181">
        <v>548.61</v>
      </c>
      <c r="C181">
        <v>117.02</v>
      </c>
      <c r="D181">
        <v>232.5</v>
      </c>
      <c r="F181" s="1">
        <v>45730</v>
      </c>
      <c r="G181" s="4">
        <f t="shared" si="13"/>
        <v>3.1615633557381173E-2</v>
      </c>
      <c r="H181" s="4">
        <f t="shared" si="14"/>
        <v>3.2764689953966863E-2</v>
      </c>
      <c r="I181" s="4">
        <f t="shared" si="15"/>
        <v>3.2214825074840192E-2</v>
      </c>
      <c r="P181" s="8">
        <v>45729</v>
      </c>
      <c r="Q181" s="4">
        <f t="shared" si="16"/>
        <v>-1.6952628114782285E-2</v>
      </c>
      <c r="S181" s="22">
        <v>8.9634699032596354E-3</v>
      </c>
      <c r="T181">
        <v>177</v>
      </c>
    </row>
    <row r="182" spans="1:20" x14ac:dyDescent="0.2">
      <c r="A182" s="1">
        <v>45734</v>
      </c>
      <c r="B182">
        <v>549.04</v>
      </c>
      <c r="C182">
        <v>117.17</v>
      </c>
      <c r="D182">
        <v>233.53</v>
      </c>
      <c r="F182" s="1">
        <v>45733</v>
      </c>
      <c r="G182" s="4">
        <f t="shared" si="13"/>
        <v>1.8358330858330829E-2</v>
      </c>
      <c r="H182" s="4">
        <f t="shared" si="14"/>
        <v>2.2723300122356127E-2</v>
      </c>
      <c r="I182" s="4">
        <f t="shared" si="15"/>
        <v>6.4063717427063072E-3</v>
      </c>
      <c r="P182" s="8">
        <v>45730</v>
      </c>
      <c r="Q182" s="4">
        <f t="shared" si="16"/>
        <v>3.2200027083340486E-2</v>
      </c>
      <c r="S182" s="22">
        <v>9.048421182602873E-3</v>
      </c>
      <c r="T182">
        <v>178</v>
      </c>
    </row>
    <row r="183" spans="1:20" x14ac:dyDescent="0.2">
      <c r="A183" s="1">
        <v>45735</v>
      </c>
      <c r="B183">
        <v>554.58000000000004</v>
      </c>
      <c r="C183">
        <v>118.9</v>
      </c>
      <c r="D183">
        <v>237.65</v>
      </c>
      <c r="F183" s="1">
        <v>45734</v>
      </c>
      <c r="G183" s="4">
        <f t="shared" si="13"/>
        <v>7.8379905579550879E-4</v>
      </c>
      <c r="H183" s="4">
        <f t="shared" si="14"/>
        <v>1.2818321654417542E-3</v>
      </c>
      <c r="I183" s="4">
        <f t="shared" si="15"/>
        <v>4.4301075268817769E-3</v>
      </c>
      <c r="P183" s="8">
        <v>45733</v>
      </c>
      <c r="Q183" s="4">
        <f t="shared" si="16"/>
        <v>1.4887037991288611E-2</v>
      </c>
      <c r="S183" s="22">
        <v>9.2798170519348133E-3</v>
      </c>
      <c r="T183">
        <v>179</v>
      </c>
    </row>
    <row r="184" spans="1:20" x14ac:dyDescent="0.2">
      <c r="A184" s="1">
        <v>45736</v>
      </c>
      <c r="B184">
        <v>559.89</v>
      </c>
      <c r="C184">
        <v>119.51</v>
      </c>
      <c r="D184">
        <v>237.55</v>
      </c>
      <c r="F184" s="1">
        <v>45735</v>
      </c>
      <c r="G184" s="4">
        <f t="shared" si="13"/>
        <v>1.0090339501675816E-2</v>
      </c>
      <c r="H184" s="4">
        <f t="shared" si="14"/>
        <v>1.4764871554152181E-2</v>
      </c>
      <c r="I184" s="4">
        <f t="shared" si="15"/>
        <v>1.7642272941378101E-2</v>
      </c>
      <c r="P184" s="8">
        <v>45734</v>
      </c>
      <c r="Q184" s="4">
        <f t="shared" si="16"/>
        <v>2.39173237712389E-3</v>
      </c>
      <c r="S184" s="22">
        <v>9.2964899511875036E-3</v>
      </c>
      <c r="T184">
        <v>180</v>
      </c>
    </row>
    <row r="185" spans="1:20" x14ac:dyDescent="0.2">
      <c r="A185" s="1">
        <v>45737</v>
      </c>
      <c r="B185">
        <v>562.34</v>
      </c>
      <c r="C185">
        <v>119.18</v>
      </c>
      <c r="D185">
        <v>240.15</v>
      </c>
      <c r="F185" s="1">
        <v>45736</v>
      </c>
      <c r="G185" s="4">
        <f t="shared" si="13"/>
        <v>9.5748133722817208E-3</v>
      </c>
      <c r="H185" s="4">
        <f t="shared" si="14"/>
        <v>5.1303616484441594E-3</v>
      </c>
      <c r="I185" s="4">
        <f t="shared" si="15"/>
        <v>-4.20786871449641E-4</v>
      </c>
      <c r="P185" s="8">
        <v>45735</v>
      </c>
      <c r="Q185" s="4">
        <f t="shared" si="16"/>
        <v>1.451347249329964E-2</v>
      </c>
      <c r="S185" s="22">
        <v>9.3230814611885218E-3</v>
      </c>
      <c r="T185">
        <v>181</v>
      </c>
    </row>
    <row r="186" spans="1:20" x14ac:dyDescent="0.2">
      <c r="A186" s="1">
        <v>45740</v>
      </c>
      <c r="B186">
        <v>577.22</v>
      </c>
      <c r="C186">
        <v>123.28</v>
      </c>
      <c r="D186">
        <v>246.54</v>
      </c>
      <c r="F186" s="1">
        <v>45737</v>
      </c>
      <c r="G186" s="4">
        <f t="shared" si="13"/>
        <v>4.3758595438390113E-3</v>
      </c>
      <c r="H186" s="4">
        <f t="shared" si="14"/>
        <v>-2.7612752070956814E-3</v>
      </c>
      <c r="I186" s="4">
        <f t="shared" si="15"/>
        <v>1.0945064197011023E-2</v>
      </c>
      <c r="P186" s="8">
        <v>45736</v>
      </c>
      <c r="Q186" s="4">
        <f t="shared" si="16"/>
        <v>4.2432377576379077E-3</v>
      </c>
      <c r="S186" s="22">
        <v>9.3790193915707296E-3</v>
      </c>
      <c r="T186">
        <v>182</v>
      </c>
    </row>
    <row r="187" spans="1:20" x14ac:dyDescent="0.2">
      <c r="A187" s="1">
        <v>45741</v>
      </c>
      <c r="B187">
        <v>583.03</v>
      </c>
      <c r="C187">
        <v>124.2</v>
      </c>
      <c r="D187">
        <v>249.59</v>
      </c>
      <c r="F187" s="1">
        <v>45740</v>
      </c>
      <c r="G187" s="4">
        <f t="shared" si="13"/>
        <v>2.6460859977949225E-2</v>
      </c>
      <c r="H187" s="4">
        <f t="shared" si="14"/>
        <v>3.4401745259271532E-2</v>
      </c>
      <c r="I187" s="4">
        <f t="shared" si="15"/>
        <v>2.6608369768894358E-2</v>
      </c>
      <c r="P187" s="8">
        <v>45737</v>
      </c>
      <c r="Q187" s="4">
        <f t="shared" si="16"/>
        <v>4.8624009798274078E-3</v>
      </c>
      <c r="S187" s="22">
        <v>9.4444773844202697E-3</v>
      </c>
      <c r="T187">
        <v>183</v>
      </c>
    </row>
    <row r="188" spans="1:20" x14ac:dyDescent="0.2">
      <c r="A188" s="1">
        <v>45742</v>
      </c>
      <c r="B188">
        <v>571.07000000000005</v>
      </c>
      <c r="C188">
        <v>121.23</v>
      </c>
      <c r="D188">
        <v>249.49</v>
      </c>
      <c r="F188" s="1">
        <v>45741</v>
      </c>
      <c r="G188" s="4">
        <f t="shared" si="13"/>
        <v>1.0065486296386039E-2</v>
      </c>
      <c r="H188" s="4">
        <f t="shared" si="14"/>
        <v>7.4626865671640896E-3</v>
      </c>
      <c r="I188" s="4">
        <f t="shared" si="15"/>
        <v>1.2371217652308086E-2</v>
      </c>
      <c r="P188" s="8">
        <v>45740</v>
      </c>
      <c r="Q188" s="4">
        <f t="shared" si="16"/>
        <v>2.8902129478723969E-2</v>
      </c>
      <c r="S188" s="22">
        <v>1.0105893616583962E-2</v>
      </c>
      <c r="T188">
        <v>184</v>
      </c>
    </row>
    <row r="189" spans="1:20" x14ac:dyDescent="0.2">
      <c r="A189" s="1">
        <v>45743</v>
      </c>
      <c r="B189">
        <v>556.15</v>
      </c>
      <c r="C189">
        <v>118.05</v>
      </c>
      <c r="D189">
        <v>246.6</v>
      </c>
      <c r="F189" s="1">
        <v>45742</v>
      </c>
      <c r="G189" s="4">
        <f t="shared" si="13"/>
        <v>-2.0513524175428288E-2</v>
      </c>
      <c r="H189" s="4">
        <f t="shared" si="14"/>
        <v>-2.3913043478260843E-2</v>
      </c>
      <c r="I189" s="4">
        <f t="shared" si="15"/>
        <v>-4.0065707760728042E-4</v>
      </c>
      <c r="P189" s="8">
        <v>45741</v>
      </c>
      <c r="Q189" s="4">
        <f t="shared" si="16"/>
        <v>1.0206938919988274E-2</v>
      </c>
      <c r="S189" s="22">
        <v>1.0118351650727298E-2</v>
      </c>
      <c r="T189">
        <v>185</v>
      </c>
    </row>
    <row r="190" spans="1:20" x14ac:dyDescent="0.2">
      <c r="A190" s="1">
        <v>45744</v>
      </c>
      <c r="B190">
        <v>540.42999999999995</v>
      </c>
      <c r="C190">
        <v>114.41</v>
      </c>
      <c r="D190">
        <v>241.36</v>
      </c>
      <c r="F190" s="1">
        <v>45743</v>
      </c>
      <c r="G190" s="4">
        <f t="shared" si="13"/>
        <v>-2.6126394312431134E-2</v>
      </c>
      <c r="H190" s="4">
        <f t="shared" si="14"/>
        <v>-2.6231130908191069E-2</v>
      </c>
      <c r="I190" s="4">
        <f t="shared" si="15"/>
        <v>-1.158363060643719E-2</v>
      </c>
      <c r="P190" s="8">
        <v>45742</v>
      </c>
      <c r="Q190" s="4">
        <f t="shared" si="16"/>
        <v>-1.3488233127149651E-2</v>
      </c>
      <c r="S190" s="22">
        <v>1.0206938919988274E-2</v>
      </c>
      <c r="T190">
        <v>186</v>
      </c>
    </row>
    <row r="191" spans="1:20" x14ac:dyDescent="0.2">
      <c r="A191" s="1">
        <v>45747</v>
      </c>
      <c r="B191">
        <v>543.58000000000004</v>
      </c>
      <c r="C191">
        <v>115.74</v>
      </c>
      <c r="D191">
        <v>243.8</v>
      </c>
      <c r="F191" s="1">
        <v>45744</v>
      </c>
      <c r="G191" s="4">
        <f t="shared" si="13"/>
        <v>-2.8265755641463719E-2</v>
      </c>
      <c r="H191" s="4">
        <f t="shared" si="14"/>
        <v>-3.0834392206692041E-2</v>
      </c>
      <c r="I191" s="4">
        <f t="shared" si="15"/>
        <v>-2.1248986212489829E-2</v>
      </c>
      <c r="P191" s="8">
        <v>45743</v>
      </c>
      <c r="Q191" s="4">
        <f t="shared" si="16"/>
        <v>-2.0340709808761539E-2</v>
      </c>
      <c r="S191" s="22">
        <v>1.037193508335954E-2</v>
      </c>
      <c r="T191">
        <v>187</v>
      </c>
    </row>
    <row r="192" spans="1:20" x14ac:dyDescent="0.2">
      <c r="A192" s="1">
        <v>45748</v>
      </c>
      <c r="B192">
        <v>545.73</v>
      </c>
      <c r="C192">
        <v>114.82</v>
      </c>
      <c r="D192">
        <v>242.17</v>
      </c>
      <c r="F192" s="1">
        <v>45747</v>
      </c>
      <c r="G192" s="4">
        <f t="shared" si="13"/>
        <v>5.82869196750746E-3</v>
      </c>
      <c r="H192" s="4">
        <f t="shared" si="14"/>
        <v>1.1624857966960889E-2</v>
      </c>
      <c r="I192" s="4">
        <f t="shared" si="15"/>
        <v>1.0109380178985772E-2</v>
      </c>
      <c r="P192" s="8">
        <v>45744</v>
      </c>
      <c r="Q192" s="4">
        <f t="shared" si="16"/>
        <v>-2.6229638839442657E-2</v>
      </c>
      <c r="S192" s="22">
        <v>1.051893850533665E-2</v>
      </c>
      <c r="T192">
        <v>188</v>
      </c>
    </row>
    <row r="193" spans="1:20" x14ac:dyDescent="0.2">
      <c r="A193" s="1">
        <v>45749</v>
      </c>
      <c r="B193">
        <v>560.30999999999995</v>
      </c>
      <c r="C193">
        <v>118.32</v>
      </c>
      <c r="D193">
        <v>244.32</v>
      </c>
      <c r="F193" s="1">
        <v>45748</v>
      </c>
      <c r="G193" s="4">
        <f t="shared" si="13"/>
        <v>3.9552595754075437E-3</v>
      </c>
      <c r="H193" s="4">
        <f t="shared" si="14"/>
        <v>-7.9488508726456297E-3</v>
      </c>
      <c r="I193" s="4">
        <f t="shared" si="15"/>
        <v>-6.6858080393766839E-3</v>
      </c>
      <c r="P193" s="8">
        <v>45747</v>
      </c>
      <c r="Q193" s="4">
        <f t="shared" si="16"/>
        <v>9.2798170519348133E-3</v>
      </c>
      <c r="S193" s="22">
        <v>1.0636252000267632E-2</v>
      </c>
      <c r="T193">
        <v>189</v>
      </c>
    </row>
    <row r="194" spans="1:20" x14ac:dyDescent="0.2">
      <c r="A194" s="1">
        <v>45750</v>
      </c>
      <c r="B194">
        <v>508.69</v>
      </c>
      <c r="C194">
        <v>107.07</v>
      </c>
      <c r="D194">
        <v>227.29</v>
      </c>
      <c r="F194" s="1">
        <v>45749</v>
      </c>
      <c r="G194" s="4">
        <f t="shared" si="13"/>
        <v>2.6716508163377339E-2</v>
      </c>
      <c r="H194" s="4">
        <f t="shared" si="14"/>
        <v>3.0482494338965438E-2</v>
      </c>
      <c r="I194" s="4">
        <f t="shared" si="15"/>
        <v>8.8780608663336924E-3</v>
      </c>
      <c r="P194" s="8">
        <v>45748</v>
      </c>
      <c r="Q194" s="4">
        <f t="shared" si="16"/>
        <v>-3.8724006049220992E-3</v>
      </c>
      <c r="S194" s="22">
        <v>1.0929888190599479E-2</v>
      </c>
      <c r="T194">
        <v>190</v>
      </c>
    </row>
    <row r="195" spans="1:20" x14ac:dyDescent="0.2">
      <c r="A195" s="1">
        <v>45751</v>
      </c>
      <c r="B195">
        <v>468.47</v>
      </c>
      <c r="C195">
        <v>99.04</v>
      </c>
      <c r="D195">
        <v>210.28</v>
      </c>
      <c r="F195" s="1">
        <v>45750</v>
      </c>
      <c r="G195" s="4">
        <f t="shared" si="13"/>
        <v>-9.212757223679735E-2</v>
      </c>
      <c r="H195" s="4">
        <f t="shared" si="14"/>
        <v>-9.5081135902636893E-2</v>
      </c>
      <c r="I195" s="4">
        <f t="shared" si="15"/>
        <v>-6.9703667321545537E-2</v>
      </c>
      <c r="P195" s="8">
        <v>45749</v>
      </c>
      <c r="Q195" s="4">
        <f t="shared" si="16"/>
        <v>2.0710925097236311E-2</v>
      </c>
      <c r="S195" s="22">
        <v>1.1453299590516219E-2</v>
      </c>
      <c r="T195">
        <v>191</v>
      </c>
    </row>
    <row r="196" spans="1:20" x14ac:dyDescent="0.2">
      <c r="A196" s="1">
        <v>45754</v>
      </c>
      <c r="B196">
        <v>463.2</v>
      </c>
      <c r="C196">
        <v>100.12</v>
      </c>
      <c r="D196">
        <v>214.44</v>
      </c>
      <c r="F196" s="1">
        <v>45751</v>
      </c>
      <c r="G196" s="4">
        <f t="shared" si="13"/>
        <v>-7.9065835774243642E-2</v>
      </c>
      <c r="H196" s="4">
        <f t="shared" si="14"/>
        <v>-7.499766507892025E-2</v>
      </c>
      <c r="I196" s="4">
        <f t="shared" si="15"/>
        <v>-7.4838312288266096E-2</v>
      </c>
      <c r="P196" s="8">
        <v>45750</v>
      </c>
      <c r="Q196" s="4">
        <f t="shared" si="16"/>
        <v>-8.4044079370448485E-2</v>
      </c>
      <c r="S196" s="22">
        <v>1.1515772760544784E-2</v>
      </c>
      <c r="T196">
        <v>192</v>
      </c>
    </row>
    <row r="197" spans="1:20" x14ac:dyDescent="0.2">
      <c r="A197" s="1">
        <v>45755</v>
      </c>
      <c r="B197">
        <v>459.93</v>
      </c>
      <c r="C197">
        <v>99.51</v>
      </c>
      <c r="D197">
        <v>216.87</v>
      </c>
      <c r="F197" s="1">
        <v>45754</v>
      </c>
      <c r="G197" s="4">
        <f t="shared" ref="G197:G260" si="17">B196/B195-1</f>
        <v>-1.1249386300083319E-2</v>
      </c>
      <c r="H197" s="4">
        <f t="shared" ref="H197:H260" si="18">C196/C195-1</f>
        <v>1.0904684975767243E-2</v>
      </c>
      <c r="I197" s="4">
        <f t="shared" ref="I197:I260" si="19">D196/D195-1</f>
        <v>1.9783146281148856E-2</v>
      </c>
      <c r="P197" s="8">
        <v>45751</v>
      </c>
      <c r="Q197" s="4">
        <f t="shared" si="16"/>
        <v>-7.6154375171255603E-2</v>
      </c>
      <c r="S197" s="22">
        <v>1.1789157298905284E-2</v>
      </c>
      <c r="T197">
        <v>193</v>
      </c>
    </row>
    <row r="198" spans="1:20" x14ac:dyDescent="0.2">
      <c r="A198" s="1">
        <v>45756</v>
      </c>
      <c r="B198">
        <v>514.30999999999995</v>
      </c>
      <c r="C198">
        <v>110.81</v>
      </c>
      <c r="D198">
        <v>234.34</v>
      </c>
      <c r="F198" s="1">
        <v>45755</v>
      </c>
      <c r="G198" s="4">
        <f t="shared" si="17"/>
        <v>-7.0595854922279599E-3</v>
      </c>
      <c r="H198" s="4">
        <f t="shared" si="18"/>
        <v>-6.0926887734717994E-3</v>
      </c>
      <c r="I198" s="4">
        <f t="shared" si="19"/>
        <v>1.133184107442653E-2</v>
      </c>
      <c r="P198" s="8">
        <v>45754</v>
      </c>
      <c r="Q198" s="4">
        <f t="shared" ref="Q198:Q254" si="20">SUMPRODUCT(G197:I197, $L$4:$N$4)</f>
        <v>7.8098481151647201E-3</v>
      </c>
      <c r="S198" s="22">
        <v>1.1890335927762763E-2</v>
      </c>
      <c r="T198">
        <v>194</v>
      </c>
    </row>
    <row r="199" spans="1:20" x14ac:dyDescent="0.2">
      <c r="A199" s="1">
        <v>45757</v>
      </c>
      <c r="B199">
        <v>487.37</v>
      </c>
      <c r="C199">
        <v>105.73</v>
      </c>
      <c r="D199">
        <v>227.11</v>
      </c>
      <c r="F199" s="1">
        <v>45756</v>
      </c>
      <c r="G199" s="4">
        <f t="shared" si="17"/>
        <v>0.11823538364533714</v>
      </c>
      <c r="H199" s="4">
        <f t="shared" si="18"/>
        <v>0.11355642648979991</v>
      </c>
      <c r="I199" s="4">
        <f t="shared" si="19"/>
        <v>8.0555171300779271E-2</v>
      </c>
      <c r="P199" s="8">
        <v>45755</v>
      </c>
      <c r="Q199" s="4">
        <f t="shared" si="20"/>
        <v>5.8705415006068441E-4</v>
      </c>
      <c r="S199" s="22">
        <v>1.1901613583337323E-2</v>
      </c>
      <c r="T199">
        <v>195</v>
      </c>
    </row>
    <row r="200" spans="1:20" x14ac:dyDescent="0.2">
      <c r="A200" s="1">
        <v>45758</v>
      </c>
      <c r="B200">
        <v>491.99</v>
      </c>
      <c r="C200">
        <v>107.26</v>
      </c>
      <c r="D200">
        <v>236.2</v>
      </c>
      <c r="F200" s="1">
        <v>45757</v>
      </c>
      <c r="G200" s="4">
        <f t="shared" si="17"/>
        <v>-5.2380859792731882E-2</v>
      </c>
      <c r="H200" s="4">
        <f t="shared" si="18"/>
        <v>-4.5844237884667405E-2</v>
      </c>
      <c r="I200" s="4">
        <f t="shared" si="19"/>
        <v>-3.0852607322693459E-2</v>
      </c>
      <c r="P200" s="8">
        <v>45756</v>
      </c>
      <c r="Q200" s="4">
        <f t="shared" si="20"/>
        <v>0.10175961156085284</v>
      </c>
      <c r="S200" s="22">
        <v>1.2548778406669549E-2</v>
      </c>
      <c r="T200">
        <v>196</v>
      </c>
    </row>
    <row r="201" spans="1:20" x14ac:dyDescent="0.2">
      <c r="A201" s="1">
        <v>45761</v>
      </c>
      <c r="B201">
        <v>501.48</v>
      </c>
      <c r="C201">
        <v>108.24</v>
      </c>
      <c r="D201">
        <v>234.72</v>
      </c>
      <c r="F201" s="1">
        <v>45758</v>
      </c>
      <c r="G201" s="4">
        <f t="shared" si="17"/>
        <v>9.4794509305045072E-3</v>
      </c>
      <c r="H201" s="4">
        <f t="shared" si="18"/>
        <v>1.4470821904851938E-2</v>
      </c>
      <c r="I201" s="4">
        <f t="shared" si="19"/>
        <v>4.0024657654880835E-2</v>
      </c>
      <c r="P201" s="8">
        <v>45757</v>
      </c>
      <c r="Q201" s="4">
        <f t="shared" si="20"/>
        <v>-4.180857223229717E-2</v>
      </c>
      <c r="S201" s="22">
        <v>1.3136329405516456E-2</v>
      </c>
      <c r="T201">
        <v>197</v>
      </c>
    </row>
    <row r="202" spans="1:20" x14ac:dyDescent="0.2">
      <c r="A202" s="1">
        <v>45762</v>
      </c>
      <c r="B202">
        <v>505.37</v>
      </c>
      <c r="C202">
        <v>109.56</v>
      </c>
      <c r="D202">
        <v>233.13</v>
      </c>
      <c r="F202" s="1">
        <v>45761</v>
      </c>
      <c r="G202" s="4">
        <f t="shared" si="17"/>
        <v>1.9289009939226442E-2</v>
      </c>
      <c r="H202" s="4">
        <f t="shared" si="18"/>
        <v>9.1366772328920209E-3</v>
      </c>
      <c r="I202" s="4">
        <f t="shared" si="19"/>
        <v>-6.2658763759525504E-3</v>
      </c>
      <c r="P202" s="8">
        <v>45758</v>
      </c>
      <c r="Q202" s="4">
        <f t="shared" si="20"/>
        <v>2.3194944912559266E-2</v>
      </c>
      <c r="S202" s="22">
        <v>1.3194375762767718E-2</v>
      </c>
      <c r="T202">
        <v>198</v>
      </c>
    </row>
    <row r="203" spans="1:20" x14ac:dyDescent="0.2">
      <c r="A203" s="1">
        <v>45763</v>
      </c>
      <c r="B203">
        <v>496.57</v>
      </c>
      <c r="C203">
        <v>107</v>
      </c>
      <c r="D203">
        <v>229.61</v>
      </c>
      <c r="F203" s="1">
        <v>45762</v>
      </c>
      <c r="G203" s="4">
        <f t="shared" si="17"/>
        <v>7.7570391640742198E-3</v>
      </c>
      <c r="H203" s="4">
        <f t="shared" si="18"/>
        <v>1.2195121951219523E-2</v>
      </c>
      <c r="I203" s="4">
        <f t="shared" si="19"/>
        <v>-6.7740286298568764E-3</v>
      </c>
      <c r="P203" s="8">
        <v>45761</v>
      </c>
      <c r="Q203" s="4">
        <f t="shared" si="20"/>
        <v>6.0213556012545183E-3</v>
      </c>
      <c r="S203" s="22">
        <v>1.3290277887117853E-2</v>
      </c>
      <c r="T203">
        <v>199</v>
      </c>
    </row>
    <row r="204" spans="1:20" x14ac:dyDescent="0.2">
      <c r="A204" s="1">
        <v>45764</v>
      </c>
      <c r="B204">
        <v>506.96</v>
      </c>
      <c r="C204">
        <v>108.31</v>
      </c>
      <c r="D204">
        <v>231.96</v>
      </c>
      <c r="F204" s="1">
        <v>45763</v>
      </c>
      <c r="G204" s="4">
        <f t="shared" si="17"/>
        <v>-1.7412984545976284E-2</v>
      </c>
      <c r="H204" s="4">
        <f t="shared" si="18"/>
        <v>-2.3366192040890854E-2</v>
      </c>
      <c r="I204" s="4">
        <f t="shared" si="19"/>
        <v>-1.5098871874061559E-2</v>
      </c>
      <c r="P204" s="8">
        <v>45762</v>
      </c>
      <c r="Q204" s="4">
        <f t="shared" si="20"/>
        <v>3.2760368826453717E-3</v>
      </c>
      <c r="S204" s="22">
        <v>1.3773712500187663E-2</v>
      </c>
      <c r="T204">
        <v>200</v>
      </c>
    </row>
    <row r="205" spans="1:20" x14ac:dyDescent="0.2">
      <c r="A205" s="1">
        <v>45768</v>
      </c>
      <c r="B205">
        <v>498.87</v>
      </c>
      <c r="C205">
        <v>105.45</v>
      </c>
      <c r="D205">
        <v>228.99</v>
      </c>
      <c r="F205" s="1">
        <v>45764</v>
      </c>
      <c r="G205" s="4">
        <f t="shared" si="17"/>
        <v>2.0923535453208908E-2</v>
      </c>
      <c r="H205" s="4">
        <f t="shared" si="18"/>
        <v>1.2242990654205643E-2</v>
      </c>
      <c r="I205" s="4">
        <f t="shared" si="19"/>
        <v>1.0234745873437534E-2</v>
      </c>
      <c r="P205" s="8">
        <v>45763</v>
      </c>
      <c r="Q205" s="4">
        <f t="shared" si="20"/>
        <v>-1.8273301725684764E-2</v>
      </c>
      <c r="S205" s="22">
        <v>1.3957461079046118E-2</v>
      </c>
      <c r="T205">
        <v>201</v>
      </c>
    </row>
    <row r="206" spans="1:20" x14ac:dyDescent="0.2">
      <c r="A206" s="1">
        <v>45769</v>
      </c>
      <c r="B206">
        <v>517.41</v>
      </c>
      <c r="C206">
        <v>109.5</v>
      </c>
      <c r="D206">
        <v>235.59</v>
      </c>
      <c r="F206" s="1">
        <v>45768</v>
      </c>
      <c r="G206" s="4">
        <f t="shared" si="17"/>
        <v>-1.5957866498342965E-2</v>
      </c>
      <c r="H206" s="4">
        <f t="shared" si="18"/>
        <v>-2.6405687378820097E-2</v>
      </c>
      <c r="I206" s="4">
        <f t="shared" si="19"/>
        <v>-1.2803931712364158E-2</v>
      </c>
      <c r="P206" s="8">
        <v>45764</v>
      </c>
      <c r="Q206" s="4">
        <f t="shared" si="20"/>
        <v>1.4043856181599378E-2</v>
      </c>
      <c r="S206" s="22">
        <v>1.4043856181599378E-2</v>
      </c>
      <c r="T206">
        <v>202</v>
      </c>
    </row>
    <row r="207" spans="1:20" x14ac:dyDescent="0.2">
      <c r="A207" s="1">
        <v>45770</v>
      </c>
      <c r="B207">
        <v>526.67999999999995</v>
      </c>
      <c r="C207">
        <v>111.42</v>
      </c>
      <c r="D207">
        <v>240.88</v>
      </c>
      <c r="F207" s="1">
        <v>45769</v>
      </c>
      <c r="G207" s="4">
        <f t="shared" si="17"/>
        <v>3.7163990618798382E-2</v>
      </c>
      <c r="H207" s="4">
        <f t="shared" si="18"/>
        <v>3.8406827880512084E-2</v>
      </c>
      <c r="I207" s="4">
        <f t="shared" si="19"/>
        <v>2.882221931088691E-2</v>
      </c>
      <c r="P207" s="8">
        <v>45768</v>
      </c>
      <c r="Q207" s="4">
        <f t="shared" si="20"/>
        <v>-1.7830638848094583E-2</v>
      </c>
      <c r="S207" s="22">
        <v>1.4100389729703445E-2</v>
      </c>
      <c r="T207">
        <v>203</v>
      </c>
    </row>
    <row r="208" spans="1:20" x14ac:dyDescent="0.2">
      <c r="A208" s="1">
        <v>45771</v>
      </c>
      <c r="B208">
        <v>542.66999999999996</v>
      </c>
      <c r="C208">
        <v>114.68</v>
      </c>
      <c r="D208">
        <v>244.64</v>
      </c>
      <c r="F208" s="1">
        <v>45770</v>
      </c>
      <c r="G208" s="4">
        <f t="shared" si="17"/>
        <v>1.7916159332057813E-2</v>
      </c>
      <c r="H208" s="4">
        <f t="shared" si="18"/>
        <v>1.7534246575342527E-2</v>
      </c>
      <c r="I208" s="4">
        <f t="shared" si="19"/>
        <v>2.2454263763317606E-2</v>
      </c>
      <c r="P208" s="8">
        <v>45769</v>
      </c>
      <c r="Q208" s="4">
        <f t="shared" si="20"/>
        <v>3.4200133274147906E-2</v>
      </c>
      <c r="S208" s="22">
        <v>1.451347249329964E-2</v>
      </c>
      <c r="T208">
        <v>204</v>
      </c>
    </row>
    <row r="209" spans="1:20" x14ac:dyDescent="0.2">
      <c r="A209" s="1">
        <v>45772</v>
      </c>
      <c r="B209">
        <v>542.16</v>
      </c>
      <c r="C209">
        <v>115.09</v>
      </c>
      <c r="D209">
        <v>243.55</v>
      </c>
      <c r="F209" s="1">
        <v>45771</v>
      </c>
      <c r="G209" s="4">
        <f t="shared" si="17"/>
        <v>3.0359990886306587E-2</v>
      </c>
      <c r="H209" s="4">
        <f t="shared" si="18"/>
        <v>2.9258660922635071E-2</v>
      </c>
      <c r="I209" s="4">
        <f t="shared" si="19"/>
        <v>1.5609432082364538E-2</v>
      </c>
      <c r="P209" s="8">
        <v>45770</v>
      </c>
      <c r="Q209" s="4">
        <f t="shared" si="20"/>
        <v>1.9616827277547141E-2</v>
      </c>
      <c r="S209" s="22">
        <v>1.4577641228803206E-2</v>
      </c>
      <c r="T209">
        <v>205</v>
      </c>
    </row>
    <row r="210" spans="1:20" x14ac:dyDescent="0.2">
      <c r="A210" s="1">
        <v>45775</v>
      </c>
      <c r="B210">
        <v>543.69000000000005</v>
      </c>
      <c r="C210">
        <v>114.91</v>
      </c>
      <c r="D210">
        <v>243.22</v>
      </c>
      <c r="F210" s="1">
        <v>45772</v>
      </c>
      <c r="G210" s="4">
        <f t="shared" si="17"/>
        <v>-9.3979766709051393E-4</v>
      </c>
      <c r="H210" s="4">
        <f t="shared" si="18"/>
        <v>3.575165678409542E-3</v>
      </c>
      <c r="I210" s="4">
        <f t="shared" si="19"/>
        <v>-4.4555264879004852E-3</v>
      </c>
      <c r="P210" s="8">
        <v>45771</v>
      </c>
      <c r="Q210" s="4">
        <f t="shared" si="20"/>
        <v>2.4129368375628311E-2</v>
      </c>
      <c r="S210" s="22">
        <v>1.4887037991288611E-2</v>
      </c>
      <c r="T210">
        <v>206</v>
      </c>
    </row>
    <row r="211" spans="1:20" x14ac:dyDescent="0.2">
      <c r="A211" s="1">
        <v>45776</v>
      </c>
      <c r="B211">
        <v>546.20000000000005</v>
      </c>
      <c r="C211">
        <v>115.28</v>
      </c>
      <c r="D211">
        <v>244.62</v>
      </c>
      <c r="F211" s="1">
        <v>45775</v>
      </c>
      <c r="G211" s="4">
        <f t="shared" si="17"/>
        <v>2.8220451527225521E-3</v>
      </c>
      <c r="H211" s="4">
        <f t="shared" si="18"/>
        <v>-1.5639933964723962E-3</v>
      </c>
      <c r="I211" s="4">
        <f t="shared" si="19"/>
        <v>-1.3549579141860502E-3</v>
      </c>
      <c r="P211" s="8">
        <v>45772</v>
      </c>
      <c r="Q211" s="4">
        <f t="shared" si="20"/>
        <v>-9.9160019176448583E-4</v>
      </c>
      <c r="S211" s="22">
        <v>1.5614849127210652E-2</v>
      </c>
      <c r="T211">
        <v>207</v>
      </c>
    </row>
    <row r="212" spans="1:20" x14ac:dyDescent="0.2">
      <c r="A212" s="1">
        <v>45777</v>
      </c>
      <c r="B212">
        <v>544.83000000000004</v>
      </c>
      <c r="C212">
        <v>115.42</v>
      </c>
      <c r="D212">
        <v>244.62</v>
      </c>
      <c r="F212" s="1">
        <v>45776</v>
      </c>
      <c r="G212" s="4">
        <f t="shared" si="17"/>
        <v>4.6166013721054E-3</v>
      </c>
      <c r="H212" s="4">
        <f t="shared" si="18"/>
        <v>3.2199112348794134E-3</v>
      </c>
      <c r="I212" s="4">
        <f t="shared" si="19"/>
        <v>5.7561055834225439E-3</v>
      </c>
      <c r="P212" s="8">
        <v>45775</v>
      </c>
      <c r="Q212" s="4">
        <f t="shared" si="20"/>
        <v>-1.6456763879937333E-4</v>
      </c>
      <c r="S212" s="22">
        <v>1.5974858536848567E-2</v>
      </c>
      <c r="T212">
        <v>208</v>
      </c>
    </row>
    <row r="213" spans="1:20" x14ac:dyDescent="0.2">
      <c r="A213" s="1">
        <v>45778</v>
      </c>
      <c r="B213">
        <v>551.08000000000004</v>
      </c>
      <c r="C213">
        <v>116.76</v>
      </c>
      <c r="D213">
        <v>246.89</v>
      </c>
      <c r="F213" s="1">
        <v>45777</v>
      </c>
      <c r="G213" s="4">
        <f t="shared" si="17"/>
        <v>-2.5082387403881912E-3</v>
      </c>
      <c r="H213" s="4">
        <f t="shared" si="18"/>
        <v>1.214434420541366E-3</v>
      </c>
      <c r="I213" s="4">
        <f t="shared" si="19"/>
        <v>0</v>
      </c>
      <c r="P213" s="8">
        <v>45776</v>
      </c>
      <c r="Q213" s="4">
        <f t="shared" si="20"/>
        <v>4.6533960154644619E-3</v>
      </c>
      <c r="S213" s="22">
        <v>1.6094454801005131E-2</v>
      </c>
      <c r="T213">
        <v>209</v>
      </c>
    </row>
    <row r="214" spans="1:20" x14ac:dyDescent="0.2">
      <c r="A214" s="1">
        <v>45779</v>
      </c>
      <c r="B214">
        <v>563.29</v>
      </c>
      <c r="C214">
        <v>120.22</v>
      </c>
      <c r="D214">
        <v>252.51</v>
      </c>
      <c r="F214" s="1">
        <v>45778</v>
      </c>
      <c r="G214" s="4">
        <f t="shared" si="17"/>
        <v>1.1471468164381493E-2</v>
      </c>
      <c r="H214" s="4">
        <f t="shared" si="18"/>
        <v>1.1609773002945856E-2</v>
      </c>
      <c r="I214" s="4">
        <f t="shared" si="19"/>
        <v>9.2796991251735683E-3</v>
      </c>
      <c r="P214" s="8">
        <v>45777</v>
      </c>
      <c r="Q214" s="4">
        <f t="shared" si="20"/>
        <v>-3.8814129595404751E-4</v>
      </c>
      <c r="S214" s="22">
        <v>1.6287085778605624E-2</v>
      </c>
      <c r="T214">
        <v>210</v>
      </c>
    </row>
    <row r="215" spans="1:20" x14ac:dyDescent="0.2">
      <c r="A215" s="1">
        <v>45782</v>
      </c>
      <c r="B215">
        <v>556.78</v>
      </c>
      <c r="C215">
        <v>119.6</v>
      </c>
      <c r="D215">
        <v>252.56</v>
      </c>
      <c r="F215" s="1">
        <v>45779</v>
      </c>
      <c r="G215" s="4">
        <f t="shared" si="17"/>
        <v>2.2156492705233122E-2</v>
      </c>
      <c r="H215" s="4">
        <f t="shared" si="18"/>
        <v>2.9633436108256195E-2</v>
      </c>
      <c r="I215" s="4">
        <f t="shared" si="19"/>
        <v>2.2763173883105781E-2</v>
      </c>
      <c r="P215" s="8">
        <v>45778</v>
      </c>
      <c r="Q215" s="4">
        <f t="shared" si="20"/>
        <v>1.0636252000267632E-2</v>
      </c>
      <c r="S215" s="22">
        <v>1.6398899043396774E-2</v>
      </c>
      <c r="T215">
        <v>211</v>
      </c>
    </row>
    <row r="216" spans="1:20" x14ac:dyDescent="0.2">
      <c r="A216" s="1">
        <v>45783</v>
      </c>
      <c r="B216">
        <v>546.64</v>
      </c>
      <c r="C216">
        <v>118.33</v>
      </c>
      <c r="D216">
        <v>249.25</v>
      </c>
      <c r="F216" s="1">
        <v>45782</v>
      </c>
      <c r="G216" s="4">
        <f t="shared" si="17"/>
        <v>-1.1557102025599564E-2</v>
      </c>
      <c r="H216" s="4">
        <f t="shared" si="18"/>
        <v>-5.1572117784063343E-3</v>
      </c>
      <c r="I216" s="4">
        <f t="shared" si="19"/>
        <v>1.9801195992252829E-4</v>
      </c>
      <c r="P216" s="8">
        <v>45779</v>
      </c>
      <c r="Q216" s="4">
        <f t="shared" si="20"/>
        <v>2.4642248197289107E-2</v>
      </c>
      <c r="S216" s="22">
        <v>1.652039127357121E-2</v>
      </c>
      <c r="T216">
        <v>212</v>
      </c>
    </row>
    <row r="217" spans="1:20" x14ac:dyDescent="0.2">
      <c r="A217" s="1">
        <v>45784</v>
      </c>
      <c r="B217">
        <v>549.17999999999995</v>
      </c>
      <c r="C217">
        <v>119.1</v>
      </c>
      <c r="D217">
        <v>249.39</v>
      </c>
      <c r="F217" s="1">
        <v>45783</v>
      </c>
      <c r="G217" s="4">
        <f t="shared" si="17"/>
        <v>-1.8211861058227696E-2</v>
      </c>
      <c r="H217" s="4">
        <f t="shared" si="18"/>
        <v>-1.061872909698991E-2</v>
      </c>
      <c r="I217" s="4">
        <f t="shared" si="19"/>
        <v>-1.3105796642381984E-2</v>
      </c>
      <c r="P217" s="8">
        <v>45782</v>
      </c>
      <c r="Q217" s="4">
        <f t="shared" si="20"/>
        <v>-4.9350893572327583E-3</v>
      </c>
      <c r="S217" s="22">
        <v>1.7016380600505854E-2</v>
      </c>
      <c r="T217">
        <v>213</v>
      </c>
    </row>
    <row r="218" spans="1:20" x14ac:dyDescent="0.2">
      <c r="A218" s="1">
        <v>45785</v>
      </c>
      <c r="B218">
        <v>562.89</v>
      </c>
      <c r="C218">
        <v>121.88</v>
      </c>
      <c r="D218">
        <v>253.47</v>
      </c>
      <c r="F218" s="1">
        <v>45784</v>
      </c>
      <c r="G218" s="4">
        <f t="shared" si="17"/>
        <v>4.6465681252743085E-3</v>
      </c>
      <c r="H218" s="4">
        <f t="shared" si="18"/>
        <v>6.5072255556495318E-3</v>
      </c>
      <c r="I218" s="4">
        <f t="shared" si="19"/>
        <v>5.6168505516551726E-4</v>
      </c>
      <c r="P218" s="8">
        <v>45783</v>
      </c>
      <c r="Q218" s="4">
        <f t="shared" si="20"/>
        <v>-1.3891495703518076E-2</v>
      </c>
      <c r="S218" s="22">
        <v>1.7284237553060279E-2</v>
      </c>
      <c r="T218">
        <v>214</v>
      </c>
    </row>
    <row r="219" spans="1:20" x14ac:dyDescent="0.2">
      <c r="A219" s="1">
        <v>45786</v>
      </c>
      <c r="B219">
        <v>564.29</v>
      </c>
      <c r="C219">
        <v>121.7</v>
      </c>
      <c r="D219">
        <v>253.08</v>
      </c>
      <c r="F219" s="1">
        <v>45785</v>
      </c>
      <c r="G219" s="4">
        <f t="shared" si="17"/>
        <v>2.4964492516114989E-2</v>
      </c>
      <c r="H219" s="4">
        <f t="shared" si="18"/>
        <v>2.3341729638958864E-2</v>
      </c>
      <c r="I219" s="4">
        <f t="shared" si="19"/>
        <v>1.6359918200409052E-2</v>
      </c>
      <c r="P219" s="8">
        <v>45784</v>
      </c>
      <c r="Q219" s="4">
        <f t="shared" si="20"/>
        <v>3.5708121263433585E-3</v>
      </c>
      <c r="S219" s="22">
        <v>1.7952923268462029E-2</v>
      </c>
      <c r="T219">
        <v>215</v>
      </c>
    </row>
    <row r="220" spans="1:20" x14ac:dyDescent="0.2">
      <c r="A220" s="1">
        <v>45789</v>
      </c>
      <c r="B220">
        <v>588.41</v>
      </c>
      <c r="C220">
        <v>127.06</v>
      </c>
      <c r="D220">
        <v>260.05</v>
      </c>
      <c r="F220" s="1">
        <v>45786</v>
      </c>
      <c r="G220" s="4">
        <f t="shared" si="17"/>
        <v>2.4871644548667415E-3</v>
      </c>
      <c r="H220" s="4">
        <f t="shared" si="18"/>
        <v>-1.4768624876927428E-3</v>
      </c>
      <c r="I220" s="4">
        <f t="shared" si="19"/>
        <v>-1.5386436264646086E-3</v>
      </c>
      <c r="P220" s="8">
        <v>45785</v>
      </c>
      <c r="Q220" s="4">
        <f t="shared" si="20"/>
        <v>2.1035833926685774E-2</v>
      </c>
      <c r="S220" s="22">
        <v>1.8431339110378642E-2</v>
      </c>
      <c r="T220">
        <v>216</v>
      </c>
    </row>
    <row r="221" spans="1:20" x14ac:dyDescent="0.2">
      <c r="A221" s="1">
        <v>45790</v>
      </c>
      <c r="B221">
        <v>600.82000000000005</v>
      </c>
      <c r="C221">
        <v>129.35</v>
      </c>
      <c r="D221">
        <v>263.01</v>
      </c>
      <c r="F221" s="1">
        <v>45789</v>
      </c>
      <c r="G221" s="4">
        <f t="shared" si="17"/>
        <v>4.2743979159652001E-2</v>
      </c>
      <c r="H221" s="4">
        <f t="shared" si="18"/>
        <v>4.4042728019720645E-2</v>
      </c>
      <c r="I221" s="4">
        <f t="shared" si="19"/>
        <v>2.7540698593330193E-2</v>
      </c>
      <c r="P221" s="8">
        <v>45786</v>
      </c>
      <c r="Q221" s="4">
        <f t="shared" si="20"/>
        <v>-3.1236686043364383E-4</v>
      </c>
      <c r="S221" s="22">
        <v>1.8579526730425532E-2</v>
      </c>
      <c r="T221">
        <v>217</v>
      </c>
    </row>
    <row r="222" spans="1:20" x14ac:dyDescent="0.2">
      <c r="A222" s="1">
        <v>45791</v>
      </c>
      <c r="B222">
        <v>608.57000000000005</v>
      </c>
      <c r="C222">
        <v>131.04</v>
      </c>
      <c r="D222">
        <v>265.64</v>
      </c>
      <c r="F222" s="1">
        <v>45790</v>
      </c>
      <c r="G222" s="4">
        <f t="shared" si="17"/>
        <v>2.1090736051392778E-2</v>
      </c>
      <c r="H222" s="4">
        <f t="shared" si="18"/>
        <v>1.802298126869184E-2</v>
      </c>
      <c r="I222" s="4">
        <f t="shared" si="19"/>
        <v>1.1382426456450601E-2</v>
      </c>
      <c r="P222" s="8">
        <v>45789</v>
      </c>
      <c r="Q222" s="4">
        <f t="shared" si="20"/>
        <v>3.7052291591143871E-2</v>
      </c>
      <c r="S222" s="22">
        <v>1.8633136208888377E-2</v>
      </c>
      <c r="T222">
        <v>218</v>
      </c>
    </row>
    <row r="223" spans="1:20" x14ac:dyDescent="0.2">
      <c r="A223" s="1">
        <v>45792</v>
      </c>
      <c r="B223">
        <v>612.85</v>
      </c>
      <c r="C223">
        <v>132.51</v>
      </c>
      <c r="D223">
        <v>267.49</v>
      </c>
      <c r="F223" s="1">
        <v>45791</v>
      </c>
      <c r="G223" s="4">
        <f t="shared" si="17"/>
        <v>1.2899037981425332E-2</v>
      </c>
      <c r="H223" s="4">
        <f t="shared" si="18"/>
        <v>1.306532663316573E-2</v>
      </c>
      <c r="I223" s="4">
        <f t="shared" si="19"/>
        <v>9.9996197863199132E-3</v>
      </c>
      <c r="P223" s="8">
        <v>45790</v>
      </c>
      <c r="Q223" s="4">
        <f t="shared" si="20"/>
        <v>1.6287085778605624E-2</v>
      </c>
      <c r="S223" s="22">
        <v>1.8754679703878185E-2</v>
      </c>
      <c r="T223">
        <v>219</v>
      </c>
    </row>
    <row r="224" spans="1:20" x14ac:dyDescent="0.2">
      <c r="A224" s="1">
        <v>45793</v>
      </c>
      <c r="B224">
        <v>615.96</v>
      </c>
      <c r="C224">
        <v>132.18</v>
      </c>
      <c r="D224">
        <v>267.56</v>
      </c>
      <c r="F224" s="1">
        <v>45792</v>
      </c>
      <c r="G224" s="4">
        <f t="shared" si="17"/>
        <v>7.0328803588739497E-3</v>
      </c>
      <c r="H224" s="4">
        <f t="shared" si="18"/>
        <v>1.1217948717948678E-2</v>
      </c>
      <c r="I224" s="4">
        <f t="shared" si="19"/>
        <v>6.9643126035237035E-3</v>
      </c>
      <c r="P224" s="8">
        <v>45791</v>
      </c>
      <c r="Q224" s="4">
        <f t="shared" si="20"/>
        <v>1.1789157298905284E-2</v>
      </c>
      <c r="S224" s="22">
        <v>1.8769547700003053E-2</v>
      </c>
      <c r="T224">
        <v>220</v>
      </c>
    </row>
    <row r="225" spans="1:20" x14ac:dyDescent="0.2">
      <c r="A225" s="1">
        <v>45796</v>
      </c>
      <c r="B225">
        <v>609.26</v>
      </c>
      <c r="C225">
        <v>130.84</v>
      </c>
      <c r="D225">
        <v>264.88</v>
      </c>
      <c r="F225" s="1">
        <v>45793</v>
      </c>
      <c r="G225" s="4">
        <f t="shared" si="17"/>
        <v>5.0746512197112903E-3</v>
      </c>
      <c r="H225" s="4">
        <f t="shared" si="18"/>
        <v>-2.4903780846727841E-3</v>
      </c>
      <c r="I225" s="4">
        <f t="shared" si="19"/>
        <v>2.6169202587000839E-4</v>
      </c>
      <c r="P225" s="8">
        <v>45792</v>
      </c>
      <c r="Q225" s="4">
        <f t="shared" si="20"/>
        <v>8.2609737644562687E-3</v>
      </c>
      <c r="S225" s="22">
        <v>1.9207115429356644E-2</v>
      </c>
      <c r="T225">
        <v>221</v>
      </c>
    </row>
    <row r="226" spans="1:20" x14ac:dyDescent="0.2">
      <c r="A226" s="1">
        <v>45797</v>
      </c>
      <c r="B226">
        <v>603.51</v>
      </c>
      <c r="C226">
        <v>129.13</v>
      </c>
      <c r="D226">
        <v>265.68</v>
      </c>
      <c r="F226" s="1">
        <v>45796</v>
      </c>
      <c r="G226" s="4">
        <f t="shared" si="17"/>
        <v>-1.0877329696733606E-2</v>
      </c>
      <c r="H226" s="4">
        <f t="shared" si="18"/>
        <v>-1.013769102738693E-2</v>
      </c>
      <c r="I226" s="4">
        <f t="shared" si="19"/>
        <v>-1.0016444909553002E-2</v>
      </c>
      <c r="P226" s="8">
        <v>45793</v>
      </c>
      <c r="Q226" s="4">
        <f t="shared" si="20"/>
        <v>8.7995875085955522E-4</v>
      </c>
      <c r="S226" s="22">
        <v>1.9616827277547141E-2</v>
      </c>
      <c r="T226">
        <v>222</v>
      </c>
    </row>
    <row r="227" spans="1:20" x14ac:dyDescent="0.2">
      <c r="A227" s="1">
        <v>45798</v>
      </c>
      <c r="B227">
        <v>590.52</v>
      </c>
      <c r="C227">
        <v>125.3</v>
      </c>
      <c r="D227">
        <v>261.04000000000002</v>
      </c>
      <c r="F227" s="1">
        <v>45797</v>
      </c>
      <c r="G227" s="4">
        <f t="shared" si="17"/>
        <v>-9.4376784952237003E-3</v>
      </c>
      <c r="H227" s="4">
        <f t="shared" si="18"/>
        <v>-1.3069397737694999E-2</v>
      </c>
      <c r="I227" s="4">
        <f t="shared" si="19"/>
        <v>3.0202355783750523E-3</v>
      </c>
      <c r="P227" s="8">
        <v>45796</v>
      </c>
      <c r="Q227" s="4">
        <f t="shared" si="20"/>
        <v>-1.0311084181057362E-2</v>
      </c>
      <c r="S227" s="22">
        <v>1.9789001587084565E-2</v>
      </c>
      <c r="T227">
        <v>223</v>
      </c>
    </row>
    <row r="228" spans="1:20" x14ac:dyDescent="0.2">
      <c r="A228" s="1">
        <v>45799</v>
      </c>
      <c r="B228">
        <v>595.26</v>
      </c>
      <c r="C228">
        <v>126.26</v>
      </c>
      <c r="D228">
        <v>260.67</v>
      </c>
      <c r="F228" s="1">
        <v>45798</v>
      </c>
      <c r="G228" s="4">
        <f t="shared" si="17"/>
        <v>-2.1524084107968355E-2</v>
      </c>
      <c r="H228" s="4">
        <f t="shared" si="18"/>
        <v>-2.9660032525361979E-2</v>
      </c>
      <c r="I228" s="4">
        <f t="shared" si="19"/>
        <v>-1.7464619090635347E-2</v>
      </c>
      <c r="P228" s="8">
        <v>45797</v>
      </c>
      <c r="Q228" s="4">
        <f t="shared" si="20"/>
        <v>-5.5440286385255895E-3</v>
      </c>
      <c r="S228" s="22">
        <v>1.987099594792345E-2</v>
      </c>
      <c r="T228">
        <v>224</v>
      </c>
    </row>
    <row r="229" spans="1:20" x14ac:dyDescent="0.2">
      <c r="A229" s="1">
        <v>45800</v>
      </c>
      <c r="B229">
        <v>595.57000000000005</v>
      </c>
      <c r="C229">
        <v>126.07</v>
      </c>
      <c r="D229">
        <v>260.70999999999998</v>
      </c>
      <c r="F229" s="1">
        <v>45799</v>
      </c>
      <c r="G229" s="4">
        <f t="shared" si="17"/>
        <v>8.0268238162974903E-3</v>
      </c>
      <c r="H229" s="4">
        <f t="shared" si="18"/>
        <v>7.6616121308858975E-3</v>
      </c>
      <c r="I229" s="4">
        <f t="shared" si="19"/>
        <v>-1.4174072939013849E-3</v>
      </c>
      <c r="P229" s="8">
        <v>45798</v>
      </c>
      <c r="Q229" s="4">
        <f t="shared" si="20"/>
        <v>-2.2341082626253242E-2</v>
      </c>
      <c r="S229" s="22">
        <v>1.9893514083314943E-2</v>
      </c>
      <c r="T229">
        <v>225</v>
      </c>
    </row>
    <row r="230" spans="1:20" x14ac:dyDescent="0.2">
      <c r="A230" s="1">
        <v>45804</v>
      </c>
      <c r="B230">
        <v>612.67999999999995</v>
      </c>
      <c r="C230">
        <v>129.21</v>
      </c>
      <c r="D230">
        <v>265.29000000000002</v>
      </c>
      <c r="F230" s="1">
        <v>45800</v>
      </c>
      <c r="G230" s="4">
        <f t="shared" si="17"/>
        <v>5.2078083526541086E-4</v>
      </c>
      <c r="H230" s="4">
        <f t="shared" si="18"/>
        <v>-1.5048313004911718E-3</v>
      </c>
      <c r="I230" s="4">
        <f t="shared" si="19"/>
        <v>1.5345072313643904E-4</v>
      </c>
      <c r="P230" s="8">
        <v>45799</v>
      </c>
      <c r="Q230" s="4">
        <f t="shared" si="20"/>
        <v>4.1395678665944614E-3</v>
      </c>
      <c r="S230" s="22">
        <v>2.0161299747528429E-2</v>
      </c>
      <c r="T230">
        <v>226</v>
      </c>
    </row>
    <row r="231" spans="1:20" x14ac:dyDescent="0.2">
      <c r="A231" s="1">
        <v>45805</v>
      </c>
      <c r="B231">
        <v>605.41999999999996</v>
      </c>
      <c r="C231">
        <v>127.51</v>
      </c>
      <c r="D231">
        <v>263.49</v>
      </c>
      <c r="F231" s="1">
        <v>45804</v>
      </c>
      <c r="G231" s="4">
        <f t="shared" si="17"/>
        <v>2.8728780831807965E-2</v>
      </c>
      <c r="H231" s="4">
        <f t="shared" si="18"/>
        <v>2.4906797810740233E-2</v>
      </c>
      <c r="I231" s="4">
        <f t="shared" si="19"/>
        <v>1.7567412067047927E-2</v>
      </c>
      <c r="P231" s="8">
        <v>45800</v>
      </c>
      <c r="Q231" s="4">
        <f t="shared" si="20"/>
        <v>-2.3383485031315266E-4</v>
      </c>
      <c r="S231" s="22">
        <v>2.0710925097236311E-2</v>
      </c>
      <c r="T231">
        <v>227</v>
      </c>
    </row>
    <row r="232" spans="1:20" x14ac:dyDescent="0.2">
      <c r="A232" s="1">
        <v>45806</v>
      </c>
      <c r="B232">
        <v>601.86</v>
      </c>
      <c r="C232">
        <v>128.16</v>
      </c>
      <c r="D232">
        <v>264.37</v>
      </c>
      <c r="F232" s="1">
        <v>45805</v>
      </c>
      <c r="G232" s="4">
        <f t="shared" si="17"/>
        <v>-1.1849578899262192E-2</v>
      </c>
      <c r="H232" s="4">
        <f t="shared" si="18"/>
        <v>-1.3156876402755202E-2</v>
      </c>
      <c r="I232" s="4">
        <f t="shared" si="19"/>
        <v>-6.7850277055298003E-3</v>
      </c>
      <c r="P232" s="8">
        <v>45804</v>
      </c>
      <c r="Q232" s="4">
        <f t="shared" si="20"/>
        <v>2.3117638419583631E-2</v>
      </c>
      <c r="S232" s="22">
        <v>2.1035833926685774E-2</v>
      </c>
      <c r="T232">
        <v>228</v>
      </c>
    </row>
    <row r="233" spans="1:20" x14ac:dyDescent="0.2">
      <c r="A233" s="1">
        <v>45807</v>
      </c>
      <c r="B233">
        <v>600.45000000000005</v>
      </c>
      <c r="C233">
        <v>128.03</v>
      </c>
      <c r="D233">
        <v>264</v>
      </c>
      <c r="F233" s="1">
        <v>45806</v>
      </c>
      <c r="G233" s="4">
        <f t="shared" si="17"/>
        <v>-5.8802153876647001E-3</v>
      </c>
      <c r="H233" s="4">
        <f t="shared" si="18"/>
        <v>5.0976394008312997E-3</v>
      </c>
      <c r="I233" s="4">
        <f t="shared" si="19"/>
        <v>3.3397851910887955E-3</v>
      </c>
      <c r="P233" s="8">
        <v>45805</v>
      </c>
      <c r="Q233" s="4">
        <f t="shared" si="20"/>
        <v>-1.0215947672817138E-2</v>
      </c>
      <c r="S233" s="22">
        <v>2.1073906503238305E-2</v>
      </c>
      <c r="T233">
        <v>229</v>
      </c>
    </row>
    <row r="234" spans="1:20" x14ac:dyDescent="0.2">
      <c r="A234" s="1">
        <v>45810</v>
      </c>
      <c r="B234">
        <v>598.72</v>
      </c>
      <c r="C234">
        <v>128.4</v>
      </c>
      <c r="D234">
        <v>264.66000000000003</v>
      </c>
      <c r="F234" s="1">
        <v>45807</v>
      </c>
      <c r="G234" s="4">
        <f t="shared" si="17"/>
        <v>-2.3427375137075046E-3</v>
      </c>
      <c r="H234" s="4">
        <f t="shared" si="18"/>
        <v>-1.0143570536829127E-3</v>
      </c>
      <c r="I234" s="4">
        <f t="shared" si="19"/>
        <v>-1.3995536558610855E-3</v>
      </c>
      <c r="P234" s="8">
        <v>45806</v>
      </c>
      <c r="Q234" s="4">
        <f t="shared" si="20"/>
        <v>1.1011412803854979E-3</v>
      </c>
      <c r="S234" s="22">
        <v>2.1404401952290097E-2</v>
      </c>
      <c r="T234">
        <v>230</v>
      </c>
    </row>
    <row r="235" spans="1:20" x14ac:dyDescent="0.2">
      <c r="A235" s="1">
        <v>45811</v>
      </c>
      <c r="B235">
        <v>603.83000000000004</v>
      </c>
      <c r="C235">
        <v>128.68</v>
      </c>
      <c r="D235">
        <v>266.27</v>
      </c>
      <c r="F235" s="1">
        <v>45810</v>
      </c>
      <c r="G235" s="4">
        <f t="shared" si="17"/>
        <v>-2.8811724539928862E-3</v>
      </c>
      <c r="H235" s="4">
        <f t="shared" si="18"/>
        <v>2.889947668515136E-3</v>
      </c>
      <c r="I235" s="4">
        <f t="shared" si="19"/>
        <v>2.5000000000001688E-3</v>
      </c>
      <c r="P235" s="8">
        <v>45807</v>
      </c>
      <c r="Q235" s="4">
        <f t="shared" si="20"/>
        <v>-1.5669498325615594E-3</v>
      </c>
      <c r="S235" s="22">
        <v>2.1425207634526065E-2</v>
      </c>
      <c r="T235">
        <v>231</v>
      </c>
    </row>
    <row r="236" spans="1:20" x14ac:dyDescent="0.2">
      <c r="A236" s="1">
        <v>45812</v>
      </c>
      <c r="B236">
        <v>599.21</v>
      </c>
      <c r="C236">
        <v>128.16</v>
      </c>
      <c r="D236">
        <v>264.22000000000003</v>
      </c>
      <c r="F236" s="1">
        <v>45811</v>
      </c>
      <c r="G236" s="4">
        <f t="shared" si="17"/>
        <v>8.5348743987172515E-3</v>
      </c>
      <c r="H236" s="4">
        <f t="shared" si="18"/>
        <v>2.1806853582555519E-3</v>
      </c>
      <c r="I236" s="4">
        <f t="shared" si="19"/>
        <v>6.0832766568426067E-3</v>
      </c>
      <c r="P236" s="8">
        <v>45810</v>
      </c>
      <c r="Q236" s="4">
        <f t="shared" si="20"/>
        <v>1.0026325643567424E-3</v>
      </c>
      <c r="S236" s="22">
        <v>2.185478755465764E-2</v>
      </c>
      <c r="T236">
        <v>232</v>
      </c>
    </row>
    <row r="237" spans="1:20" x14ac:dyDescent="0.2">
      <c r="A237" s="1">
        <v>45813</v>
      </c>
      <c r="B237">
        <v>605.88</v>
      </c>
      <c r="C237">
        <v>130.62</v>
      </c>
      <c r="D237">
        <v>261.95</v>
      </c>
      <c r="F237" s="1">
        <v>45812</v>
      </c>
      <c r="G237" s="4">
        <f t="shared" si="17"/>
        <v>-7.6511600947286595E-3</v>
      </c>
      <c r="H237" s="4">
        <f t="shared" si="18"/>
        <v>-4.0410320174075753E-3</v>
      </c>
      <c r="I237" s="4">
        <f t="shared" si="19"/>
        <v>-7.6989521913845005E-3</v>
      </c>
      <c r="P237" s="8">
        <v>45811</v>
      </c>
      <c r="Q237" s="4">
        <f t="shared" si="20"/>
        <v>5.6479785898288833E-3</v>
      </c>
      <c r="S237" s="22">
        <v>2.1933623799813336E-2</v>
      </c>
      <c r="T237">
        <v>233</v>
      </c>
    </row>
    <row r="238" spans="1:20" x14ac:dyDescent="0.2">
      <c r="A238" s="1">
        <v>45814</v>
      </c>
      <c r="B238">
        <v>614</v>
      </c>
      <c r="C238">
        <v>131.82</v>
      </c>
      <c r="D238">
        <v>265.73</v>
      </c>
      <c r="F238" s="1">
        <v>45813</v>
      </c>
      <c r="G238" s="4">
        <f t="shared" si="17"/>
        <v>1.1131322908496166E-2</v>
      </c>
      <c r="H238" s="4">
        <f t="shared" si="18"/>
        <v>1.9194756554307135E-2</v>
      </c>
      <c r="I238" s="4">
        <f t="shared" si="19"/>
        <v>-8.5913254106427805E-3</v>
      </c>
      <c r="P238" s="8">
        <v>45812</v>
      </c>
      <c r="Q238" s="4">
        <f t="shared" si="20"/>
        <v>-6.5872385101946708E-3</v>
      </c>
      <c r="S238" s="22">
        <v>2.3117638419583631E-2</v>
      </c>
      <c r="T238">
        <v>234</v>
      </c>
    </row>
    <row r="239" spans="1:20" x14ac:dyDescent="0.2">
      <c r="A239" s="1">
        <v>45817</v>
      </c>
      <c r="B239">
        <v>613.52</v>
      </c>
      <c r="C239">
        <v>131.94999999999999</v>
      </c>
      <c r="D239">
        <v>266.74</v>
      </c>
      <c r="F239" s="1">
        <v>45814</v>
      </c>
      <c r="G239" s="4">
        <f t="shared" si="17"/>
        <v>1.3401993794150746E-2</v>
      </c>
      <c r="H239" s="4">
        <f t="shared" si="18"/>
        <v>9.186954524575075E-3</v>
      </c>
      <c r="I239" s="4">
        <f t="shared" si="19"/>
        <v>1.4430234777629503E-2</v>
      </c>
      <c r="P239" s="8">
        <v>45813</v>
      </c>
      <c r="Q239" s="4">
        <f t="shared" si="20"/>
        <v>5.6612936745838787E-3</v>
      </c>
      <c r="S239" s="22">
        <v>2.3194944912559266E-2</v>
      </c>
      <c r="T239">
        <v>235</v>
      </c>
    </row>
    <row r="240" spans="1:20" x14ac:dyDescent="0.2">
      <c r="A240" s="1">
        <v>45818</v>
      </c>
      <c r="B240">
        <v>614.87</v>
      </c>
      <c r="C240">
        <v>131.82</v>
      </c>
      <c r="D240">
        <v>268.60000000000002</v>
      </c>
      <c r="F240" s="1">
        <v>45817</v>
      </c>
      <c r="G240" s="4">
        <f t="shared" si="17"/>
        <v>-7.8175895765475456E-4</v>
      </c>
      <c r="H240" s="4">
        <f t="shared" si="18"/>
        <v>9.8619329388549559E-4</v>
      </c>
      <c r="I240" s="4">
        <f t="shared" si="19"/>
        <v>3.8008504873368043E-3</v>
      </c>
      <c r="P240" s="8">
        <v>45814</v>
      </c>
      <c r="Q240" s="4">
        <f t="shared" si="20"/>
        <v>1.2548778406669549E-2</v>
      </c>
      <c r="S240" s="22">
        <v>2.3600690810435612E-2</v>
      </c>
      <c r="T240">
        <v>236</v>
      </c>
    </row>
    <row r="241" spans="1:20" x14ac:dyDescent="0.2">
      <c r="A241" s="1">
        <v>45819</v>
      </c>
      <c r="B241">
        <v>624.16999999999996</v>
      </c>
      <c r="C241">
        <v>131.81</v>
      </c>
      <c r="D241">
        <v>268.14999999999998</v>
      </c>
      <c r="F241" s="1">
        <v>45818</v>
      </c>
      <c r="G241" s="4">
        <f t="shared" si="17"/>
        <v>2.200417264310861E-3</v>
      </c>
      <c r="H241" s="4">
        <f t="shared" si="18"/>
        <v>-9.8522167487680168E-4</v>
      </c>
      <c r="I241" s="4">
        <f t="shared" si="19"/>
        <v>6.9730824023395144E-3</v>
      </c>
      <c r="P241" s="8">
        <v>45817</v>
      </c>
      <c r="Q241" s="4">
        <f t="shared" si="20"/>
        <v>1.5816704958039442E-3</v>
      </c>
      <c r="S241" s="22">
        <v>2.4129368375628311E-2</v>
      </c>
      <c r="T241">
        <v>237</v>
      </c>
    </row>
    <row r="242" spans="1:20" x14ac:dyDescent="0.2">
      <c r="A242" s="1">
        <v>45820</v>
      </c>
      <c r="B242">
        <v>625.11</v>
      </c>
      <c r="C242">
        <v>131.91999999999999</v>
      </c>
      <c r="D242">
        <v>268.24</v>
      </c>
      <c r="F242" s="1">
        <v>45819</v>
      </c>
      <c r="G242" s="4">
        <f t="shared" si="17"/>
        <v>1.5125148405353839E-2</v>
      </c>
      <c r="H242" s="4">
        <f t="shared" si="18"/>
        <v>-7.5861022606482642E-5</v>
      </c>
      <c r="I242" s="4">
        <f t="shared" si="19"/>
        <v>-1.6753536857783136E-3</v>
      </c>
      <c r="P242" s="8">
        <v>45818</v>
      </c>
      <c r="Q242" s="4">
        <f t="shared" si="20"/>
        <v>3.1537916377660236E-3</v>
      </c>
      <c r="S242" s="22">
        <v>2.4642248197289107E-2</v>
      </c>
      <c r="T242">
        <v>238</v>
      </c>
    </row>
    <row r="243" spans="1:20" x14ac:dyDescent="0.2">
      <c r="A243" s="1">
        <v>45821</v>
      </c>
      <c r="B243">
        <v>613.54</v>
      </c>
      <c r="C243">
        <v>129.49</v>
      </c>
      <c r="D243">
        <v>264.95</v>
      </c>
      <c r="F243" s="1">
        <v>45820</v>
      </c>
      <c r="G243" s="4">
        <f t="shared" si="17"/>
        <v>1.5059999679576386E-3</v>
      </c>
      <c r="H243" s="4">
        <f t="shared" si="18"/>
        <v>8.3453455731730131E-4</v>
      </c>
      <c r="I243" s="4">
        <f t="shared" si="19"/>
        <v>3.3563304120831638E-4</v>
      </c>
      <c r="P243" s="8">
        <v>45819</v>
      </c>
      <c r="Q243" s="4">
        <f t="shared" si="20"/>
        <v>3.8446447405128814E-3</v>
      </c>
      <c r="S243" s="22">
        <v>2.6046708304930607E-2</v>
      </c>
      <c r="T243">
        <v>239</v>
      </c>
    </row>
    <row r="244" spans="1:20" x14ac:dyDescent="0.2">
      <c r="A244" s="1">
        <v>45824</v>
      </c>
      <c r="B244">
        <v>627.85</v>
      </c>
      <c r="C244">
        <v>130.9</v>
      </c>
      <c r="D244">
        <v>270.36</v>
      </c>
      <c r="F244" s="1">
        <v>45821</v>
      </c>
      <c r="G244" s="4">
        <f t="shared" si="17"/>
        <v>-1.8508742461326833E-2</v>
      </c>
      <c r="H244" s="4">
        <f t="shared" si="18"/>
        <v>-1.8420254699817895E-2</v>
      </c>
      <c r="I244" s="4">
        <f t="shared" si="19"/>
        <v>-1.2265135699373819E-2</v>
      </c>
      <c r="P244" s="8">
        <v>45820</v>
      </c>
      <c r="Q244" s="4">
        <f t="shared" si="20"/>
        <v>8.364135740658085E-4</v>
      </c>
      <c r="S244" s="22">
        <v>2.6210458591247553E-2</v>
      </c>
      <c r="T244">
        <v>240</v>
      </c>
    </row>
    <row r="245" spans="1:20" x14ac:dyDescent="0.2">
      <c r="A245" s="1">
        <v>45825</v>
      </c>
      <c r="B245">
        <v>624.64</v>
      </c>
      <c r="C245">
        <v>130.09</v>
      </c>
      <c r="D245">
        <v>269.52</v>
      </c>
      <c r="F245" s="1">
        <v>45824</v>
      </c>
      <c r="G245" s="4">
        <f t="shared" si="17"/>
        <v>2.3323662678879975E-2</v>
      </c>
      <c r="H245" s="4">
        <f t="shared" si="18"/>
        <v>1.0888871727546601E-2</v>
      </c>
      <c r="I245" s="4">
        <f t="shared" si="19"/>
        <v>2.0418946971126672E-2</v>
      </c>
      <c r="P245" s="8">
        <v>45821</v>
      </c>
      <c r="Q245" s="4">
        <f t="shared" si="20"/>
        <v>-1.5984753428092947E-2</v>
      </c>
      <c r="S245" s="22">
        <v>2.8902129478723969E-2</v>
      </c>
      <c r="T245">
        <v>241</v>
      </c>
    </row>
    <row r="246" spans="1:20" x14ac:dyDescent="0.2">
      <c r="A246" s="1">
        <v>45826</v>
      </c>
      <c r="B246">
        <v>635.24</v>
      </c>
      <c r="C246">
        <v>132.52000000000001</v>
      </c>
      <c r="D246">
        <v>273.95999999999998</v>
      </c>
      <c r="F246" s="1">
        <v>45825</v>
      </c>
      <c r="G246" s="4">
        <f t="shared" si="17"/>
        <v>-5.1126861511507915E-3</v>
      </c>
      <c r="H246" s="4">
        <f t="shared" si="18"/>
        <v>-6.1879297173415004E-3</v>
      </c>
      <c r="I246" s="4">
        <f t="shared" si="19"/>
        <v>-3.1069684864626357E-3</v>
      </c>
      <c r="P246" s="8">
        <v>45824</v>
      </c>
      <c r="Q246" s="4">
        <f t="shared" si="20"/>
        <v>1.8431339110378642E-2</v>
      </c>
      <c r="S246" s="22">
        <v>2.9300771502408306E-2</v>
      </c>
      <c r="T246">
        <v>242</v>
      </c>
    </row>
    <row r="247" spans="1:20" x14ac:dyDescent="0.2">
      <c r="A247" s="1">
        <v>45828</v>
      </c>
      <c r="B247">
        <v>640.79999999999995</v>
      </c>
      <c r="C247">
        <v>132.71</v>
      </c>
      <c r="D247">
        <v>275</v>
      </c>
      <c r="F247" s="1">
        <v>45826</v>
      </c>
      <c r="G247" s="4">
        <f t="shared" si="17"/>
        <v>1.6969774590164022E-2</v>
      </c>
      <c r="H247" s="4">
        <f t="shared" si="18"/>
        <v>1.8679375816742283E-2</v>
      </c>
      <c r="I247" s="4">
        <f t="shared" si="19"/>
        <v>1.6473731077470966E-2</v>
      </c>
      <c r="P247" s="8">
        <v>45825</v>
      </c>
      <c r="Q247" s="4">
        <f t="shared" si="20"/>
        <v>-4.6329721551327417E-3</v>
      </c>
      <c r="S247" s="22">
        <v>3.1827927644446682E-2</v>
      </c>
      <c r="T247">
        <v>243</v>
      </c>
    </row>
    <row r="248" spans="1:20" x14ac:dyDescent="0.2">
      <c r="A248" s="1">
        <v>45831</v>
      </c>
      <c r="B248">
        <v>646.88</v>
      </c>
      <c r="C248">
        <v>134</v>
      </c>
      <c r="D248">
        <v>278.27</v>
      </c>
      <c r="F248" s="1">
        <v>45828</v>
      </c>
      <c r="G248" s="4">
        <f t="shared" si="17"/>
        <v>8.7525974434858878E-3</v>
      </c>
      <c r="H248" s="4">
        <f t="shared" si="18"/>
        <v>1.4337458496831434E-3</v>
      </c>
      <c r="I248" s="4">
        <f t="shared" si="19"/>
        <v>3.7961746240326999E-3</v>
      </c>
      <c r="P248" s="8">
        <v>45826</v>
      </c>
      <c r="Q248" s="4">
        <f t="shared" si="20"/>
        <v>1.7284237553060279E-2</v>
      </c>
      <c r="S248" s="22">
        <v>3.2200027083340486E-2</v>
      </c>
      <c r="T248">
        <v>244</v>
      </c>
    </row>
    <row r="249" spans="1:20" x14ac:dyDescent="0.2">
      <c r="A249" s="1">
        <v>45832</v>
      </c>
      <c r="B249">
        <v>662.11</v>
      </c>
      <c r="C249">
        <v>135.9</v>
      </c>
      <c r="D249">
        <v>281.26</v>
      </c>
      <c r="F249" s="1">
        <v>45831</v>
      </c>
      <c r="G249" s="4">
        <f t="shared" si="17"/>
        <v>9.4881398252184557E-3</v>
      </c>
      <c r="H249" s="4">
        <f t="shared" si="18"/>
        <v>9.7204430713584422E-3</v>
      </c>
      <c r="I249" s="4">
        <f t="shared" si="19"/>
        <v>1.1890909090908952E-2</v>
      </c>
      <c r="P249" s="8">
        <v>45828</v>
      </c>
      <c r="Q249" s="4">
        <f t="shared" si="20"/>
        <v>4.5743728375637893E-3</v>
      </c>
      <c r="S249" s="22">
        <v>3.4200133274147906E-2</v>
      </c>
      <c r="T249">
        <v>245</v>
      </c>
    </row>
    <row r="250" spans="1:20" x14ac:dyDescent="0.2">
      <c r="A250" s="1">
        <v>45833</v>
      </c>
      <c r="B250">
        <v>669.87</v>
      </c>
      <c r="C250">
        <v>137.72</v>
      </c>
      <c r="D250">
        <v>284.06</v>
      </c>
      <c r="F250" s="1">
        <v>45832</v>
      </c>
      <c r="G250" s="4">
        <f t="shared" si="17"/>
        <v>2.354377937175367E-2</v>
      </c>
      <c r="H250" s="4">
        <f t="shared" si="18"/>
        <v>1.4179104477612059E-2</v>
      </c>
      <c r="I250" s="4">
        <f t="shared" si="19"/>
        <v>1.0744959931002329E-2</v>
      </c>
      <c r="P250" s="8">
        <v>45831</v>
      </c>
      <c r="Q250" s="4">
        <f t="shared" si="20"/>
        <v>1.051893850533665E-2</v>
      </c>
      <c r="S250" s="22">
        <v>3.7052291591143871E-2</v>
      </c>
      <c r="T250">
        <v>246</v>
      </c>
    </row>
    <row r="251" spans="1:20" x14ac:dyDescent="0.2">
      <c r="A251" s="1">
        <v>45834</v>
      </c>
      <c r="B251">
        <v>687.16</v>
      </c>
      <c r="C251">
        <v>139.75</v>
      </c>
      <c r="D251">
        <v>288.75</v>
      </c>
      <c r="F251" s="1">
        <v>45833</v>
      </c>
      <c r="G251" s="4">
        <f t="shared" si="17"/>
        <v>1.1720106930872554E-2</v>
      </c>
      <c r="H251" s="4">
        <f t="shared" si="18"/>
        <v>1.3392200147166911E-2</v>
      </c>
      <c r="I251" s="4">
        <f t="shared" si="19"/>
        <v>9.9552015928323634E-3</v>
      </c>
      <c r="P251" s="8">
        <v>45832</v>
      </c>
      <c r="Q251" s="4">
        <f t="shared" si="20"/>
        <v>1.5614849127210652E-2</v>
      </c>
      <c r="S251" s="22">
        <v>4.0204611997761021E-2</v>
      </c>
      <c r="T251">
        <v>247</v>
      </c>
    </row>
    <row r="252" spans="1:20" x14ac:dyDescent="0.2">
      <c r="A252" s="1">
        <v>45835</v>
      </c>
      <c r="B252">
        <v>690.81</v>
      </c>
      <c r="C252">
        <v>140.69</v>
      </c>
      <c r="D252">
        <v>287.11</v>
      </c>
      <c r="F252" s="1">
        <v>45834</v>
      </c>
      <c r="G252" s="4">
        <f t="shared" si="17"/>
        <v>2.5810978249511063E-2</v>
      </c>
      <c r="H252" s="4">
        <f t="shared" si="18"/>
        <v>1.4740052279988314E-2</v>
      </c>
      <c r="I252" s="4">
        <f t="shared" si="19"/>
        <v>1.65105963528831E-2</v>
      </c>
      <c r="P252" s="8">
        <v>45833</v>
      </c>
      <c r="Q252" s="4">
        <f t="shared" si="20"/>
        <v>1.1515772760544784E-2</v>
      </c>
      <c r="S252" s="22">
        <v>0.10175961156085284</v>
      </c>
      <c r="T252">
        <v>248</v>
      </c>
    </row>
    <row r="253" spans="1:20" x14ac:dyDescent="0.2">
      <c r="F253" s="1">
        <v>45835</v>
      </c>
      <c r="G253" s="4">
        <f t="shared" si="17"/>
        <v>5.3117177949821848E-3</v>
      </c>
      <c r="H253" s="4">
        <f t="shared" si="18"/>
        <v>6.7262969588550714E-3</v>
      </c>
      <c r="I253" s="4">
        <f t="shared" si="19"/>
        <v>-5.6796536796536179E-3</v>
      </c>
      <c r="P253" s="8">
        <v>45834</v>
      </c>
      <c r="Q253" s="4">
        <f t="shared" si="20"/>
        <v>1.8769547700003053E-2</v>
      </c>
      <c r="S253" s="22">
        <v>0.12031579620206695</v>
      </c>
      <c r="T253">
        <v>249</v>
      </c>
    </row>
    <row r="254" spans="1:20" x14ac:dyDescent="0.2">
      <c r="P254" s="8">
        <v>45835</v>
      </c>
      <c r="Q254" s="4">
        <f t="shared" si="20"/>
        <v>1.3395429542897301E-3</v>
      </c>
    </row>
  </sheetData>
  <sortState xmlns:xlrd2="http://schemas.microsoft.com/office/spreadsheetml/2017/richdata2" ref="S3:T255">
    <sortCondition ref="S5:S253"/>
  </sortState>
  <mergeCells count="11">
    <mergeCell ref="W6:Z6"/>
    <mergeCell ref="S4:T4"/>
    <mergeCell ref="F1:I1"/>
    <mergeCell ref="K1:N1"/>
    <mergeCell ref="P1:Q2"/>
    <mergeCell ref="S1:T3"/>
    <mergeCell ref="W5:Z5"/>
    <mergeCell ref="A1:D1"/>
    <mergeCell ref="F2:I2"/>
    <mergeCell ref="K2:N2"/>
    <mergeCell ref="P3:Q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1EF8-6728-E84D-AEE9-53490C1921EB}">
  <sheetPr codeName="Sheet3"/>
  <dimension ref="A1:BB1006"/>
  <sheetViews>
    <sheetView workbookViewId="0">
      <selection activeCell="AV14" sqref="AV14"/>
    </sheetView>
  </sheetViews>
  <sheetFormatPr baseColWidth="10" defaultRowHeight="16" x14ac:dyDescent="0.2"/>
  <cols>
    <col min="10" max="10" width="10.83203125" customWidth="1"/>
    <col min="11" max="14" width="12.83203125" customWidth="1"/>
    <col min="16" max="16" width="24.1640625" bestFit="1" customWidth="1"/>
    <col min="17" max="17" width="10.33203125" bestFit="1" customWidth="1"/>
    <col min="18" max="19" width="9.6640625" bestFit="1" customWidth="1"/>
    <col min="21" max="24" width="15.83203125" customWidth="1"/>
    <col min="25" max="25" width="11.33203125" bestFit="1" customWidth="1"/>
    <col min="26" max="33" width="12.83203125" customWidth="1"/>
    <col min="34" max="34" width="10.83203125" customWidth="1"/>
    <col min="35" max="35" width="17.1640625" customWidth="1"/>
    <col min="36" max="39" width="10.83203125" customWidth="1"/>
    <col min="40" max="40" width="12.1640625" bestFit="1" customWidth="1"/>
    <col min="41" max="43" width="12.83203125" customWidth="1"/>
    <col min="46" max="46" width="21" bestFit="1" customWidth="1"/>
    <col min="47" max="48" width="10.6640625" customWidth="1"/>
    <col min="49" max="49" width="29.6640625" bestFit="1" customWidth="1"/>
    <col min="50" max="52" width="15.83203125" customWidth="1"/>
  </cols>
  <sheetData>
    <row r="1" spans="1:54" ht="22" customHeight="1" thickBot="1" x14ac:dyDescent="0.3">
      <c r="A1" s="81" t="s">
        <v>0</v>
      </c>
      <c r="B1" s="81"/>
      <c r="C1" s="81"/>
      <c r="D1" s="81"/>
      <c r="F1" s="83" t="s">
        <v>70</v>
      </c>
      <c r="G1" s="84"/>
      <c r="H1" s="84"/>
      <c r="I1" s="84"/>
      <c r="K1" s="92" t="s">
        <v>87</v>
      </c>
      <c r="L1" s="92"/>
      <c r="M1" s="92"/>
      <c r="N1" s="92"/>
      <c r="P1" s="92" t="s">
        <v>88</v>
      </c>
      <c r="Q1" s="92"/>
      <c r="R1" s="92"/>
      <c r="S1" s="92"/>
      <c r="U1" s="94" t="s">
        <v>82</v>
      </c>
      <c r="V1" s="94"/>
      <c r="W1" s="94"/>
      <c r="X1" s="94"/>
      <c r="AD1" s="92" t="s">
        <v>86</v>
      </c>
      <c r="AE1" s="92"/>
      <c r="AF1" s="92"/>
      <c r="AG1" s="92"/>
      <c r="AO1" s="81" t="s">
        <v>36</v>
      </c>
      <c r="AP1" s="81"/>
      <c r="AQ1" s="81"/>
    </row>
    <row r="2" spans="1:54" ht="23" customHeight="1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F2" s="81" t="s">
        <v>5</v>
      </c>
      <c r="G2" s="81"/>
      <c r="H2" s="81"/>
      <c r="I2" s="81"/>
      <c r="K2" s="92"/>
      <c r="L2" s="92"/>
      <c r="M2" s="92"/>
      <c r="N2" s="92"/>
      <c r="P2" s="92"/>
      <c r="Q2" s="92"/>
      <c r="R2" s="92"/>
      <c r="S2" s="92"/>
      <c r="U2" s="94"/>
      <c r="V2" s="94"/>
      <c r="W2" s="94"/>
      <c r="X2" s="94"/>
      <c r="AD2" s="92"/>
      <c r="AE2" s="92"/>
      <c r="AF2" s="92"/>
      <c r="AG2" s="92"/>
      <c r="AI2" s="81" t="s">
        <v>6</v>
      </c>
      <c r="AJ2" s="81"/>
      <c r="AK2" s="81"/>
      <c r="AL2" s="81"/>
      <c r="AO2" s="3" t="s">
        <v>2</v>
      </c>
      <c r="AP2" s="3" t="s">
        <v>3</v>
      </c>
      <c r="AQ2" s="3" t="s">
        <v>4</v>
      </c>
      <c r="AS2" s="82" t="s">
        <v>11</v>
      </c>
      <c r="AT2" s="82"/>
    </row>
    <row r="3" spans="1:54" ht="19" customHeight="1" thickTop="1" thickBot="1" x14ac:dyDescent="0.3">
      <c r="A3" s="1">
        <v>45471</v>
      </c>
      <c r="B3">
        <v>443.03</v>
      </c>
      <c r="C3">
        <v>94.18</v>
      </c>
      <c r="D3">
        <v>197.68</v>
      </c>
      <c r="F3" s="3" t="s">
        <v>1</v>
      </c>
      <c r="G3" s="3" t="s">
        <v>2</v>
      </c>
      <c r="H3" s="3" t="s">
        <v>3</v>
      </c>
      <c r="I3" s="3" t="s">
        <v>4</v>
      </c>
      <c r="K3" s="92"/>
      <c r="L3" s="92"/>
      <c r="M3" s="92"/>
      <c r="N3" s="92"/>
      <c r="P3" s="92"/>
      <c r="Q3" s="92"/>
      <c r="R3" s="92"/>
      <c r="S3" s="92"/>
      <c r="U3" s="94"/>
      <c r="V3" s="94"/>
      <c r="W3" s="94"/>
      <c r="X3" s="94"/>
      <c r="AD3" s="92"/>
      <c r="AE3" s="92"/>
      <c r="AF3" s="92"/>
      <c r="AG3" s="92"/>
      <c r="AI3" s="3" t="s">
        <v>7</v>
      </c>
      <c r="AJ3" s="3" t="s">
        <v>2</v>
      </c>
      <c r="AK3" s="3" t="s">
        <v>3</v>
      </c>
      <c r="AL3" s="3" t="s">
        <v>4</v>
      </c>
      <c r="AN3">
        <v>1</v>
      </c>
      <c r="AS3" s="5" t="s">
        <v>114</v>
      </c>
      <c r="AT3" s="5" t="s">
        <v>13</v>
      </c>
      <c r="AW3" s="85" t="s">
        <v>112</v>
      </c>
      <c r="AX3" s="85"/>
      <c r="AY3" s="85"/>
      <c r="AZ3" s="85"/>
    </row>
    <row r="4" spans="1:54" ht="22" customHeight="1" thickTop="1" thickBot="1" x14ac:dyDescent="0.3">
      <c r="A4" s="1">
        <v>45474</v>
      </c>
      <c r="B4">
        <v>454.13</v>
      </c>
      <c r="C4">
        <v>96.09</v>
      </c>
      <c r="D4">
        <v>200.79</v>
      </c>
      <c r="E4" s="2"/>
      <c r="F4" s="1">
        <v>45471</v>
      </c>
      <c r="K4" s="81" t="s">
        <v>29</v>
      </c>
      <c r="L4" s="81"/>
      <c r="M4" s="81"/>
      <c r="N4" s="81"/>
      <c r="P4" s="93" t="s">
        <v>81</v>
      </c>
      <c r="Q4" s="3" t="s">
        <v>2</v>
      </c>
      <c r="R4" s="3" t="s">
        <v>3</v>
      </c>
      <c r="S4" s="3" t="s">
        <v>4</v>
      </c>
      <c r="U4" s="81" t="s">
        <v>32</v>
      </c>
      <c r="V4" s="81"/>
      <c r="W4" s="81"/>
      <c r="X4" s="81"/>
      <c r="AD4" s="92"/>
      <c r="AE4" s="92"/>
      <c r="AF4" s="92"/>
      <c r="AG4" s="92"/>
      <c r="AI4" s="6" t="s">
        <v>8</v>
      </c>
      <c r="AJ4" s="4">
        <f>AJ6/$AJ$5</f>
        <v>0.3</v>
      </c>
      <c r="AK4" s="7">
        <f>AK6/$AJ$5</f>
        <v>0.3</v>
      </c>
      <c r="AL4" s="7">
        <f>AL6/$AJ$5</f>
        <v>0.4</v>
      </c>
      <c r="AN4">
        <v>2</v>
      </c>
      <c r="AO4" s="4">
        <f t="shared" ref="AO4:AO67" ca="1" si="0">LN(AE8/AE7)</f>
        <v>-5.1497385005757994E-4</v>
      </c>
      <c r="AP4" s="4">
        <f t="shared" ref="AP4:AP67" ca="1" si="1">LN(AF8/AF7)</f>
        <v>-1.89996997340095E-3</v>
      </c>
      <c r="AQ4" s="4">
        <f t="shared" ref="AQ4:AQ67" ca="1" si="2">LN(AG8/AG7)</f>
        <v>-1.1497341453976155E-3</v>
      </c>
      <c r="AS4">
        <v>1</v>
      </c>
      <c r="AT4" s="4">
        <v>-9.0049060243204998E-2</v>
      </c>
      <c r="AW4" s="82" t="s">
        <v>84</v>
      </c>
      <c r="AX4" s="82"/>
      <c r="AY4" s="82"/>
      <c r="AZ4" s="82"/>
    </row>
    <row r="5" spans="1:54" ht="22" customHeight="1" thickTop="1" thickBot="1" x14ac:dyDescent="0.3">
      <c r="A5" s="1">
        <v>45475</v>
      </c>
      <c r="B5">
        <v>456.04</v>
      </c>
      <c r="C5">
        <v>96.56</v>
      </c>
      <c r="D5">
        <v>204.1</v>
      </c>
      <c r="F5" s="1">
        <v>45474</v>
      </c>
      <c r="G5" s="4">
        <f t="shared" ref="G5:G68" si="3">B4/B3-1</f>
        <v>2.5054736699546387E-2</v>
      </c>
      <c r="H5" s="4">
        <f t="shared" ref="H5:H68" si="4">C4/C3-1</f>
        <v>2.0280314291781565E-2</v>
      </c>
      <c r="I5" s="4">
        <f t="shared" ref="I5:I68" si="5">D4/D3-1</f>
        <v>1.5732496964791398E-2</v>
      </c>
      <c r="L5" s="3" t="s">
        <v>2</v>
      </c>
      <c r="M5" s="3" t="s">
        <v>3</v>
      </c>
      <c r="N5" s="3" t="s">
        <v>4</v>
      </c>
      <c r="P5" s="93"/>
      <c r="Q5" s="7">
        <v>0.04</v>
      </c>
      <c r="R5" s="7">
        <v>0.04</v>
      </c>
      <c r="S5" s="7">
        <v>0.04</v>
      </c>
      <c r="V5" s="3" t="s">
        <v>2</v>
      </c>
      <c r="W5" s="3" t="s">
        <v>3</v>
      </c>
      <c r="X5" s="3" t="s">
        <v>4</v>
      </c>
      <c r="AD5" s="81" t="s">
        <v>35</v>
      </c>
      <c r="AE5" s="81"/>
      <c r="AF5" s="81"/>
      <c r="AG5" s="81"/>
      <c r="AI5" s="6" t="s">
        <v>9</v>
      </c>
      <c r="AJ5" s="54">
        <v>1000000</v>
      </c>
      <c r="AK5" s="54"/>
      <c r="AL5" s="54"/>
      <c r="AN5">
        <v>3</v>
      </c>
      <c r="AO5" s="4">
        <f t="shared" ca="1" si="0"/>
        <v>-1.0911481139973651E-2</v>
      </c>
      <c r="AP5" s="4">
        <f t="shared" ca="1" si="1"/>
        <v>-3.8090488906406647E-3</v>
      </c>
      <c r="AQ5" s="4">
        <f t="shared" ca="1" si="2"/>
        <v>-2.8479059701369887E-2</v>
      </c>
      <c r="AS5">
        <v>2</v>
      </c>
      <c r="AT5" s="4">
        <v>-8.6512286438560182E-2</v>
      </c>
      <c r="AX5" s="5" t="s">
        <v>2</v>
      </c>
      <c r="AY5" s="5" t="s">
        <v>3</v>
      </c>
      <c r="AZ5" s="5" t="s">
        <v>4</v>
      </c>
    </row>
    <row r="6" spans="1:54" ht="17" customHeight="1" thickTop="1" thickBot="1" x14ac:dyDescent="0.25">
      <c r="A6" s="1">
        <v>45476</v>
      </c>
      <c r="B6">
        <v>458.31</v>
      </c>
      <c r="C6">
        <v>97.1</v>
      </c>
      <c r="D6">
        <v>203.96</v>
      </c>
      <c r="F6" s="1">
        <v>45475</v>
      </c>
      <c r="G6" s="4">
        <f t="shared" si="3"/>
        <v>4.2058441415453451E-3</v>
      </c>
      <c r="H6" s="4">
        <f t="shared" si="4"/>
        <v>4.8912477885316719E-3</v>
      </c>
      <c r="I6" s="4">
        <f t="shared" si="5"/>
        <v>1.6484884705413538E-2</v>
      </c>
      <c r="K6">
        <v>1</v>
      </c>
      <c r="L6">
        <f ca="1">_xlfn.NORM.S.INV(RAND())</f>
        <v>0.38258730580697442</v>
      </c>
      <c r="M6">
        <f ca="1">_xlfn.NORM.S.INV(RAND())</f>
        <v>-1.0470133679629294</v>
      </c>
      <c r="N6">
        <f ca="1">_xlfn.NORM.S.INV(RAND())</f>
        <v>2.0279575365537568</v>
      </c>
      <c r="P6" s="6" t="s">
        <v>34</v>
      </c>
      <c r="Q6" s="4">
        <f>_xlfn.STDEV.S(G5:G253)</f>
        <v>2.1695048950039986E-2</v>
      </c>
      <c r="R6" s="4">
        <f>_xlfn.STDEV.S(H5:H253)</f>
        <v>2.1710212675518783E-2</v>
      </c>
      <c r="S6" s="4">
        <f>_xlfn.STDEV.S(I5:I253)</f>
        <v>1.7829404419363846E-2</v>
      </c>
      <c r="U6">
        <v>1</v>
      </c>
      <c r="V6" cm="1">
        <f t="array" aca="1" ref="V6:X1005" ca="1">TRANSPOSE(MMULT(Q22:S24, TRANSPOSE(L6:N1005)))</f>
        <v>0.38258730580697442</v>
      </c>
      <c r="W6">
        <f ca="1"/>
        <v>-6.218493586868401E-2</v>
      </c>
      <c r="X6">
        <f ca="1"/>
        <v>1.2042900504138574</v>
      </c>
      <c r="AE6" s="3" t="s">
        <v>2</v>
      </c>
      <c r="AF6" s="3" t="s">
        <v>3</v>
      </c>
      <c r="AG6" s="3" t="s">
        <v>4</v>
      </c>
      <c r="AI6" s="6" t="s">
        <v>10</v>
      </c>
      <c r="AJ6" s="54">
        <v>300000</v>
      </c>
      <c r="AK6" s="54">
        <v>300000</v>
      </c>
      <c r="AL6" s="54">
        <v>400000</v>
      </c>
      <c r="AN6">
        <v>4</v>
      </c>
      <c r="AO6" s="4">
        <f t="shared" ca="1" si="0"/>
        <v>2.0216573783289723E-2</v>
      </c>
      <c r="AP6" s="4">
        <f t="shared" ca="1" si="1"/>
        <v>1.5173282109653574E-2</v>
      </c>
      <c r="AQ6" s="4">
        <f t="shared" ca="1" si="2"/>
        <v>2.5840818987169487E-2</v>
      </c>
      <c r="AS6">
        <v>3</v>
      </c>
      <c r="AT6" s="4">
        <v>-8.3939150813330324E-2</v>
      </c>
      <c r="AW6" s="17" t="s">
        <v>25</v>
      </c>
      <c r="AX6">
        <v>999</v>
      </c>
      <c r="AY6">
        <v>999</v>
      </c>
      <c r="AZ6">
        <v>999</v>
      </c>
    </row>
    <row r="7" spans="1:54" ht="17" thickTop="1" x14ac:dyDescent="0.2">
      <c r="A7" s="1">
        <v>45478</v>
      </c>
      <c r="B7">
        <v>455.2</v>
      </c>
      <c r="C7">
        <v>96.51</v>
      </c>
      <c r="D7">
        <v>201.26</v>
      </c>
      <c r="F7" s="1">
        <v>45476</v>
      </c>
      <c r="G7" s="4">
        <f t="shared" si="3"/>
        <v>4.9776335409175143E-3</v>
      </c>
      <c r="H7" s="4">
        <f t="shared" si="4"/>
        <v>5.5923777961888188E-3</v>
      </c>
      <c r="I7" s="4">
        <f t="shared" si="5"/>
        <v>-6.8593826555607418E-4</v>
      </c>
      <c r="K7">
        <v>2</v>
      </c>
      <c r="L7">
        <f t="shared" ref="L7:N70" ca="1" si="6">_xlfn.NORM.S.INV(RAND())</f>
        <v>0.35701748507227665</v>
      </c>
      <c r="M7">
        <f t="shared" ca="1" si="6"/>
        <v>-1.2138664124669825</v>
      </c>
      <c r="N7">
        <f t="shared" ca="1" si="6"/>
        <v>1.9855990253476452</v>
      </c>
      <c r="P7" s="6" t="s">
        <v>33</v>
      </c>
      <c r="Q7" s="54">
        <f>B252</f>
        <v>690.81</v>
      </c>
      <c r="R7" s="54">
        <f>C252</f>
        <v>140.69</v>
      </c>
      <c r="S7" s="54">
        <f>D252</f>
        <v>287.11</v>
      </c>
      <c r="U7">
        <v>2</v>
      </c>
      <c r="V7">
        <f ca="1"/>
        <v>0.35701748507227665</v>
      </c>
      <c r="W7">
        <f ca="1"/>
        <v>-0.1515940282516231</v>
      </c>
      <c r="X7">
        <f ca="1"/>
        <v>1.1494619276213198</v>
      </c>
      <c r="AD7">
        <v>1</v>
      </c>
      <c r="AE7" s="54">
        <f t="shared" ref="AE7:AE70" ca="1" si="7">$Q$7*EXP(($Q$5-(($Q$6^2)/2))*(AD7/1000)+$Q$6*V6)</f>
        <v>696.59545762226196</v>
      </c>
      <c r="AF7" s="54">
        <f t="shared" ref="AF7:AF70" ca="1" si="8">$R$7*EXP(($Q$5-(($Q$6^2)/2))*(AD7/1000)+$Q$6*W6)</f>
        <v>140.5059094208134</v>
      </c>
      <c r="AG7" s="54">
        <f t="shared" ref="AG7:AG70" ca="1" si="9">$S$7*EXP(($Q$5-(($Q$6^2)/2))*(AD7/1000)+$Q$6*X6)</f>
        <v>294.72193359913069</v>
      </c>
      <c r="AI7" s="55" t="s">
        <v>76</v>
      </c>
      <c r="AN7">
        <v>5</v>
      </c>
      <c r="AO7" s="4">
        <f t="shared" ca="1" si="0"/>
        <v>-1.6538211272870407E-2</v>
      </c>
      <c r="AP7" s="4">
        <f t="shared" ca="1" si="1"/>
        <v>-1.5321189511423389E-2</v>
      </c>
      <c r="AQ7" s="4">
        <f t="shared" ca="1" si="2"/>
        <v>-3.7540000887043651E-2</v>
      </c>
      <c r="AS7">
        <v>4</v>
      </c>
      <c r="AT7" s="4">
        <v>-8.3678112775384506E-2</v>
      </c>
      <c r="AW7" s="17" t="s">
        <v>18</v>
      </c>
      <c r="AX7" s="20">
        <v>0.99</v>
      </c>
      <c r="AY7" s="20">
        <v>0.95</v>
      </c>
      <c r="AZ7" s="20">
        <v>0.9</v>
      </c>
    </row>
    <row r="8" spans="1:54" ht="16" customHeight="1" x14ac:dyDescent="0.2">
      <c r="A8" s="1">
        <v>45481</v>
      </c>
      <c r="B8">
        <v>455.27</v>
      </c>
      <c r="C8">
        <v>97.48</v>
      </c>
      <c r="D8">
        <v>201.63</v>
      </c>
      <c r="F8" s="1">
        <v>45478</v>
      </c>
      <c r="G8" s="4">
        <f t="shared" si="3"/>
        <v>-6.7858000043639066E-3</v>
      </c>
      <c r="H8" s="4">
        <f t="shared" si="4"/>
        <v>-6.0762100926878837E-3</v>
      </c>
      <c r="I8" s="4">
        <f t="shared" si="5"/>
        <v>-1.323788978231033E-2</v>
      </c>
      <c r="K8">
        <v>3</v>
      </c>
      <c r="L8">
        <f t="shared" ca="1" si="6"/>
        <v>-0.14776339039927011</v>
      </c>
      <c r="M8">
        <f t="shared" ca="1" si="6"/>
        <v>-0.48916453841061747</v>
      </c>
      <c r="N8">
        <f t="shared" ca="1" si="6"/>
        <v>4.1246050130116655E-3</v>
      </c>
      <c r="U8">
        <v>3</v>
      </c>
      <c r="V8">
        <f ca="1"/>
        <v>-0.14776339039927011</v>
      </c>
      <c r="W8">
        <f ca="1"/>
        <v>-0.32899918469673617</v>
      </c>
      <c r="X8">
        <f ca="1"/>
        <v>-0.16506953204349156</v>
      </c>
      <c r="Z8" s="88" t="s">
        <v>89</v>
      </c>
      <c r="AA8" s="88"/>
      <c r="AB8" s="88"/>
      <c r="AC8" s="88"/>
      <c r="AD8">
        <v>2</v>
      </c>
      <c r="AE8" s="54">
        <f t="shared" ca="1" si="7"/>
        <v>696.23682152954814</v>
      </c>
      <c r="AF8" s="54">
        <f t="shared" ca="1" si="8"/>
        <v>140.23920585644129</v>
      </c>
      <c r="AG8" s="54">
        <f t="shared" ca="1" si="9"/>
        <v>294.3832764488244</v>
      </c>
      <c r="AN8">
        <v>6</v>
      </c>
      <c r="AO8" s="4">
        <f t="shared" ca="1" si="0"/>
        <v>9.2838483545916207E-3</v>
      </c>
      <c r="AP8" s="4">
        <f t="shared" ca="1" si="1"/>
        <v>1.6705239579194925E-2</v>
      </c>
      <c r="AQ8" s="4">
        <f t="shared" ca="1" si="2"/>
        <v>5.9102085923102947E-3</v>
      </c>
      <c r="AS8">
        <v>5</v>
      </c>
      <c r="AT8" s="4">
        <v>-7.2517743473938717E-2</v>
      </c>
      <c r="AW8" s="18" t="s">
        <v>19</v>
      </c>
      <c r="AX8" s="7">
        <f>1-AX7</f>
        <v>1.0000000000000009E-2</v>
      </c>
      <c r="AY8" s="7">
        <f t="shared" ref="AY8:AZ8" si="10">1-AY7</f>
        <v>5.0000000000000044E-2</v>
      </c>
      <c r="AZ8" s="7">
        <f t="shared" si="10"/>
        <v>9.9999999999999978E-2</v>
      </c>
    </row>
    <row r="9" spans="1:54" x14ac:dyDescent="0.2">
      <c r="A9" s="1">
        <v>45482</v>
      </c>
      <c r="B9">
        <v>463.12</v>
      </c>
      <c r="C9">
        <v>99.43</v>
      </c>
      <c r="D9">
        <v>204.05</v>
      </c>
      <c r="F9" s="1">
        <v>45481</v>
      </c>
      <c r="G9" s="4">
        <f t="shared" si="3"/>
        <v>1.5377855887521719E-4</v>
      </c>
      <c r="H9" s="4">
        <f t="shared" si="4"/>
        <v>1.0050771940731451E-2</v>
      </c>
      <c r="I9" s="4">
        <f t="shared" si="5"/>
        <v>1.8384179668091694E-3</v>
      </c>
      <c r="K9">
        <v>4</v>
      </c>
      <c r="L9">
        <f t="shared" ca="1" si="6"/>
        <v>0.78225567373503735</v>
      </c>
      <c r="M9">
        <f t="shared" ca="1" si="6"/>
        <v>-0.88606386758795253</v>
      </c>
      <c r="N9">
        <f t="shared" ca="1" si="6"/>
        <v>0.860473219143297</v>
      </c>
      <c r="U9">
        <v>4</v>
      </c>
      <c r="V9">
        <f ca="1"/>
        <v>0.78225567373503735</v>
      </c>
      <c r="W9">
        <f ca="1"/>
        <v>0.36855708641737162</v>
      </c>
      <c r="X9">
        <f ca="1"/>
        <v>1.024190486874168</v>
      </c>
      <c r="Z9" s="63"/>
      <c r="AA9" s="63"/>
      <c r="AB9" s="63"/>
      <c r="AC9" s="63"/>
      <c r="AD9">
        <v>3</v>
      </c>
      <c r="AE9" s="54">
        <f t="shared" ca="1" si="7"/>
        <v>688.68114336739256</v>
      </c>
      <c r="AF9" s="54">
        <f t="shared" ca="1" si="8"/>
        <v>139.70604392950318</v>
      </c>
      <c r="AG9" s="54">
        <f t="shared" ca="1" si="9"/>
        <v>286.11777306774985</v>
      </c>
      <c r="AN9">
        <v>7</v>
      </c>
      <c r="AO9" s="4">
        <f t="shared" ca="1" si="0"/>
        <v>1.1927901128811617E-2</v>
      </c>
      <c r="AP9" s="4">
        <f t="shared" ca="1" si="1"/>
        <v>8.2291193158929282E-3</v>
      </c>
      <c r="AQ9" s="4">
        <f t="shared" ca="1" si="2"/>
        <v>8.2973165261384166E-3</v>
      </c>
      <c r="AS9">
        <v>6</v>
      </c>
      <c r="AT9" s="4">
        <v>-7.2110996739432554E-2</v>
      </c>
      <c r="AW9" s="17" t="s">
        <v>26</v>
      </c>
      <c r="AX9" s="21">
        <f>AX8*AX6</f>
        <v>9.9900000000000091</v>
      </c>
      <c r="AY9" s="21">
        <f t="shared" ref="AY9:AZ9" si="11">AY8*AY6</f>
        <v>49.950000000000045</v>
      </c>
      <c r="AZ9" s="21">
        <f t="shared" si="11"/>
        <v>99.899999999999977</v>
      </c>
    </row>
    <row r="10" spans="1:54" x14ac:dyDescent="0.2">
      <c r="A10" s="1">
        <v>45483</v>
      </c>
      <c r="B10">
        <v>469.05</v>
      </c>
      <c r="C10">
        <v>100.26</v>
      </c>
      <c r="D10">
        <v>204.22</v>
      </c>
      <c r="F10" s="1">
        <v>45482</v>
      </c>
      <c r="G10" s="4">
        <f t="shared" si="3"/>
        <v>1.7242515430403893E-2</v>
      </c>
      <c r="H10" s="4">
        <f t="shared" si="4"/>
        <v>2.0004103405826923E-2</v>
      </c>
      <c r="I10" s="4">
        <f t="shared" si="5"/>
        <v>1.2002182214948309E-2</v>
      </c>
      <c r="K10">
        <v>5</v>
      </c>
      <c r="L10">
        <f t="shared" ca="1" si="6"/>
        <v>1.8119304489116587E-2</v>
      </c>
      <c r="M10">
        <f t="shared" ca="1" si="6"/>
        <v>-0.90141913953474584</v>
      </c>
      <c r="N10">
        <f t="shared" ca="1" si="6"/>
        <v>-1.407153870721346</v>
      </c>
      <c r="U10">
        <v>5</v>
      </c>
      <c r="V10">
        <f ca="1"/>
        <v>1.8119304489116587E-2</v>
      </c>
      <c r="W10">
        <f ca="1"/>
        <v>-0.33948253171037068</v>
      </c>
      <c r="X10">
        <f ca="1"/>
        <v>-0.70799115678144642</v>
      </c>
      <c r="Z10" s="63"/>
      <c r="AA10" s="63"/>
      <c r="AB10" s="63"/>
      <c r="AC10" s="63"/>
      <c r="AD10">
        <v>4</v>
      </c>
      <c r="AE10" s="54">
        <f t="shared" ca="1" si="7"/>
        <v>702.74560510928916</v>
      </c>
      <c r="AF10" s="54">
        <f t="shared" ca="1" si="8"/>
        <v>141.84200695141831</v>
      </c>
      <c r="AG10" s="54">
        <f t="shared" ca="1" si="9"/>
        <v>293.60764610298202</v>
      </c>
      <c r="AN10">
        <v>8</v>
      </c>
      <c r="AO10" s="4">
        <f t="shared" ca="1" si="0"/>
        <v>-3.3326675776085592E-2</v>
      </c>
      <c r="AP10" s="4">
        <f t="shared" ca="1" si="1"/>
        <v>-2.7764685945468024E-2</v>
      </c>
      <c r="AQ10" s="4">
        <f t="shared" ca="1" si="2"/>
        <v>1.78862161928988E-3</v>
      </c>
      <c r="AS10">
        <v>7</v>
      </c>
      <c r="AT10" s="4">
        <v>-6.9060327972216229E-2</v>
      </c>
      <c r="AW10" s="18" t="s">
        <v>27</v>
      </c>
      <c r="AX10" s="23">
        <f>ROUNDUP(AX9,0)</f>
        <v>10</v>
      </c>
      <c r="AY10" s="23">
        <f t="shared" ref="AY10:AZ10" si="12">ROUNDUP(AY9,0)</f>
        <v>50</v>
      </c>
      <c r="AZ10" s="23">
        <f t="shared" si="12"/>
        <v>100</v>
      </c>
    </row>
    <row r="11" spans="1:54" ht="16" customHeight="1" x14ac:dyDescent="0.2">
      <c r="A11" s="1">
        <v>45484</v>
      </c>
      <c r="B11">
        <v>469.38</v>
      </c>
      <c r="C11">
        <v>101.4</v>
      </c>
      <c r="D11">
        <v>203.87</v>
      </c>
      <c r="F11" s="1">
        <v>45483</v>
      </c>
      <c r="G11" s="4">
        <f t="shared" si="3"/>
        <v>1.280445672827768E-2</v>
      </c>
      <c r="H11" s="4">
        <f t="shared" si="4"/>
        <v>8.3475812129136795E-3</v>
      </c>
      <c r="I11" s="4">
        <f t="shared" si="5"/>
        <v>8.3312913501587538E-4</v>
      </c>
      <c r="K11">
        <v>6</v>
      </c>
      <c r="L11">
        <f t="shared" ca="1" si="6"/>
        <v>0.44421116136639938</v>
      </c>
      <c r="M11">
        <f t="shared" ca="1" si="6"/>
        <v>5.217448204402237E-2</v>
      </c>
      <c r="N11">
        <f t="shared" ca="1" si="6"/>
        <v>-1.7858762415644553</v>
      </c>
      <c r="U11">
        <v>6</v>
      </c>
      <c r="V11">
        <f ca="1"/>
        <v>0.44421116136639938</v>
      </c>
      <c r="W11">
        <f ca="1"/>
        <v>0.42868696885849644</v>
      </c>
      <c r="X11">
        <f ca="1"/>
        <v>-0.43740204940476479</v>
      </c>
      <c r="Z11" s="63"/>
      <c r="AA11" s="63"/>
      <c r="AB11" s="63"/>
      <c r="AC11" s="63"/>
      <c r="AD11">
        <v>5</v>
      </c>
      <c r="AE11" s="54">
        <f t="shared" ca="1" si="7"/>
        <v>691.21902703331671</v>
      </c>
      <c r="AF11" s="54">
        <f t="shared" ca="1" si="8"/>
        <v>139.68538189960526</v>
      </c>
      <c r="AG11" s="54">
        <f t="shared" ca="1" si="9"/>
        <v>282.78993365210476</v>
      </c>
      <c r="AN11">
        <v>9</v>
      </c>
      <c r="AO11" s="4">
        <f t="shared" ca="1" si="0"/>
        <v>7.0626354013647785E-3</v>
      </c>
      <c r="AP11" s="4">
        <f t="shared" ca="1" si="1"/>
        <v>-7.3137838356709928E-5</v>
      </c>
      <c r="AQ11" s="4">
        <f t="shared" ca="1" si="2"/>
        <v>-8.6962377702554973E-3</v>
      </c>
      <c r="AS11">
        <v>8</v>
      </c>
      <c r="AT11" s="4">
        <v>-6.8464903040361985E-2</v>
      </c>
      <c r="AW11" s="17" t="s">
        <v>28</v>
      </c>
      <c r="AX11" s="22">
        <f>INDEX($AT$4:$AT$1002,MATCH(AX10,$AS$4:$AS$1002,0))</f>
        <v>-6.6614833762045897E-2</v>
      </c>
      <c r="AY11" s="22">
        <f>INDEX($AT$4:$AT$1002,MATCH(AY10,$AS$4:$AS$1002,0))</f>
        <v>-4.6301045011433957E-2</v>
      </c>
      <c r="AZ11" s="22">
        <f>INDEX($AT$4:$AT$1002,MATCH(AZ10,$AS$4:$AS$1002,0))</f>
        <v>-3.7826246968401159E-2</v>
      </c>
    </row>
    <row r="12" spans="1:54" ht="17" customHeight="1" thickBot="1" x14ac:dyDescent="0.25">
      <c r="A12" s="1">
        <v>45485</v>
      </c>
      <c r="B12">
        <v>470.02</v>
      </c>
      <c r="C12">
        <v>100.87</v>
      </c>
      <c r="D12">
        <v>201.4</v>
      </c>
      <c r="F12" s="1">
        <v>45484</v>
      </c>
      <c r="G12" s="4">
        <f t="shared" si="3"/>
        <v>7.0354972817399108E-4</v>
      </c>
      <c r="H12" s="4">
        <f t="shared" si="4"/>
        <v>1.1370436864153177E-2</v>
      </c>
      <c r="I12" s="4">
        <f t="shared" si="5"/>
        <v>-1.7138380178238766E-3</v>
      </c>
      <c r="K12">
        <v>7</v>
      </c>
      <c r="L12">
        <f t="shared" ca="1" si="6"/>
        <v>0.99217657475460252</v>
      </c>
      <c r="M12">
        <f t="shared" ca="1" si="6"/>
        <v>-0.26653028184204497</v>
      </c>
      <c r="N12">
        <f t="shared" ca="1" si="6"/>
        <v>-1.9540143057012631</v>
      </c>
      <c r="P12" s="16" t="s">
        <v>30</v>
      </c>
      <c r="U12">
        <v>7</v>
      </c>
      <c r="V12">
        <f ca="1"/>
        <v>0.99217657475460252</v>
      </c>
      <c r="W12">
        <f ca="1"/>
        <v>0.80616270870707252</v>
      </c>
      <c r="X12">
        <f ca="1"/>
        <v>-5.6782863768045422E-2</v>
      </c>
      <c r="Z12" s="63"/>
      <c r="AA12" s="63"/>
      <c r="AB12" s="63"/>
      <c r="AC12" s="63"/>
      <c r="AD12">
        <v>6</v>
      </c>
      <c r="AE12" s="54">
        <f t="shared" ca="1" si="7"/>
        <v>697.66608008573246</v>
      </c>
      <c r="AF12" s="54">
        <f t="shared" ca="1" si="8"/>
        <v>142.03845930934165</v>
      </c>
      <c r="AG12" s="54">
        <f t="shared" ca="1" si="9"/>
        <v>284.46622989853859</v>
      </c>
      <c r="AI12" s="91" t="s">
        <v>83</v>
      </c>
      <c r="AJ12" s="91"/>
      <c r="AK12" s="91"/>
      <c r="AL12" s="91"/>
      <c r="AN12">
        <v>10</v>
      </c>
      <c r="AO12" s="4">
        <f t="shared" ca="1" si="0"/>
        <v>8.1094223381615385E-3</v>
      </c>
      <c r="AP12" s="4">
        <f t="shared" ca="1" si="1"/>
        <v>1.0998041058798334E-2</v>
      </c>
      <c r="AQ12" s="4">
        <f t="shared" ca="1" si="2"/>
        <v>9.5640498802822792E-3</v>
      </c>
      <c r="AS12">
        <v>9</v>
      </c>
      <c r="AT12" s="4">
        <v>-6.8370764133990458E-2</v>
      </c>
      <c r="AW12" s="17" t="s">
        <v>21</v>
      </c>
      <c r="AX12" s="54">
        <v>1000000</v>
      </c>
      <c r="AY12" s="54">
        <f>1000000</f>
        <v>1000000</v>
      </c>
      <c r="AZ12" s="54">
        <f>1000000</f>
        <v>1000000</v>
      </c>
    </row>
    <row r="13" spans="1:54" ht="19" customHeight="1" thickTop="1" thickBot="1" x14ac:dyDescent="0.25">
      <c r="A13" s="1">
        <v>45488</v>
      </c>
      <c r="B13">
        <v>482.12</v>
      </c>
      <c r="C13">
        <v>102</v>
      </c>
      <c r="D13">
        <v>206.43</v>
      </c>
      <c r="F13" s="1">
        <v>45485</v>
      </c>
      <c r="G13" s="4">
        <f t="shared" si="3"/>
        <v>1.3635007882739636E-3</v>
      </c>
      <c r="H13" s="4">
        <f t="shared" si="4"/>
        <v>-5.226824457593704E-3</v>
      </c>
      <c r="I13" s="4">
        <f t="shared" si="5"/>
        <v>-1.2115563839701804E-2</v>
      </c>
      <c r="K13">
        <v>8</v>
      </c>
      <c r="L13">
        <f t="shared" ca="1" si="6"/>
        <v>-0.54579831137486967</v>
      </c>
      <c r="M13">
        <f t="shared" ca="1" si="6"/>
        <v>6.5699754623567211E-2</v>
      </c>
      <c r="N13">
        <f t="shared" ca="1" si="6"/>
        <v>1.0720587706801499</v>
      </c>
      <c r="P13" s="24"/>
      <c r="Q13" s="3" t="s">
        <v>2</v>
      </c>
      <c r="R13" s="3" t="s">
        <v>3</v>
      </c>
      <c r="S13" s="3" t="s">
        <v>4</v>
      </c>
      <c r="U13">
        <v>8</v>
      </c>
      <c r="V13">
        <f ca="1"/>
        <v>-0.54579831137486967</v>
      </c>
      <c r="W13">
        <f ca="1"/>
        <v>-0.47544078856654415</v>
      </c>
      <c r="X13">
        <f ca="1"/>
        <v>2.3828014819587184E-2</v>
      </c>
      <c r="Z13" s="63"/>
      <c r="AA13" s="63"/>
      <c r="AB13" s="63"/>
      <c r="AC13" s="63"/>
      <c r="AD13">
        <v>7</v>
      </c>
      <c r="AE13" s="54">
        <f t="shared" ca="1" si="7"/>
        <v>706.03760018747835</v>
      </c>
      <c r="AF13" s="54">
        <f t="shared" ca="1" si="8"/>
        <v>143.21213326669044</v>
      </c>
      <c r="AG13" s="54">
        <f t="shared" ca="1" si="9"/>
        <v>286.83635549245014</v>
      </c>
      <c r="AI13" s="91"/>
      <c r="AJ13" s="91"/>
      <c r="AK13" s="91"/>
      <c r="AL13" s="91"/>
      <c r="AN13">
        <v>11</v>
      </c>
      <c r="AO13" s="4">
        <f t="shared" ca="1" si="0"/>
        <v>-2.1628466471780766E-2</v>
      </c>
      <c r="AP13" s="4">
        <f t="shared" ca="1" si="1"/>
        <v>-3.4351594531636234E-2</v>
      </c>
      <c r="AQ13" s="4">
        <f t="shared" ca="1" si="2"/>
        <v>-2.8179210469796268E-2</v>
      </c>
      <c r="AS13">
        <v>10</v>
      </c>
      <c r="AT13" s="4">
        <v>-6.6614833762045897E-2</v>
      </c>
      <c r="AW13" s="19" t="s">
        <v>22</v>
      </c>
      <c r="AX13" s="48">
        <f>AX12*AX11</f>
        <v>-66614.833762045891</v>
      </c>
      <c r="AY13" s="48">
        <f>AY12*AY11</f>
        <v>-46301.045011433955</v>
      </c>
      <c r="AZ13" s="48">
        <f>AZ12*AZ11</f>
        <v>-37826.246968401159</v>
      </c>
    </row>
    <row r="14" spans="1:54" ht="19" customHeight="1" thickTop="1" thickBot="1" x14ac:dyDescent="0.25">
      <c r="A14" s="1">
        <v>45489</v>
      </c>
      <c r="B14">
        <v>492.69</v>
      </c>
      <c r="C14">
        <v>102.93</v>
      </c>
      <c r="D14">
        <v>209.93</v>
      </c>
      <c r="F14" s="1">
        <v>45488</v>
      </c>
      <c r="G14" s="4">
        <f t="shared" si="3"/>
        <v>2.5743585379345513E-2</v>
      </c>
      <c r="H14" s="4">
        <f t="shared" si="4"/>
        <v>1.1202537920095068E-2</v>
      </c>
      <c r="I14" s="4">
        <f t="shared" si="5"/>
        <v>2.4975173783515325E-2</v>
      </c>
      <c r="K14">
        <v>9</v>
      </c>
      <c r="L14">
        <f t="shared" ca="1" si="6"/>
        <v>-0.22208985811846971</v>
      </c>
      <c r="M14">
        <f t="shared" ca="1" si="6"/>
        <v>-0.70017717171298621</v>
      </c>
      <c r="N14">
        <f t="shared" ca="1" si="6"/>
        <v>-0.27979883490620422</v>
      </c>
      <c r="P14" s="3" t="s">
        <v>2</v>
      </c>
      <c r="Q14" s="21">
        <v>1</v>
      </c>
      <c r="R14" s="21">
        <v>0.91864903743938808</v>
      </c>
      <c r="S14" s="21">
        <v>0.8814013782093395</v>
      </c>
      <c r="U14">
        <v>9</v>
      </c>
      <c r="V14">
        <f ca="1"/>
        <v>-0.22208985811846971</v>
      </c>
      <c r="W14">
        <f ca="1"/>
        <v>-0.48064485614170022</v>
      </c>
      <c r="X14">
        <f ca="1"/>
        <v>-0.37884461582525331</v>
      </c>
      <c r="Z14" s="64" t="s">
        <v>95</v>
      </c>
      <c r="AA14" s="63"/>
      <c r="AB14" s="63"/>
      <c r="AC14" s="63"/>
      <c r="AD14">
        <v>8</v>
      </c>
      <c r="AE14" s="54">
        <f t="shared" ca="1" si="7"/>
        <v>682.89548084763032</v>
      </c>
      <c r="AF14" s="54">
        <f t="shared" ca="1" si="8"/>
        <v>139.29058554961773</v>
      </c>
      <c r="AG14" s="54">
        <f t="shared" ca="1" si="9"/>
        <v>287.34985629149969</v>
      </c>
      <c r="AI14" s="91"/>
      <c r="AJ14" s="91"/>
      <c r="AK14" s="91"/>
      <c r="AL14" s="91"/>
      <c r="AN14">
        <v>12</v>
      </c>
      <c r="AO14" s="4">
        <f t="shared" ca="1" si="0"/>
        <v>1.7288470142407666E-2</v>
      </c>
      <c r="AP14" s="4">
        <f t="shared" ca="1" si="1"/>
        <v>2.7716321167730523E-2</v>
      </c>
      <c r="AQ14" s="4">
        <f t="shared" ca="1" si="2"/>
        <v>2.7688476077309905E-2</v>
      </c>
      <c r="AS14">
        <v>11</v>
      </c>
      <c r="AT14" s="4">
        <v>-6.4750092085075817E-2</v>
      </c>
      <c r="AW14" s="55" t="s">
        <v>85</v>
      </c>
      <c r="AX14" s="55"/>
      <c r="AY14" s="55"/>
      <c r="AZ14" s="55"/>
      <c r="BA14" s="55"/>
      <c r="BB14" s="55"/>
    </row>
    <row r="15" spans="1:54" ht="19" customHeight="1" thickTop="1" thickBot="1" x14ac:dyDescent="0.25">
      <c r="A15" s="1">
        <v>45490</v>
      </c>
      <c r="B15">
        <v>491.86</v>
      </c>
      <c r="C15">
        <v>103.65</v>
      </c>
      <c r="D15">
        <v>213.13</v>
      </c>
      <c r="F15" s="1">
        <v>45489</v>
      </c>
      <c r="G15" s="4">
        <f t="shared" si="3"/>
        <v>2.1924002323073122E-2</v>
      </c>
      <c r="H15" s="4">
        <f t="shared" si="4"/>
        <v>9.1176470588236747E-3</v>
      </c>
      <c r="I15" s="4">
        <f t="shared" si="5"/>
        <v>1.6954899966090231E-2</v>
      </c>
      <c r="K15">
        <v>10</v>
      </c>
      <c r="L15">
        <f t="shared" ca="1" si="6"/>
        <v>0.14986863316306595</v>
      </c>
      <c r="M15">
        <f t="shared" ca="1" si="6"/>
        <v>-0.28657015532214447</v>
      </c>
      <c r="N15">
        <f t="shared" ca="1" si="6"/>
        <v>-0.10807194405455077</v>
      </c>
      <c r="P15" s="3" t="s">
        <v>3</v>
      </c>
      <c r="Q15" s="21">
        <v>0.91864903743938797</v>
      </c>
      <c r="R15" s="21">
        <v>1</v>
      </c>
      <c r="S15" s="21">
        <v>0.83938312444972762</v>
      </c>
      <c r="U15">
        <v>10</v>
      </c>
      <c r="V15">
        <f ca="1"/>
        <v>0.14986863316306595</v>
      </c>
      <c r="W15">
        <f ca="1"/>
        <v>2.4460083773756594E-2</v>
      </c>
      <c r="X15">
        <f ca="1"/>
        <v>6.0162700534786999E-2</v>
      </c>
      <c r="Z15" s="30" t="s">
        <v>92</v>
      </c>
      <c r="AD15">
        <v>9</v>
      </c>
      <c r="AE15" s="54">
        <f t="shared" ca="1" si="7"/>
        <v>687.73559450607956</v>
      </c>
      <c r="AF15" s="54">
        <f t="shared" ca="1" si="8"/>
        <v>139.28039850982077</v>
      </c>
      <c r="AG15" s="54">
        <f t="shared" ca="1" si="9"/>
        <v>284.86182754238257</v>
      </c>
      <c r="AI15" s="91"/>
      <c r="AJ15" s="91"/>
      <c r="AK15" s="91"/>
      <c r="AL15" s="91"/>
      <c r="AN15">
        <v>13</v>
      </c>
      <c r="AO15" s="4">
        <f t="shared" ca="1" si="0"/>
        <v>1.822978773482015E-2</v>
      </c>
      <c r="AP15" s="4">
        <f t="shared" ca="1" si="1"/>
        <v>2.9851520748035716E-2</v>
      </c>
      <c r="AQ15" s="4">
        <f t="shared" ca="1" si="2"/>
        <v>-1.731210325263167E-3</v>
      </c>
      <c r="AS15">
        <v>12</v>
      </c>
      <c r="AT15" s="4">
        <v>-6.3012344229114031E-2</v>
      </c>
    </row>
    <row r="16" spans="1:54" ht="19" customHeight="1" thickTop="1" thickBot="1" x14ac:dyDescent="0.25">
      <c r="A16" s="1">
        <v>45491</v>
      </c>
      <c r="B16">
        <v>476.22</v>
      </c>
      <c r="C16">
        <v>101.56</v>
      </c>
      <c r="D16">
        <v>206.36</v>
      </c>
      <c r="F16" s="1">
        <v>45490</v>
      </c>
      <c r="G16" s="4">
        <f t="shared" si="3"/>
        <v>-1.6846292800746232E-3</v>
      </c>
      <c r="H16" s="4">
        <f t="shared" si="4"/>
        <v>6.9950451763334254E-3</v>
      </c>
      <c r="I16" s="4">
        <f t="shared" si="5"/>
        <v>1.5243176296860783E-2</v>
      </c>
      <c r="K16">
        <v>11</v>
      </c>
      <c r="L16">
        <f t="shared" ca="1" si="6"/>
        <v>-0.84889524075602973</v>
      </c>
      <c r="M16">
        <f t="shared" ca="1" si="6"/>
        <v>-1.9766394705688786</v>
      </c>
      <c r="N16">
        <f t="shared" ca="1" si="6"/>
        <v>-0.73723408902446397</v>
      </c>
      <c r="P16" s="3" t="s">
        <v>4</v>
      </c>
      <c r="Q16" s="25">
        <v>0.8814013782093395</v>
      </c>
      <c r="R16" s="25">
        <v>0.83938312444972762</v>
      </c>
      <c r="S16" s="25">
        <v>1</v>
      </c>
      <c r="U16">
        <v>11</v>
      </c>
      <c r="V16">
        <f ca="1"/>
        <v>-0.84889524075602973</v>
      </c>
      <c r="W16">
        <f ca="1"/>
        <v>-1.5607568601132629</v>
      </c>
      <c r="X16">
        <f ca="1"/>
        <v>-1.2405476687852059</v>
      </c>
      <c r="Z16" s="64" t="s">
        <v>93</v>
      </c>
      <c r="AA16" s="63"/>
      <c r="AB16" s="63"/>
      <c r="AC16" s="63"/>
      <c r="AD16">
        <v>10</v>
      </c>
      <c r="AE16" s="54">
        <f t="shared" ca="1" si="7"/>
        <v>693.33540783635328</v>
      </c>
      <c r="AF16" s="54">
        <f t="shared" ca="1" si="8"/>
        <v>140.82066448005594</v>
      </c>
      <c r="AG16" s="54">
        <f t="shared" ca="1" si="9"/>
        <v>287.59933020919084</v>
      </c>
      <c r="AI16" s="91"/>
      <c r="AJ16" s="91"/>
      <c r="AK16" s="91"/>
      <c r="AL16" s="91"/>
      <c r="AN16">
        <v>14</v>
      </c>
      <c r="AO16" s="4">
        <f t="shared" ca="1" si="0"/>
        <v>-4.9225422579273342E-3</v>
      </c>
      <c r="AP16" s="4">
        <f t="shared" ca="1" si="1"/>
        <v>-1.6554441086119892E-2</v>
      </c>
      <c r="AQ16" s="4">
        <f t="shared" ca="1" si="2"/>
        <v>2.8871230143844698E-2</v>
      </c>
      <c r="AS16">
        <v>13</v>
      </c>
      <c r="AT16" s="4">
        <v>-6.2541703143280822E-2</v>
      </c>
    </row>
    <row r="17" spans="1:46" ht="17" customHeight="1" thickTop="1" x14ac:dyDescent="0.2">
      <c r="A17" s="1">
        <v>45492</v>
      </c>
      <c r="B17">
        <v>474.97</v>
      </c>
      <c r="C17">
        <v>98.93</v>
      </c>
      <c r="D17">
        <v>206.16</v>
      </c>
      <c r="F17" s="1">
        <v>45491</v>
      </c>
      <c r="G17" s="4">
        <f t="shared" si="3"/>
        <v>-3.1797666002520986E-2</v>
      </c>
      <c r="H17" s="4">
        <f t="shared" si="4"/>
        <v>-2.0164013506994705E-2</v>
      </c>
      <c r="I17" s="4">
        <f t="shared" si="5"/>
        <v>-3.1764650682681861E-2</v>
      </c>
      <c r="K17">
        <v>12</v>
      </c>
      <c r="L17">
        <f t="shared" ca="1" si="6"/>
        <v>-5.3842622082382677E-2</v>
      </c>
      <c r="M17">
        <f t="shared" ca="1" si="6"/>
        <v>-0.59630755175836103</v>
      </c>
      <c r="N17">
        <f t="shared" ca="1" si="6"/>
        <v>0.27047863539522093</v>
      </c>
      <c r="U17">
        <v>12</v>
      </c>
      <c r="V17">
        <f ca="1"/>
        <v>-5.3842622082382677E-2</v>
      </c>
      <c r="W17">
        <f ca="1"/>
        <v>-0.28504844530215317</v>
      </c>
      <c r="X17">
        <f ca="1"/>
        <v>3.3877269298802443E-2</v>
      </c>
      <c r="Z17" s="90" t="s">
        <v>94</v>
      </c>
      <c r="AA17" s="90"/>
      <c r="AB17" s="90"/>
      <c r="AC17" s="90"/>
      <c r="AD17">
        <v>11</v>
      </c>
      <c r="AE17" s="54">
        <f t="shared" ca="1" si="7"/>
        <v>678.5006312412329</v>
      </c>
      <c r="AF17" s="54">
        <f t="shared" ca="1" si="8"/>
        <v>136.06539329121478</v>
      </c>
      <c r="AG17" s="54">
        <f t="shared" ca="1" si="9"/>
        <v>279.60812980067669</v>
      </c>
      <c r="AI17" s="91"/>
      <c r="AJ17" s="91"/>
      <c r="AK17" s="91"/>
      <c r="AL17" s="91"/>
      <c r="AN17">
        <v>15</v>
      </c>
      <c r="AO17" s="4">
        <f t="shared" ca="1" si="0"/>
        <v>-2.52477263111755E-2</v>
      </c>
      <c r="AP17" s="4">
        <f t="shared" ca="1" si="1"/>
        <v>-1.6711126214200237E-2</v>
      </c>
      <c r="AQ17" s="4">
        <f t="shared" ca="1" si="2"/>
        <v>-5.1424523063586518E-2</v>
      </c>
      <c r="AS17">
        <v>14</v>
      </c>
      <c r="AT17" s="4">
        <v>-6.2126924670972625E-2</v>
      </c>
    </row>
    <row r="18" spans="1:46" ht="16" customHeight="1" x14ac:dyDescent="0.2">
      <c r="A18" s="1">
        <v>45495</v>
      </c>
      <c r="B18">
        <v>477.03</v>
      </c>
      <c r="C18">
        <v>99.27</v>
      </c>
      <c r="D18">
        <v>206.65</v>
      </c>
      <c r="F18" s="1">
        <v>45492</v>
      </c>
      <c r="G18" s="4">
        <f t="shared" si="3"/>
        <v>-2.624837260089885E-3</v>
      </c>
      <c r="H18" s="4">
        <f t="shared" si="4"/>
        <v>-2.5896022055927448E-2</v>
      </c>
      <c r="I18" s="4">
        <f t="shared" si="5"/>
        <v>-9.6918007365776049E-4</v>
      </c>
      <c r="K18">
        <v>13</v>
      </c>
      <c r="L18">
        <f t="shared" ca="1" si="6"/>
        <v>0.78459858698255913</v>
      </c>
      <c r="M18">
        <f t="shared" ca="1" si="6"/>
        <v>0.93224918620528496</v>
      </c>
      <c r="N18">
        <f t="shared" ca="1" si="6"/>
        <v>-1.7354744035413208</v>
      </c>
      <c r="U18">
        <v>13</v>
      </c>
      <c r="V18">
        <f ca="1"/>
        <v>0.78459858698255913</v>
      </c>
      <c r="W18">
        <f ca="1"/>
        <v>1.0890787186540758</v>
      </c>
      <c r="X18">
        <f ca="1"/>
        <v>-4.7753105989440492E-2</v>
      </c>
      <c r="Z18" s="90"/>
      <c r="AA18" s="90"/>
      <c r="AB18" s="90"/>
      <c r="AC18" s="90"/>
      <c r="AD18">
        <v>12</v>
      </c>
      <c r="AE18" s="54">
        <f t="shared" ca="1" si="7"/>
        <v>690.33285495845121</v>
      </c>
      <c r="AF18" s="54">
        <f t="shared" ca="1" si="8"/>
        <v>139.88937397629405</v>
      </c>
      <c r="AG18" s="54">
        <f t="shared" ca="1" si="9"/>
        <v>287.45822995080755</v>
      </c>
      <c r="AI18" s="91"/>
      <c r="AJ18" s="91"/>
      <c r="AK18" s="91"/>
      <c r="AL18" s="91"/>
      <c r="AN18">
        <v>16</v>
      </c>
      <c r="AO18" s="4">
        <f t="shared" ca="1" si="0"/>
        <v>1.0696206800062163E-3</v>
      </c>
      <c r="AP18" s="4">
        <f t="shared" ca="1" si="1"/>
        <v>6.8597458400320383E-3</v>
      </c>
      <c r="AQ18" s="4">
        <f t="shared" ca="1" si="2"/>
        <v>1.131544477373933E-2</v>
      </c>
      <c r="AS18">
        <v>15</v>
      </c>
      <c r="AT18" s="4">
        <v>-6.0855111396871962E-2</v>
      </c>
    </row>
    <row r="19" spans="1:46" ht="16" customHeight="1" x14ac:dyDescent="0.2">
      <c r="A19" s="1">
        <v>45496</v>
      </c>
      <c r="B19">
        <v>482.04</v>
      </c>
      <c r="C19">
        <v>100.3</v>
      </c>
      <c r="D19">
        <v>206.7</v>
      </c>
      <c r="F19" s="1">
        <v>45495</v>
      </c>
      <c r="G19" s="4">
        <f t="shared" si="3"/>
        <v>4.3371160283807164E-3</v>
      </c>
      <c r="H19" s="4">
        <f t="shared" si="4"/>
        <v>3.4367734761950874E-3</v>
      </c>
      <c r="I19" s="4">
        <f t="shared" si="5"/>
        <v>2.3767947225457053E-3</v>
      </c>
      <c r="K19">
        <v>14</v>
      </c>
      <c r="L19">
        <f t="shared" ca="1" si="6"/>
        <v>0.55586866193006446</v>
      </c>
      <c r="M19">
        <f t="shared" ca="1" si="6"/>
        <v>-0.47194617500221114</v>
      </c>
      <c r="N19">
        <f t="shared" ca="1" si="6"/>
        <v>1.7727007070432912</v>
      </c>
      <c r="U19">
        <v>14</v>
      </c>
      <c r="V19">
        <f ca="1"/>
        <v>0.55586866193006446</v>
      </c>
      <c r="W19">
        <f ca="1"/>
        <v>0.32419426106381699</v>
      </c>
      <c r="X19">
        <f ca="1"/>
        <v>1.2811890663842307</v>
      </c>
      <c r="Z19" s="63" t="s">
        <v>96</v>
      </c>
      <c r="AD19">
        <v>13</v>
      </c>
      <c r="AE19" s="54">
        <f t="shared" ca="1" si="7"/>
        <v>703.03288407860578</v>
      </c>
      <c r="AF19" s="54">
        <f t="shared" ca="1" si="8"/>
        <v>144.12823802401201</v>
      </c>
      <c r="AG19" s="54">
        <f t="shared" ca="1" si="9"/>
        <v>286.96100981553531</v>
      </c>
      <c r="AI19" s="60"/>
      <c r="AJ19" s="60"/>
      <c r="AK19" s="60"/>
      <c r="AL19" s="60"/>
      <c r="AN19">
        <v>17</v>
      </c>
      <c r="AO19" s="4">
        <f t="shared" ca="1" si="0"/>
        <v>5.5264185297405352E-3</v>
      </c>
      <c r="AP19" s="4">
        <f t="shared" ca="1" si="1"/>
        <v>-9.1733067176352995E-4</v>
      </c>
      <c r="AQ19" s="4">
        <f t="shared" ca="1" si="2"/>
        <v>-6.8866525881879845E-3</v>
      </c>
      <c r="AS19">
        <v>16</v>
      </c>
      <c r="AT19" s="4">
        <v>-6.0520260937629744E-2</v>
      </c>
    </row>
    <row r="20" spans="1:46" ht="17" customHeight="1" thickBot="1" x14ac:dyDescent="0.25">
      <c r="A20" s="1">
        <v>45497</v>
      </c>
      <c r="B20">
        <v>476.7</v>
      </c>
      <c r="C20">
        <v>98.81</v>
      </c>
      <c r="D20">
        <v>204.99</v>
      </c>
      <c r="F20" s="1">
        <v>45496</v>
      </c>
      <c r="G20" s="4">
        <f t="shared" si="3"/>
        <v>1.0502484120495703E-2</v>
      </c>
      <c r="H20" s="4">
        <f t="shared" si="4"/>
        <v>1.0375742923340425E-2</v>
      </c>
      <c r="I20" s="4">
        <f t="shared" si="5"/>
        <v>2.4195499637058582E-4</v>
      </c>
      <c r="K20">
        <v>15</v>
      </c>
      <c r="L20">
        <f t="shared" ca="1" si="6"/>
        <v>-0.60971944214998353</v>
      </c>
      <c r="M20">
        <f t="shared" ca="1" si="6"/>
        <v>0.28401172634228955</v>
      </c>
      <c r="N20">
        <f t="shared" ca="1" si="6"/>
        <v>-1.2327768682422322</v>
      </c>
      <c r="P20" s="16" t="s">
        <v>31</v>
      </c>
      <c r="U20">
        <v>15</v>
      </c>
      <c r="V20">
        <f ca="1"/>
        <v>-0.60971944214998353</v>
      </c>
      <c r="W20">
        <f ca="1"/>
        <v>-0.44791235714203009</v>
      </c>
      <c r="X20">
        <f ca="1"/>
        <v>-1.090978327408048</v>
      </c>
      <c r="AD20">
        <v>14</v>
      </c>
      <c r="AE20" s="54">
        <f t="shared" ca="1" si="7"/>
        <v>699.58067878222778</v>
      </c>
      <c r="AF20" s="54">
        <f t="shared" ca="1" si="8"/>
        <v>141.76191620688638</v>
      </c>
      <c r="AG20" s="54">
        <f t="shared" ca="1" si="9"/>
        <v>295.36668438512771</v>
      </c>
      <c r="AI20" s="60"/>
      <c r="AJ20" s="60"/>
      <c r="AK20" s="60"/>
      <c r="AL20" s="60"/>
      <c r="AN20">
        <v>18</v>
      </c>
      <c r="AO20" s="4">
        <f t="shared" ca="1" si="0"/>
        <v>-9.3032283711066619E-4</v>
      </c>
      <c r="AP20" s="4">
        <f t="shared" ca="1" si="1"/>
        <v>2.5918753836152997E-3</v>
      </c>
      <c r="AQ20" s="4">
        <f t="shared" ca="1" si="2"/>
        <v>1.6880272237353808E-2</v>
      </c>
      <c r="AS20">
        <v>17</v>
      </c>
      <c r="AT20" s="4">
        <v>-6.0489399948688204E-2</v>
      </c>
    </row>
    <row r="21" spans="1:46" ht="19" customHeight="1" thickTop="1" thickBot="1" x14ac:dyDescent="0.25">
      <c r="A21" s="1">
        <v>45498</v>
      </c>
      <c r="B21">
        <v>481.61</v>
      </c>
      <c r="C21">
        <v>100.35</v>
      </c>
      <c r="D21">
        <v>205.07</v>
      </c>
      <c r="F21" s="1">
        <v>45497</v>
      </c>
      <c r="G21" s="4">
        <f t="shared" si="3"/>
        <v>-1.1077918844909163E-2</v>
      </c>
      <c r="H21" s="4">
        <f t="shared" si="4"/>
        <v>-1.4855433698903187E-2</v>
      </c>
      <c r="I21" s="4">
        <f t="shared" si="5"/>
        <v>-8.2728592162553127E-3</v>
      </c>
      <c r="K21">
        <v>16</v>
      </c>
      <c r="L21">
        <f t="shared" ca="1" si="6"/>
        <v>-0.5622498088731801</v>
      </c>
      <c r="M21">
        <f t="shared" ca="1" si="6"/>
        <v>0.96932187197440867</v>
      </c>
      <c r="N21">
        <f t="shared" ca="1" si="6"/>
        <v>-0.31844267370363732</v>
      </c>
      <c r="P21" s="24"/>
      <c r="Q21" s="3" t="s">
        <v>2</v>
      </c>
      <c r="R21" s="3" t="s">
        <v>3</v>
      </c>
      <c r="S21" s="3" t="s">
        <v>4</v>
      </c>
      <c r="U21">
        <v>16</v>
      </c>
      <c r="V21">
        <f ca="1"/>
        <v>-0.5622498088731801</v>
      </c>
      <c r="W21">
        <f ca="1"/>
        <v>-0.13355578697195875</v>
      </c>
      <c r="X21">
        <f ca="1"/>
        <v>-0.57124315016646543</v>
      </c>
      <c r="Z21" s="88" t="s">
        <v>90</v>
      </c>
      <c r="AA21" s="88"/>
      <c r="AB21" s="88"/>
      <c r="AC21" s="88"/>
      <c r="AD21">
        <v>15</v>
      </c>
      <c r="AE21" s="54">
        <f t="shared" ca="1" si="7"/>
        <v>682.13896557757278</v>
      </c>
      <c r="AF21" s="54">
        <f t="shared" ca="1" si="8"/>
        <v>139.41259946964487</v>
      </c>
      <c r="AG21" s="54">
        <f t="shared" ca="1" si="9"/>
        <v>280.56153003186273</v>
      </c>
      <c r="AI21" s="60"/>
      <c r="AJ21" s="60"/>
      <c r="AK21" s="60"/>
      <c r="AL21" s="60"/>
      <c r="AN21">
        <v>19</v>
      </c>
      <c r="AO21" s="4">
        <f t="shared" ca="1" si="0"/>
        <v>1.2146647559427412E-2</v>
      </c>
      <c r="AP21" s="4">
        <f t="shared" ca="1" si="1"/>
        <v>2.8305174234326247E-3</v>
      </c>
      <c r="AQ21" s="4">
        <f t="shared" ca="1" si="2"/>
        <v>3.5524878035194129E-3</v>
      </c>
      <c r="AS21">
        <v>18</v>
      </c>
      <c r="AT21" s="4">
        <v>-6.0198961129475127E-2</v>
      </c>
    </row>
    <row r="22" spans="1:46" ht="19" thickTop="1" thickBot="1" x14ac:dyDescent="0.25">
      <c r="A22" s="1">
        <v>45499</v>
      </c>
      <c r="B22">
        <v>488.78</v>
      </c>
      <c r="C22">
        <v>100.96</v>
      </c>
      <c r="D22">
        <v>208.58</v>
      </c>
      <c r="F22" s="1">
        <v>45498</v>
      </c>
      <c r="G22" s="4">
        <f t="shared" si="3"/>
        <v>1.029997902244606E-2</v>
      </c>
      <c r="H22" s="4">
        <f t="shared" si="4"/>
        <v>1.5585467057990021E-2</v>
      </c>
      <c r="I22" s="4">
        <f t="shared" si="5"/>
        <v>3.9026293965549463E-4</v>
      </c>
      <c r="K22">
        <v>17</v>
      </c>
      <c r="L22">
        <f t="shared" ca="1" si="6"/>
        <v>-0.30935091567640072</v>
      </c>
      <c r="M22">
        <f t="shared" ca="1" si="6"/>
        <v>0.26960298270497612</v>
      </c>
      <c r="N22">
        <f t="shared" ca="1" si="6"/>
        <v>-1.3682748016200659</v>
      </c>
      <c r="P22" s="3" t="s">
        <v>2</v>
      </c>
      <c r="Q22" s="21">
        <f>SQRT(Q14)</f>
        <v>1</v>
      </c>
      <c r="R22" s="21">
        <v>0</v>
      </c>
      <c r="S22" s="21">
        <v>0</v>
      </c>
      <c r="U22">
        <v>17</v>
      </c>
      <c r="V22">
        <f ca="1"/>
        <v>-0.30935091567640072</v>
      </c>
      <c r="W22">
        <f ca="1"/>
        <v>-0.17767162816655552</v>
      </c>
      <c r="X22">
        <f ca="1"/>
        <v>-0.89050572784323867</v>
      </c>
      <c r="AD22">
        <v>16</v>
      </c>
      <c r="AE22" s="54">
        <f t="shared" ca="1" si="7"/>
        <v>682.86898587459518</v>
      </c>
      <c r="AF22" s="54">
        <f t="shared" ca="1" si="8"/>
        <v>140.37222208953597</v>
      </c>
      <c r="AG22" s="54">
        <f t="shared" ca="1" si="9"/>
        <v>283.75423791953324</v>
      </c>
      <c r="AN22">
        <v>20</v>
      </c>
      <c r="AO22" s="4">
        <f t="shared" ca="1" si="0"/>
        <v>-2.4334472865286397E-2</v>
      </c>
      <c r="AP22" s="4">
        <f t="shared" ca="1" si="1"/>
        <v>-2.8046313311709786E-2</v>
      </c>
      <c r="AQ22" s="4">
        <f t="shared" ca="1" si="2"/>
        <v>-1.6734204971210573E-2</v>
      </c>
      <c r="AS22">
        <v>19</v>
      </c>
      <c r="AT22" s="4">
        <v>-5.8243157530185066E-2</v>
      </c>
    </row>
    <row r="23" spans="1:46" ht="19" thickTop="1" thickBot="1" x14ac:dyDescent="0.25">
      <c r="A23" s="1">
        <v>45502</v>
      </c>
      <c r="B23">
        <v>482.6</v>
      </c>
      <c r="C23">
        <v>99.31</v>
      </c>
      <c r="D23">
        <v>207.21</v>
      </c>
      <c r="F23" s="1">
        <v>45499</v>
      </c>
      <c r="G23" s="4">
        <f t="shared" si="3"/>
        <v>1.4887564626980154E-2</v>
      </c>
      <c r="H23" s="4">
        <f t="shared" si="4"/>
        <v>6.0787244643747407E-3</v>
      </c>
      <c r="I23" s="4">
        <f t="shared" si="5"/>
        <v>1.7116106695274969E-2</v>
      </c>
      <c r="K23">
        <v>18</v>
      </c>
      <c r="L23">
        <f t="shared" ca="1" si="6"/>
        <v>-0.35406561080202115</v>
      </c>
      <c r="M23">
        <f t="shared" ca="1" si="6"/>
        <v>0.67133150936670971</v>
      </c>
      <c r="N23">
        <f t="shared" ca="1" si="6"/>
        <v>0.31599153236259814</v>
      </c>
      <c r="P23" s="3" t="s">
        <v>3</v>
      </c>
      <c r="Q23" s="21">
        <f>Q15/Q22</f>
        <v>0.91864903743938797</v>
      </c>
      <c r="R23" s="21">
        <f>SQRT(R15-Q23^2)</f>
        <v>0.3950746081586185</v>
      </c>
      <c r="S23" s="21">
        <v>0</v>
      </c>
      <c r="U23">
        <v>18</v>
      </c>
      <c r="V23">
        <f ca="1"/>
        <v>-0.35406561080202115</v>
      </c>
      <c r="W23">
        <f ca="1"/>
        <v>-6.0035999546078911E-2</v>
      </c>
      <c r="X23">
        <f ca="1"/>
        <v>-0.11426836540587809</v>
      </c>
      <c r="AD23">
        <v>17</v>
      </c>
      <c r="AE23" s="54">
        <f t="shared" ca="1" si="7"/>
        <v>686.6532527815308</v>
      </c>
      <c r="AF23" s="54">
        <f t="shared" ca="1" si="8"/>
        <v>140.24351338799511</v>
      </c>
      <c r="AG23" s="54">
        <f t="shared" ca="1" si="9"/>
        <v>281.80683430508117</v>
      </c>
      <c r="AN23">
        <v>21</v>
      </c>
      <c r="AO23" s="4">
        <f t="shared" ca="1" si="0"/>
        <v>2.3226763369415371E-2</v>
      </c>
      <c r="AP23" s="4">
        <f t="shared" ca="1" si="1"/>
        <v>4.0214347635731243E-2</v>
      </c>
      <c r="AQ23" s="4">
        <f t="shared" ca="1" si="2"/>
        <v>8.5160827909283865E-3</v>
      </c>
      <c r="AS23">
        <v>20</v>
      </c>
      <c r="AT23" s="4">
        <v>-5.793078944085514E-2</v>
      </c>
    </row>
    <row r="24" spans="1:46" ht="19" thickTop="1" thickBot="1" x14ac:dyDescent="0.25">
      <c r="A24" s="1">
        <v>45503</v>
      </c>
      <c r="B24">
        <v>495.28</v>
      </c>
      <c r="C24">
        <v>100.55</v>
      </c>
      <c r="D24">
        <v>211.48</v>
      </c>
      <c r="F24" s="1">
        <v>45502</v>
      </c>
      <c r="G24" s="4">
        <f t="shared" si="3"/>
        <v>-1.2643725193338451E-2</v>
      </c>
      <c r="H24" s="4">
        <f t="shared" si="4"/>
        <v>-1.6343106180665479E-2</v>
      </c>
      <c r="I24" s="4">
        <f t="shared" si="5"/>
        <v>-6.5682232237032068E-3</v>
      </c>
      <c r="K24">
        <v>19</v>
      </c>
      <c r="L24">
        <f t="shared" ca="1" si="6"/>
        <v>0.20398258373683364</v>
      </c>
      <c r="M24">
        <f t="shared" ca="1" si="6"/>
        <v>-0.30067469268056307</v>
      </c>
      <c r="N24">
        <f t="shared" ca="1" si="6"/>
        <v>-0.23491511262558057</v>
      </c>
      <c r="P24" s="3" t="s">
        <v>4</v>
      </c>
      <c r="Q24" s="25">
        <f>Q16/Q22</f>
        <v>0.8814013782093395</v>
      </c>
      <c r="R24" s="25">
        <f>(R16-Q24*Q23)/R23</f>
        <v>7.513668594983422E-2</v>
      </c>
      <c r="S24" s="25">
        <f>SQRT(S16-Q24^2-R24^2)</f>
        <v>0.46635403816752019</v>
      </c>
      <c r="U24">
        <v>19</v>
      </c>
      <c r="V24">
        <f ca="1"/>
        <v>0.20398258373683364</v>
      </c>
      <c r="W24">
        <f ca="1"/>
        <v>6.8599467810255083E-2</v>
      </c>
      <c r="X24">
        <f ca="1"/>
        <v>4.7645219079827494E-2</v>
      </c>
      <c r="AD24">
        <v>18</v>
      </c>
      <c r="AE24" s="54">
        <f t="shared" ca="1" si="7"/>
        <v>686.01474063655962</v>
      </c>
      <c r="AF24" s="54">
        <f t="shared" ca="1" si="8"/>
        <v>140.6074785705014</v>
      </c>
      <c r="AG24" s="54">
        <f t="shared" ca="1" si="9"/>
        <v>286.60418678036945</v>
      </c>
      <c r="AN24">
        <v>22</v>
      </c>
      <c r="AO24" s="4">
        <f t="shared" ca="1" si="0"/>
        <v>9.9479403947077888E-4</v>
      </c>
      <c r="AP24" s="4">
        <f t="shared" ca="1" si="1"/>
        <v>-7.5040466348722254E-3</v>
      </c>
      <c r="AQ24" s="4">
        <f t="shared" ca="1" si="2"/>
        <v>2.137564274244301E-2</v>
      </c>
      <c r="AS24">
        <v>21</v>
      </c>
      <c r="AT24" s="4">
        <v>-5.7455697745106005E-2</v>
      </c>
    </row>
    <row r="25" spans="1:46" ht="17" thickTop="1" x14ac:dyDescent="0.2">
      <c r="A25" s="1">
        <v>45504</v>
      </c>
      <c r="B25">
        <v>498.57</v>
      </c>
      <c r="C25">
        <v>100.91</v>
      </c>
      <c r="D25">
        <v>209.13</v>
      </c>
      <c r="F25" s="1">
        <v>45503</v>
      </c>
      <c r="G25" s="4">
        <f t="shared" si="3"/>
        <v>2.6274347285536681E-2</v>
      </c>
      <c r="H25" s="4">
        <f t="shared" si="4"/>
        <v>1.2486154465814137E-2</v>
      </c>
      <c r="I25" s="4">
        <f t="shared" si="5"/>
        <v>2.060711355629552E-2</v>
      </c>
      <c r="K25">
        <v>20</v>
      </c>
      <c r="L25">
        <f t="shared" ca="1" si="6"/>
        <v>-0.91951050373403176</v>
      </c>
      <c r="M25">
        <f t="shared" ca="1" si="6"/>
        <v>-0.96507789626218832</v>
      </c>
      <c r="N25">
        <f t="shared" ca="1" si="6"/>
        <v>0.33760917278640468</v>
      </c>
      <c r="U25">
        <v>20</v>
      </c>
      <c r="V25">
        <f ca="1"/>
        <v>-0.91951050373403176</v>
      </c>
      <c r="W25">
        <f ca="1"/>
        <v>-1.225985210879003</v>
      </c>
      <c r="X25">
        <f ca="1"/>
        <v>-0.72552517902638247</v>
      </c>
      <c r="AD25">
        <v>19</v>
      </c>
      <c r="AE25" s="54">
        <f t="shared" ca="1" si="7"/>
        <v>694.39833310640302</v>
      </c>
      <c r="AF25" s="54">
        <f t="shared" ca="1" si="8"/>
        <v>141.00603428180602</v>
      </c>
      <c r="AG25" s="54">
        <f t="shared" ca="1" si="9"/>
        <v>287.62415529852359</v>
      </c>
      <c r="AL25" s="61"/>
      <c r="AN25">
        <v>23</v>
      </c>
      <c r="AO25" s="4">
        <f t="shared" ca="1" si="0"/>
        <v>2.4811035994294576E-2</v>
      </c>
      <c r="AP25" s="4">
        <f t="shared" ca="1" si="1"/>
        <v>3.6374111899951142E-2</v>
      </c>
      <c r="AQ25" s="4">
        <f t="shared" ca="1" si="2"/>
        <v>7.6166914525753297E-3</v>
      </c>
      <c r="AS25">
        <v>22</v>
      </c>
      <c r="AT25" s="4">
        <v>-5.6417093743542049E-2</v>
      </c>
    </row>
    <row r="26" spans="1:46" x14ac:dyDescent="0.2">
      <c r="A26" s="1">
        <v>45505</v>
      </c>
      <c r="B26">
        <v>489.85</v>
      </c>
      <c r="C26">
        <v>99.5</v>
      </c>
      <c r="D26">
        <v>204.37</v>
      </c>
      <c r="F26" s="1">
        <v>45504</v>
      </c>
      <c r="G26" s="4">
        <f t="shared" si="3"/>
        <v>6.6427071555483774E-3</v>
      </c>
      <c r="H26" s="4">
        <f t="shared" si="4"/>
        <v>3.5803083043262074E-3</v>
      </c>
      <c r="I26" s="4">
        <f t="shared" si="5"/>
        <v>-1.1112161906563278E-2</v>
      </c>
      <c r="K26">
        <v>21</v>
      </c>
      <c r="L26">
        <f t="shared" ca="1" si="6"/>
        <v>0.14925863158276201</v>
      </c>
      <c r="M26">
        <f t="shared" ca="1" si="6"/>
        <v>1.2369417143407322</v>
      </c>
      <c r="N26">
        <f t="shared" ca="1" si="6"/>
        <v>-1.1993436680130698</v>
      </c>
      <c r="U26">
        <v>21</v>
      </c>
      <c r="V26">
        <f ca="1"/>
        <v>0.14925863158276201</v>
      </c>
      <c r="W26">
        <f ca="1"/>
        <v>0.62580056134123918</v>
      </c>
      <c r="X26">
        <f ca="1"/>
        <v>-0.33482229801318525</v>
      </c>
      <c r="AD26">
        <v>20</v>
      </c>
      <c r="AE26" s="54">
        <f t="shared" ca="1" si="7"/>
        <v>677.70445782733054</v>
      </c>
      <c r="AF26" s="54">
        <f t="shared" ca="1" si="8"/>
        <v>137.10627739160032</v>
      </c>
      <c r="AG26" s="54">
        <f t="shared" ca="1" si="9"/>
        <v>282.85104224070619</v>
      </c>
      <c r="AN26">
        <v>24</v>
      </c>
      <c r="AO26" s="4">
        <f t="shared" ca="1" si="0"/>
        <v>3.8977317213857119E-4</v>
      </c>
      <c r="AP26" s="4">
        <f t="shared" ca="1" si="1"/>
        <v>-1.2487718453460663E-2</v>
      </c>
      <c r="AQ26" s="4">
        <f t="shared" ca="1" si="2"/>
        <v>1.7227989272043474E-2</v>
      </c>
      <c r="AS26">
        <v>23</v>
      </c>
      <c r="AT26" s="4">
        <v>-5.6382353843552682E-2</v>
      </c>
    </row>
    <row r="27" spans="1:46" x14ac:dyDescent="0.2">
      <c r="A27" s="1">
        <v>45506</v>
      </c>
      <c r="B27">
        <v>460.97</v>
      </c>
      <c r="C27">
        <v>93.72</v>
      </c>
      <c r="D27">
        <v>195.7</v>
      </c>
      <c r="F27" s="1">
        <v>45505</v>
      </c>
      <c r="G27" s="4">
        <f t="shared" si="3"/>
        <v>-1.7490021461379457E-2</v>
      </c>
      <c r="H27" s="4">
        <f t="shared" si="4"/>
        <v>-1.3972847091467622E-2</v>
      </c>
      <c r="I27" s="4">
        <f t="shared" si="5"/>
        <v>-2.2760962081002201E-2</v>
      </c>
      <c r="K27">
        <v>22</v>
      </c>
      <c r="L27">
        <f t="shared" ca="1" si="6"/>
        <v>0.19327924565211207</v>
      </c>
      <c r="M27">
        <f t="shared" ca="1" si="6"/>
        <v>0.25444398892371217</v>
      </c>
      <c r="N27">
        <f t="shared" ca="1" si="6"/>
        <v>0.98454728073070508</v>
      </c>
      <c r="U27">
        <v>22</v>
      </c>
      <c r="V27">
        <f ca="1"/>
        <v>0.19327924565211207</v>
      </c>
      <c r="W27">
        <f ca="1"/>
        <v>0.27808015219767523</v>
      </c>
      <c r="X27">
        <f ca="1"/>
        <v>0.64862227172023257</v>
      </c>
      <c r="AD27">
        <v>21</v>
      </c>
      <c r="AE27" s="54">
        <f t="shared" ca="1" si="7"/>
        <v>693.62956734208024</v>
      </c>
      <c r="AF27" s="54">
        <f t="shared" ca="1" si="8"/>
        <v>142.73228176705058</v>
      </c>
      <c r="AG27" s="54">
        <f t="shared" ca="1" si="9"/>
        <v>285.27011100892167</v>
      </c>
      <c r="AN27">
        <v>25</v>
      </c>
      <c r="AO27" s="4">
        <f t="shared" ca="1" si="0"/>
        <v>-4.7478714082941853E-2</v>
      </c>
      <c r="AP27" s="4">
        <f t="shared" ca="1" si="1"/>
        <v>-4.5105347918433056E-2</v>
      </c>
      <c r="AQ27" s="4">
        <f t="shared" ca="1" si="2"/>
        <v>-5.7502250541680011E-2</v>
      </c>
      <c r="AS27">
        <v>24</v>
      </c>
      <c r="AT27" s="4">
        <v>-5.6112572281627263E-2</v>
      </c>
    </row>
    <row r="28" spans="1:46" x14ac:dyDescent="0.2">
      <c r="A28" s="1">
        <v>45509</v>
      </c>
      <c r="B28">
        <v>449.59</v>
      </c>
      <c r="C28">
        <v>90.02</v>
      </c>
      <c r="D28">
        <v>191.54</v>
      </c>
      <c r="F28" s="1">
        <v>45506</v>
      </c>
      <c r="G28" s="4">
        <f t="shared" si="3"/>
        <v>-5.8956823517403278E-2</v>
      </c>
      <c r="H28" s="4">
        <f t="shared" si="4"/>
        <v>-5.8090452261306491E-2</v>
      </c>
      <c r="I28" s="4">
        <f t="shared" si="5"/>
        <v>-4.2423056221559063E-2</v>
      </c>
      <c r="K28">
        <v>23</v>
      </c>
      <c r="L28">
        <f t="shared" ca="1" si="6"/>
        <v>1.3350729972547537</v>
      </c>
      <c r="M28">
        <f t="shared" ca="1" si="6"/>
        <v>1.8386213906481415</v>
      </c>
      <c r="N28">
        <f t="shared" ca="1" si="6"/>
        <v>-0.67977112483029978</v>
      </c>
      <c r="Q28" s="21"/>
      <c r="R28" s="21"/>
      <c r="S28" s="21"/>
      <c r="U28">
        <v>23</v>
      </c>
      <c r="V28">
        <f ca="1"/>
        <v>1.3350729972547537</v>
      </c>
      <c r="W28">
        <f ca="1"/>
        <v>1.9528561493017669</v>
      </c>
      <c r="X28">
        <f ca="1"/>
        <v>0.99786908870590296</v>
      </c>
      <c r="AD28">
        <v>22</v>
      </c>
      <c r="AE28" s="54">
        <f t="shared" ca="1" si="7"/>
        <v>694.31992922828488</v>
      </c>
      <c r="AF28" s="54">
        <f t="shared" ca="1" si="8"/>
        <v>141.66522071356567</v>
      </c>
      <c r="AG28" s="54">
        <f t="shared" ca="1" si="9"/>
        <v>291.4335823863708</v>
      </c>
      <c r="AN28">
        <v>26</v>
      </c>
      <c r="AO28" s="4">
        <f t="shared" ca="1" si="0"/>
        <v>2.3156641619039513E-2</v>
      </c>
      <c r="AP28" s="4">
        <f t="shared" ca="1" si="1"/>
        <v>2.0062288127886699E-2</v>
      </c>
      <c r="AQ28" s="4">
        <f t="shared" ca="1" si="2"/>
        <v>1.7111740629422906E-2</v>
      </c>
      <c r="AS28">
        <v>25</v>
      </c>
      <c r="AT28" s="4">
        <v>-5.5901794780429809E-2</v>
      </c>
    </row>
    <row r="29" spans="1:46" x14ac:dyDescent="0.2">
      <c r="A29" s="1">
        <v>45510</v>
      </c>
      <c r="B29">
        <v>460.56</v>
      </c>
      <c r="C29">
        <v>90.9</v>
      </c>
      <c r="D29">
        <v>196.88</v>
      </c>
      <c r="F29" s="1">
        <v>45509</v>
      </c>
      <c r="G29" s="4">
        <f t="shared" si="3"/>
        <v>-2.4687072911469432E-2</v>
      </c>
      <c r="H29" s="4">
        <f t="shared" si="4"/>
        <v>-3.947930004268041E-2</v>
      </c>
      <c r="I29" s="4">
        <f t="shared" si="5"/>
        <v>-2.1257026060296336E-2</v>
      </c>
      <c r="K29">
        <v>24</v>
      </c>
      <c r="L29">
        <f t="shared" ca="1" si="6"/>
        <v>1.3512061025784134</v>
      </c>
      <c r="M29">
        <f t="shared" ca="1" si="6"/>
        <v>0.33952282584225385</v>
      </c>
      <c r="N29">
        <f t="shared" ca="1" si="6"/>
        <v>1.2301134899560928</v>
      </c>
      <c r="U29">
        <v>24</v>
      </c>
      <c r="V29">
        <f ca="1"/>
        <v>1.3512061025784134</v>
      </c>
      <c r="W29">
        <f ca="1"/>
        <v>1.3754210328964218</v>
      </c>
      <c r="X29">
        <f ca="1"/>
        <v>1.7901339344409584</v>
      </c>
      <c r="Z29" s="89" t="s">
        <v>91</v>
      </c>
      <c r="AA29" s="89"/>
      <c r="AB29" s="89"/>
      <c r="AC29" s="89"/>
      <c r="AD29">
        <v>23</v>
      </c>
      <c r="AE29" s="54">
        <f t="shared" ca="1" si="7"/>
        <v>711.76221177217781</v>
      </c>
      <c r="AF29" s="54">
        <f t="shared" ca="1" si="8"/>
        <v>146.91303093060307</v>
      </c>
      <c r="AG29" s="54">
        <f t="shared" ca="1" si="9"/>
        <v>293.66181717838521</v>
      </c>
      <c r="AN29">
        <v>27</v>
      </c>
      <c r="AO29" s="4">
        <f t="shared" ca="1" si="0"/>
        <v>7.4472202635439471E-3</v>
      </c>
      <c r="AP29" s="4">
        <f t="shared" ca="1" si="1"/>
        <v>-3.592401707688174E-3</v>
      </c>
      <c r="AQ29" s="4">
        <f t="shared" ca="1" si="2"/>
        <v>1.9407602487549296E-2</v>
      </c>
      <c r="AS29">
        <v>26</v>
      </c>
      <c r="AT29" s="4">
        <v>-5.5572879742204415E-2</v>
      </c>
    </row>
    <row r="30" spans="1:46" x14ac:dyDescent="0.2">
      <c r="A30" s="1">
        <v>45511</v>
      </c>
      <c r="B30">
        <v>463.29</v>
      </c>
      <c r="C30">
        <v>90.06</v>
      </c>
      <c r="D30">
        <v>196.94</v>
      </c>
      <c r="F30" s="1">
        <v>45510</v>
      </c>
      <c r="G30" s="4">
        <f t="shared" si="3"/>
        <v>2.4400008896995118E-2</v>
      </c>
      <c r="H30" s="4">
        <f t="shared" si="4"/>
        <v>9.7756054210176302E-3</v>
      </c>
      <c r="I30" s="4">
        <f t="shared" si="5"/>
        <v>2.7879294142215683E-2</v>
      </c>
      <c r="K30">
        <v>25</v>
      </c>
      <c r="L30">
        <f t="shared" ca="1" si="6"/>
        <v>-0.83908527933061827</v>
      </c>
      <c r="M30">
        <f t="shared" ca="1" si="6"/>
        <v>0.16541485154529786</v>
      </c>
      <c r="N30">
        <f t="shared" ca="1" si="6"/>
        <v>-0.28955423339781072</v>
      </c>
      <c r="U30">
        <v>25</v>
      </c>
      <c r="V30">
        <f ca="1"/>
        <v>-0.83908527933061827</v>
      </c>
      <c r="W30">
        <f ca="1"/>
        <v>-0.70547367652875781</v>
      </c>
      <c r="X30">
        <f ca="1"/>
        <v>-0.86217698389874764</v>
      </c>
      <c r="Z30" s="89"/>
      <c r="AA30" s="89"/>
      <c r="AB30" s="89"/>
      <c r="AC30" s="89"/>
      <c r="AD30">
        <v>24</v>
      </c>
      <c r="AE30" s="54">
        <f t="shared" ca="1" si="7"/>
        <v>712.03969166086381</v>
      </c>
      <c r="AF30" s="54">
        <f t="shared" ca="1" si="8"/>
        <v>145.08982986689008</v>
      </c>
      <c r="AG30" s="54">
        <f t="shared" ca="1" si="9"/>
        <v>298.764851105265</v>
      </c>
      <c r="AN30">
        <v>28</v>
      </c>
      <c r="AO30" s="4">
        <f t="shared" ca="1" si="0"/>
        <v>7.9438452104872055E-3</v>
      </c>
      <c r="AP30" s="4">
        <f t="shared" ca="1" si="1"/>
        <v>1.7428263251707255E-2</v>
      </c>
      <c r="AQ30" s="4">
        <f t="shared" ca="1" si="2"/>
        <v>-1.3142470189057866E-2</v>
      </c>
      <c r="AS30">
        <v>27</v>
      </c>
      <c r="AT30" s="4">
        <v>-5.4889521247693154E-2</v>
      </c>
    </row>
    <row r="31" spans="1:46" x14ac:dyDescent="0.2">
      <c r="A31" s="1">
        <v>45512</v>
      </c>
      <c r="B31">
        <v>475.79</v>
      </c>
      <c r="C31">
        <v>92.52</v>
      </c>
      <c r="D31">
        <v>200.54</v>
      </c>
      <c r="F31" s="1">
        <v>45511</v>
      </c>
      <c r="G31" s="4">
        <f t="shared" si="3"/>
        <v>5.9275664408546813E-3</v>
      </c>
      <c r="H31" s="4">
        <f t="shared" si="4"/>
        <v>-9.2409240924092861E-3</v>
      </c>
      <c r="I31" s="4">
        <f t="shared" si="5"/>
        <v>3.0475416497366403E-4</v>
      </c>
      <c r="K31">
        <v>26</v>
      </c>
      <c r="L31">
        <f t="shared" ca="1" si="6"/>
        <v>0.22645170147307458</v>
      </c>
      <c r="M31">
        <f t="shared" ca="1" si="6"/>
        <v>2.3803578420728649E-2</v>
      </c>
      <c r="N31">
        <f t="shared" ca="1" si="6"/>
        <v>-0.59322699525299782</v>
      </c>
      <c r="U31">
        <v>26</v>
      </c>
      <c r="V31">
        <f ca="1"/>
        <v>0.22645170147307458</v>
      </c>
      <c r="W31">
        <f ca="1"/>
        <v>0.2174338270020939</v>
      </c>
      <c r="X31">
        <f ca="1"/>
        <v>-7.5270441013721462E-2</v>
      </c>
      <c r="AD31">
        <v>25</v>
      </c>
      <c r="AE31" s="54">
        <f t="shared" ca="1" si="7"/>
        <v>679.02296072652007</v>
      </c>
      <c r="AF31" s="54">
        <f t="shared" ca="1" si="8"/>
        <v>138.69090042503885</v>
      </c>
      <c r="AG31" s="54">
        <f t="shared" ca="1" si="9"/>
        <v>282.06980119596216</v>
      </c>
      <c r="AN31">
        <v>29</v>
      </c>
      <c r="AO31" s="4">
        <f t="shared" ca="1" si="0"/>
        <v>-1.1452955581021787E-2</v>
      </c>
      <c r="AP31" s="4">
        <f t="shared" ca="1" si="1"/>
        <v>-1.3375289025794337E-2</v>
      </c>
      <c r="AQ31" s="4">
        <f t="shared" ca="1" si="2"/>
        <v>2.5872497979860169E-3</v>
      </c>
      <c r="AS31">
        <v>28</v>
      </c>
      <c r="AT31" s="4">
        <v>-5.4832606913771995E-2</v>
      </c>
    </row>
    <row r="32" spans="1:46" x14ac:dyDescent="0.2">
      <c r="A32" s="1">
        <v>45513</v>
      </c>
      <c r="B32">
        <v>480.19</v>
      </c>
      <c r="C32">
        <v>92.61</v>
      </c>
      <c r="D32">
        <v>202.25</v>
      </c>
      <c r="F32" s="1">
        <v>45512</v>
      </c>
      <c r="G32" s="4">
        <f t="shared" si="3"/>
        <v>2.6980940663515307E-2</v>
      </c>
      <c r="H32" s="4">
        <f t="shared" si="4"/>
        <v>2.7315123251165918E-2</v>
      </c>
      <c r="I32" s="4">
        <f t="shared" si="5"/>
        <v>1.8279679090078105E-2</v>
      </c>
      <c r="K32">
        <v>27</v>
      </c>
      <c r="L32">
        <f t="shared" ca="1" si="6"/>
        <v>0.56788700397810199</v>
      </c>
      <c r="M32">
        <f t="shared" ca="1" si="6"/>
        <v>-1.193886293199838</v>
      </c>
      <c r="N32">
        <f t="shared" ca="1" si="6"/>
        <v>0.87193113057294225</v>
      </c>
      <c r="U32">
        <v>27</v>
      </c>
      <c r="V32">
        <f ca="1"/>
        <v>0.56788700397810199</v>
      </c>
      <c r="W32">
        <f ca="1"/>
        <v>5.0014690106949811E-2</v>
      </c>
      <c r="X32">
        <f ca="1"/>
        <v>0.81746033224816683</v>
      </c>
      <c r="AD32">
        <v>26</v>
      </c>
      <c r="AE32" s="54">
        <f t="shared" ca="1" si="7"/>
        <v>694.9303217812884</v>
      </c>
      <c r="AF32" s="54">
        <f t="shared" ca="1" si="8"/>
        <v>141.50145604943881</v>
      </c>
      <c r="AG32" s="54">
        <f t="shared" ca="1" si="9"/>
        <v>286.93803970156222</v>
      </c>
      <c r="AN32">
        <v>30</v>
      </c>
      <c r="AO32" s="4">
        <f t="shared" ca="1" si="0"/>
        <v>6.1597409873238827E-3</v>
      </c>
      <c r="AP32" s="4">
        <f t="shared" ca="1" si="1"/>
        <v>1.0069918230643109E-2</v>
      </c>
      <c r="AQ32" s="4">
        <f t="shared" ca="1" si="2"/>
        <v>1.8274243187848972E-3</v>
      </c>
      <c r="AS32">
        <v>29</v>
      </c>
      <c r="AT32" s="4">
        <v>-5.3373136983862701E-2</v>
      </c>
    </row>
    <row r="33" spans="1:46" x14ac:dyDescent="0.2">
      <c r="A33" s="1">
        <v>45516</v>
      </c>
      <c r="B33">
        <v>475.53</v>
      </c>
      <c r="C33">
        <v>92.73</v>
      </c>
      <c r="D33">
        <v>202.63</v>
      </c>
      <c r="F33" s="1">
        <v>45513</v>
      </c>
      <c r="G33" s="4">
        <f t="shared" si="3"/>
        <v>9.2477773807770891E-3</v>
      </c>
      <c r="H33" s="4">
        <f t="shared" si="4"/>
        <v>9.7276264591439343E-4</v>
      </c>
      <c r="I33" s="4">
        <f t="shared" si="5"/>
        <v>8.5269771616636181E-3</v>
      </c>
      <c r="K33">
        <v>28</v>
      </c>
      <c r="L33">
        <f t="shared" ca="1" si="6"/>
        <v>0.93221347156356904</v>
      </c>
      <c r="M33">
        <f t="shared" ca="1" si="6"/>
        <v>-1.2317042238813115E-2</v>
      </c>
      <c r="N33">
        <f t="shared" ca="1" si="6"/>
        <v>-1.3099132587616482</v>
      </c>
      <c r="U33">
        <v>28</v>
      </c>
      <c r="V33">
        <f ca="1"/>
        <v>0.93221347156356904</v>
      </c>
      <c r="W33">
        <f ca="1"/>
        <v>0.85151085770373069</v>
      </c>
      <c r="X33">
        <f ca="1"/>
        <v>0.20984543901424368</v>
      </c>
      <c r="AD33">
        <v>27</v>
      </c>
      <c r="AE33" s="54">
        <f t="shared" ca="1" si="7"/>
        <v>700.12493967900184</v>
      </c>
      <c r="AF33" s="54">
        <f t="shared" ca="1" si="8"/>
        <v>140.99403794761477</v>
      </c>
      <c r="AG33" s="54">
        <f t="shared" ca="1" si="9"/>
        <v>292.56120873079766</v>
      </c>
      <c r="AN33">
        <v>31</v>
      </c>
      <c r="AO33" s="4">
        <f t="shared" ca="1" si="0"/>
        <v>-3.483714883685804E-2</v>
      </c>
      <c r="AP33" s="4">
        <f t="shared" ca="1" si="1"/>
        <v>-3.5527591434800845E-2</v>
      </c>
      <c r="AQ33" s="4">
        <f t="shared" ca="1" si="2"/>
        <v>-2.7406139658021762E-2</v>
      </c>
      <c r="AS33">
        <v>30</v>
      </c>
      <c r="AT33" s="4">
        <v>-5.3203772982018865E-2</v>
      </c>
    </row>
    <row r="34" spans="1:46" x14ac:dyDescent="0.2">
      <c r="A34" s="1">
        <v>45517</v>
      </c>
      <c r="B34">
        <v>481.83</v>
      </c>
      <c r="C34">
        <v>94.56</v>
      </c>
      <c r="D34">
        <v>204.35</v>
      </c>
      <c r="F34" s="1">
        <v>45516</v>
      </c>
      <c r="G34" s="4">
        <f t="shared" si="3"/>
        <v>-9.7044919719277978E-3</v>
      </c>
      <c r="H34" s="4">
        <f t="shared" si="4"/>
        <v>1.2957563977973319E-3</v>
      </c>
      <c r="I34" s="4">
        <f t="shared" si="5"/>
        <v>1.8788627935721891E-3</v>
      </c>
      <c r="K34">
        <v>29</v>
      </c>
      <c r="L34">
        <f t="shared" ca="1" si="6"/>
        <v>0.40247416238233807</v>
      </c>
      <c r="M34">
        <f t="shared" ca="1" si="6"/>
        <v>-0.34567639048340454</v>
      </c>
      <c r="N34">
        <f t="shared" ca="1" si="6"/>
        <v>-3.2173939573796363E-3</v>
      </c>
      <c r="U34">
        <v>29</v>
      </c>
      <c r="V34">
        <f ca="1"/>
        <v>0.40247416238233807</v>
      </c>
      <c r="W34">
        <f ca="1"/>
        <v>0.23316453734684217</v>
      </c>
      <c r="X34">
        <f ca="1"/>
        <v>0.32726785836101868</v>
      </c>
      <c r="AD34">
        <v>28</v>
      </c>
      <c r="AE34" s="54">
        <f t="shared" ca="1" si="7"/>
        <v>705.70877301787391</v>
      </c>
      <c r="AF34" s="54">
        <f t="shared" ca="1" si="8"/>
        <v>143.47285717124953</v>
      </c>
      <c r="AG34" s="54">
        <f t="shared" ca="1" si="9"/>
        <v>288.7413876898961</v>
      </c>
      <c r="AN34">
        <v>32</v>
      </c>
      <c r="AO34" s="4">
        <f t="shared" ca="1" si="0"/>
        <v>5.3455894441692166E-2</v>
      </c>
      <c r="AP34" s="4">
        <f t="shared" ca="1" si="1"/>
        <v>5.1919919896617442E-2</v>
      </c>
      <c r="AQ34" s="4">
        <f t="shared" ca="1" si="2"/>
        <v>3.671520994591345E-2</v>
      </c>
      <c r="AS34">
        <v>31</v>
      </c>
      <c r="AT34" s="4">
        <v>-5.319475649856166E-2</v>
      </c>
    </row>
    <row r="35" spans="1:46" x14ac:dyDescent="0.2">
      <c r="A35" s="1">
        <v>45518</v>
      </c>
      <c r="B35">
        <v>488.45</v>
      </c>
      <c r="C35">
        <v>97.23</v>
      </c>
      <c r="D35">
        <v>206.61</v>
      </c>
      <c r="F35" s="1">
        <v>45517</v>
      </c>
      <c r="G35" s="4">
        <f t="shared" si="3"/>
        <v>1.3248375496814013E-2</v>
      </c>
      <c r="H35" s="4">
        <f t="shared" si="4"/>
        <v>1.9734713684891547E-2</v>
      </c>
      <c r="I35" s="4">
        <f t="shared" si="5"/>
        <v>8.488377831515459E-3</v>
      </c>
      <c r="K35">
        <v>30</v>
      </c>
      <c r="L35">
        <f t="shared" ca="1" si="6"/>
        <v>0.68456508271127126</v>
      </c>
      <c r="M35">
        <f t="shared" ca="1" si="6"/>
        <v>0.1686112537101</v>
      </c>
      <c r="N35">
        <f t="shared" ca="1" si="6"/>
        <v>-0.44253548473128468</v>
      </c>
      <c r="U35">
        <v>30</v>
      </c>
      <c r="V35">
        <f ca="1"/>
        <v>0.68456508271127126</v>
      </c>
      <c r="W35">
        <f ca="1"/>
        <v>0.69548907928797554</v>
      </c>
      <c r="X35">
        <f ca="1"/>
        <v>0.40966728785647299</v>
      </c>
      <c r="AD35">
        <v>29</v>
      </c>
      <c r="AE35" s="54">
        <f t="shared" ca="1" si="7"/>
        <v>697.67242957348105</v>
      </c>
      <c r="AF35" s="54">
        <f t="shared" ca="1" si="8"/>
        <v>141.56664274183117</v>
      </c>
      <c r="AG35" s="54">
        <f t="shared" ca="1" si="9"/>
        <v>289.48940101827526</v>
      </c>
      <c r="AN35">
        <v>33</v>
      </c>
      <c r="AO35" s="4">
        <f t="shared" ca="1" si="0"/>
        <v>-4.8015388129671495E-2</v>
      </c>
      <c r="AP35" s="4">
        <f t="shared" ca="1" si="1"/>
        <v>-3.549683348255258E-2</v>
      </c>
      <c r="AQ35" s="4">
        <f t="shared" ca="1" si="2"/>
        <v>-4.0387556550026155E-2</v>
      </c>
      <c r="AS35">
        <v>32</v>
      </c>
      <c r="AT35" s="4">
        <v>-5.3188025775383667E-2</v>
      </c>
    </row>
    <row r="36" spans="1:46" x14ac:dyDescent="0.2">
      <c r="A36" s="1">
        <v>45519</v>
      </c>
      <c r="B36">
        <v>488.77</v>
      </c>
      <c r="C36">
        <v>98.4</v>
      </c>
      <c r="D36">
        <v>207.9</v>
      </c>
      <c r="F36" s="1">
        <v>45518</v>
      </c>
      <c r="G36" s="4">
        <f t="shared" si="3"/>
        <v>1.3739285640163468E-2</v>
      </c>
      <c r="H36" s="4">
        <f t="shared" si="4"/>
        <v>2.8236040609137092E-2</v>
      </c>
      <c r="I36" s="4">
        <f t="shared" si="5"/>
        <v>1.1059456814289215E-2</v>
      </c>
      <c r="K36">
        <v>31</v>
      </c>
      <c r="L36">
        <f t="shared" ca="1" si="6"/>
        <v>-0.92303274200897001</v>
      </c>
      <c r="M36">
        <f t="shared" ca="1" si="6"/>
        <v>-0.24296802643130988</v>
      </c>
      <c r="N36">
        <f t="shared" ca="1" si="6"/>
        <v>-5.0586942877314377E-2</v>
      </c>
      <c r="U36">
        <v>31</v>
      </c>
      <c r="V36">
        <f ca="1"/>
        <v>-0.92303274200897001</v>
      </c>
      <c r="W36">
        <f ca="1"/>
        <v>-0.94393363780900186</v>
      </c>
      <c r="X36">
        <f ca="1"/>
        <v>-0.85540956832625747</v>
      </c>
      <c r="AD36">
        <v>30</v>
      </c>
      <c r="AE36" s="54">
        <f t="shared" ca="1" si="7"/>
        <v>701.9831739380312</v>
      </c>
      <c r="AF36" s="54">
        <f t="shared" ca="1" si="8"/>
        <v>142.99940907107418</v>
      </c>
      <c r="AG36" s="54">
        <f t="shared" ca="1" si="9"/>
        <v>290.0189046562835</v>
      </c>
      <c r="AN36">
        <v>34</v>
      </c>
      <c r="AO36" s="4">
        <f t="shared" ca="1" si="0"/>
        <v>-3.0128040180872624E-2</v>
      </c>
      <c r="AP36" s="4">
        <f t="shared" ca="1" si="1"/>
        <v>-3.2167833233179552E-2</v>
      </c>
      <c r="AQ36" s="4">
        <f t="shared" ca="1" si="2"/>
        <v>-1.7981578132559455E-2</v>
      </c>
      <c r="AS36">
        <v>33</v>
      </c>
      <c r="AT36" s="4">
        <v>-5.3186262166318471E-2</v>
      </c>
    </row>
    <row r="37" spans="1:46" x14ac:dyDescent="0.2">
      <c r="A37" s="1">
        <v>45520</v>
      </c>
      <c r="B37">
        <v>493.9</v>
      </c>
      <c r="C37">
        <v>99.18</v>
      </c>
      <c r="D37">
        <v>210.28</v>
      </c>
      <c r="F37" s="1">
        <v>45519</v>
      </c>
      <c r="G37" s="4">
        <f t="shared" si="3"/>
        <v>6.551335858326901E-4</v>
      </c>
      <c r="H37" s="4">
        <f t="shared" si="4"/>
        <v>1.2033323048441957E-2</v>
      </c>
      <c r="I37" s="4">
        <f t="shared" si="5"/>
        <v>6.2436474517206797E-3</v>
      </c>
      <c r="K37">
        <v>32</v>
      </c>
      <c r="L37">
        <f t="shared" ca="1" si="6"/>
        <v>1.5391018169991708</v>
      </c>
      <c r="M37">
        <f t="shared" ca="1" si="6"/>
        <v>8.4814684139658578E-2</v>
      </c>
      <c r="N37">
        <f t="shared" ca="1" si="6"/>
        <v>-1.1318661228361842</v>
      </c>
      <c r="U37">
        <v>32</v>
      </c>
      <c r="V37">
        <f ca="1"/>
        <v>1.5391018169991708</v>
      </c>
      <c r="W37">
        <f ca="1"/>
        <v>1.447402530810074</v>
      </c>
      <c r="X37">
        <f ca="1"/>
        <v>0.83508881994403483</v>
      </c>
      <c r="AD37">
        <v>31</v>
      </c>
      <c r="AE37" s="54">
        <f t="shared" ca="1" si="7"/>
        <v>677.94915069469437</v>
      </c>
      <c r="AF37" s="54">
        <f t="shared" ca="1" si="8"/>
        <v>138.00817277991578</v>
      </c>
      <c r="AG37" s="54">
        <f t="shared" ca="1" si="9"/>
        <v>282.17853393275186</v>
      </c>
      <c r="AN37">
        <v>35</v>
      </c>
      <c r="AO37" s="4">
        <f t="shared" ca="1" si="0"/>
        <v>6.3355753981899937E-2</v>
      </c>
      <c r="AP37" s="4">
        <f t="shared" ca="1" si="1"/>
        <v>6.5563735855383623E-2</v>
      </c>
      <c r="AQ37" s="4">
        <f t="shared" ca="1" si="2"/>
        <v>7.5984908136567691E-2</v>
      </c>
      <c r="AS37">
        <v>34</v>
      </c>
      <c r="AT37" s="4">
        <v>-5.3122689367963868E-2</v>
      </c>
    </row>
    <row r="38" spans="1:46" x14ac:dyDescent="0.2">
      <c r="A38" s="1">
        <v>45523</v>
      </c>
      <c r="B38">
        <v>494.31</v>
      </c>
      <c r="C38">
        <v>99.49</v>
      </c>
      <c r="D38">
        <v>211.73</v>
      </c>
      <c r="F38" s="1">
        <v>45520</v>
      </c>
      <c r="G38" s="4">
        <f t="shared" si="3"/>
        <v>1.0495734189905237E-2</v>
      </c>
      <c r="H38" s="4">
        <f t="shared" si="4"/>
        <v>7.926829268292801E-3</v>
      </c>
      <c r="I38" s="4">
        <f t="shared" si="5"/>
        <v>1.1447811447811373E-2</v>
      </c>
      <c r="K38">
        <v>33</v>
      </c>
      <c r="L38">
        <f t="shared" ca="1" si="6"/>
        <v>-0.67592673180751917</v>
      </c>
      <c r="M38">
        <f t="shared" ca="1" si="6"/>
        <v>1.0892550090675843</v>
      </c>
      <c r="N38">
        <f t="shared" ca="1" si="6"/>
        <v>-1.1030821010344281</v>
      </c>
      <c r="U38">
        <v>33</v>
      </c>
      <c r="V38">
        <f ca="1"/>
        <v>-0.67592673180751917</v>
      </c>
      <c r="W38">
        <f ca="1"/>
        <v>-0.19060244566234052</v>
      </c>
      <c r="X38">
        <f ca="1"/>
        <v>-1.0283465336958051</v>
      </c>
      <c r="AD38">
        <v>32</v>
      </c>
      <c r="AE38" s="54">
        <f t="shared" ca="1" si="7"/>
        <v>715.17565267119301</v>
      </c>
      <c r="AF38" s="54">
        <f t="shared" ca="1" si="8"/>
        <v>145.36282033917033</v>
      </c>
      <c r="AG38" s="54">
        <f t="shared" ca="1" si="9"/>
        <v>292.73131645274572</v>
      </c>
      <c r="AN38">
        <v>36</v>
      </c>
      <c r="AO38" s="4">
        <f t="shared" ca="1" si="0"/>
        <v>-2.136766681649601E-2</v>
      </c>
      <c r="AP38" s="4">
        <f t="shared" ca="1" si="1"/>
        <v>-3.8104016904890327E-2</v>
      </c>
      <c r="AQ38" s="4">
        <f t="shared" ca="1" si="2"/>
        <v>-3.899147715719907E-2</v>
      </c>
      <c r="AS38">
        <v>35</v>
      </c>
      <c r="AT38" s="4">
        <v>-5.1874058707612844E-2</v>
      </c>
    </row>
    <row r="39" spans="1:46" x14ac:dyDescent="0.2">
      <c r="A39" s="1">
        <v>45524</v>
      </c>
      <c r="B39">
        <v>487.12</v>
      </c>
      <c r="C39">
        <v>98.54</v>
      </c>
      <c r="D39">
        <v>210.82</v>
      </c>
      <c r="F39" s="1">
        <v>45523</v>
      </c>
      <c r="G39" s="4">
        <f t="shared" si="3"/>
        <v>8.3012755618550038E-4</v>
      </c>
      <c r="H39" s="4">
        <f t="shared" si="4"/>
        <v>3.1256301673723286E-3</v>
      </c>
      <c r="I39" s="4">
        <f t="shared" si="5"/>
        <v>6.8955678143427512E-3</v>
      </c>
      <c r="K39">
        <v>34</v>
      </c>
      <c r="L39">
        <f t="shared" ca="1" si="6"/>
        <v>-2.0664654170517625</v>
      </c>
      <c r="M39">
        <f t="shared" ca="1" si="6"/>
        <v>0.56494191012266537</v>
      </c>
      <c r="N39">
        <f t="shared" ca="1" si="6"/>
        <v>-0.17170448597825183</v>
      </c>
      <c r="U39">
        <v>34</v>
      </c>
      <c r="V39">
        <f ca="1"/>
        <v>-2.0664654170517625</v>
      </c>
      <c r="W39">
        <f ca="1"/>
        <v>-1.6751622625022915</v>
      </c>
      <c r="X39">
        <f ca="1"/>
        <v>-1.8590126841380108</v>
      </c>
      <c r="AD39">
        <v>33</v>
      </c>
      <c r="AE39" s="54">
        <f t="shared" ca="1" si="7"/>
        <v>681.64758889392658</v>
      </c>
      <c r="AF39" s="54">
        <f t="shared" ca="1" si="8"/>
        <v>140.29340686194163</v>
      </c>
      <c r="AG39" s="54">
        <f t="shared" ca="1" si="9"/>
        <v>281.14417697300047</v>
      </c>
      <c r="AN39">
        <v>37</v>
      </c>
      <c r="AO39" s="4">
        <f t="shared" ca="1" si="0"/>
        <v>1.3657679492480274E-2</v>
      </c>
      <c r="AP39" s="4">
        <f t="shared" ca="1" si="1"/>
        <v>2.2770864665779163E-2</v>
      </c>
      <c r="AQ39" s="4">
        <f t="shared" ca="1" si="2"/>
        <v>1.7819595711209203E-2</v>
      </c>
      <c r="AS39">
        <v>36</v>
      </c>
      <c r="AT39" s="4">
        <v>-5.0708375393104646E-2</v>
      </c>
    </row>
    <row r="40" spans="1:46" x14ac:dyDescent="0.2">
      <c r="A40" s="1">
        <v>45525</v>
      </c>
      <c r="B40">
        <v>486.26</v>
      </c>
      <c r="C40">
        <v>98.45</v>
      </c>
      <c r="D40">
        <v>210.9</v>
      </c>
      <c r="F40" s="1">
        <v>45524</v>
      </c>
      <c r="G40" s="4">
        <f t="shared" si="3"/>
        <v>-1.4545528109890515E-2</v>
      </c>
      <c r="H40" s="4">
        <f t="shared" si="4"/>
        <v>-9.5486983616442922E-3</v>
      </c>
      <c r="I40" s="4">
        <f t="shared" si="5"/>
        <v>-4.2979266046380138E-3</v>
      </c>
      <c r="K40">
        <v>35</v>
      </c>
      <c r="L40">
        <f t="shared" ca="1" si="6"/>
        <v>0.85198798055431346</v>
      </c>
      <c r="M40">
        <f t="shared" ca="1" si="6"/>
        <v>1.4234950121855401</v>
      </c>
      <c r="N40">
        <f t="shared" ca="1" si="6"/>
        <v>1.6804017084455674</v>
      </c>
      <c r="U40">
        <v>35</v>
      </c>
      <c r="V40">
        <f ca="1"/>
        <v>0.85198798055431346</v>
      </c>
      <c r="W40">
        <f ca="1"/>
        <v>1.3450646724010982</v>
      </c>
      <c r="X40">
        <f ca="1"/>
        <v>1.6415622004372943</v>
      </c>
      <c r="AD40">
        <v>34</v>
      </c>
      <c r="AE40" s="54">
        <f t="shared" ca="1" si="7"/>
        <v>661.41716470085703</v>
      </c>
      <c r="AF40" s="54">
        <f t="shared" ca="1" si="8"/>
        <v>135.85228552634038</v>
      </c>
      <c r="AG40" s="54">
        <f t="shared" ca="1" si="9"/>
        <v>276.13394195334661</v>
      </c>
      <c r="AN40">
        <v>38</v>
      </c>
      <c r="AO40" s="4">
        <f t="shared" ca="1" si="0"/>
        <v>-2.5420978945677127E-2</v>
      </c>
      <c r="AP40" s="4">
        <f t="shared" ca="1" si="1"/>
        <v>-2.4772777003740858E-2</v>
      </c>
      <c r="AQ40" s="4">
        <f t="shared" ca="1" si="2"/>
        <v>-3.2634430250361661E-2</v>
      </c>
      <c r="AS40">
        <v>37</v>
      </c>
      <c r="AT40" s="4">
        <v>-5.0599670542064532E-2</v>
      </c>
    </row>
    <row r="41" spans="1:46" x14ac:dyDescent="0.2">
      <c r="A41" s="1">
        <v>45526</v>
      </c>
      <c r="B41">
        <v>487.52</v>
      </c>
      <c r="C41">
        <v>98.32</v>
      </c>
      <c r="D41">
        <v>212.89</v>
      </c>
      <c r="F41" s="1">
        <v>45525</v>
      </c>
      <c r="G41" s="4">
        <f t="shared" si="3"/>
        <v>-1.7654787321399468E-3</v>
      </c>
      <c r="H41" s="4">
        <f t="shared" si="4"/>
        <v>-9.1333468642174065E-4</v>
      </c>
      <c r="I41" s="4">
        <f t="shared" si="5"/>
        <v>3.7947063845944484E-4</v>
      </c>
      <c r="K41">
        <v>36</v>
      </c>
      <c r="L41">
        <f t="shared" ca="1" si="6"/>
        <v>-0.13475473333488761</v>
      </c>
      <c r="M41">
        <f t="shared" ca="1" si="6"/>
        <v>-0.7323227368287637</v>
      </c>
      <c r="N41">
        <f t="shared" ca="1" si="6"/>
        <v>3.489686931154716E-2</v>
      </c>
      <c r="U41">
        <v>36</v>
      </c>
      <c r="V41">
        <f ca="1"/>
        <v>-0.13475473333488761</v>
      </c>
      <c r="W41">
        <f ca="1"/>
        <v>-0.41311442436676682</v>
      </c>
      <c r="X41">
        <f ca="1"/>
        <v>-0.15752301524978363</v>
      </c>
      <c r="AD41">
        <v>35</v>
      </c>
      <c r="AE41" s="54">
        <f t="shared" ca="1" si="7"/>
        <v>704.67767963814117</v>
      </c>
      <c r="AF41" s="54">
        <f t="shared" ca="1" si="8"/>
        <v>145.05774368866247</v>
      </c>
      <c r="AG41" s="54">
        <f t="shared" ca="1" si="9"/>
        <v>297.93369241365355</v>
      </c>
      <c r="AN41">
        <v>39</v>
      </c>
      <c r="AO41" s="4">
        <f t="shared" ca="1" si="0"/>
        <v>6.9321427702514468E-2</v>
      </c>
      <c r="AP41" s="4">
        <f t="shared" ca="1" si="1"/>
        <v>5.1745853430167334E-2</v>
      </c>
      <c r="AQ41" s="4">
        <f t="shared" ca="1" si="2"/>
        <v>6.0153195869075533E-2</v>
      </c>
      <c r="AS41">
        <v>38</v>
      </c>
      <c r="AT41" s="4">
        <v>-5.0558828760172592E-2</v>
      </c>
    </row>
    <row r="42" spans="1:46" x14ac:dyDescent="0.2">
      <c r="A42" s="1">
        <v>45527</v>
      </c>
      <c r="B42">
        <v>498.95</v>
      </c>
      <c r="C42">
        <v>99.62</v>
      </c>
      <c r="D42">
        <v>214.54</v>
      </c>
      <c r="F42" s="1">
        <v>45526</v>
      </c>
      <c r="G42" s="4">
        <f t="shared" si="3"/>
        <v>2.5912063505120209E-3</v>
      </c>
      <c r="H42" s="4">
        <f t="shared" si="4"/>
        <v>-1.3204672422550967E-3</v>
      </c>
      <c r="I42" s="4">
        <f t="shared" si="5"/>
        <v>9.4357515410146142E-3</v>
      </c>
      <c r="K42">
        <v>37</v>
      </c>
      <c r="L42">
        <f t="shared" ca="1" si="6"/>
        <v>0.49294216015516323</v>
      </c>
      <c r="M42">
        <f t="shared" ca="1" si="6"/>
        <v>0.46016604176649983</v>
      </c>
      <c r="N42">
        <f t="shared" ca="1" si="6"/>
        <v>0.41375383345670363</v>
      </c>
      <c r="U42">
        <v>37</v>
      </c>
      <c r="V42">
        <f ca="1"/>
        <v>0.49294216015516323</v>
      </c>
      <c r="W42">
        <f ca="1"/>
        <v>0.63464075957863575</v>
      </c>
      <c r="X42">
        <f ca="1"/>
        <v>0.66201102174306303</v>
      </c>
      <c r="AD42">
        <v>36</v>
      </c>
      <c r="AE42" s="54">
        <f t="shared" ca="1" si="7"/>
        <v>689.78009193241962</v>
      </c>
      <c r="AF42" s="54">
        <f t="shared" ca="1" si="8"/>
        <v>139.63444192767392</v>
      </c>
      <c r="AG42" s="54">
        <f t="shared" ca="1" si="9"/>
        <v>286.54038208565248</v>
      </c>
      <c r="AN42">
        <v>40</v>
      </c>
      <c r="AO42" s="4">
        <f t="shared" ca="1" si="0"/>
        <v>-3.9528515722592708E-2</v>
      </c>
      <c r="AP42" s="4">
        <f t="shared" ca="1" si="1"/>
        <v>-2.2824810968797567E-2</v>
      </c>
      <c r="AQ42" s="4">
        <f t="shared" ca="1" si="2"/>
        <v>-3.0024762220413243E-2</v>
      </c>
      <c r="AS42">
        <v>39</v>
      </c>
      <c r="AT42" s="4">
        <v>-4.9277928198052948E-2</v>
      </c>
    </row>
    <row r="43" spans="1:46" x14ac:dyDescent="0.2">
      <c r="A43" s="1">
        <v>45530</v>
      </c>
      <c r="B43">
        <v>497.44</v>
      </c>
      <c r="C43">
        <v>100.05</v>
      </c>
      <c r="D43">
        <v>215.39</v>
      </c>
      <c r="F43" s="1">
        <v>45527</v>
      </c>
      <c r="G43" s="4">
        <f t="shared" si="3"/>
        <v>2.3445191992123471E-2</v>
      </c>
      <c r="H43" s="4">
        <f t="shared" si="4"/>
        <v>1.3222131814483395E-2</v>
      </c>
      <c r="I43" s="4">
        <f t="shared" si="5"/>
        <v>7.7504814693034607E-3</v>
      </c>
      <c r="K43">
        <v>38</v>
      </c>
      <c r="L43">
        <f t="shared" ca="1" si="6"/>
        <v>-0.68063175833353884</v>
      </c>
      <c r="M43">
        <f t="shared" ca="1" si="6"/>
        <v>0.29413792349966439</v>
      </c>
      <c r="N43">
        <f t="shared" ca="1" si="6"/>
        <v>-0.57091099457676575</v>
      </c>
      <c r="U43">
        <v>38</v>
      </c>
      <c r="V43">
        <f ca="1"/>
        <v>-0.68063175833353884</v>
      </c>
      <c r="W43">
        <f ca="1"/>
        <v>-0.50905528477256401</v>
      </c>
      <c r="X43">
        <f ca="1"/>
        <v>-0.84405586881940642</v>
      </c>
      <c r="AD43">
        <v>37</v>
      </c>
      <c r="AE43" s="54">
        <f t="shared" ca="1" si="7"/>
        <v>699.26551433355439</v>
      </c>
      <c r="AF43" s="54">
        <f t="shared" ca="1" si="8"/>
        <v>142.85051634180533</v>
      </c>
      <c r="AG43" s="54">
        <f t="shared" ca="1" si="9"/>
        <v>291.69218101278557</v>
      </c>
      <c r="AN43">
        <v>41</v>
      </c>
      <c r="AO43" s="4">
        <f t="shared" ca="1" si="0"/>
        <v>-2.9680912349864485E-2</v>
      </c>
      <c r="AP43" s="4">
        <f t="shared" ca="1" si="1"/>
        <v>-3.5052977154469624E-2</v>
      </c>
      <c r="AQ43" s="4">
        <f t="shared" ca="1" si="2"/>
        <v>-3.5594940117994557E-2</v>
      </c>
      <c r="AS43">
        <v>40</v>
      </c>
      <c r="AT43" s="4">
        <v>-4.9018678407547291E-2</v>
      </c>
    </row>
    <row r="44" spans="1:46" x14ac:dyDescent="0.2">
      <c r="A44" s="1">
        <v>45531</v>
      </c>
      <c r="B44">
        <v>496.84</v>
      </c>
      <c r="C44">
        <v>99.81</v>
      </c>
      <c r="D44">
        <v>216.38</v>
      </c>
      <c r="F44" s="1">
        <v>45530</v>
      </c>
      <c r="G44" s="4">
        <f t="shared" si="3"/>
        <v>-3.0263553462270831E-3</v>
      </c>
      <c r="H44" s="4">
        <f t="shared" si="4"/>
        <v>4.3164023288495557E-3</v>
      </c>
      <c r="I44" s="4">
        <f t="shared" si="5"/>
        <v>3.961965134706702E-3</v>
      </c>
      <c r="K44">
        <v>39</v>
      </c>
      <c r="L44">
        <f t="shared" ca="1" si="6"/>
        <v>2.5128002177653821</v>
      </c>
      <c r="M44">
        <f t="shared" ca="1" si="6"/>
        <v>-1.0988404095326973</v>
      </c>
      <c r="N44">
        <f t="shared" ca="1" si="6"/>
        <v>-0.44052759504528083</v>
      </c>
      <c r="U44">
        <v>39</v>
      </c>
      <c r="V44">
        <f ca="1"/>
        <v>2.5128002177653821</v>
      </c>
      <c r="W44">
        <f ca="1"/>
        <v>1.8742575571026667</v>
      </c>
      <c r="X44">
        <f ca="1"/>
        <v>1.9267805254694981</v>
      </c>
      <c r="AD44">
        <v>38</v>
      </c>
      <c r="AE44" s="54">
        <f t="shared" ca="1" si="7"/>
        <v>681.71353980563458</v>
      </c>
      <c r="AF44" s="54">
        <f t="shared" ca="1" si="8"/>
        <v>139.35518563214978</v>
      </c>
      <c r="AG44" s="54">
        <f t="shared" ca="1" si="9"/>
        <v>282.32662387075675</v>
      </c>
      <c r="AN44">
        <v>42</v>
      </c>
      <c r="AO44" s="4">
        <f t="shared" ca="1" si="0"/>
        <v>-3.3210373267569212E-3</v>
      </c>
      <c r="AP44" s="4">
        <f t="shared" ca="1" si="1"/>
        <v>-6.6986722221590404E-3</v>
      </c>
      <c r="AQ44" s="4">
        <f t="shared" ca="1" si="2"/>
        <v>1.1051828203665074E-2</v>
      </c>
      <c r="AS44">
        <v>41</v>
      </c>
      <c r="AT44" s="4">
        <v>-4.8599434696442866E-2</v>
      </c>
    </row>
    <row r="45" spans="1:46" x14ac:dyDescent="0.2">
      <c r="A45" s="1">
        <v>45532</v>
      </c>
      <c r="B45">
        <v>492.99</v>
      </c>
      <c r="C45">
        <v>99.93</v>
      </c>
      <c r="D45">
        <v>217.47</v>
      </c>
      <c r="F45" s="1">
        <v>45531</v>
      </c>
      <c r="G45" s="4">
        <f t="shared" si="3"/>
        <v>-1.2061756191702466E-3</v>
      </c>
      <c r="H45" s="4">
        <f t="shared" si="4"/>
        <v>-2.3988005997001016E-3</v>
      </c>
      <c r="I45" s="4">
        <f t="shared" si="5"/>
        <v>4.5963136635869262E-3</v>
      </c>
      <c r="K45">
        <v>40</v>
      </c>
      <c r="L45">
        <f t="shared" ca="1" si="6"/>
        <v>0.6889610332520294</v>
      </c>
      <c r="M45">
        <f t="shared" ca="1" si="6"/>
        <v>0.47443349926403999</v>
      </c>
      <c r="N45">
        <f t="shared" ca="1" si="6"/>
        <v>-0.21849555779719146</v>
      </c>
      <c r="U45">
        <v>40</v>
      </c>
      <c r="V45">
        <f ca="1"/>
        <v>0.6889610332520294</v>
      </c>
      <c r="W45">
        <f ca="1"/>
        <v>0.82035001884928582</v>
      </c>
      <c r="X45">
        <f ca="1"/>
        <v>0.54100227937876744</v>
      </c>
      <c r="AD45">
        <v>39</v>
      </c>
      <c r="AE45" s="54">
        <f t="shared" ca="1" si="7"/>
        <v>730.64738338458471</v>
      </c>
      <c r="AF45" s="54">
        <f t="shared" ca="1" si="8"/>
        <v>146.75606984667596</v>
      </c>
      <c r="AG45" s="54">
        <f t="shared" ca="1" si="9"/>
        <v>299.83065658856725</v>
      </c>
      <c r="AN45">
        <v>43</v>
      </c>
      <c r="AO45" s="4">
        <f t="shared" ca="1" si="0"/>
        <v>2.0441653551621176E-2</v>
      </c>
      <c r="AP45" s="4">
        <f t="shared" ca="1" si="1"/>
        <v>2.7274169253175204E-2</v>
      </c>
      <c r="AQ45" s="4">
        <f t="shared" ca="1" si="2"/>
        <v>1.9345232472895633E-2</v>
      </c>
      <c r="AS45">
        <v>42</v>
      </c>
      <c r="AT45" s="4">
        <v>-4.780020062145502E-2</v>
      </c>
    </row>
    <row r="46" spans="1:46" x14ac:dyDescent="0.2">
      <c r="A46" s="1">
        <v>45533</v>
      </c>
      <c r="B46">
        <v>499.62</v>
      </c>
      <c r="C46">
        <v>100.32</v>
      </c>
      <c r="D46">
        <v>218.38</v>
      </c>
      <c r="F46" s="1">
        <v>45532</v>
      </c>
      <c r="G46" s="4">
        <f t="shared" si="3"/>
        <v>-7.7489735125995107E-3</v>
      </c>
      <c r="H46" s="4">
        <f t="shared" si="4"/>
        <v>1.2022843402466066E-3</v>
      </c>
      <c r="I46" s="4">
        <f t="shared" si="5"/>
        <v>5.0374341436361103E-3</v>
      </c>
      <c r="K46">
        <v>41</v>
      </c>
      <c r="L46">
        <f t="shared" ca="1" si="6"/>
        <v>-0.6809679805396347</v>
      </c>
      <c r="M46">
        <f t="shared" ca="1" si="6"/>
        <v>-0.43441288730083605</v>
      </c>
      <c r="N46">
        <f t="shared" ca="1" si="6"/>
        <v>-1.0049839228270483</v>
      </c>
      <c r="U46">
        <v>41</v>
      </c>
      <c r="V46">
        <f ca="1"/>
        <v>-0.6809679805396347</v>
      </c>
      <c r="W46">
        <f ca="1"/>
        <v>-0.79719608107921114</v>
      </c>
      <c r="X46">
        <f ca="1"/>
        <v>-1.1015247719535779</v>
      </c>
      <c r="AD46">
        <v>40</v>
      </c>
      <c r="AE46" s="54">
        <f t="shared" ca="1" si="7"/>
        <v>702.32934889501792</v>
      </c>
      <c r="AF46" s="54">
        <f t="shared" ca="1" si="8"/>
        <v>143.4443289990854</v>
      </c>
      <c r="AG46" s="54">
        <f t="shared" ca="1" si="9"/>
        <v>290.96211655002475</v>
      </c>
      <c r="AN46">
        <v>44</v>
      </c>
      <c r="AO46" s="4">
        <f t="shared" ca="1" si="0"/>
        <v>1.2234677424165971E-2</v>
      </c>
      <c r="AP46" s="4">
        <f t="shared" ca="1" si="1"/>
        <v>5.9272718728073902E-3</v>
      </c>
      <c r="AQ46" s="4">
        <f t="shared" ca="1" si="2"/>
        <v>9.7924404953491431E-3</v>
      </c>
      <c r="AS46">
        <v>43</v>
      </c>
      <c r="AT46" s="4">
        <v>-4.7698461805297451E-2</v>
      </c>
    </row>
    <row r="47" spans="1:46" x14ac:dyDescent="0.2">
      <c r="A47" s="1">
        <v>45534</v>
      </c>
      <c r="B47">
        <v>502.72</v>
      </c>
      <c r="C47">
        <v>101.3</v>
      </c>
      <c r="D47">
        <v>220.92</v>
      </c>
      <c r="F47" s="1">
        <v>45533</v>
      </c>
      <c r="G47" s="4">
        <f t="shared" si="3"/>
        <v>1.3448548652102543E-2</v>
      </c>
      <c r="H47" s="4">
        <f t="shared" si="4"/>
        <v>3.9027319123385862E-3</v>
      </c>
      <c r="I47" s="4">
        <f t="shared" si="5"/>
        <v>4.1844852163517299E-3</v>
      </c>
      <c r="K47">
        <v>42</v>
      </c>
      <c r="L47">
        <f t="shared" ca="1" si="6"/>
        <v>-0.83587899258306753</v>
      </c>
      <c r="M47">
        <f t="shared" ca="1" si="6"/>
        <v>-0.86038068046879601</v>
      </c>
      <c r="N47">
        <f t="shared" ca="1" si="6"/>
        <v>0.44483468776635166</v>
      </c>
      <c r="U47">
        <v>42</v>
      </c>
      <c r="V47">
        <f ca="1"/>
        <v>-0.83587899258306753</v>
      </c>
      <c r="W47">
        <f ca="1"/>
        <v>-1.1077939921556954</v>
      </c>
      <c r="X47">
        <f ca="1"/>
        <v>-0.59394059610781247</v>
      </c>
      <c r="AD47">
        <v>41</v>
      </c>
      <c r="AE47" s="54">
        <f t="shared" ca="1" si="7"/>
        <v>681.78989574573654</v>
      </c>
      <c r="AF47" s="54">
        <f t="shared" ca="1" si="8"/>
        <v>138.50328330875115</v>
      </c>
      <c r="AG47" s="54">
        <f t="shared" ca="1" si="9"/>
        <v>280.78749421877865</v>
      </c>
      <c r="AN47">
        <v>45</v>
      </c>
      <c r="AO47" s="4">
        <f t="shared" ca="1" si="0"/>
        <v>-2.4818375323798015E-3</v>
      </c>
      <c r="AP47" s="4">
        <f t="shared" ca="1" si="1"/>
        <v>-1.529539668292265E-2</v>
      </c>
      <c r="AQ47" s="4">
        <f t="shared" ca="1" si="2"/>
        <v>-1.2698015024489693E-2</v>
      </c>
      <c r="AS47">
        <v>44</v>
      </c>
      <c r="AT47" s="4">
        <v>-4.7518076177052504E-2</v>
      </c>
    </row>
    <row r="48" spans="1:46" x14ac:dyDescent="0.2">
      <c r="A48" s="1">
        <v>45538</v>
      </c>
      <c r="B48">
        <v>480.27</v>
      </c>
      <c r="C48">
        <v>97.06</v>
      </c>
      <c r="D48">
        <v>216.5</v>
      </c>
      <c r="F48" s="1">
        <v>45534</v>
      </c>
      <c r="G48" s="4">
        <f t="shared" si="3"/>
        <v>6.2047155838438339E-3</v>
      </c>
      <c r="H48" s="4">
        <f t="shared" si="4"/>
        <v>9.7687400318979822E-3</v>
      </c>
      <c r="I48" s="4">
        <f t="shared" si="5"/>
        <v>1.163110174924431E-2</v>
      </c>
      <c r="K48">
        <v>43</v>
      </c>
      <c r="L48">
        <f t="shared" ca="1" si="6"/>
        <v>0.10451477818821779</v>
      </c>
      <c r="M48">
        <f t="shared" ca="1" si="6"/>
        <v>0.13041007190446979</v>
      </c>
      <c r="N48">
        <f t="shared" ca="1" si="6"/>
        <v>0.41598712774972835</v>
      </c>
      <c r="U48">
        <v>43</v>
      </c>
      <c r="V48">
        <f ca="1"/>
        <v>0.10451477818821779</v>
      </c>
      <c r="W48">
        <f ca="1"/>
        <v>0.1475341084383931</v>
      </c>
      <c r="X48">
        <f ca="1"/>
        <v>0.29591532700751394</v>
      </c>
      <c r="AD48">
        <v>42</v>
      </c>
      <c r="AE48" s="54">
        <f t="shared" ca="1" si="7"/>
        <v>679.52940172310866</v>
      </c>
      <c r="AF48" s="54">
        <f t="shared" ca="1" si="8"/>
        <v>137.57859575930237</v>
      </c>
      <c r="AG48" s="54">
        <f t="shared" ca="1" si="9"/>
        <v>283.90792081451809</v>
      </c>
      <c r="AN48">
        <v>46</v>
      </c>
      <c r="AO48" s="4">
        <f t="shared" ca="1" si="0"/>
        <v>-9.870063173476577E-3</v>
      </c>
      <c r="AP48" s="4">
        <f t="shared" ca="1" si="1"/>
        <v>1.197372929077313E-2</v>
      </c>
      <c r="AQ48" s="4">
        <f t="shared" ca="1" si="2"/>
        <v>1.6576490794866976E-3</v>
      </c>
      <c r="AS48">
        <v>45</v>
      </c>
      <c r="AT48" s="4">
        <v>-4.7203878186493388E-2</v>
      </c>
    </row>
    <row r="49" spans="1:46" x14ac:dyDescent="0.2">
      <c r="A49" s="1">
        <v>45539</v>
      </c>
      <c r="B49">
        <v>483.4</v>
      </c>
      <c r="C49">
        <v>97.92</v>
      </c>
      <c r="D49">
        <v>215.55</v>
      </c>
      <c r="F49" s="1">
        <v>45538</v>
      </c>
      <c r="G49" s="4">
        <f t="shared" si="3"/>
        <v>-4.4657065563335596E-2</v>
      </c>
      <c r="H49" s="4">
        <f t="shared" si="4"/>
        <v>-4.1855873642645536E-2</v>
      </c>
      <c r="I49" s="4">
        <f t="shared" si="5"/>
        <v>-2.0007242440702511E-2</v>
      </c>
      <c r="K49">
        <v>44</v>
      </c>
      <c r="L49">
        <f t="shared" ca="1" si="6"/>
        <v>0.6666205742997362</v>
      </c>
      <c r="M49">
        <f t="shared" ca="1" si="6"/>
        <v>-0.48973187182518868</v>
      </c>
      <c r="N49">
        <f t="shared" ca="1" si="6"/>
        <v>0.41746501454828761</v>
      </c>
      <c r="U49">
        <v>44</v>
      </c>
      <c r="V49">
        <f ca="1"/>
        <v>0.6666205742997362</v>
      </c>
      <c r="W49">
        <f ca="1"/>
        <v>0.41890972155362149</v>
      </c>
      <c r="X49">
        <f ca="1"/>
        <v>0.74544995840579187</v>
      </c>
      <c r="AD49">
        <v>43</v>
      </c>
      <c r="AE49" s="54">
        <f t="shared" ca="1" si="7"/>
        <v>693.56305317869942</v>
      </c>
      <c r="AF49" s="54">
        <f t="shared" ca="1" si="8"/>
        <v>141.3825770747971</v>
      </c>
      <c r="AG49" s="54">
        <f t="shared" ca="1" si="9"/>
        <v>289.45365434481056</v>
      </c>
      <c r="AN49">
        <v>47</v>
      </c>
      <c r="AO49" s="4">
        <f t="shared" ca="1" si="0"/>
        <v>9.4397169286324668E-3</v>
      </c>
      <c r="AP49" s="4">
        <f t="shared" ca="1" si="1"/>
        <v>1.2814915342242156E-2</v>
      </c>
      <c r="AQ49" s="4">
        <f t="shared" ca="1" si="2"/>
        <v>1.282678441451394E-2</v>
      </c>
      <c r="AS49">
        <v>46</v>
      </c>
      <c r="AT49" s="4">
        <v>-4.7117867273875493E-2</v>
      </c>
    </row>
    <row r="50" spans="1:46" x14ac:dyDescent="0.2">
      <c r="A50" s="1">
        <v>45540</v>
      </c>
      <c r="B50">
        <v>480.68</v>
      </c>
      <c r="C50">
        <v>97.35</v>
      </c>
      <c r="D50">
        <v>213.88</v>
      </c>
      <c r="F50" s="1">
        <v>45539</v>
      </c>
      <c r="G50" s="4">
        <f t="shared" si="3"/>
        <v>6.5171674266557567E-3</v>
      </c>
      <c r="H50" s="4">
        <f t="shared" si="4"/>
        <v>8.860498660622218E-3</v>
      </c>
      <c r="I50" s="4">
        <f t="shared" si="5"/>
        <v>-4.387990762124705E-3</v>
      </c>
      <c r="K50">
        <v>45</v>
      </c>
      <c r="L50">
        <f t="shared" ca="1" si="6"/>
        <v>0.55039118940125875</v>
      </c>
      <c r="M50">
        <f t="shared" ca="1" si="6"/>
        <v>-2.0086265623831578</v>
      </c>
      <c r="N50">
        <f t="shared" ca="1" si="6"/>
        <v>-0.37712221000685631</v>
      </c>
      <c r="U50">
        <v>45</v>
      </c>
      <c r="V50">
        <f ca="1"/>
        <v>0.55039118940125875</v>
      </c>
      <c r="W50">
        <f ca="1"/>
        <v>-0.28794101571193265</v>
      </c>
      <c r="X50">
        <f ca="1"/>
        <v>0.15832154416491168</v>
      </c>
      <c r="AD50">
        <v>44</v>
      </c>
      <c r="AE50" s="54">
        <f t="shared" ca="1" si="7"/>
        <v>702.10069455395796</v>
      </c>
      <c r="AF50" s="54">
        <f t="shared" ca="1" si="8"/>
        <v>142.22307852675991</v>
      </c>
      <c r="AG50" s="54">
        <f t="shared" ca="1" si="9"/>
        <v>292.30203557162724</v>
      </c>
      <c r="AN50">
        <v>48</v>
      </c>
      <c r="AO50" s="4">
        <f t="shared" ca="1" si="0"/>
        <v>4.582479945226434E-3</v>
      </c>
      <c r="AP50" s="4">
        <f t="shared" ca="1" si="1"/>
        <v>-9.0995826103595912E-3</v>
      </c>
      <c r="AQ50" s="4">
        <f t="shared" ca="1" si="2"/>
        <v>1.771613330400993E-2</v>
      </c>
      <c r="AS50">
        <v>47</v>
      </c>
      <c r="AT50" s="4">
        <v>-4.6930904998544729E-2</v>
      </c>
    </row>
    <row r="51" spans="1:46" x14ac:dyDescent="0.2">
      <c r="A51" s="1">
        <v>45541</v>
      </c>
      <c r="B51">
        <v>472.54</v>
      </c>
      <c r="C51">
        <v>94.44</v>
      </c>
      <c r="D51">
        <v>208.79</v>
      </c>
      <c r="F51" s="1">
        <v>45540</v>
      </c>
      <c r="G51" s="4">
        <f t="shared" si="3"/>
        <v>-5.6268100951591959E-3</v>
      </c>
      <c r="H51" s="4">
        <f t="shared" si="4"/>
        <v>-5.8210784313725839E-3</v>
      </c>
      <c r="I51" s="4">
        <f t="shared" si="5"/>
        <v>-7.7476223614011408E-3</v>
      </c>
      <c r="K51">
        <v>46</v>
      </c>
      <c r="L51">
        <f t="shared" ca="1" si="6"/>
        <v>9.3612877505178549E-2</v>
      </c>
      <c r="M51">
        <f t="shared" ca="1" si="6"/>
        <v>0.44583831268721769</v>
      </c>
      <c r="N51">
        <f t="shared" ca="1" si="6"/>
        <v>0.25063814687317049</v>
      </c>
      <c r="U51">
        <v>46</v>
      </c>
      <c r="V51">
        <f ca="1"/>
        <v>9.3612877505178549E-2</v>
      </c>
      <c r="W51">
        <f ca="1"/>
        <v>0.26213677649906575</v>
      </c>
      <c r="X51">
        <f ca="1"/>
        <v>0.23289544444911697</v>
      </c>
      <c r="AD51">
        <v>45</v>
      </c>
      <c r="AE51" s="54">
        <f t="shared" ca="1" si="7"/>
        <v>700.36035521175745</v>
      </c>
      <c r="AF51" s="54">
        <f t="shared" ca="1" si="8"/>
        <v>140.06427211088766</v>
      </c>
      <c r="AG51" s="54">
        <f t="shared" ca="1" si="9"/>
        <v>288.61384583332045</v>
      </c>
      <c r="AN51">
        <v>49</v>
      </c>
      <c r="AO51" s="4">
        <f t="shared" ca="1" si="0"/>
        <v>-3.2216798300123202E-2</v>
      </c>
      <c r="AP51" s="4">
        <f t="shared" ca="1" si="1"/>
        <v>-1.3747070101595581E-2</v>
      </c>
      <c r="AQ51" s="4">
        <f t="shared" ca="1" si="2"/>
        <v>-3.3216100870824994E-2</v>
      </c>
      <c r="AS51">
        <v>48</v>
      </c>
      <c r="AT51" s="4">
        <v>-4.6817309896164082E-2</v>
      </c>
    </row>
    <row r="52" spans="1:46" x14ac:dyDescent="0.2">
      <c r="A52" s="1">
        <v>45544</v>
      </c>
      <c r="B52">
        <v>481.36</v>
      </c>
      <c r="C52">
        <v>96</v>
      </c>
      <c r="D52">
        <v>213.07</v>
      </c>
      <c r="F52" s="1">
        <v>45541</v>
      </c>
      <c r="G52" s="4">
        <f t="shared" si="3"/>
        <v>-1.693434301406338E-2</v>
      </c>
      <c r="H52" s="4">
        <f t="shared" si="4"/>
        <v>-2.9892141756548529E-2</v>
      </c>
      <c r="I52" s="4">
        <f t="shared" si="5"/>
        <v>-2.3798391621470016E-2</v>
      </c>
      <c r="K52">
        <v>47</v>
      </c>
      <c r="L52">
        <f t="shared" ca="1" si="6"/>
        <v>0.52688925719224267</v>
      </c>
      <c r="M52">
        <f t="shared" ca="1" si="6"/>
        <v>0.92884086396287868</v>
      </c>
      <c r="N52">
        <f t="shared" ca="1" si="6"/>
        <v>0.61777649303404769</v>
      </c>
      <c r="U52">
        <v>47</v>
      </c>
      <c r="V52">
        <f ca="1"/>
        <v>0.52688925719224267</v>
      </c>
      <c r="W52">
        <f ca="1"/>
        <v>0.85098774932865484</v>
      </c>
      <c r="X52">
        <f ca="1"/>
        <v>0.8222935039572864</v>
      </c>
      <c r="AD52">
        <v>46</v>
      </c>
      <c r="AE52" s="54">
        <f t="shared" ca="1" si="7"/>
        <v>693.48175620658867</v>
      </c>
      <c r="AF52" s="54">
        <f t="shared" ca="1" si="8"/>
        <v>141.75144450373085</v>
      </c>
      <c r="AG52" s="54">
        <f t="shared" ca="1" si="9"/>
        <v>289.09266305501541</v>
      </c>
      <c r="AN52">
        <v>50</v>
      </c>
      <c r="AO52" s="4">
        <f t="shared" ca="1" si="0"/>
        <v>3.7298823447923596E-2</v>
      </c>
      <c r="AP52" s="4">
        <f t="shared" ca="1" si="1"/>
        <v>2.180634373465588E-2</v>
      </c>
      <c r="AQ52" s="4">
        <f t="shared" ca="1" si="2"/>
        <v>3.6585896586168391E-2</v>
      </c>
      <c r="AS52">
        <v>49</v>
      </c>
      <c r="AT52" s="4">
        <v>-4.6460172832124128E-2</v>
      </c>
    </row>
    <row r="53" spans="1:46" x14ac:dyDescent="0.2">
      <c r="A53" s="1">
        <v>45545</v>
      </c>
      <c r="B53">
        <v>460.24</v>
      </c>
      <c r="C53">
        <v>94.47</v>
      </c>
      <c r="D53">
        <v>202.01</v>
      </c>
      <c r="F53" s="1">
        <v>45544</v>
      </c>
      <c r="G53" s="4">
        <f t="shared" si="3"/>
        <v>1.8665086553519172E-2</v>
      </c>
      <c r="H53" s="4">
        <f t="shared" si="4"/>
        <v>1.6518424396442244E-2</v>
      </c>
      <c r="I53" s="4">
        <f t="shared" si="5"/>
        <v>2.0499066047224401E-2</v>
      </c>
      <c r="K53">
        <v>48</v>
      </c>
      <c r="L53">
        <f t="shared" ca="1" si="6"/>
        <v>0.73627874938753379</v>
      </c>
      <c r="M53">
        <f t="shared" ca="1" si="6"/>
        <v>-0.62433323298105858</v>
      </c>
      <c r="N53">
        <f t="shared" ca="1" si="6"/>
        <v>2.2193692793401358</v>
      </c>
      <c r="U53">
        <v>48</v>
      </c>
      <c r="V53">
        <f ca="1"/>
        <v>0.73627874938753379</v>
      </c>
      <c r="W53">
        <f ca="1"/>
        <v>0.42972355703153908</v>
      </c>
      <c r="X53">
        <f ca="1"/>
        <v>1.6370586000070901</v>
      </c>
      <c r="AD53">
        <v>47</v>
      </c>
      <c r="AE53" s="54">
        <f t="shared" ca="1" si="7"/>
        <v>700.05902260618245</v>
      </c>
      <c r="AF53" s="54">
        <f t="shared" ca="1" si="8"/>
        <v>143.57966650028035</v>
      </c>
      <c r="AG53" s="54">
        <f t="shared" ca="1" si="9"/>
        <v>292.82467601492698</v>
      </c>
      <c r="AN53">
        <v>51</v>
      </c>
      <c r="AO53" s="4">
        <f t="shared" ca="1" si="0"/>
        <v>4.4378632146026163E-3</v>
      </c>
      <c r="AP53" s="4">
        <f t="shared" ca="1" si="1"/>
        <v>-8.5892831356280811E-4</v>
      </c>
      <c r="AQ53" s="4">
        <f t="shared" ca="1" si="2"/>
        <v>-2.4640205741956279E-2</v>
      </c>
      <c r="AS53">
        <v>50</v>
      </c>
      <c r="AT53" s="4">
        <v>-4.6301045011433957E-2</v>
      </c>
    </row>
    <row r="54" spans="1:46" x14ac:dyDescent="0.2">
      <c r="A54" s="1">
        <v>45546</v>
      </c>
      <c r="B54">
        <v>464.22</v>
      </c>
      <c r="C54">
        <v>94.87</v>
      </c>
      <c r="D54">
        <v>203.66</v>
      </c>
      <c r="F54" s="1">
        <v>45545</v>
      </c>
      <c r="G54" s="4">
        <f t="shared" si="3"/>
        <v>-4.3875685557586808E-2</v>
      </c>
      <c r="H54" s="4">
        <f t="shared" si="4"/>
        <v>-1.5937500000000049E-2</v>
      </c>
      <c r="I54" s="4">
        <f t="shared" si="5"/>
        <v>-5.1907823719904322E-2</v>
      </c>
      <c r="K54">
        <v>49</v>
      </c>
      <c r="L54">
        <f t="shared" ca="1" si="6"/>
        <v>-0.75053803709817524</v>
      </c>
      <c r="M54">
        <f t="shared" ca="1" si="6"/>
        <v>1.2243803921336516</v>
      </c>
      <c r="N54">
        <f t="shared" ca="1" si="6"/>
        <v>1.4446317918573088</v>
      </c>
      <c r="U54">
        <v>49</v>
      </c>
      <c r="V54">
        <f ca="1"/>
        <v>-0.75053803709817524</v>
      </c>
      <c r="W54">
        <f ca="1"/>
        <v>-0.20575944168258831</v>
      </c>
      <c r="X54">
        <f ca="1"/>
        <v>0.1041804945078536</v>
      </c>
      <c r="AD54">
        <v>48</v>
      </c>
      <c r="AE54" s="54">
        <f t="shared" ca="1" si="7"/>
        <v>703.27439059074618</v>
      </c>
      <c r="AF54" s="54">
        <f t="shared" ca="1" si="8"/>
        <v>142.27907784505817</v>
      </c>
      <c r="AG54" s="54">
        <f t="shared" ca="1" si="9"/>
        <v>298.05862276531622</v>
      </c>
      <c r="AN54">
        <v>52</v>
      </c>
      <c r="AO54" s="4">
        <f t="shared" ca="1" si="0"/>
        <v>-2.2603476158635775E-2</v>
      </c>
      <c r="AP54" s="4">
        <f t="shared" ca="1" si="1"/>
        <v>-1.5207152072294417E-2</v>
      </c>
      <c r="AQ54" s="4">
        <f t="shared" ca="1" si="2"/>
        <v>-1.7075100277572863E-2</v>
      </c>
      <c r="AS54">
        <v>51</v>
      </c>
      <c r="AT54" s="4">
        <v>-4.6108242316749509E-2</v>
      </c>
    </row>
    <row r="55" spans="1:46" x14ac:dyDescent="0.2">
      <c r="A55" s="1">
        <v>45547</v>
      </c>
      <c r="B55">
        <v>467.07</v>
      </c>
      <c r="C55">
        <v>94.49</v>
      </c>
      <c r="D55">
        <v>203.04</v>
      </c>
      <c r="F55" s="1">
        <v>45546</v>
      </c>
      <c r="G55" s="4">
        <f t="shared" si="3"/>
        <v>8.6476620893447542E-3</v>
      </c>
      <c r="H55" s="4">
        <f t="shared" si="4"/>
        <v>4.2341484069017277E-3</v>
      </c>
      <c r="I55" s="4">
        <f t="shared" si="5"/>
        <v>8.1679124795801528E-3</v>
      </c>
      <c r="K55">
        <v>50</v>
      </c>
      <c r="L55">
        <f t="shared" ca="1" si="6"/>
        <v>0.96686112025331317</v>
      </c>
      <c r="M55">
        <f t="shared" ca="1" si="6"/>
        <v>-0.22949692543408623</v>
      </c>
      <c r="N55">
        <f t="shared" ca="1" si="6"/>
        <v>2.0451614401506188</v>
      </c>
      <c r="U55">
        <v>50</v>
      </c>
      <c r="V55">
        <f ca="1"/>
        <v>0.96686112025331317</v>
      </c>
      <c r="W55">
        <f ca="1"/>
        <v>0.79753762956879526</v>
      </c>
      <c r="X55">
        <f ca="1"/>
        <v>1.7887183818342449</v>
      </c>
      <c r="AD55">
        <v>49</v>
      </c>
      <c r="AE55" s="54">
        <f t="shared" ca="1" si="7"/>
        <v>680.97822536853676</v>
      </c>
      <c r="AF55" s="54">
        <f t="shared" ca="1" si="8"/>
        <v>140.33654008128786</v>
      </c>
      <c r="AG55" s="54">
        <f t="shared" ca="1" si="9"/>
        <v>288.32089741371828</v>
      </c>
      <c r="AN55">
        <v>53</v>
      </c>
      <c r="AO55" s="4">
        <f t="shared" ca="1" si="0"/>
        <v>5.2165230963789984E-3</v>
      </c>
      <c r="AP55" s="4">
        <f t="shared" ca="1" si="1"/>
        <v>5.5775785588604255E-3</v>
      </c>
      <c r="AQ55" s="4">
        <f t="shared" ca="1" si="2"/>
        <v>-8.2015194792284633E-3</v>
      </c>
      <c r="AS55">
        <v>52</v>
      </c>
      <c r="AT55" s="4">
        <v>-4.6043092781506333E-2</v>
      </c>
    </row>
    <row r="56" spans="1:46" x14ac:dyDescent="0.2">
      <c r="A56" s="1">
        <v>45548</v>
      </c>
      <c r="B56">
        <v>471.92</v>
      </c>
      <c r="C56">
        <v>96.06</v>
      </c>
      <c r="D56">
        <v>200.8</v>
      </c>
      <c r="F56" s="1">
        <v>45547</v>
      </c>
      <c r="G56" s="4">
        <f t="shared" si="3"/>
        <v>6.1393304898538226E-3</v>
      </c>
      <c r="H56" s="4">
        <f t="shared" si="4"/>
        <v>-4.0054811847792804E-3</v>
      </c>
      <c r="I56" s="4">
        <f t="shared" si="5"/>
        <v>-3.0442895021113303E-3</v>
      </c>
      <c r="K56">
        <v>51</v>
      </c>
      <c r="L56">
        <f t="shared" ca="1" si="6"/>
        <v>1.1695847261002079</v>
      </c>
      <c r="M56">
        <f t="shared" ca="1" si="6"/>
        <v>-0.80573167897646913</v>
      </c>
      <c r="N56">
        <f t="shared" ca="1" si="6"/>
        <v>-0.68445976414146625</v>
      </c>
      <c r="U56">
        <v>51</v>
      </c>
      <c r="V56">
        <f ca="1"/>
        <v>1.1695847261002079</v>
      </c>
      <c r="W56">
        <f ca="1"/>
        <v>0.75611375548315185</v>
      </c>
      <c r="X56">
        <f ca="1"/>
        <v>0.65113300642366723</v>
      </c>
      <c r="AD56">
        <v>50</v>
      </c>
      <c r="AE56" s="54">
        <f t="shared" ca="1" si="7"/>
        <v>706.85754586028997</v>
      </c>
      <c r="AF56" s="54">
        <f t="shared" ca="1" si="8"/>
        <v>143.43037695135541</v>
      </c>
      <c r="AG56" s="54">
        <f t="shared" ca="1" si="9"/>
        <v>299.06471364354013</v>
      </c>
      <c r="AN56">
        <v>54</v>
      </c>
      <c r="AO56" s="4">
        <f t="shared" ca="1" si="0"/>
        <v>-8.894866360890083E-3</v>
      </c>
      <c r="AP56" s="4">
        <f t="shared" ca="1" si="1"/>
        <v>-1.3173808278375969E-2</v>
      </c>
      <c r="AQ56" s="4">
        <f t="shared" ca="1" si="2"/>
        <v>7.7094557363929193E-3</v>
      </c>
      <c r="AS56">
        <v>53</v>
      </c>
      <c r="AT56" s="4">
        <v>-4.5608155527674103E-2</v>
      </c>
    </row>
    <row r="57" spans="1:46" x14ac:dyDescent="0.2">
      <c r="A57" s="1">
        <v>45551</v>
      </c>
      <c r="B57">
        <v>478</v>
      </c>
      <c r="C57">
        <v>97.86</v>
      </c>
      <c r="D57">
        <v>204.27</v>
      </c>
      <c r="F57" s="1">
        <v>45548</v>
      </c>
      <c r="G57" s="4">
        <f t="shared" si="3"/>
        <v>1.0383882501552311E-2</v>
      </c>
      <c r="H57" s="4">
        <f t="shared" si="4"/>
        <v>1.6615514869298353E-2</v>
      </c>
      <c r="I57" s="4">
        <f t="shared" si="5"/>
        <v>-1.1032308904649235E-2</v>
      </c>
      <c r="K57">
        <v>52</v>
      </c>
      <c r="L57">
        <f t="shared" ca="1" si="6"/>
        <v>0.12587927638194812</v>
      </c>
      <c r="M57">
        <f t="shared" ca="1" si="6"/>
        <v>-0.1577128892176948</v>
      </c>
      <c r="N57">
        <f t="shared" ca="1" si="6"/>
        <v>-0.50787719705872048</v>
      </c>
      <c r="U57">
        <v>52</v>
      </c>
      <c r="V57">
        <f ca="1"/>
        <v>0.12587927638194812</v>
      </c>
      <c r="W57">
        <f ca="1"/>
        <v>5.3330518172598942E-2</v>
      </c>
      <c r="X57">
        <f ca="1"/>
        <v>-0.13775043787788321</v>
      </c>
      <c r="AD57">
        <v>51</v>
      </c>
      <c r="AE57" s="54">
        <f t="shared" ca="1" si="7"/>
        <v>710.00145391814715</v>
      </c>
      <c r="AF57" s="54">
        <f t="shared" ca="1" si="8"/>
        <v>143.30723343286508</v>
      </c>
      <c r="AG57" s="54">
        <f t="shared" ca="1" si="9"/>
        <v>291.78574350570619</v>
      </c>
      <c r="AN57">
        <v>55</v>
      </c>
      <c r="AO57" s="4">
        <f t="shared" ca="1" si="0"/>
        <v>-2.093358569496374E-2</v>
      </c>
      <c r="AP57" s="4">
        <f t="shared" ca="1" si="1"/>
        <v>-2.4238197727636614E-2</v>
      </c>
      <c r="AQ57" s="4">
        <f t="shared" ca="1" si="2"/>
        <v>6.5064150065385863E-3</v>
      </c>
      <c r="AS57">
        <v>54</v>
      </c>
      <c r="AT57" s="4">
        <v>-4.558730559319147E-2</v>
      </c>
    </row>
    <row r="58" spans="1:46" x14ac:dyDescent="0.2">
      <c r="A58" s="1">
        <v>45552</v>
      </c>
      <c r="B58">
        <v>478.23</v>
      </c>
      <c r="C58">
        <v>97.62</v>
      </c>
      <c r="D58">
        <v>205.64</v>
      </c>
      <c r="F58" s="1">
        <v>45551</v>
      </c>
      <c r="G58" s="4">
        <f t="shared" si="3"/>
        <v>1.2883539582980053E-2</v>
      </c>
      <c r="H58" s="4">
        <f t="shared" si="4"/>
        <v>1.8738288569643879E-2</v>
      </c>
      <c r="I58" s="4">
        <f t="shared" si="5"/>
        <v>1.7280876494023989E-2</v>
      </c>
      <c r="K58">
        <v>53</v>
      </c>
      <c r="L58">
        <f t="shared" ca="1" si="6"/>
        <v>0.36449401497389566</v>
      </c>
      <c r="M58">
        <f t="shared" ca="1" si="6"/>
        <v>-6.6454591200106619E-2</v>
      </c>
      <c r="N58">
        <f t="shared" ca="1" si="6"/>
        <v>-1.7881096098076752</v>
      </c>
      <c r="U58">
        <v>53</v>
      </c>
      <c r="V58">
        <f ca="1"/>
        <v>0.36449401497389566</v>
      </c>
      <c r="W58">
        <f ca="1"/>
        <v>0.30858755442946378</v>
      </c>
      <c r="X58">
        <f ca="1"/>
        <v>-0.51761978782183793</v>
      </c>
      <c r="AD58">
        <v>52</v>
      </c>
      <c r="AE58" s="54">
        <f t="shared" ca="1" si="7"/>
        <v>694.13297004793446</v>
      </c>
      <c r="AF58" s="54">
        <f t="shared" ca="1" si="8"/>
        <v>141.14442529740285</v>
      </c>
      <c r="AG58" s="54">
        <f t="shared" ca="1" si="9"/>
        <v>286.84576798840737</v>
      </c>
      <c r="AN58">
        <v>56</v>
      </c>
      <c r="AO58" s="4">
        <f t="shared" ca="1" si="0"/>
        <v>7.7522088309788907E-3</v>
      </c>
      <c r="AP58" s="4">
        <f t="shared" ca="1" si="1"/>
        <v>2.0031041938810362E-2</v>
      </c>
      <c r="AQ58" s="4">
        <f t="shared" ca="1" si="2"/>
        <v>-3.5820953246033897E-2</v>
      </c>
      <c r="AS58">
        <v>55</v>
      </c>
      <c r="AT58" s="4">
        <v>-4.4785369162224933E-2</v>
      </c>
    </row>
    <row r="59" spans="1:46" x14ac:dyDescent="0.2">
      <c r="A59" s="1">
        <v>45553</v>
      </c>
      <c r="B59">
        <v>477.43</v>
      </c>
      <c r="C59">
        <v>97.09</v>
      </c>
      <c r="D59">
        <v>203.95</v>
      </c>
      <c r="F59" s="1">
        <v>45552</v>
      </c>
      <c r="G59" s="4">
        <f t="shared" si="3"/>
        <v>4.8117154811722074E-4</v>
      </c>
      <c r="H59" s="4">
        <f t="shared" si="4"/>
        <v>-2.4524831391783408E-3</v>
      </c>
      <c r="I59" s="4">
        <f t="shared" si="5"/>
        <v>6.706809614725584E-3</v>
      </c>
      <c r="K59">
        <v>54</v>
      </c>
      <c r="L59">
        <f t="shared" ca="1" si="6"/>
        <v>-4.7334095849480208E-2</v>
      </c>
      <c r="M59">
        <f t="shared" ca="1" si="6"/>
        <v>-0.65048067645981555</v>
      </c>
      <c r="N59">
        <f t="shared" ca="1" si="6"/>
        <v>-0.15760953662181876</v>
      </c>
      <c r="U59">
        <v>54</v>
      </c>
      <c r="V59">
        <f ca="1"/>
        <v>-4.7334095849480208E-2</v>
      </c>
      <c r="W59">
        <f ca="1"/>
        <v>-0.30047181995730343</v>
      </c>
      <c r="X59">
        <f ca="1"/>
        <v>-0.16409714347891857</v>
      </c>
      <c r="AD59">
        <v>53</v>
      </c>
      <c r="AE59" s="54">
        <f t="shared" ca="1" si="7"/>
        <v>697.76339157440248</v>
      </c>
      <c r="AF59" s="54">
        <f t="shared" ca="1" si="8"/>
        <v>141.93386896308485</v>
      </c>
      <c r="AG59" s="54">
        <f t="shared" ca="1" si="9"/>
        <v>284.50281784352404</v>
      </c>
      <c r="AN59">
        <v>57</v>
      </c>
      <c r="AO59" s="4">
        <f t="shared" ca="1" si="0"/>
        <v>1.3948302307325699E-2</v>
      </c>
      <c r="AP59" s="4">
        <f t="shared" ca="1" si="1"/>
        <v>8.6972148045754444E-3</v>
      </c>
      <c r="AQ59" s="4">
        <f t="shared" ca="1" si="2"/>
        <v>2.9187891407357024E-2</v>
      </c>
      <c r="AS59">
        <v>56</v>
      </c>
      <c r="AT59" s="4">
        <v>-4.4679994833394562E-2</v>
      </c>
    </row>
    <row r="60" spans="1:46" x14ac:dyDescent="0.2">
      <c r="A60" s="1">
        <v>45554</v>
      </c>
      <c r="B60">
        <v>496.4</v>
      </c>
      <c r="C60">
        <v>98.49</v>
      </c>
      <c r="D60">
        <v>206.85</v>
      </c>
      <c r="F60" s="1">
        <v>45553</v>
      </c>
      <c r="G60" s="4">
        <f t="shared" si="3"/>
        <v>-1.6728352466386376E-3</v>
      </c>
      <c r="H60" s="4">
        <f t="shared" si="4"/>
        <v>-5.4292153247285091E-3</v>
      </c>
      <c r="I60" s="4">
        <f t="shared" si="5"/>
        <v>-8.2182454775335811E-3</v>
      </c>
      <c r="K60">
        <v>55</v>
      </c>
      <c r="L60">
        <f t="shared" ca="1" si="6"/>
        <v>-1.0140685063450365</v>
      </c>
      <c r="M60">
        <f t="shared" ca="1" si="6"/>
        <v>-1.2350937906947954</v>
      </c>
      <c r="N60">
        <f t="shared" ca="1" si="6"/>
        <v>2.4028427452110228</v>
      </c>
      <c r="U60">
        <v>55</v>
      </c>
      <c r="V60">
        <f ca="1"/>
        <v>-1.0140685063450365</v>
      </c>
      <c r="W60">
        <f ca="1"/>
        <v>-1.4195272526493548</v>
      </c>
      <c r="X60">
        <f ca="1"/>
        <v>0.13397318394946367</v>
      </c>
      <c r="AD60">
        <v>54</v>
      </c>
      <c r="AE60" s="54">
        <f t="shared" ca="1" si="7"/>
        <v>691.5844008426244</v>
      </c>
      <c r="AF60" s="54">
        <f t="shared" ca="1" si="8"/>
        <v>140.07632173525977</v>
      </c>
      <c r="AG60" s="54">
        <f t="shared" ca="1" si="9"/>
        <v>286.70465630701273</v>
      </c>
      <c r="AN60">
        <v>58</v>
      </c>
      <c r="AO60" s="4">
        <f t="shared" ca="1" si="0"/>
        <v>8.1994800104136407E-3</v>
      </c>
      <c r="AP60" s="4">
        <f t="shared" ca="1" si="1"/>
        <v>9.408879764153345E-3</v>
      </c>
      <c r="AQ60" s="4">
        <f t="shared" ca="1" si="2"/>
        <v>1.2448392850729888E-2</v>
      </c>
      <c r="AS60">
        <v>57</v>
      </c>
      <c r="AT60" s="4">
        <v>-4.4550953080203626E-2</v>
      </c>
    </row>
    <row r="61" spans="1:46" x14ac:dyDescent="0.2">
      <c r="A61" s="1">
        <v>45555</v>
      </c>
      <c r="B61">
        <v>491.08</v>
      </c>
      <c r="C61">
        <v>100.19</v>
      </c>
      <c r="D61">
        <v>207.45</v>
      </c>
      <c r="F61" s="1">
        <v>45554</v>
      </c>
      <c r="G61" s="4">
        <f t="shared" si="3"/>
        <v>3.9733573508158093E-2</v>
      </c>
      <c r="H61" s="4">
        <f t="shared" si="4"/>
        <v>1.4419610670511895E-2</v>
      </c>
      <c r="I61" s="4">
        <f t="shared" si="5"/>
        <v>1.4219171365530858E-2</v>
      </c>
      <c r="K61">
        <v>56</v>
      </c>
      <c r="L61">
        <f t="shared" ca="1" si="6"/>
        <v>-0.65857522369266863</v>
      </c>
      <c r="M61">
        <f t="shared" ca="1" si="6"/>
        <v>0.27068178730714143</v>
      </c>
      <c r="N61">
        <f t="shared" ca="1" si="6"/>
        <v>-2.0560358439253856</v>
      </c>
      <c r="U61">
        <v>56</v>
      </c>
      <c r="V61">
        <f ca="1"/>
        <v>-0.65857522369266863</v>
      </c>
      <c r="W61">
        <f ca="1"/>
        <v>-0.49805999427065617</v>
      </c>
      <c r="X61">
        <f ca="1"/>
        <v>-1.5189715958037746</v>
      </c>
      <c r="AD61">
        <v>55</v>
      </c>
      <c r="AE61" s="54">
        <f t="shared" ca="1" si="7"/>
        <v>677.25753900067707</v>
      </c>
      <c r="AF61" s="54">
        <f t="shared" ca="1" si="8"/>
        <v>136.72194045106835</v>
      </c>
      <c r="AG61" s="54">
        <f t="shared" ca="1" si="9"/>
        <v>288.5761575649359</v>
      </c>
      <c r="AN61">
        <v>59</v>
      </c>
      <c r="AO61" s="4">
        <f t="shared" ca="1" si="0"/>
        <v>1.8309930595416567E-3</v>
      </c>
      <c r="AP61" s="4">
        <f t="shared" ca="1" si="1"/>
        <v>-8.8797459446475317E-3</v>
      </c>
      <c r="AQ61" s="4">
        <f t="shared" ca="1" si="2"/>
        <v>1.4978226907082382E-2</v>
      </c>
      <c r="AS61">
        <v>58</v>
      </c>
      <c r="AT61" s="4">
        <v>-4.4299970754944858E-2</v>
      </c>
    </row>
    <row r="62" spans="1:46" x14ac:dyDescent="0.2">
      <c r="A62" s="1">
        <v>45558</v>
      </c>
      <c r="B62">
        <v>490.07</v>
      </c>
      <c r="C62">
        <v>100.19</v>
      </c>
      <c r="D62">
        <v>207.79</v>
      </c>
      <c r="F62" s="1">
        <v>45555</v>
      </c>
      <c r="G62" s="4">
        <f t="shared" si="3"/>
        <v>-1.0717163577759869E-2</v>
      </c>
      <c r="H62" s="4">
        <f t="shared" si="4"/>
        <v>1.7260635597522667E-2</v>
      </c>
      <c r="I62" s="4">
        <f t="shared" si="5"/>
        <v>2.9006526468455807E-3</v>
      </c>
      <c r="K62">
        <v>57</v>
      </c>
      <c r="L62">
        <f t="shared" ca="1" si="6"/>
        <v>-1.7482517383086794E-2</v>
      </c>
      <c r="M62">
        <f t="shared" ca="1" si="6"/>
        <v>-0.20995480720746684</v>
      </c>
      <c r="N62">
        <f t="shared" ca="1" si="6"/>
        <v>-0.30931218158118617</v>
      </c>
      <c r="U62">
        <v>57</v>
      </c>
      <c r="V62">
        <f ca="1"/>
        <v>-1.7482517383086794E-2</v>
      </c>
      <c r="W62">
        <f ca="1"/>
        <v>-9.900811095449831E-2</v>
      </c>
      <c r="X62">
        <f ca="1"/>
        <v>-0.17543340826361831</v>
      </c>
      <c r="AD62">
        <v>56</v>
      </c>
      <c r="AE62" s="54">
        <f t="shared" ca="1" si="7"/>
        <v>682.52818405022447</v>
      </c>
      <c r="AF62" s="54">
        <f t="shared" ca="1" si="8"/>
        <v>139.48823677734418</v>
      </c>
      <c r="AG62" s="54">
        <f t="shared" ca="1" si="9"/>
        <v>278.42203542482287</v>
      </c>
      <c r="AN62">
        <v>60</v>
      </c>
      <c r="AO62" s="4">
        <f t="shared" ca="1" si="0"/>
        <v>-1.0996376953516789E-2</v>
      </c>
      <c r="AP62" s="4">
        <f t="shared" ca="1" si="1"/>
        <v>7.2571339978603957E-3</v>
      </c>
      <c r="AQ62" s="4">
        <f t="shared" ca="1" si="2"/>
        <v>-1.8926871653130607E-2</v>
      </c>
      <c r="AS62">
        <v>59</v>
      </c>
      <c r="AT62" s="4">
        <v>-4.4237155809386162E-2</v>
      </c>
    </row>
    <row r="63" spans="1:46" x14ac:dyDescent="0.2">
      <c r="A63" s="1">
        <v>45559</v>
      </c>
      <c r="B63">
        <v>490.67</v>
      </c>
      <c r="C63">
        <v>100.3</v>
      </c>
      <c r="D63">
        <v>207.94</v>
      </c>
      <c r="F63" s="1">
        <v>45558</v>
      </c>
      <c r="G63" s="4">
        <f t="shared" si="3"/>
        <v>-2.0566913741141279E-3</v>
      </c>
      <c r="H63" s="4">
        <f t="shared" si="4"/>
        <v>0</v>
      </c>
      <c r="I63" s="4">
        <f t="shared" si="5"/>
        <v>1.638949144372237E-3</v>
      </c>
      <c r="K63">
        <v>58</v>
      </c>
      <c r="L63">
        <f t="shared" ca="1" si="6"/>
        <v>0.35862704414767549</v>
      </c>
      <c r="M63">
        <f t="shared" ca="1" si="6"/>
        <v>8.592017724375095E-3</v>
      </c>
      <c r="N63">
        <f t="shared" ca="1" si="6"/>
        <v>0.1710788785828031</v>
      </c>
      <c r="U63">
        <v>58</v>
      </c>
      <c r="V63">
        <f ca="1"/>
        <v>0.35862704414767549</v>
      </c>
      <c r="W63">
        <f ca="1"/>
        <v>0.33284687694174436</v>
      </c>
      <c r="X63">
        <f ca="1"/>
        <v>0.39652327258459574</v>
      </c>
      <c r="AD63">
        <v>57</v>
      </c>
      <c r="AE63" s="54">
        <f t="shared" ca="1" si="7"/>
        <v>692.11499795405382</v>
      </c>
      <c r="AF63" s="54">
        <f t="shared" ca="1" si="8"/>
        <v>140.70668681572045</v>
      </c>
      <c r="AG63" s="54">
        <f t="shared" ca="1" si="9"/>
        <v>286.66834836972333</v>
      </c>
      <c r="AN63">
        <v>61</v>
      </c>
      <c r="AO63" s="4">
        <f t="shared" ca="1" si="0"/>
        <v>8.7903469433868037E-3</v>
      </c>
      <c r="AP63" s="4">
        <f t="shared" ca="1" si="1"/>
        <v>-8.0275598707395032E-3</v>
      </c>
      <c r="AQ63" s="4">
        <f t="shared" ca="1" si="2"/>
        <v>-6.2092317686721363E-3</v>
      </c>
      <c r="AS63">
        <v>60</v>
      </c>
      <c r="AT63" s="4">
        <v>-4.3985165518944089E-2</v>
      </c>
    </row>
    <row r="64" spans="1:46" x14ac:dyDescent="0.2">
      <c r="A64" s="1">
        <v>45560</v>
      </c>
      <c r="B64">
        <v>483.9</v>
      </c>
      <c r="C64">
        <v>100.06</v>
      </c>
      <c r="D64">
        <v>206.56</v>
      </c>
      <c r="F64" s="1">
        <v>45559</v>
      </c>
      <c r="G64" s="4">
        <f t="shared" si="3"/>
        <v>1.2243148937907122E-3</v>
      </c>
      <c r="H64" s="4">
        <f t="shared" si="4"/>
        <v>1.0979139634694768E-3</v>
      </c>
      <c r="I64" s="4">
        <f t="shared" si="5"/>
        <v>7.2188267000350415E-4</v>
      </c>
      <c r="K64">
        <v>59</v>
      </c>
      <c r="L64">
        <f t="shared" ca="1" si="6"/>
        <v>0.44119096927369189</v>
      </c>
      <c r="M64">
        <f t="shared" ca="1" si="6"/>
        <v>-1.2240319442309451</v>
      </c>
      <c r="N64">
        <f t="shared" ca="1" si="6"/>
        <v>1.6901154150464246</v>
      </c>
      <c r="U64">
        <v>59</v>
      </c>
      <c r="V64">
        <f ca="1"/>
        <v>0.44119096927369189</v>
      </c>
      <c r="W64">
        <f ca="1"/>
        <v>-7.8284281490444974E-2</v>
      </c>
      <c r="X64">
        <f ca="1"/>
        <v>1.0850887733611754</v>
      </c>
      <c r="AD64">
        <v>58</v>
      </c>
      <c r="AE64" s="54">
        <f t="shared" ca="1" si="7"/>
        <v>697.81331072003366</v>
      </c>
      <c r="AF64" s="54">
        <f t="shared" ca="1" si="8"/>
        <v>142.03682686511581</v>
      </c>
      <c r="AG64" s="54">
        <f t="shared" ca="1" si="9"/>
        <v>290.25921246089109</v>
      </c>
      <c r="AN64">
        <v>62</v>
      </c>
      <c r="AO64" s="4">
        <f t="shared" ca="1" si="0"/>
        <v>2.4037141432379977E-2</v>
      </c>
      <c r="AP64" s="4">
        <f t="shared" ca="1" si="1"/>
        <v>3.3447185659798664E-2</v>
      </c>
      <c r="AQ64" s="4">
        <f t="shared" ca="1" si="2"/>
        <v>1.7018226974291509E-2</v>
      </c>
      <c r="AS64">
        <v>61</v>
      </c>
      <c r="AT64" s="4">
        <v>-4.3861475833551114E-2</v>
      </c>
    </row>
    <row r="65" spans="1:46" x14ac:dyDescent="0.2">
      <c r="A65" s="1">
        <v>45561</v>
      </c>
      <c r="B65">
        <v>489.59</v>
      </c>
      <c r="C65">
        <v>102.27</v>
      </c>
      <c r="D65">
        <v>206.16</v>
      </c>
      <c r="F65" s="1">
        <v>45560</v>
      </c>
      <c r="G65" s="4">
        <f t="shared" si="3"/>
        <v>-1.3797460615077473E-2</v>
      </c>
      <c r="H65" s="4">
        <f t="shared" si="4"/>
        <v>-2.3928215353937743E-3</v>
      </c>
      <c r="I65" s="4">
        <f t="shared" si="5"/>
        <v>-6.6365297682023927E-3</v>
      </c>
      <c r="K65">
        <v>60</v>
      </c>
      <c r="L65">
        <f t="shared" ca="1" si="6"/>
        <v>-6.7503048488446904E-2</v>
      </c>
      <c r="M65">
        <f t="shared" ca="1" si="6"/>
        <v>0.8008636601403516</v>
      </c>
      <c r="N65">
        <f t="shared" ca="1" si="6"/>
        <v>0.45067435825105995</v>
      </c>
      <c r="U65">
        <v>60</v>
      </c>
      <c r="V65">
        <f ca="1"/>
        <v>-6.7503048488446904E-2</v>
      </c>
      <c r="W65">
        <f ca="1"/>
        <v>0.25438928620029033</v>
      </c>
      <c r="X65">
        <f ca="1"/>
        <v>0.21085076821848886</v>
      </c>
      <c r="AD65">
        <v>59</v>
      </c>
      <c r="AE65" s="54">
        <f t="shared" ca="1" si="7"/>
        <v>699.09217248504001</v>
      </c>
      <c r="AF65" s="54">
        <f t="shared" ca="1" si="8"/>
        <v>140.78115918353188</v>
      </c>
      <c r="AG65" s="54">
        <f t="shared" ca="1" si="9"/>
        <v>294.63950341099525</v>
      </c>
      <c r="AN65">
        <v>63</v>
      </c>
      <c r="AO65" s="4">
        <f t="shared" ca="1" si="0"/>
        <v>1.9017467423482965E-3</v>
      </c>
      <c r="AP65" s="4">
        <f t="shared" ca="1" si="1"/>
        <v>-1.4589267922852256E-2</v>
      </c>
      <c r="AQ65" s="4">
        <f t="shared" ca="1" si="2"/>
        <v>1.3811627713426823E-2</v>
      </c>
      <c r="AS65">
        <v>62</v>
      </c>
      <c r="AT65" s="4">
        <v>-4.3747821779159646E-2</v>
      </c>
    </row>
    <row r="66" spans="1:46" x14ac:dyDescent="0.2">
      <c r="A66" s="1">
        <v>45562</v>
      </c>
      <c r="B66">
        <v>491.16</v>
      </c>
      <c r="C66">
        <v>101.79</v>
      </c>
      <c r="D66">
        <v>206.87</v>
      </c>
      <c r="F66" s="1">
        <v>45561</v>
      </c>
      <c r="G66" s="4">
        <f t="shared" si="3"/>
        <v>1.175862781566428E-2</v>
      </c>
      <c r="H66" s="4">
        <f t="shared" si="4"/>
        <v>2.2086747951229224E-2</v>
      </c>
      <c r="I66" s="4">
        <f t="shared" si="5"/>
        <v>-1.9364833462433007E-3</v>
      </c>
      <c r="K66">
        <v>61</v>
      </c>
      <c r="L66">
        <f t="shared" ca="1" si="6"/>
        <v>0.33584161789659839</v>
      </c>
      <c r="M66">
        <f t="shared" ca="1" si="6"/>
        <v>-1.078232396285441</v>
      </c>
      <c r="N66">
        <f t="shared" ca="1" si="6"/>
        <v>-0.6265274190905199</v>
      </c>
      <c r="U66">
        <v>61</v>
      </c>
      <c r="V66">
        <f ca="1"/>
        <v>0.33584161789659839</v>
      </c>
      <c r="W66">
        <f ca="1"/>
        <v>-0.11746166245360201</v>
      </c>
      <c r="X66">
        <f ca="1"/>
        <v>-7.7187135982058397E-2</v>
      </c>
      <c r="AD66">
        <v>60</v>
      </c>
      <c r="AE66" s="54">
        <f t="shared" ca="1" si="7"/>
        <v>691.44680414710581</v>
      </c>
      <c r="AF66" s="54">
        <f t="shared" ca="1" si="8"/>
        <v>141.80654309408536</v>
      </c>
      <c r="AG66" s="54">
        <f t="shared" ca="1" si="9"/>
        <v>289.11534180229779</v>
      </c>
      <c r="AN66">
        <v>64</v>
      </c>
      <c r="AO66" s="4">
        <f t="shared" ca="1" si="0"/>
        <v>3.1216116294320285E-3</v>
      </c>
      <c r="AP66" s="4">
        <f t="shared" ca="1" si="1"/>
        <v>1.4791456413431497E-2</v>
      </c>
      <c r="AQ66" s="4">
        <f t="shared" ca="1" si="2"/>
        <v>4.9157007178915069E-3</v>
      </c>
      <c r="AS66">
        <v>63</v>
      </c>
      <c r="AT66" s="4">
        <v>-4.3581528831308197E-2</v>
      </c>
    </row>
    <row r="67" spans="1:46" x14ac:dyDescent="0.2">
      <c r="A67" s="1">
        <v>45565</v>
      </c>
      <c r="B67">
        <v>487.81</v>
      </c>
      <c r="C67">
        <v>101.92</v>
      </c>
      <c r="D67">
        <v>207.22</v>
      </c>
      <c r="F67" s="1">
        <v>45562</v>
      </c>
      <c r="G67" s="4">
        <f t="shared" si="3"/>
        <v>3.2067648440532448E-3</v>
      </c>
      <c r="H67" s="4">
        <f t="shared" si="4"/>
        <v>-4.6934584922263545E-3</v>
      </c>
      <c r="I67" s="4">
        <f t="shared" si="5"/>
        <v>3.443927046953954E-3</v>
      </c>
      <c r="K67">
        <v>62</v>
      </c>
      <c r="L67">
        <f t="shared" ca="1" si="6"/>
        <v>1.4419638868629576</v>
      </c>
      <c r="M67">
        <f t="shared" ca="1" si="6"/>
        <v>0.24740497354873173</v>
      </c>
      <c r="N67">
        <f t="shared" ca="1" si="6"/>
        <v>-1.2525443349429326</v>
      </c>
      <c r="U67">
        <v>62</v>
      </c>
      <c r="V67">
        <f ca="1"/>
        <v>1.4419638868629576</v>
      </c>
      <c r="W67">
        <f ca="1"/>
        <v>1.4224021596702732</v>
      </c>
      <c r="X67">
        <f ca="1"/>
        <v>0.70540903842457758</v>
      </c>
      <c r="AD67">
        <v>61</v>
      </c>
      <c r="AE67" s="54">
        <f t="shared" ca="1" si="7"/>
        <v>697.55165401243505</v>
      </c>
      <c r="AF67" s="54">
        <f t="shared" ca="1" si="8"/>
        <v>140.67273950610806</v>
      </c>
      <c r="AG67" s="54">
        <f t="shared" ca="1" si="9"/>
        <v>287.32571947690479</v>
      </c>
      <c r="AN67">
        <v>65</v>
      </c>
      <c r="AO67" s="4">
        <f t="shared" ca="1" si="0"/>
        <v>-3.5053895196526089E-2</v>
      </c>
      <c r="AP67" s="4">
        <f t="shared" ca="1" si="1"/>
        <v>-2.2262124907049319E-2</v>
      </c>
      <c r="AQ67" s="4">
        <f t="shared" ca="1" si="2"/>
        <v>-4.3049035323445631E-2</v>
      </c>
      <c r="AS67">
        <v>64</v>
      </c>
      <c r="AT67" s="4">
        <v>-4.3526370601256775E-2</v>
      </c>
    </row>
    <row r="68" spans="1:46" x14ac:dyDescent="0.2">
      <c r="A68" s="1">
        <v>45566</v>
      </c>
      <c r="B68">
        <v>482.94</v>
      </c>
      <c r="C68">
        <v>102.1</v>
      </c>
      <c r="D68">
        <v>203.47</v>
      </c>
      <c r="F68" s="1">
        <v>45565</v>
      </c>
      <c r="G68" s="4">
        <f t="shared" si="3"/>
        <v>-6.8205879957651261E-3</v>
      </c>
      <c r="H68" s="4">
        <f t="shared" si="4"/>
        <v>1.2771392081736277E-3</v>
      </c>
      <c r="I68" s="4">
        <f t="shared" si="5"/>
        <v>1.6918837917532237E-3</v>
      </c>
      <c r="K68">
        <v>63</v>
      </c>
      <c r="L68">
        <f t="shared" ca="1" si="6"/>
        <v>1.527789094458049</v>
      </c>
      <c r="M68">
        <f t="shared" ca="1" si="6"/>
        <v>-1.6589338396808184</v>
      </c>
      <c r="N68">
        <f t="shared" ca="1" si="6"/>
        <v>0.25356983487103701</v>
      </c>
      <c r="U68">
        <v>63</v>
      </c>
      <c r="V68">
        <f ca="1"/>
        <v>1.527789094458049</v>
      </c>
      <c r="W68">
        <f ca="1"/>
        <v>0.74809934436130898</v>
      </c>
      <c r="X68">
        <f ca="1"/>
        <v>1.3402019389944522</v>
      </c>
      <c r="AD68">
        <v>62</v>
      </c>
      <c r="AE68" s="54">
        <f t="shared" ca="1" si="7"/>
        <v>714.52194330913699</v>
      </c>
      <c r="AF68" s="54">
        <f t="shared" ca="1" si="8"/>
        <v>145.45741770264075</v>
      </c>
      <c r="AG68" s="54">
        <f t="shared" ca="1" si="9"/>
        <v>292.25733846811585</v>
      </c>
      <c r="AN68">
        <v>66</v>
      </c>
      <c r="AO68" s="4">
        <f t="shared" ref="AO68:AO131" ca="1" si="13">LN(AE72/AE71)</f>
        <v>-3.8818498439547225E-2</v>
      </c>
      <c r="AP68" s="4">
        <f t="shared" ref="AP68:AP131" ca="1" si="14">LN(AF72/AF71)</f>
        <v>-4.5379451803923998E-2</v>
      </c>
      <c r="AQ68" s="4">
        <f t="shared" ref="AQ68:AQ131" ca="1" si="15">LN(AG72/AG71)</f>
        <v>-3.5444022683793902E-2</v>
      </c>
      <c r="AS68">
        <v>65</v>
      </c>
      <c r="AT68" s="4">
        <v>-4.3316680095990726E-2</v>
      </c>
    </row>
    <row r="69" spans="1:46" x14ac:dyDescent="0.2">
      <c r="A69" s="1">
        <v>45567</v>
      </c>
      <c r="B69">
        <v>484.73</v>
      </c>
      <c r="C69">
        <v>102.19</v>
      </c>
      <c r="D69">
        <v>203.71</v>
      </c>
      <c r="F69" s="1">
        <v>45566</v>
      </c>
      <c r="G69" s="4">
        <f t="shared" ref="G69:G132" si="16">B68/B67-1</f>
        <v>-9.983395174350651E-3</v>
      </c>
      <c r="H69" s="4">
        <f t="shared" ref="H69:H132" si="17">C68/C67-1</f>
        <v>1.766091051805363E-3</v>
      </c>
      <c r="I69" s="4">
        <f t="shared" ref="I69:I132" si="18">D68/D67-1</f>
        <v>-1.8096708811890738E-2</v>
      </c>
      <c r="K69">
        <v>64</v>
      </c>
      <c r="L69">
        <f t="shared" ca="1" si="6"/>
        <v>1.66984210268602</v>
      </c>
      <c r="M69">
        <f t="shared" ca="1" si="6"/>
        <v>-0.26815920935338167</v>
      </c>
      <c r="N69">
        <f t="shared" ca="1" si="6"/>
        <v>0.24294459971002649</v>
      </c>
      <c r="U69">
        <v>64</v>
      </c>
      <c r="V69">
        <f ca="1"/>
        <v>1.66984210268602</v>
      </c>
      <c r="W69">
        <f ca="1"/>
        <v>1.4280559457488635</v>
      </c>
      <c r="X69">
        <f ca="1"/>
        <v>1.5649507315274611</v>
      </c>
      <c r="AD69">
        <v>63</v>
      </c>
      <c r="AE69" s="54">
        <f t="shared" ca="1" si="7"/>
        <v>715.88207599118425</v>
      </c>
      <c r="AF69" s="54">
        <f t="shared" ca="1" si="8"/>
        <v>143.35070552570562</v>
      </c>
      <c r="AG69" s="54">
        <f t="shared" ca="1" si="9"/>
        <v>296.32189246384587</v>
      </c>
      <c r="AN69">
        <v>67</v>
      </c>
      <c r="AO69" s="4">
        <f t="shared" ca="1" si="13"/>
        <v>2.9382331125594515E-2</v>
      </c>
      <c r="AP69" s="4">
        <f t="shared" ca="1" si="14"/>
        <v>1.5822230088937218E-2</v>
      </c>
      <c r="AQ69" s="4">
        <f t="shared" ca="1" si="15"/>
        <v>2.3844883615320497E-2</v>
      </c>
      <c r="AS69">
        <v>66</v>
      </c>
      <c r="AT69" s="4">
        <v>-4.3208484995353763E-2</v>
      </c>
    </row>
    <row r="70" spans="1:46" x14ac:dyDescent="0.2">
      <c r="A70" s="1">
        <v>45568</v>
      </c>
      <c r="B70">
        <v>478.93</v>
      </c>
      <c r="C70">
        <v>102.24</v>
      </c>
      <c r="D70">
        <v>201.69</v>
      </c>
      <c r="F70" s="1">
        <v>45567</v>
      </c>
      <c r="G70" s="4">
        <f t="shared" si="16"/>
        <v>3.7064645711684108E-3</v>
      </c>
      <c r="H70" s="4">
        <f t="shared" si="17"/>
        <v>8.8148873653293158E-4</v>
      </c>
      <c r="I70" s="4">
        <f t="shared" si="18"/>
        <v>1.179535066594628E-3</v>
      </c>
      <c r="K70">
        <v>65</v>
      </c>
      <c r="L70">
        <f t="shared" ca="1" si="6"/>
        <v>5.2253687017249625E-2</v>
      </c>
      <c r="M70">
        <f t="shared" ca="1" si="6"/>
        <v>0.89117789847731599</v>
      </c>
      <c r="N70">
        <f t="shared" ca="1" si="6"/>
        <v>-1.1454345523839338</v>
      </c>
      <c r="U70">
        <v>65</v>
      </c>
      <c r="V70">
        <f ca="1"/>
        <v>5.2253687017249625E-2</v>
      </c>
      <c r="W70">
        <f ca="1"/>
        <v>0.40008455832160217</v>
      </c>
      <c r="X70">
        <f ca="1"/>
        <v>-0.42116140332400681</v>
      </c>
      <c r="AD70">
        <v>64</v>
      </c>
      <c r="AE70" s="54">
        <f t="shared" ca="1" si="7"/>
        <v>718.12027337889583</v>
      </c>
      <c r="AF70" s="54">
        <f t="shared" ca="1" si="8"/>
        <v>145.48683049173312</v>
      </c>
      <c r="AG70" s="54">
        <f t="shared" ca="1" si="9"/>
        <v>297.78210825486298</v>
      </c>
      <c r="AN70">
        <v>68</v>
      </c>
      <c r="AO70" s="4">
        <f t="shared" ca="1" si="13"/>
        <v>2.138553827863493E-2</v>
      </c>
      <c r="AP70" s="4">
        <f t="shared" ca="1" si="14"/>
        <v>2.4870907167045136E-2</v>
      </c>
      <c r="AQ70" s="4">
        <f t="shared" ca="1" si="15"/>
        <v>3.8382969746857835E-2</v>
      </c>
      <c r="AS70">
        <v>67</v>
      </c>
      <c r="AT70" s="4">
        <v>-4.3162740865390986E-2</v>
      </c>
    </row>
    <row r="71" spans="1:46" x14ac:dyDescent="0.2">
      <c r="A71" s="1">
        <v>45569</v>
      </c>
      <c r="B71">
        <v>487.86</v>
      </c>
      <c r="C71">
        <v>105.48</v>
      </c>
      <c r="D71">
        <v>208.85</v>
      </c>
      <c r="F71" s="1">
        <v>45568</v>
      </c>
      <c r="G71" s="4">
        <f t="shared" si="16"/>
        <v>-1.1965424050502382E-2</v>
      </c>
      <c r="H71" s="4">
        <f t="shared" si="17"/>
        <v>4.8928466581843466E-4</v>
      </c>
      <c r="I71" s="4">
        <f t="shared" si="18"/>
        <v>-9.9160571400520592E-3</v>
      </c>
      <c r="K71">
        <v>66</v>
      </c>
      <c r="L71">
        <f t="shared" ref="L71:N134" ca="1" si="19">_xlfn.NORM.S.INV(RAND())</f>
        <v>-1.7388583400381714</v>
      </c>
      <c r="M71">
        <f t="shared" ca="1" si="19"/>
        <v>-0.24310347188234607</v>
      </c>
      <c r="N71">
        <f t="shared" ca="1" si="19"/>
        <v>-1.0846566749785487</v>
      </c>
      <c r="U71">
        <v>66</v>
      </c>
      <c r="V71">
        <f ca="1"/>
        <v>-1.7388583400381714</v>
      </c>
      <c r="W71">
        <f ca="1"/>
        <v>-1.6934445492154357</v>
      </c>
      <c r="X71">
        <f ca="1"/>
        <v>-2.0567321470421884</v>
      </c>
      <c r="AD71">
        <v>65</v>
      </c>
      <c r="AE71" s="54">
        <f t="shared" ref="AE71:AE134" ca="1" si="20">$Q$7*EXP(($Q$5-(($Q$6^2)/2))*(AD71/1000)+$Q$6*V70)</f>
        <v>693.38345445442951</v>
      </c>
      <c r="AF71" s="54">
        <f t="shared" ref="AF71:AF134" ca="1" si="21">$R$7*EXP(($Q$5-(($Q$6^2)/2))*(AD71/1000)+$Q$6*W70)</f>
        <v>142.28377024848942</v>
      </c>
      <c r="AG71" s="54">
        <f t="shared" ref="AG71:AG134" ca="1" si="22">$S$7*EXP(($Q$5-(($Q$6^2)/2))*(AD71/1000)+$Q$6*X70)</f>
        <v>285.23488632767379</v>
      </c>
      <c r="AN71">
        <v>69</v>
      </c>
      <c r="AO71" s="4">
        <f t="shared" ca="1" si="13"/>
        <v>-1.8348687510803575E-2</v>
      </c>
      <c r="AP71" s="4">
        <f t="shared" ca="1" si="14"/>
        <v>-1.6946742657380692E-2</v>
      </c>
      <c r="AQ71" s="4">
        <f t="shared" ca="1" si="15"/>
        <v>-2.9608779562906105E-2</v>
      </c>
      <c r="AS71">
        <v>68</v>
      </c>
      <c r="AT71" s="4">
        <v>-4.3120372348927127E-2</v>
      </c>
    </row>
    <row r="72" spans="1:46" x14ac:dyDescent="0.2">
      <c r="A72" s="1">
        <v>45572</v>
      </c>
      <c r="B72">
        <v>487.32</v>
      </c>
      <c r="C72">
        <v>105.25</v>
      </c>
      <c r="D72">
        <v>208.56</v>
      </c>
      <c r="F72" s="1">
        <v>45569</v>
      </c>
      <c r="G72" s="4">
        <f t="shared" si="16"/>
        <v>1.8645731108930308E-2</v>
      </c>
      <c r="H72" s="4">
        <f t="shared" si="17"/>
        <v>3.1690140845070491E-2</v>
      </c>
      <c r="I72" s="4">
        <f t="shared" si="18"/>
        <v>3.5500024790520168E-2</v>
      </c>
      <c r="K72">
        <v>67</v>
      </c>
      <c r="L72">
        <f t="shared" ca="1" si="19"/>
        <v>-0.38635775196667416</v>
      </c>
      <c r="M72">
        <f t="shared" ca="1" si="19"/>
        <v>-1.5466669508661208</v>
      </c>
      <c r="N72">
        <f t="shared" ca="1" si="19"/>
        <v>-1.0779879277413791</v>
      </c>
      <c r="U72">
        <v>67</v>
      </c>
      <c r="V72">
        <f ca="1"/>
        <v>-0.38635775196667416</v>
      </c>
      <c r="W72">
        <f ca="1"/>
        <v>-0.96597601651674903</v>
      </c>
      <c r="X72">
        <f ca="1"/>
        <v>-0.95947170721953323</v>
      </c>
      <c r="AD72">
        <v>66</v>
      </c>
      <c r="AE72" s="54">
        <f t="shared" ca="1" si="20"/>
        <v>666.98307651560231</v>
      </c>
      <c r="AF72" s="54">
        <f t="shared" ca="1" si="21"/>
        <v>135.97132170990716</v>
      </c>
      <c r="AG72" s="54">
        <f t="shared" ca="1" si="22"/>
        <v>275.30208363081954</v>
      </c>
      <c r="AN72">
        <v>70</v>
      </c>
      <c r="AO72" s="4">
        <f t="shared" ca="1" si="13"/>
        <v>1.2249414486856921E-2</v>
      </c>
      <c r="AP72" s="4">
        <f t="shared" ca="1" si="14"/>
        <v>1.3708256394283008E-2</v>
      </c>
      <c r="AQ72" s="4">
        <f t="shared" ca="1" si="15"/>
        <v>1.2419126356505909E-2</v>
      </c>
      <c r="AS72">
        <v>69</v>
      </c>
      <c r="AT72" s="4">
        <v>-4.2990249376965432E-2</v>
      </c>
    </row>
    <row r="73" spans="1:46" x14ac:dyDescent="0.2">
      <c r="A73" s="1">
        <v>45573</v>
      </c>
      <c r="B73">
        <v>489.25</v>
      </c>
      <c r="C73">
        <v>105.1</v>
      </c>
      <c r="D73">
        <v>208.38</v>
      </c>
      <c r="F73" s="1">
        <v>45572</v>
      </c>
      <c r="G73" s="4">
        <f t="shared" si="16"/>
        <v>-1.1068749231337716E-3</v>
      </c>
      <c r="H73" s="4">
        <f t="shared" si="17"/>
        <v>-2.1805081532044746E-3</v>
      </c>
      <c r="I73" s="4">
        <f t="shared" si="18"/>
        <v>-1.3885563801770973E-3</v>
      </c>
      <c r="K73">
        <v>68</v>
      </c>
      <c r="L73">
        <f t="shared" ca="1" si="19"/>
        <v>0.59754293732723773</v>
      </c>
      <c r="M73">
        <f t="shared" ca="1" si="19"/>
        <v>-0.93743012486239208</v>
      </c>
      <c r="N73">
        <f t="shared" ca="1" si="19"/>
        <v>0.75406173476616589</v>
      </c>
      <c r="U73">
        <v>68</v>
      </c>
      <c r="V73">
        <f ca="1"/>
        <v>0.59754293732723773</v>
      </c>
      <c r="W73">
        <f ca="1"/>
        <v>0.17857740494827712</v>
      </c>
      <c r="X73">
        <f ca="1"/>
        <v>0.807899510643592</v>
      </c>
      <c r="AD73">
        <v>67</v>
      </c>
      <c r="AE73" s="54">
        <f t="shared" ca="1" si="20"/>
        <v>686.87134516235392</v>
      </c>
      <c r="AF73" s="54">
        <f t="shared" ca="1" si="21"/>
        <v>138.13980109897545</v>
      </c>
      <c r="AG73" s="54">
        <f t="shared" ca="1" si="22"/>
        <v>281.94552099613509</v>
      </c>
      <c r="AN73">
        <v>71</v>
      </c>
      <c r="AO73" s="4">
        <f t="shared" ca="1" si="13"/>
        <v>-4.0177941360455841E-2</v>
      </c>
      <c r="AP73" s="4">
        <f t="shared" ca="1" si="14"/>
        <v>-1.9021024596798611E-2</v>
      </c>
      <c r="AQ73" s="4">
        <f t="shared" ca="1" si="15"/>
        <v>-2.1298278620812509E-2</v>
      </c>
      <c r="AS73">
        <v>70</v>
      </c>
      <c r="AT73" s="4">
        <v>-4.2804140174098525E-2</v>
      </c>
    </row>
    <row r="74" spans="1:46" x14ac:dyDescent="0.2">
      <c r="A74" s="1">
        <v>45574</v>
      </c>
      <c r="B74">
        <v>497.73</v>
      </c>
      <c r="C74">
        <v>106.61</v>
      </c>
      <c r="D74">
        <v>211.02</v>
      </c>
      <c r="F74" s="1">
        <v>45573</v>
      </c>
      <c r="G74" s="4">
        <f t="shared" si="16"/>
        <v>3.9604366740539909E-3</v>
      </c>
      <c r="H74" s="4">
        <f t="shared" si="17"/>
        <v>-1.4251781472685021E-3</v>
      </c>
      <c r="I74" s="4">
        <f t="shared" si="18"/>
        <v>-8.6306098964328282E-4</v>
      </c>
      <c r="K74">
        <v>69</v>
      </c>
      <c r="L74">
        <f t="shared" ca="1" si="19"/>
        <v>-0.25004455673993892</v>
      </c>
      <c r="M74">
        <f t="shared" ca="1" si="19"/>
        <v>-0.94839403154292057</v>
      </c>
      <c r="N74">
        <f t="shared" ca="1" si="19"/>
        <v>-0.57264616515175093</v>
      </c>
      <c r="U74">
        <v>69</v>
      </c>
      <c r="V74">
        <f ca="1"/>
        <v>-0.25004455673993892</v>
      </c>
      <c r="W74">
        <f ca="1"/>
        <v>-0.60438959175789508</v>
      </c>
      <c r="X74">
        <f ca="1"/>
        <v>-0.55870465298872685</v>
      </c>
      <c r="AD74">
        <v>68</v>
      </c>
      <c r="AE74" s="54">
        <f t="shared" ca="1" si="20"/>
        <v>701.71865157379602</v>
      </c>
      <c r="AF74" s="54">
        <f t="shared" ca="1" si="21"/>
        <v>141.61854369392782</v>
      </c>
      <c r="AG74" s="54">
        <f t="shared" ca="1" si="22"/>
        <v>292.97779878014643</v>
      </c>
      <c r="AN74">
        <v>72</v>
      </c>
      <c r="AO74" s="4">
        <f t="shared" ca="1" si="13"/>
        <v>4.1100051841668789E-2</v>
      </c>
      <c r="AP74" s="4">
        <f t="shared" ca="1" si="14"/>
        <v>1.0682313115022039E-2</v>
      </c>
      <c r="AQ74" s="4">
        <f t="shared" ca="1" si="15"/>
        <v>2.9333180857258112E-2</v>
      </c>
      <c r="AS74">
        <v>71</v>
      </c>
      <c r="AT74" s="4">
        <v>-4.2455133418847102E-2</v>
      </c>
    </row>
    <row r="75" spans="1:46" x14ac:dyDescent="0.2">
      <c r="A75" s="1">
        <v>45575</v>
      </c>
      <c r="B75">
        <v>496.29</v>
      </c>
      <c r="C75">
        <v>105.68</v>
      </c>
      <c r="D75">
        <v>210.45</v>
      </c>
      <c r="F75" s="1">
        <v>45574</v>
      </c>
      <c r="G75" s="4">
        <f t="shared" si="16"/>
        <v>1.7332652018395622E-2</v>
      </c>
      <c r="H75" s="4">
        <f t="shared" si="17"/>
        <v>1.4367269267364424E-2</v>
      </c>
      <c r="I75" s="4">
        <f t="shared" si="18"/>
        <v>1.2669162107687981E-2</v>
      </c>
      <c r="K75">
        <v>70</v>
      </c>
      <c r="L75">
        <f t="shared" ca="1" si="19"/>
        <v>0.31274052166887545</v>
      </c>
      <c r="M75">
        <f t="shared" ca="1" si="19"/>
        <v>-0.66230582113553282</v>
      </c>
      <c r="N75">
        <f t="shared" ca="1" si="19"/>
        <v>-0.45884330598204448</v>
      </c>
      <c r="U75">
        <v>70</v>
      </c>
      <c r="V75">
        <f ca="1"/>
        <v>0.31274052166887545</v>
      </c>
      <c r="W75">
        <f ca="1"/>
        <v>2.5638566433111798E-2</v>
      </c>
      <c r="X75">
        <f ca="1"/>
        <v>1.1903033704585536E-2</v>
      </c>
      <c r="AD75">
        <v>69</v>
      </c>
      <c r="AE75" s="54">
        <f t="shared" ca="1" si="20"/>
        <v>688.96044146561712</v>
      </c>
      <c r="AF75" s="54">
        <f t="shared" ca="1" si="21"/>
        <v>139.23879215047651</v>
      </c>
      <c r="AG75" s="54">
        <f t="shared" ca="1" si="22"/>
        <v>284.43024941789218</v>
      </c>
      <c r="AN75">
        <v>73</v>
      </c>
      <c r="AO75" s="4">
        <f t="shared" ca="1" si="13"/>
        <v>-3.5525004205105695E-2</v>
      </c>
      <c r="AP75" s="4">
        <f t="shared" ca="1" si="14"/>
        <v>-1.0157791231432085E-2</v>
      </c>
      <c r="AQ75" s="4">
        <f t="shared" ca="1" si="15"/>
        <v>-2.262356796000399E-2</v>
      </c>
      <c r="AS75">
        <v>72</v>
      </c>
      <c r="AT75" s="4">
        <v>-4.2323357305519588E-2</v>
      </c>
    </row>
    <row r="76" spans="1:46" x14ac:dyDescent="0.2">
      <c r="A76" s="1">
        <v>45576</v>
      </c>
      <c r="B76">
        <v>508.68</v>
      </c>
      <c r="C76">
        <v>108</v>
      </c>
      <c r="D76">
        <v>219.79</v>
      </c>
      <c r="F76" s="1">
        <v>45575</v>
      </c>
      <c r="G76" s="4">
        <f t="shared" si="16"/>
        <v>-2.8931348321379335E-3</v>
      </c>
      <c r="H76" s="4">
        <f t="shared" si="17"/>
        <v>-8.7233842979081988E-3</v>
      </c>
      <c r="I76" s="4">
        <f t="shared" si="18"/>
        <v>-2.7011657662782129E-3</v>
      </c>
      <c r="K76">
        <v>71</v>
      </c>
      <c r="L76">
        <f t="shared" ca="1" si="19"/>
        <v>-1.5410329413685093</v>
      </c>
      <c r="M76">
        <f t="shared" ca="1" si="19"/>
        <v>1.4243617342582495</v>
      </c>
      <c r="N76">
        <f t="shared" ca="1" si="19"/>
        <v>0.59955608282326844</v>
      </c>
      <c r="U76">
        <v>71</v>
      </c>
      <c r="V76">
        <f ca="1"/>
        <v>-1.5410329413685093</v>
      </c>
      <c r="W76">
        <f ca="1"/>
        <v>-0.8529392742123616</v>
      </c>
      <c r="X76">
        <f ca="1"/>
        <v>-0.97164133774974171</v>
      </c>
      <c r="AD76">
        <v>70</v>
      </c>
      <c r="AE76" s="54">
        <f t="shared" ca="1" si="20"/>
        <v>697.45170379951105</v>
      </c>
      <c r="AF76" s="54">
        <f t="shared" ca="1" si="21"/>
        <v>141.16065581756001</v>
      </c>
      <c r="AG76" s="54">
        <f t="shared" ca="1" si="22"/>
        <v>287.98465021713844</v>
      </c>
      <c r="AN76">
        <v>74</v>
      </c>
      <c r="AO76" s="4">
        <f t="shared" ca="1" si="13"/>
        <v>1.3442284284870936E-2</v>
      </c>
      <c r="AP76" s="4">
        <f t="shared" ca="1" si="14"/>
        <v>1.1859781625766033E-2</v>
      </c>
      <c r="AQ76" s="4">
        <f t="shared" ca="1" si="15"/>
        <v>5.4208983759323212E-3</v>
      </c>
      <c r="AS76">
        <v>73</v>
      </c>
      <c r="AT76" s="4">
        <v>-4.2106625448226249E-2</v>
      </c>
    </row>
    <row r="77" spans="1:46" x14ac:dyDescent="0.2">
      <c r="A77" s="1">
        <v>45579</v>
      </c>
      <c r="B77">
        <v>515.04</v>
      </c>
      <c r="C77">
        <v>109.78</v>
      </c>
      <c r="D77">
        <v>218.99</v>
      </c>
      <c r="F77" s="1">
        <v>45576</v>
      </c>
      <c r="G77" s="4">
        <f t="shared" si="16"/>
        <v>2.4965242096354867E-2</v>
      </c>
      <c r="H77" s="4">
        <f t="shared" si="17"/>
        <v>2.195306585919754E-2</v>
      </c>
      <c r="I77" s="4">
        <f t="shared" si="18"/>
        <v>4.4381088144452407E-2</v>
      </c>
      <c r="K77">
        <v>72</v>
      </c>
      <c r="L77">
        <f t="shared" ca="1" si="19"/>
        <v>0.35157800750733748</v>
      </c>
      <c r="M77">
        <f t="shared" ca="1" si="19"/>
        <v>-1.7347713914031764</v>
      </c>
      <c r="N77">
        <f t="shared" ca="1" si="19"/>
        <v>0.42683746826685359</v>
      </c>
      <c r="U77">
        <v>72</v>
      </c>
      <c r="V77">
        <f ca="1"/>
        <v>0.35157800750733748</v>
      </c>
      <c r="W77">
        <f ca="1"/>
        <v>-0.36238732952191777</v>
      </c>
      <c r="X77">
        <f ca="1"/>
        <v>0.37859374410189128</v>
      </c>
      <c r="AD77">
        <v>71</v>
      </c>
      <c r="AE77" s="54">
        <f t="shared" ca="1" si="20"/>
        <v>669.98500267896327</v>
      </c>
      <c r="AF77" s="54">
        <f t="shared" ca="1" si="21"/>
        <v>138.50101029034096</v>
      </c>
      <c r="AG77" s="54">
        <f t="shared" ca="1" si="22"/>
        <v>281.91592896075258</v>
      </c>
      <c r="AN77">
        <v>75</v>
      </c>
      <c r="AO77" s="4">
        <f t="shared" ca="1" si="13"/>
        <v>7.7579909093275353E-3</v>
      </c>
      <c r="AP77" s="4">
        <f t="shared" ca="1" si="14"/>
        <v>6.5776284841127849E-3</v>
      </c>
      <c r="AQ77" s="4">
        <f t="shared" ca="1" si="15"/>
        <v>1.2671450068651816E-2</v>
      </c>
      <c r="AS77">
        <v>74</v>
      </c>
      <c r="AT77" s="4">
        <v>-4.200755277367467E-2</v>
      </c>
    </row>
    <row r="78" spans="1:46" x14ac:dyDescent="0.2">
      <c r="A78" s="1">
        <v>45580</v>
      </c>
      <c r="B78">
        <v>514.66999999999996</v>
      </c>
      <c r="C78">
        <v>109.72</v>
      </c>
      <c r="D78">
        <v>219.89</v>
      </c>
      <c r="F78" s="1">
        <v>45579</v>
      </c>
      <c r="G78" s="4">
        <f t="shared" si="16"/>
        <v>1.2502948808681191E-2</v>
      </c>
      <c r="H78" s="4">
        <f t="shared" si="17"/>
        <v>1.6481481481481541E-2</v>
      </c>
      <c r="I78" s="4">
        <f t="shared" si="18"/>
        <v>-3.6398380272076869E-3</v>
      </c>
      <c r="K78">
        <v>73</v>
      </c>
      <c r="L78">
        <f t="shared" ca="1" si="19"/>
        <v>-1.2877254552057871</v>
      </c>
      <c r="M78">
        <f t="shared" ca="1" si="19"/>
        <v>0.88727475219274399</v>
      </c>
      <c r="N78">
        <f t="shared" ca="1" si="19"/>
        <v>0.86264568817529541</v>
      </c>
      <c r="U78">
        <v>73</v>
      </c>
      <c r="V78">
        <f ca="1"/>
        <v>-1.2877254552057871</v>
      </c>
      <c r="W78">
        <f ca="1"/>
        <v>-0.83242802485941048</v>
      </c>
      <c r="X78">
        <f ca="1"/>
        <v>-0.66603780637855836</v>
      </c>
      <c r="AD78">
        <v>72</v>
      </c>
      <c r="AE78" s="54">
        <f t="shared" ca="1" si="20"/>
        <v>698.09512793420231</v>
      </c>
      <c r="AF78" s="54">
        <f t="shared" ca="1" si="21"/>
        <v>139.98845196332618</v>
      </c>
      <c r="AG78" s="54">
        <f t="shared" ca="1" si="22"/>
        <v>290.30789976974097</v>
      </c>
      <c r="AN78">
        <v>76</v>
      </c>
      <c r="AO78" s="4">
        <f t="shared" ca="1" si="13"/>
        <v>-7.4993151338959875E-4</v>
      </c>
      <c r="AP78" s="4">
        <f t="shared" ca="1" si="14"/>
        <v>1.432252869423998E-3</v>
      </c>
      <c r="AQ78" s="4">
        <f t="shared" ca="1" si="15"/>
        <v>-1.12733324693469E-2</v>
      </c>
      <c r="AS78">
        <v>75</v>
      </c>
      <c r="AT78" s="4">
        <v>-4.1636003202805534E-2</v>
      </c>
    </row>
    <row r="79" spans="1:46" x14ac:dyDescent="0.2">
      <c r="A79" s="1">
        <v>45581</v>
      </c>
      <c r="B79">
        <v>522.04</v>
      </c>
      <c r="C79">
        <v>116.85</v>
      </c>
      <c r="D79">
        <v>221.13</v>
      </c>
      <c r="F79" s="1">
        <v>45580</v>
      </c>
      <c r="G79" s="4">
        <f t="shared" si="16"/>
        <v>-7.1839080459767946E-4</v>
      </c>
      <c r="H79" s="4">
        <f t="shared" si="17"/>
        <v>-5.4654764073602813E-4</v>
      </c>
      <c r="I79" s="4">
        <f t="shared" si="18"/>
        <v>4.1097767021323062E-3</v>
      </c>
      <c r="K79">
        <v>74</v>
      </c>
      <c r="L79">
        <f t="shared" ca="1" si="19"/>
        <v>-0.66995687338284959</v>
      </c>
      <c r="M79">
        <f t="shared" ca="1" si="19"/>
        <v>0.82985024758224102</v>
      </c>
      <c r="N79">
        <f t="shared" ca="1" si="19"/>
        <v>0.23618539197647606</v>
      </c>
      <c r="U79">
        <v>74</v>
      </c>
      <c r="V79">
        <f ca="1"/>
        <v>-0.66995687338284959</v>
      </c>
      <c r="W79">
        <f ca="1"/>
        <v>-0.28760247546517026</v>
      </c>
      <c r="X79">
        <f ca="1"/>
        <v>-0.41800270279807628</v>
      </c>
      <c r="AD79">
        <v>73</v>
      </c>
      <c r="AE79" s="54">
        <f t="shared" ca="1" si="20"/>
        <v>673.73063231496951</v>
      </c>
      <c r="AF79" s="54">
        <f t="shared" ca="1" si="21"/>
        <v>138.57367615689014</v>
      </c>
      <c r="AG79" s="54">
        <f t="shared" ca="1" si="22"/>
        <v>283.8138357032928</v>
      </c>
      <c r="AN79">
        <v>77</v>
      </c>
      <c r="AO79" s="4">
        <f t="shared" ca="1" si="13"/>
        <v>4.4952244844734784E-2</v>
      </c>
      <c r="AP79" s="4">
        <f t="shared" ca="1" si="14"/>
        <v>2.579827620223691E-2</v>
      </c>
      <c r="AQ79" s="4">
        <f t="shared" ca="1" si="15"/>
        <v>3.2034686441633917E-2</v>
      </c>
      <c r="AS79">
        <v>76</v>
      </c>
      <c r="AT79" s="4">
        <v>-4.1487290805755347E-2</v>
      </c>
    </row>
    <row r="80" spans="1:46" x14ac:dyDescent="0.2">
      <c r="A80" s="1">
        <v>45582</v>
      </c>
      <c r="B80">
        <v>521.20000000000005</v>
      </c>
      <c r="C80">
        <v>116.78</v>
      </c>
      <c r="D80">
        <v>221.9</v>
      </c>
      <c r="F80" s="1">
        <v>45581</v>
      </c>
      <c r="G80" s="4">
        <f t="shared" si="16"/>
        <v>1.4319855441350837E-2</v>
      </c>
      <c r="H80" s="4">
        <f t="shared" si="17"/>
        <v>6.4983594604447692E-2</v>
      </c>
      <c r="I80" s="4">
        <f t="shared" si="18"/>
        <v>5.6391832279776288E-3</v>
      </c>
      <c r="K80">
        <v>75</v>
      </c>
      <c r="L80">
        <f t="shared" ca="1" si="19"/>
        <v>-0.31419707469901498</v>
      </c>
      <c r="M80">
        <f t="shared" ca="1" si="19"/>
        <v>0.76539256626654428</v>
      </c>
      <c r="N80">
        <f t="shared" ca="1" si="19"/>
        <v>0.8226799828417265</v>
      </c>
      <c r="U80">
        <v>75</v>
      </c>
      <c r="V80">
        <f ca="1"/>
        <v>-0.31419707469901498</v>
      </c>
      <c r="W80">
        <f ca="1"/>
        <v>1.3750327966752851E-2</v>
      </c>
      <c r="X80">
        <f ca="1"/>
        <v>0.16423545832867778</v>
      </c>
      <c r="AD80">
        <v>74</v>
      </c>
      <c r="AE80" s="54">
        <f t="shared" ca="1" si="20"/>
        <v>682.84825454902182</v>
      </c>
      <c r="AF80" s="54">
        <f t="shared" ca="1" si="21"/>
        <v>140.22691383622987</v>
      </c>
      <c r="AG80" s="54">
        <f t="shared" ca="1" si="22"/>
        <v>285.35653930621163</v>
      </c>
      <c r="AN80">
        <v>78</v>
      </c>
      <c r="AO80" s="4">
        <f t="shared" ca="1" si="13"/>
        <v>-7.3402922818138084E-3</v>
      </c>
      <c r="AP80" s="4">
        <f t="shared" ca="1" si="14"/>
        <v>9.1241732195512567E-3</v>
      </c>
      <c r="AQ80" s="4">
        <f t="shared" ca="1" si="15"/>
        <v>3.0253117896166914E-2</v>
      </c>
      <c r="AS80">
        <v>77</v>
      </c>
      <c r="AT80" s="4">
        <v>-4.142331269290999E-2</v>
      </c>
    </row>
    <row r="81" spans="1:46" x14ac:dyDescent="0.2">
      <c r="A81" s="1">
        <v>45583</v>
      </c>
      <c r="B81">
        <v>520.70000000000005</v>
      </c>
      <c r="C81">
        <v>118.37</v>
      </c>
      <c r="D81">
        <v>222.84</v>
      </c>
      <c r="F81" s="1">
        <v>45582</v>
      </c>
      <c r="G81" s="4">
        <f t="shared" si="16"/>
        <v>-1.6090721017545384E-3</v>
      </c>
      <c r="H81" s="4">
        <f t="shared" si="17"/>
        <v>-5.9905862216513839E-4</v>
      </c>
      <c r="I81" s="4">
        <f t="shared" si="18"/>
        <v>3.4821145932257824E-3</v>
      </c>
      <c r="K81">
        <v>76</v>
      </c>
      <c r="L81">
        <f t="shared" ca="1" si="19"/>
        <v>-0.350596908487528</v>
      </c>
      <c r="M81">
        <f t="shared" ca="1" si="19"/>
        <v>1.0124934378685941</v>
      </c>
      <c r="N81">
        <f t="shared" ca="1" si="19"/>
        <v>-0.26649968056492762</v>
      </c>
      <c r="U81">
        <v>76</v>
      </c>
      <c r="V81">
        <f ca="1"/>
        <v>-0.350596908487528</v>
      </c>
      <c r="W81">
        <f ca="1"/>
        <v>7.7934935717814569E-2</v>
      </c>
      <c r="X81">
        <f ca="1"/>
        <v>-0.35722439907124848</v>
      </c>
      <c r="AD81">
        <v>75</v>
      </c>
      <c r="AE81" s="54">
        <f t="shared" ca="1" si="20"/>
        <v>688.1663874403198</v>
      </c>
      <c r="AF81" s="54">
        <f t="shared" ca="1" si="21"/>
        <v>141.15231451337712</v>
      </c>
      <c r="AG81" s="54">
        <f t="shared" ca="1" si="22"/>
        <v>288.99542674614787</v>
      </c>
      <c r="AN81">
        <v>79</v>
      </c>
      <c r="AO81" s="4">
        <f t="shared" ca="1" si="13"/>
        <v>-2.8289498874055695E-3</v>
      </c>
      <c r="AP81" s="4">
        <f t="shared" ca="1" si="14"/>
        <v>-1.657177548706756E-2</v>
      </c>
      <c r="AQ81" s="4">
        <f t="shared" ca="1" si="15"/>
        <v>-1.6124949772157608E-2</v>
      </c>
      <c r="AS81">
        <v>78</v>
      </c>
      <c r="AT81" s="4">
        <v>-4.1340845486189451E-2</v>
      </c>
    </row>
    <row r="82" spans="1:46" x14ac:dyDescent="0.2">
      <c r="A82" s="1">
        <v>45586</v>
      </c>
      <c r="B82">
        <v>510.16</v>
      </c>
      <c r="C82">
        <v>115.65</v>
      </c>
      <c r="D82">
        <v>220.5</v>
      </c>
      <c r="F82" s="1">
        <v>45583</v>
      </c>
      <c r="G82" s="4">
        <f t="shared" si="16"/>
        <v>-9.593246354566709E-4</v>
      </c>
      <c r="H82" s="4">
        <f t="shared" si="17"/>
        <v>1.3615345093337838E-2</v>
      </c>
      <c r="I82" s="4">
        <f t="shared" si="18"/>
        <v>4.236142406489396E-3</v>
      </c>
      <c r="K82">
        <v>77</v>
      </c>
      <c r="L82">
        <f t="shared" ca="1" si="19"/>
        <v>1.7195749673969192</v>
      </c>
      <c r="M82">
        <f t="shared" ca="1" si="19"/>
        <v>-0.79593036829871433</v>
      </c>
      <c r="N82">
        <f t="shared" ca="1" si="19"/>
        <v>-0.72541397725778589</v>
      </c>
      <c r="U82">
        <v>77</v>
      </c>
      <c r="V82">
        <f ca="1"/>
        <v>1.7195749673969192</v>
      </c>
      <c r="W82">
        <f ca="1"/>
        <v>1.2652340102268873</v>
      </c>
      <c r="X82">
        <f ca="1"/>
        <v>1.117532438439798</v>
      </c>
      <c r="AD82">
        <v>76</v>
      </c>
      <c r="AE82" s="54">
        <f t="shared" ca="1" si="20"/>
        <v>687.65050324300887</v>
      </c>
      <c r="AF82" s="54">
        <f t="shared" ca="1" si="21"/>
        <v>141.35462516628718</v>
      </c>
      <c r="AG82" s="54">
        <f t="shared" ca="1" si="22"/>
        <v>285.7557803338118</v>
      </c>
      <c r="AN82">
        <v>80</v>
      </c>
      <c r="AO82" s="4">
        <f t="shared" ca="1" si="13"/>
        <v>-1.3062290148254167E-2</v>
      </c>
      <c r="AP82" s="4">
        <f t="shared" ca="1" si="14"/>
        <v>-8.6325926891928743E-3</v>
      </c>
      <c r="AQ82" s="4">
        <f t="shared" ca="1" si="15"/>
        <v>-2.7657263140343204E-2</v>
      </c>
      <c r="AS82">
        <v>79</v>
      </c>
      <c r="AT82" s="4">
        <v>-4.1312020401563551E-2</v>
      </c>
    </row>
    <row r="83" spans="1:46" x14ac:dyDescent="0.2">
      <c r="A83" s="1">
        <v>45587</v>
      </c>
      <c r="B83">
        <v>510.65</v>
      </c>
      <c r="C83">
        <v>115.69</v>
      </c>
      <c r="D83">
        <v>221.6</v>
      </c>
      <c r="F83" s="1">
        <v>45586</v>
      </c>
      <c r="G83" s="4">
        <f t="shared" si="16"/>
        <v>-2.0241981947378584E-2</v>
      </c>
      <c r="H83" s="4">
        <f t="shared" si="17"/>
        <v>-2.2978795302863841E-2</v>
      </c>
      <c r="I83" s="4">
        <f t="shared" si="18"/>
        <v>-1.050080775444262E-2</v>
      </c>
      <c r="K83">
        <v>78</v>
      </c>
      <c r="L83">
        <f t="shared" ca="1" si="19"/>
        <v>1.3794025639497403</v>
      </c>
      <c r="M83">
        <f t="shared" ca="1" si="19"/>
        <v>1.0549375750400056</v>
      </c>
      <c r="N83">
        <f t="shared" ca="1" si="19"/>
        <v>2.6055285752412676</v>
      </c>
      <c r="U83">
        <v>78</v>
      </c>
      <c r="V83">
        <f ca="1"/>
        <v>1.3794025639497403</v>
      </c>
      <c r="W83">
        <f ca="1"/>
        <v>1.6839658867045861</v>
      </c>
      <c r="X83">
        <f ca="1"/>
        <v>2.5101706068678888</v>
      </c>
      <c r="AD83">
        <v>77</v>
      </c>
      <c r="AE83" s="54">
        <f t="shared" ca="1" si="20"/>
        <v>719.26723473378763</v>
      </c>
      <c r="AF83" s="54">
        <f t="shared" ca="1" si="21"/>
        <v>145.04877732265621</v>
      </c>
      <c r="AG83" s="54">
        <f t="shared" ca="1" si="22"/>
        <v>295.05807977415009</v>
      </c>
      <c r="AN83">
        <v>81</v>
      </c>
      <c r="AO83" s="4">
        <f t="shared" ca="1" si="13"/>
        <v>-2.013157987913156E-3</v>
      </c>
      <c r="AP83" s="4">
        <f t="shared" ca="1" si="14"/>
        <v>1.2764734574464627E-2</v>
      </c>
      <c r="AQ83" s="4">
        <f t="shared" ca="1" si="15"/>
        <v>-3.7562038132871165E-3</v>
      </c>
      <c r="AS83">
        <v>80</v>
      </c>
      <c r="AT83" s="4">
        <v>-4.1129916476109807E-2</v>
      </c>
    </row>
    <row r="84" spans="1:46" x14ac:dyDescent="0.2">
      <c r="A84" s="1">
        <v>45588</v>
      </c>
      <c r="B84">
        <v>509.57</v>
      </c>
      <c r="C84">
        <v>115.65</v>
      </c>
      <c r="D84">
        <v>220.9</v>
      </c>
      <c r="F84" s="1">
        <v>45587</v>
      </c>
      <c r="G84" s="4">
        <f t="shared" si="16"/>
        <v>9.6048298572992685E-4</v>
      </c>
      <c r="H84" s="4">
        <f t="shared" si="17"/>
        <v>3.4587116299178433E-4</v>
      </c>
      <c r="I84" s="4">
        <f t="shared" si="18"/>
        <v>4.9886621315191615E-3</v>
      </c>
      <c r="K84">
        <v>79</v>
      </c>
      <c r="L84">
        <f t="shared" ca="1" si="19"/>
        <v>1.2471735675350706</v>
      </c>
      <c r="M84">
        <f t="shared" ca="1" si="19"/>
        <v>-0.57566942077456473</v>
      </c>
      <c r="N84">
        <f t="shared" ca="1" si="19"/>
        <v>1.5204677684502579</v>
      </c>
      <c r="U84">
        <v>79</v>
      </c>
      <c r="V84">
        <f ca="1"/>
        <v>1.2471735675350706</v>
      </c>
      <c r="W84">
        <f ca="1"/>
        <v>0.91828242649452996</v>
      </c>
      <c r="X84">
        <f ca="1"/>
        <v>1.7650828925323445</v>
      </c>
      <c r="AD84">
        <v>78</v>
      </c>
      <c r="AE84" s="54">
        <f t="shared" ca="1" si="20"/>
        <v>714.00693269801332</v>
      </c>
      <c r="AF84" s="54">
        <f t="shared" ca="1" si="21"/>
        <v>146.37828359148244</v>
      </c>
      <c r="AG84" s="54">
        <f t="shared" ca="1" si="22"/>
        <v>304.1209047850021</v>
      </c>
      <c r="AN84">
        <v>82</v>
      </c>
      <c r="AO84" s="4">
        <f t="shared" ca="1" si="13"/>
        <v>1.2715333546431725E-2</v>
      </c>
      <c r="AP84" s="4">
        <f t="shared" ca="1" si="14"/>
        <v>-4.9529984416370803E-3</v>
      </c>
      <c r="AQ84" s="4">
        <f t="shared" ca="1" si="15"/>
        <v>9.2239941754017757E-3</v>
      </c>
      <c r="AS84">
        <v>81</v>
      </c>
      <c r="AT84" s="4">
        <v>-4.1018530677356529E-2</v>
      </c>
    </row>
    <row r="85" spans="1:46" x14ac:dyDescent="0.2">
      <c r="A85" s="1">
        <v>45589</v>
      </c>
      <c r="B85">
        <v>516.76</v>
      </c>
      <c r="C85">
        <v>116.52</v>
      </c>
      <c r="D85">
        <v>222.45</v>
      </c>
      <c r="F85" s="1">
        <v>45588</v>
      </c>
      <c r="G85" s="4">
        <f t="shared" si="16"/>
        <v>-2.1149515323606316E-3</v>
      </c>
      <c r="H85" s="4">
        <f t="shared" si="17"/>
        <v>-3.4575157749150431E-4</v>
      </c>
      <c r="I85" s="4">
        <f t="shared" si="18"/>
        <v>-3.1588447653428942E-3</v>
      </c>
      <c r="K85">
        <v>80</v>
      </c>
      <c r="L85">
        <f t="shared" ca="1" si="19"/>
        <v>0.64325445028156214</v>
      </c>
      <c r="M85">
        <f t="shared" ca="1" si="19"/>
        <v>-0.18321011236526269</v>
      </c>
      <c r="N85">
        <f t="shared" ca="1" si="19"/>
        <v>-0.13888305530203215</v>
      </c>
      <c r="U85">
        <v>80</v>
      </c>
      <c r="V85">
        <f ca="1"/>
        <v>0.64325445028156214</v>
      </c>
      <c r="W85">
        <f ca="1"/>
        <v>0.51854341822635708</v>
      </c>
      <c r="X85">
        <f ca="1"/>
        <v>0.48843088466869161</v>
      </c>
      <c r="AD85">
        <v>79</v>
      </c>
      <c r="AE85" s="54">
        <f t="shared" ca="1" si="20"/>
        <v>711.98989725742899</v>
      </c>
      <c r="AF85" s="54">
        <f t="shared" ca="1" si="21"/>
        <v>143.97252444613483</v>
      </c>
      <c r="AG85" s="54">
        <f t="shared" ca="1" si="22"/>
        <v>299.25629665661006</v>
      </c>
      <c r="AN85">
        <v>83</v>
      </c>
      <c r="AO85" s="4">
        <f t="shared" ca="1" si="13"/>
        <v>-2.3039958008693979E-2</v>
      </c>
      <c r="AP85" s="4">
        <f t="shared" ca="1" si="14"/>
        <v>-1.157995062403008E-2</v>
      </c>
      <c r="AQ85" s="4">
        <f t="shared" ca="1" si="15"/>
        <v>-3.3322600807740667E-2</v>
      </c>
      <c r="AS85">
        <v>82</v>
      </c>
      <c r="AT85" s="4">
        <v>-4.071967225742687E-2</v>
      </c>
    </row>
    <row r="86" spans="1:46" x14ac:dyDescent="0.2">
      <c r="A86" s="1">
        <v>45590</v>
      </c>
      <c r="B86">
        <v>505.04</v>
      </c>
      <c r="C86">
        <v>114.28</v>
      </c>
      <c r="D86">
        <v>219.81</v>
      </c>
      <c r="F86" s="1">
        <v>45589</v>
      </c>
      <c r="G86" s="4">
        <f t="shared" si="16"/>
        <v>1.4109935828247266E-2</v>
      </c>
      <c r="H86" s="4">
        <f t="shared" si="17"/>
        <v>7.5226977950713092E-3</v>
      </c>
      <c r="I86" s="4">
        <f t="shared" si="18"/>
        <v>7.0167496604798263E-3</v>
      </c>
      <c r="K86">
        <v>81</v>
      </c>
      <c r="L86">
        <f t="shared" ca="1" si="19"/>
        <v>0.54862813000607791</v>
      </c>
      <c r="M86">
        <f t="shared" ca="1" si="19"/>
        <v>1.5214459992873322</v>
      </c>
      <c r="N86">
        <f t="shared" ca="1" si="19"/>
        <v>-0.60987240567354772</v>
      </c>
      <c r="U86">
        <v>81</v>
      </c>
      <c r="V86">
        <f ca="1"/>
        <v>0.54862813000607791</v>
      </c>
      <c r="W86">
        <f ca="1"/>
        <v>1.1050813855451955</v>
      </c>
      <c r="X86">
        <f ca="1"/>
        <v>0.3134615409970547</v>
      </c>
      <c r="AD86">
        <v>80</v>
      </c>
      <c r="AE86" s="54">
        <f t="shared" ca="1" si="20"/>
        <v>702.75015610273783</v>
      </c>
      <c r="AF86" s="54">
        <f t="shared" ca="1" si="21"/>
        <v>142.73501741630568</v>
      </c>
      <c r="AG86" s="54">
        <f t="shared" ca="1" si="22"/>
        <v>291.09309279821457</v>
      </c>
      <c r="AN86">
        <v>84</v>
      </c>
      <c r="AO86" s="4">
        <f t="shared" ca="1" si="13"/>
        <v>-3.3025619801606475E-2</v>
      </c>
      <c r="AP86" s="4">
        <f t="shared" ca="1" si="14"/>
        <v>-3.5830956575217808E-2</v>
      </c>
      <c r="AQ86" s="4">
        <f t="shared" ca="1" si="15"/>
        <v>-2.34414604705518E-2</v>
      </c>
      <c r="AS86">
        <v>83</v>
      </c>
      <c r="AT86" s="4">
        <v>-4.0506144764238666E-2</v>
      </c>
    </row>
    <row r="87" spans="1:46" x14ac:dyDescent="0.2">
      <c r="A87" s="1">
        <v>45593</v>
      </c>
      <c r="B87">
        <v>515.86</v>
      </c>
      <c r="C87">
        <v>116.48</v>
      </c>
      <c r="D87">
        <v>222.97</v>
      </c>
      <c r="F87" s="1">
        <v>45590</v>
      </c>
      <c r="G87" s="4">
        <f t="shared" si="16"/>
        <v>-2.2679773976313933E-2</v>
      </c>
      <c r="H87" s="4">
        <f t="shared" si="17"/>
        <v>-1.9224167524888425E-2</v>
      </c>
      <c r="I87" s="4">
        <f t="shared" si="18"/>
        <v>-1.1867835468644561E-2</v>
      </c>
      <c r="K87">
        <v>82</v>
      </c>
      <c r="L87">
        <f t="shared" ca="1" si="19"/>
        <v>1.1328890327215182</v>
      </c>
      <c r="M87">
        <f t="shared" ca="1" si="19"/>
        <v>-0.41961641316795828</v>
      </c>
      <c r="N87">
        <f t="shared" ca="1" si="19"/>
        <v>-0.49363109997699522</v>
      </c>
      <c r="U87">
        <v>82</v>
      </c>
      <c r="V87">
        <f ca="1"/>
        <v>1.1328890327215182</v>
      </c>
      <c r="W87">
        <f ca="1"/>
        <v>0.8749476294260059</v>
      </c>
      <c r="X87">
        <f ca="1"/>
        <v>0.73679451130404827</v>
      </c>
      <c r="AD87">
        <v>81</v>
      </c>
      <c r="AE87" s="54">
        <f t="shared" ca="1" si="20"/>
        <v>701.33683211204027</v>
      </c>
      <c r="AF87" s="54">
        <f t="shared" ca="1" si="21"/>
        <v>144.56867017585134</v>
      </c>
      <c r="AG87" s="54">
        <f t="shared" ca="1" si="22"/>
        <v>290.00173877027038</v>
      </c>
      <c r="AN87">
        <v>85</v>
      </c>
      <c r="AO87" s="4">
        <f t="shared" ca="1" si="13"/>
        <v>4.6589639607524096E-2</v>
      </c>
      <c r="AP87" s="4">
        <f t="shared" ca="1" si="14"/>
        <v>4.4167218263220773E-2</v>
      </c>
      <c r="AQ87" s="4">
        <f t="shared" ca="1" si="15"/>
        <v>3.9215392834458775E-2</v>
      </c>
      <c r="AS87">
        <v>84</v>
      </c>
      <c r="AT87" s="4">
        <v>-4.0458266832614324E-2</v>
      </c>
    </row>
    <row r="88" spans="1:46" x14ac:dyDescent="0.2">
      <c r="A88" s="1">
        <v>45594</v>
      </c>
      <c r="B88">
        <v>516.54999999999995</v>
      </c>
      <c r="C88">
        <v>116.65</v>
      </c>
      <c r="D88">
        <v>220.4</v>
      </c>
      <c r="F88" s="1">
        <v>45593</v>
      </c>
      <c r="G88" s="4">
        <f t="shared" si="16"/>
        <v>2.1424045620148879E-2</v>
      </c>
      <c r="H88" s="4">
        <f t="shared" si="17"/>
        <v>1.9250962548127415E-2</v>
      </c>
      <c r="I88" s="4">
        <f t="shared" si="18"/>
        <v>1.4376052044947851E-2</v>
      </c>
      <c r="K88">
        <v>83</v>
      </c>
      <c r="L88">
        <f t="shared" ca="1" si="19"/>
        <v>6.9064621711059176E-2</v>
      </c>
      <c r="M88">
        <f t="shared" ca="1" si="19"/>
        <v>0.69837069910513672</v>
      </c>
      <c r="N88">
        <f t="shared" ca="1" si="19"/>
        <v>-1.9606122885960724</v>
      </c>
      <c r="U88">
        <v>83</v>
      </c>
      <c r="V88">
        <f ca="1"/>
        <v>6.9064621711059176E-2</v>
      </c>
      <c r="W88">
        <f ca="1"/>
        <v>0.33935467855440227</v>
      </c>
      <c r="X88">
        <f ca="1"/>
        <v>-0.8009925454107788</v>
      </c>
      <c r="AD88">
        <v>82</v>
      </c>
      <c r="AE88" s="54">
        <f t="shared" ca="1" si="20"/>
        <v>710.31150089611242</v>
      </c>
      <c r="AF88" s="54">
        <f t="shared" ca="1" si="21"/>
        <v>143.85439214697607</v>
      </c>
      <c r="AG88" s="54">
        <f t="shared" ca="1" si="22"/>
        <v>292.68908811314361</v>
      </c>
      <c r="AN88">
        <v>86</v>
      </c>
      <c r="AO88" s="4">
        <f t="shared" ca="1" si="13"/>
        <v>-3.6131501428486516E-3</v>
      </c>
      <c r="AP88" s="4">
        <f t="shared" ca="1" si="14"/>
        <v>-2.0557410123577508E-2</v>
      </c>
      <c r="AQ88" s="4">
        <f t="shared" ca="1" si="15"/>
        <v>1.2658727252971638E-2</v>
      </c>
      <c r="AS88">
        <v>85</v>
      </c>
      <c r="AT88" s="4">
        <v>-4.0234880942571723E-2</v>
      </c>
    </row>
    <row r="89" spans="1:46" x14ac:dyDescent="0.2">
      <c r="A89" s="1">
        <v>45595</v>
      </c>
      <c r="B89">
        <v>516.66</v>
      </c>
      <c r="C89">
        <v>115.3</v>
      </c>
      <c r="D89">
        <v>221.89</v>
      </c>
      <c r="F89" s="1">
        <v>45594</v>
      </c>
      <c r="G89" s="4">
        <f t="shared" si="16"/>
        <v>1.3375722095141374E-3</v>
      </c>
      <c r="H89" s="4">
        <f t="shared" si="17"/>
        <v>1.4594780219781001E-3</v>
      </c>
      <c r="I89" s="4">
        <f t="shared" si="18"/>
        <v>-1.1526214288917758E-2</v>
      </c>
      <c r="K89">
        <v>84</v>
      </c>
      <c r="L89">
        <f t="shared" ca="1" si="19"/>
        <v>-1.4550335511105819</v>
      </c>
      <c r="M89">
        <f t="shared" ca="1" si="19"/>
        <v>5.7239775452080144E-2</v>
      </c>
      <c r="N89">
        <f t="shared" ca="1" si="19"/>
        <v>-1.2976317919209066</v>
      </c>
      <c r="U89">
        <v>84</v>
      </c>
      <c r="V89">
        <f ca="1"/>
        <v>-1.4550335511105819</v>
      </c>
      <c r="W89">
        <f ca="1"/>
        <v>-1.3140511893119327</v>
      </c>
      <c r="X89">
        <f ca="1"/>
        <v>-1.8833235964745845</v>
      </c>
      <c r="AD89">
        <v>83</v>
      </c>
      <c r="AE89" s="54">
        <f t="shared" ca="1" si="20"/>
        <v>694.13304489006816</v>
      </c>
      <c r="AF89" s="54">
        <f t="shared" ca="1" si="21"/>
        <v>142.19817336228772</v>
      </c>
      <c r="AG89" s="54">
        <f t="shared" ca="1" si="22"/>
        <v>283.09663678402399</v>
      </c>
      <c r="AN89">
        <v>87</v>
      </c>
      <c r="AO89" s="4">
        <f t="shared" ca="1" si="13"/>
        <v>1.4774004066673116E-3</v>
      </c>
      <c r="AP89" s="4">
        <f t="shared" ca="1" si="14"/>
        <v>1.3171708462107228E-2</v>
      </c>
      <c r="AQ89" s="4">
        <f t="shared" ca="1" si="15"/>
        <v>-1.4326401380947672E-3</v>
      </c>
      <c r="AS89">
        <v>86</v>
      </c>
      <c r="AT89" s="4">
        <v>-3.9901870957324045E-2</v>
      </c>
    </row>
    <row r="90" spans="1:46" x14ac:dyDescent="0.2">
      <c r="A90" s="1">
        <v>45596</v>
      </c>
      <c r="B90">
        <v>510.15</v>
      </c>
      <c r="C90">
        <v>114.56</v>
      </c>
      <c r="D90">
        <v>219.43</v>
      </c>
      <c r="F90" s="1">
        <v>45595</v>
      </c>
      <c r="G90" s="4">
        <f t="shared" si="16"/>
        <v>2.1295131158649561E-4</v>
      </c>
      <c r="H90" s="4">
        <f t="shared" si="17"/>
        <v>-1.1573081868838431E-2</v>
      </c>
      <c r="I90" s="4">
        <f t="shared" si="18"/>
        <v>6.7604355716877063E-3</v>
      </c>
      <c r="K90">
        <v>85</v>
      </c>
      <c r="L90">
        <f t="shared" ca="1" si="19"/>
        <v>0.69061152451451402</v>
      </c>
      <c r="M90">
        <f t="shared" ca="1" si="19"/>
        <v>0.21643121720385705</v>
      </c>
      <c r="N90">
        <f t="shared" ca="1" si="19"/>
        <v>-1.5064756167679676</v>
      </c>
      <c r="U90">
        <v>85</v>
      </c>
      <c r="V90">
        <f ca="1"/>
        <v>0.69061152451451402</v>
      </c>
      <c r="W90">
        <f ca="1"/>
        <v>0.71993609056991326</v>
      </c>
      <c r="X90">
        <f ca="1"/>
        <v>-7.7583113369514956E-2</v>
      </c>
      <c r="AD90">
        <v>84</v>
      </c>
      <c r="AE90" s="54">
        <f t="shared" ca="1" si="20"/>
        <v>671.58328036527337</v>
      </c>
      <c r="AF90" s="54">
        <f t="shared" ca="1" si="21"/>
        <v>137.19327734633583</v>
      </c>
      <c r="AG90" s="54">
        <f t="shared" ca="1" si="22"/>
        <v>276.5376150349511</v>
      </c>
      <c r="AN90">
        <v>88</v>
      </c>
      <c r="AO90" s="4">
        <f t="shared" ca="1" si="13"/>
        <v>-1.163749319891544E-2</v>
      </c>
      <c r="AP90" s="4">
        <f t="shared" ca="1" si="14"/>
        <v>-2.5824460699489971E-3</v>
      </c>
      <c r="AQ90" s="4">
        <f t="shared" ca="1" si="15"/>
        <v>-1.6448570543074848E-2</v>
      </c>
      <c r="AS90">
        <v>87</v>
      </c>
      <c r="AT90" s="4">
        <v>-3.9873290518576833E-2</v>
      </c>
    </row>
    <row r="91" spans="1:46" x14ac:dyDescent="0.2">
      <c r="A91" s="1">
        <v>45597</v>
      </c>
      <c r="B91">
        <v>511.69</v>
      </c>
      <c r="C91">
        <v>115.15</v>
      </c>
      <c r="D91">
        <v>220.44</v>
      </c>
      <c r="F91" s="1">
        <v>45596</v>
      </c>
      <c r="G91" s="4">
        <f t="shared" si="16"/>
        <v>-1.2600162582742991E-2</v>
      </c>
      <c r="H91" s="4">
        <f t="shared" si="17"/>
        <v>-6.4180398959235996E-3</v>
      </c>
      <c r="I91" s="4">
        <f t="shared" si="18"/>
        <v>-1.1086574428770923E-2</v>
      </c>
      <c r="K91">
        <v>86</v>
      </c>
      <c r="L91">
        <f t="shared" ca="1" si="19"/>
        <v>0.52223602032982597</v>
      </c>
      <c r="M91">
        <f t="shared" ca="1" si="19"/>
        <v>-1.7951310633034883</v>
      </c>
      <c r="N91">
        <f t="shared" ca="1" si="19"/>
        <v>0.38307647267486378</v>
      </c>
      <c r="U91">
        <v>86</v>
      </c>
      <c r="V91">
        <f ca="1"/>
        <v>0.52223602032982597</v>
      </c>
      <c r="W91">
        <f ca="1"/>
        <v>-0.22945908403581855</v>
      </c>
      <c r="X91">
        <f ca="1"/>
        <v>0.50406860908593543</v>
      </c>
      <c r="AD91">
        <v>85</v>
      </c>
      <c r="AE91" s="54">
        <f t="shared" ca="1" si="20"/>
        <v>703.61242315989648</v>
      </c>
      <c r="AF91" s="54">
        <f t="shared" ca="1" si="21"/>
        <v>143.38852921245856</v>
      </c>
      <c r="AG91" s="54">
        <f t="shared" ca="1" si="22"/>
        <v>287.59758952140999</v>
      </c>
      <c r="AN91">
        <v>89</v>
      </c>
      <c r="AO91" s="4">
        <f t="shared" ca="1" si="13"/>
        <v>-5.0287659349475882E-3</v>
      </c>
      <c r="AP91" s="4">
        <f t="shared" ca="1" si="14"/>
        <v>-1.3185894241825228E-2</v>
      </c>
      <c r="AQ91" s="4">
        <f t="shared" ca="1" si="15"/>
        <v>-7.1822028300095057E-4</v>
      </c>
      <c r="AS91">
        <v>88</v>
      </c>
      <c r="AT91" s="4">
        <v>-3.9737474807905807E-2</v>
      </c>
    </row>
    <row r="92" spans="1:46" x14ac:dyDescent="0.2">
      <c r="A92" s="1">
        <v>45600</v>
      </c>
      <c r="B92">
        <v>503.93</v>
      </c>
      <c r="C92">
        <v>114.45</v>
      </c>
      <c r="D92">
        <v>217.31</v>
      </c>
      <c r="F92" s="1">
        <v>45597</v>
      </c>
      <c r="G92" s="4">
        <f t="shared" si="16"/>
        <v>3.0187199843183521E-3</v>
      </c>
      <c r="H92" s="4">
        <f t="shared" si="17"/>
        <v>5.1501396648045983E-3</v>
      </c>
      <c r="I92" s="4">
        <f t="shared" si="18"/>
        <v>4.6028346169619816E-3</v>
      </c>
      <c r="K92">
        <v>87</v>
      </c>
      <c r="L92">
        <f t="shared" ca="1" si="19"/>
        <v>0.58850163455142024</v>
      </c>
      <c r="M92">
        <f t="shared" ca="1" si="19"/>
        <v>-0.41710789910234863</v>
      </c>
      <c r="N92">
        <f t="shared" ca="1" si="19"/>
        <v>-0.10971423813184078</v>
      </c>
      <c r="U92">
        <v>87</v>
      </c>
      <c r="V92">
        <f ca="1"/>
        <v>0.58850163455142024</v>
      </c>
      <c r="W92">
        <f ca="1"/>
        <v>0.37583772031444368</v>
      </c>
      <c r="X92">
        <f ca="1"/>
        <v>0.43620036855276562</v>
      </c>
      <c r="AD92">
        <v>86</v>
      </c>
      <c r="AE92" s="54">
        <f t="shared" ca="1" si="20"/>
        <v>701.07475308488529</v>
      </c>
      <c r="AF92" s="54">
        <f t="shared" ca="1" si="21"/>
        <v>140.47092435951453</v>
      </c>
      <c r="AG92" s="54">
        <f t="shared" ca="1" si="22"/>
        <v>291.26134930940628</v>
      </c>
      <c r="AN92">
        <v>90</v>
      </c>
      <c r="AO92" s="4">
        <f t="shared" ca="1" si="13"/>
        <v>2.9459164429924935E-2</v>
      </c>
      <c r="AP92" s="4">
        <f t="shared" ca="1" si="14"/>
        <v>3.5592480156128266E-2</v>
      </c>
      <c r="AQ92" s="4">
        <f t="shared" ca="1" si="15"/>
        <v>3.4159509487751011E-2</v>
      </c>
      <c r="AS92">
        <v>89</v>
      </c>
      <c r="AT92" s="4">
        <v>-3.9620626858128061E-2</v>
      </c>
    </row>
    <row r="93" spans="1:46" x14ac:dyDescent="0.2">
      <c r="A93" s="1">
        <v>45601</v>
      </c>
      <c r="B93">
        <v>519.19000000000005</v>
      </c>
      <c r="C93">
        <v>116.1</v>
      </c>
      <c r="D93">
        <v>219</v>
      </c>
      <c r="F93" s="1">
        <v>45600</v>
      </c>
      <c r="G93" s="4">
        <f t="shared" si="16"/>
        <v>-1.5165432195274442E-2</v>
      </c>
      <c r="H93" s="4">
        <f t="shared" si="17"/>
        <v>-6.0790273556231567E-3</v>
      </c>
      <c r="I93" s="4">
        <f t="shared" si="18"/>
        <v>-1.4198874977318088E-2</v>
      </c>
      <c r="K93">
        <v>88</v>
      </c>
      <c r="L93">
        <f t="shared" ca="1" si="19"/>
        <v>5.0256346963829406E-2</v>
      </c>
      <c r="M93">
        <f t="shared" ca="1" si="19"/>
        <v>0.52851534910126408</v>
      </c>
      <c r="N93">
        <f t="shared" ca="1" si="19"/>
        <v>-0.87446665124217404</v>
      </c>
      <c r="U93">
        <v>88</v>
      </c>
      <c r="V93">
        <f ca="1"/>
        <v>5.0256346963829406E-2</v>
      </c>
      <c r="W93">
        <f ca="1"/>
        <v>0.25497093921553915</v>
      </c>
      <c r="X93">
        <f ca="1"/>
        <v>-0.32380414876684177</v>
      </c>
      <c r="AD93">
        <v>87</v>
      </c>
      <c r="AE93" s="54">
        <f t="shared" ca="1" si="20"/>
        <v>702.11128670925837</v>
      </c>
      <c r="AF93" s="54">
        <f t="shared" ca="1" si="21"/>
        <v>142.33340552469323</v>
      </c>
      <c r="AG93" s="54">
        <f t="shared" ca="1" si="22"/>
        <v>290.84437536783105</v>
      </c>
      <c r="AN93">
        <v>91</v>
      </c>
      <c r="AO93" s="4">
        <f t="shared" ca="1" si="13"/>
        <v>-1.9811468324405446E-2</v>
      </c>
      <c r="AP93" s="4">
        <f t="shared" ca="1" si="14"/>
        <v>-1.4387655462910817E-2</v>
      </c>
      <c r="AQ93" s="4">
        <f t="shared" ca="1" si="15"/>
        <v>-1.8554727275843522E-2</v>
      </c>
      <c r="AS93">
        <v>90</v>
      </c>
      <c r="AT93" s="4">
        <v>-3.9423567336432735E-2</v>
      </c>
    </row>
    <row r="94" spans="1:46" x14ac:dyDescent="0.2">
      <c r="A94" s="1">
        <v>45602</v>
      </c>
      <c r="B94">
        <v>587.19000000000005</v>
      </c>
      <c r="C94">
        <v>129.58000000000001</v>
      </c>
      <c r="D94">
        <v>244.29</v>
      </c>
      <c r="F94" s="1">
        <v>45601</v>
      </c>
      <c r="G94" s="4">
        <f t="shared" si="16"/>
        <v>3.0281983608834606E-2</v>
      </c>
      <c r="H94" s="4">
        <f t="shared" si="17"/>
        <v>1.4416775884665611E-2</v>
      </c>
      <c r="I94" s="4">
        <f t="shared" si="18"/>
        <v>7.7769085638028645E-3</v>
      </c>
      <c r="K94">
        <v>89</v>
      </c>
      <c r="L94">
        <f t="shared" ca="1" si="19"/>
        <v>-0.18336979552816707</v>
      </c>
      <c r="M94">
        <f t="shared" ca="1" si="19"/>
        <v>-0.47128574986460137</v>
      </c>
      <c r="N94">
        <f t="shared" ca="1" si="19"/>
        <v>-0.34675171419552697</v>
      </c>
      <c r="U94">
        <v>89</v>
      </c>
      <c r="V94">
        <f ca="1"/>
        <v>-0.18336979552816707</v>
      </c>
      <c r="W94">
        <f ca="1"/>
        <v>-0.35464551911590614</v>
      </c>
      <c r="X94">
        <f ca="1"/>
        <v>-0.35874230203729374</v>
      </c>
      <c r="AD94">
        <v>88</v>
      </c>
      <c r="AE94" s="54">
        <f t="shared" ca="1" si="20"/>
        <v>693.98783139389036</v>
      </c>
      <c r="AF94" s="54">
        <f t="shared" ca="1" si="21"/>
        <v>141.96631138539558</v>
      </c>
      <c r="AG94" s="54">
        <f t="shared" ca="1" si="22"/>
        <v>286.0995310737307</v>
      </c>
      <c r="AN94">
        <v>92</v>
      </c>
      <c r="AO94" s="4">
        <f t="shared" ca="1" si="13"/>
        <v>-1.6272046926981913E-2</v>
      </c>
      <c r="AP94" s="4">
        <f t="shared" ca="1" si="14"/>
        <v>-2.0863993491045004E-2</v>
      </c>
      <c r="AQ94" s="4">
        <f t="shared" ca="1" si="15"/>
        <v>-2.3225765253629342E-2</v>
      </c>
      <c r="AS94">
        <v>91</v>
      </c>
      <c r="AT94" s="4">
        <v>-3.9290012288928852E-2</v>
      </c>
    </row>
    <row r="95" spans="1:46" x14ac:dyDescent="0.2">
      <c r="A95" s="1">
        <v>45603</v>
      </c>
      <c r="B95">
        <v>573.58000000000004</v>
      </c>
      <c r="C95">
        <v>126.58</v>
      </c>
      <c r="D95">
        <v>233.73</v>
      </c>
      <c r="F95" s="1">
        <v>45602</v>
      </c>
      <c r="G95" s="4">
        <f t="shared" si="16"/>
        <v>0.13097324678826627</v>
      </c>
      <c r="H95" s="4">
        <f t="shared" si="17"/>
        <v>0.11610680447889776</v>
      </c>
      <c r="I95" s="4">
        <f t="shared" si="18"/>
        <v>0.11547945205479437</v>
      </c>
      <c r="K95">
        <v>90</v>
      </c>
      <c r="L95">
        <f t="shared" ca="1" si="19"/>
        <v>1.1726723058400772</v>
      </c>
      <c r="M95">
        <f t="shared" ca="1" si="19"/>
        <v>0.52351650184071152</v>
      </c>
      <c r="N95">
        <f t="shared" ca="1" si="19"/>
        <v>0.30239839501344234</v>
      </c>
      <c r="U95">
        <v>90</v>
      </c>
      <c r="V95">
        <f ca="1"/>
        <v>1.1726723058400772</v>
      </c>
      <c r="W95">
        <f ca="1"/>
        <v>1.2841023618211043</v>
      </c>
      <c r="X95">
        <f ca="1"/>
        <v>1.2139549941936254</v>
      </c>
      <c r="AD95">
        <v>89</v>
      </c>
      <c r="AE95" s="54">
        <f t="shared" ca="1" si="20"/>
        <v>690.50668928859045</v>
      </c>
      <c r="AF95" s="54">
        <f t="shared" ca="1" si="21"/>
        <v>140.10664623613775</v>
      </c>
      <c r="AG95" s="54">
        <f t="shared" ca="1" si="22"/>
        <v>285.89412236073832</v>
      </c>
      <c r="AN95">
        <v>93</v>
      </c>
      <c r="AO95" s="4">
        <f t="shared" ca="1" si="13"/>
        <v>1.0984400052716805E-2</v>
      </c>
      <c r="AP95" s="4">
        <f t="shared" ca="1" si="14"/>
        <v>-3.8615451779708282E-4</v>
      </c>
      <c r="AQ95" s="4">
        <f t="shared" ca="1" si="15"/>
        <v>2.4289069873510295E-2</v>
      </c>
      <c r="AS95">
        <v>92</v>
      </c>
      <c r="AT95" s="4">
        <v>-3.9106688358029981E-2</v>
      </c>
    </row>
    <row r="96" spans="1:46" x14ac:dyDescent="0.2">
      <c r="A96" s="1">
        <v>45604</v>
      </c>
      <c r="B96">
        <v>580.57000000000005</v>
      </c>
      <c r="C96">
        <v>127.65</v>
      </c>
      <c r="D96">
        <v>234.32</v>
      </c>
      <c r="F96" s="1">
        <v>45603</v>
      </c>
      <c r="G96" s="4">
        <f t="shared" si="16"/>
        <v>-2.3178187639435244E-2</v>
      </c>
      <c r="H96" s="4">
        <f t="shared" si="17"/>
        <v>-2.3151720944590282E-2</v>
      </c>
      <c r="I96" s="4">
        <f t="shared" si="18"/>
        <v>-4.3227311801547375E-2</v>
      </c>
      <c r="K96">
        <v>91</v>
      </c>
      <c r="L96">
        <f t="shared" ca="1" si="19"/>
        <v>0.25766017415303455</v>
      </c>
      <c r="M96">
        <f t="shared" ca="1" si="19"/>
        <v>0.96790146645743202</v>
      </c>
      <c r="N96">
        <f t="shared" ca="1" si="19"/>
        <v>0.12231795468789958</v>
      </c>
      <c r="U96">
        <v>91</v>
      </c>
      <c r="V96">
        <f ca="1"/>
        <v>0.25766017415303455</v>
      </c>
      <c r="W96">
        <f ca="1"/>
        <v>0.61909256356897246</v>
      </c>
      <c r="X96">
        <f ca="1"/>
        <v>0.35687041323283292</v>
      </c>
      <c r="AD96">
        <v>90</v>
      </c>
      <c r="AE96" s="54">
        <f t="shared" ca="1" si="20"/>
        <v>711.15102890483513</v>
      </c>
      <c r="AF96" s="54">
        <f t="shared" ca="1" si="21"/>
        <v>145.1831968621093</v>
      </c>
      <c r="AG96" s="54">
        <f t="shared" ca="1" si="22"/>
        <v>295.82884189226962</v>
      </c>
      <c r="AN96">
        <v>94</v>
      </c>
      <c r="AO96" s="4">
        <f t="shared" ca="1" si="13"/>
        <v>8.0220241652991606E-3</v>
      </c>
      <c r="AP96" s="4">
        <f t="shared" ca="1" si="14"/>
        <v>2.784479048637729E-2</v>
      </c>
      <c r="AQ96" s="4">
        <f t="shared" ca="1" si="15"/>
        <v>-1.681279217132672E-2</v>
      </c>
      <c r="AS96">
        <v>93</v>
      </c>
      <c r="AT96" s="4">
        <v>-3.9038133997028435E-2</v>
      </c>
    </row>
    <row r="97" spans="1:46" x14ac:dyDescent="0.2">
      <c r="A97" s="1">
        <v>45607</v>
      </c>
      <c r="B97">
        <v>593.46</v>
      </c>
      <c r="C97">
        <v>131.58000000000001</v>
      </c>
      <c r="D97">
        <v>236.6</v>
      </c>
      <c r="F97" s="1">
        <v>45604</v>
      </c>
      <c r="G97" s="4">
        <f t="shared" si="16"/>
        <v>1.2186617385543386E-2</v>
      </c>
      <c r="H97" s="4">
        <f t="shared" si="17"/>
        <v>8.4531521567388079E-3</v>
      </c>
      <c r="I97" s="4">
        <f t="shared" si="18"/>
        <v>2.5242801523124303E-3</v>
      </c>
      <c r="K97">
        <v>92</v>
      </c>
      <c r="L97">
        <f t="shared" ca="1" si="19"/>
        <v>-0.49420775787932542</v>
      </c>
      <c r="M97">
        <f t="shared" ca="1" si="19"/>
        <v>0.2773384514295365</v>
      </c>
      <c r="N97">
        <f t="shared" ca="1" si="19"/>
        <v>-0.64492073894520985</v>
      </c>
      <c r="U97">
        <v>92</v>
      </c>
      <c r="V97">
        <f ca="1"/>
        <v>-0.49420775787932542</v>
      </c>
      <c r="W97">
        <f ca="1"/>
        <v>-0.34443410104507821</v>
      </c>
      <c r="X97">
        <f ca="1"/>
        <v>-0.71551849769479026</v>
      </c>
      <c r="AD97">
        <v>91</v>
      </c>
      <c r="AE97" s="54">
        <f t="shared" ca="1" si="20"/>
        <v>697.20072708461657</v>
      </c>
      <c r="AF97" s="54">
        <f t="shared" ca="1" si="21"/>
        <v>143.10930603528877</v>
      </c>
      <c r="AG97" s="54">
        <f t="shared" ca="1" si="22"/>
        <v>290.39042857482224</v>
      </c>
      <c r="AN97">
        <v>95</v>
      </c>
      <c r="AO97" s="4">
        <f t="shared" ca="1" si="13"/>
        <v>-2.6183977780393189E-3</v>
      </c>
      <c r="AP97" s="4">
        <f t="shared" ca="1" si="14"/>
        <v>-3.7470611531362524E-2</v>
      </c>
      <c r="AQ97" s="4">
        <f t="shared" ca="1" si="15"/>
        <v>4.0449502985912492E-3</v>
      </c>
      <c r="AS97">
        <v>94</v>
      </c>
      <c r="AT97" s="4">
        <v>-3.8949517253955082E-2</v>
      </c>
    </row>
    <row r="98" spans="1:46" x14ac:dyDescent="0.2">
      <c r="A98" s="1">
        <v>45608</v>
      </c>
      <c r="B98">
        <v>583.85</v>
      </c>
      <c r="C98">
        <v>130.38999999999999</v>
      </c>
      <c r="D98">
        <v>236.87</v>
      </c>
      <c r="F98" s="1">
        <v>45607</v>
      </c>
      <c r="G98" s="4">
        <f t="shared" si="16"/>
        <v>2.2202318411216559E-2</v>
      </c>
      <c r="H98" s="4">
        <f t="shared" si="17"/>
        <v>3.0787309048178724E-2</v>
      </c>
      <c r="I98" s="4">
        <f t="shared" si="18"/>
        <v>9.7302833731649496E-3</v>
      </c>
      <c r="K98">
        <v>93</v>
      </c>
      <c r="L98">
        <f t="shared" ca="1" si="19"/>
        <v>1.0268420786823882E-2</v>
      </c>
      <c r="M98">
        <f t="shared" ca="1" si="19"/>
        <v>-0.9453891984796492</v>
      </c>
      <c r="N98">
        <f t="shared" ca="1" si="19"/>
        <v>0.99537861662123872</v>
      </c>
      <c r="U98">
        <v>93</v>
      </c>
      <c r="V98">
        <f ca="1"/>
        <v>1.0268420786823882E-2</v>
      </c>
      <c r="W98">
        <f ca="1"/>
        <v>-0.36406619227489945</v>
      </c>
      <c r="X98">
        <f ca="1"/>
        <v>0.40221602629392372</v>
      </c>
      <c r="AD98">
        <v>92</v>
      </c>
      <c r="AE98" s="54">
        <f t="shared" ca="1" si="20"/>
        <v>685.94764775110514</v>
      </c>
      <c r="AF98" s="54">
        <f t="shared" ca="1" si="21"/>
        <v>140.1544070915393</v>
      </c>
      <c r="AG98" s="54">
        <f t="shared" ca="1" si="22"/>
        <v>283.72360932916314</v>
      </c>
      <c r="AN98">
        <v>96</v>
      </c>
      <c r="AO98" s="4">
        <f t="shared" ca="1" si="13"/>
        <v>-1.1026004419029709E-2</v>
      </c>
      <c r="AP98" s="4">
        <f t="shared" ca="1" si="14"/>
        <v>1.5946924793379485E-2</v>
      </c>
      <c r="AQ98" s="4">
        <f t="shared" ca="1" si="15"/>
        <v>1.2860708477162187E-3</v>
      </c>
      <c r="AS98">
        <v>95</v>
      </c>
      <c r="AT98" s="4">
        <v>-3.8912419144350958E-2</v>
      </c>
    </row>
    <row r="99" spans="1:46" x14ac:dyDescent="0.2">
      <c r="A99" s="1">
        <v>45609</v>
      </c>
      <c r="B99">
        <v>585.45000000000005</v>
      </c>
      <c r="C99">
        <v>130.83000000000001</v>
      </c>
      <c r="D99">
        <v>238.45</v>
      </c>
      <c r="F99" s="1">
        <v>45608</v>
      </c>
      <c r="G99" s="4">
        <f t="shared" si="16"/>
        <v>-1.619317224412764E-2</v>
      </c>
      <c r="H99" s="4">
        <f t="shared" si="17"/>
        <v>-9.0439276485789755E-3</v>
      </c>
      <c r="I99" s="4">
        <f t="shared" si="18"/>
        <v>1.1411665257818893E-3</v>
      </c>
      <c r="K99">
        <v>94</v>
      </c>
      <c r="L99">
        <f t="shared" ca="1" si="19"/>
        <v>0.37819842736369125</v>
      </c>
      <c r="M99">
        <f t="shared" ca="1" si="19"/>
        <v>1.4431000769678959</v>
      </c>
      <c r="N99">
        <f t="shared" ca="1" si="19"/>
        <v>-1.7504964765497633</v>
      </c>
      <c r="U99">
        <v>94</v>
      </c>
      <c r="V99">
        <f ca="1"/>
        <v>0.37819842736369125</v>
      </c>
      <c r="W99">
        <f ca="1"/>
        <v>0.91756381870050896</v>
      </c>
      <c r="X99">
        <f ca="1"/>
        <v>-0.37457672824471733</v>
      </c>
      <c r="AD99">
        <v>93</v>
      </c>
      <c r="AE99" s="54">
        <f t="shared" ca="1" si="20"/>
        <v>693.52390527373859</v>
      </c>
      <c r="AF99" s="54">
        <f t="shared" ca="1" si="21"/>
        <v>140.10029628229086</v>
      </c>
      <c r="AG99" s="54">
        <f t="shared" ca="1" si="22"/>
        <v>290.69936627743078</v>
      </c>
      <c r="AN99">
        <v>97</v>
      </c>
      <c r="AO99" s="4">
        <f t="shared" ca="1" si="13"/>
        <v>9.9191512786407417E-3</v>
      </c>
      <c r="AP99" s="4">
        <f t="shared" ca="1" si="14"/>
        <v>-9.9570923162532656E-3</v>
      </c>
      <c r="AQ99" s="4">
        <f t="shared" ca="1" si="15"/>
        <v>-8.4132488221104751E-3</v>
      </c>
      <c r="AS99">
        <v>96</v>
      </c>
      <c r="AT99" s="4">
        <v>-3.8593829757945688E-2</v>
      </c>
    </row>
    <row r="100" spans="1:46" x14ac:dyDescent="0.2">
      <c r="A100" s="1">
        <v>45610</v>
      </c>
      <c r="B100">
        <v>579.92999999999995</v>
      </c>
      <c r="C100">
        <v>130.51</v>
      </c>
      <c r="D100">
        <v>239.15</v>
      </c>
      <c r="F100" s="1">
        <v>45609</v>
      </c>
      <c r="G100" s="4">
        <f t="shared" si="16"/>
        <v>2.7404299049413883E-3</v>
      </c>
      <c r="H100" s="4">
        <f t="shared" si="17"/>
        <v>3.3744919088889436E-3</v>
      </c>
      <c r="I100" s="4">
        <f t="shared" si="18"/>
        <v>6.6703254949971313E-3</v>
      </c>
      <c r="K100">
        <v>95</v>
      </c>
      <c r="L100">
        <f t="shared" ca="1" si="19"/>
        <v>0.2556745074321809</v>
      </c>
      <c r="M100">
        <f t="shared" ca="1" si="19"/>
        <v>-2.6483467871521906</v>
      </c>
      <c r="N100">
        <f t="shared" ca="1" si="19"/>
        <v>-0.46387011840494696</v>
      </c>
      <c r="U100">
        <v>95</v>
      </c>
      <c r="V100">
        <f ca="1"/>
        <v>0.2556745074321809</v>
      </c>
      <c r="W100">
        <f ca="1"/>
        <v>-0.81141942905192543</v>
      </c>
      <c r="X100">
        <f ca="1"/>
        <v>-0.18996384051218107</v>
      </c>
      <c r="AD100">
        <v>94</v>
      </c>
      <c r="AE100" s="54">
        <f t="shared" ca="1" si="20"/>
        <v>699.10974571920167</v>
      </c>
      <c r="AF100" s="54">
        <f t="shared" ca="1" si="21"/>
        <v>144.05617945807694</v>
      </c>
      <c r="AG100" s="54">
        <f t="shared" ca="1" si="22"/>
        <v>285.85275494780507</v>
      </c>
      <c r="AN100">
        <v>98</v>
      </c>
      <c r="AO100" s="4">
        <f t="shared" ca="1" si="13"/>
        <v>3.1392085726791941E-3</v>
      </c>
      <c r="AP100" s="4">
        <f t="shared" ca="1" si="14"/>
        <v>2.1448218162551564E-2</v>
      </c>
      <c r="AQ100" s="4">
        <f t="shared" ca="1" si="15"/>
        <v>1.4849418245640062E-2</v>
      </c>
      <c r="AS100">
        <v>97</v>
      </c>
      <c r="AT100" s="4">
        <v>-3.8394949977032342E-2</v>
      </c>
    </row>
    <row r="101" spans="1:46" x14ac:dyDescent="0.2">
      <c r="A101" s="1">
        <v>45611</v>
      </c>
      <c r="B101">
        <v>584.78</v>
      </c>
      <c r="C101">
        <v>132.11000000000001</v>
      </c>
      <c r="D101">
        <v>242.56</v>
      </c>
      <c r="F101" s="1">
        <v>45610</v>
      </c>
      <c r="G101" s="4">
        <f t="shared" si="16"/>
        <v>-9.4286446323342821E-3</v>
      </c>
      <c r="H101" s="4">
        <f t="shared" si="17"/>
        <v>-2.4459221891005578E-3</v>
      </c>
      <c r="I101" s="4">
        <f t="shared" si="18"/>
        <v>2.9356259173831667E-3</v>
      </c>
      <c r="K101">
        <v>96</v>
      </c>
      <c r="L101">
        <f t="shared" ca="1" si="19"/>
        <v>-0.25438514290268954</v>
      </c>
      <c r="M101">
        <f t="shared" ca="1" si="19"/>
        <v>0.3935646032806398</v>
      </c>
      <c r="N101">
        <f t="shared" ca="1" si="19"/>
        <v>0.13321854571277753</v>
      </c>
      <c r="U101">
        <v>96</v>
      </c>
      <c r="V101">
        <f ca="1"/>
        <v>-0.25438514290268954</v>
      </c>
      <c r="W101">
        <f ca="1"/>
        <v>-7.8203285240235981E-2</v>
      </c>
      <c r="X101">
        <f ca="1"/>
        <v>-0.13251726880078363</v>
      </c>
      <c r="AD101">
        <v>95</v>
      </c>
      <c r="AE101" s="54">
        <f t="shared" ca="1" si="20"/>
        <v>697.28159277469445</v>
      </c>
      <c r="AF101" s="54">
        <f t="shared" ca="1" si="21"/>
        <v>138.75818572287704</v>
      </c>
      <c r="AG101" s="54">
        <f t="shared" ca="1" si="22"/>
        <v>287.01135679801752</v>
      </c>
      <c r="AN101">
        <v>99</v>
      </c>
      <c r="AO101" s="4">
        <f t="shared" ca="1" si="13"/>
        <v>-2.8737728215129162E-2</v>
      </c>
      <c r="AP101" s="4">
        <f t="shared" ca="1" si="14"/>
        <v>-2.3941304406299171E-2</v>
      </c>
      <c r="AQ101" s="4">
        <f t="shared" ca="1" si="15"/>
        <v>-3.8086533517581699E-2</v>
      </c>
      <c r="AS101">
        <v>98</v>
      </c>
      <c r="AT101" s="4">
        <v>-3.8222376014994015E-2</v>
      </c>
    </row>
    <row r="102" spans="1:46" x14ac:dyDescent="0.2">
      <c r="A102" s="1">
        <v>45614</v>
      </c>
      <c r="B102">
        <v>579.32000000000005</v>
      </c>
      <c r="C102">
        <v>131.84</v>
      </c>
      <c r="D102">
        <v>242.28</v>
      </c>
      <c r="F102" s="1">
        <v>45611</v>
      </c>
      <c r="G102" s="4">
        <f t="shared" si="16"/>
        <v>8.3630783025538946E-3</v>
      </c>
      <c r="H102" s="4">
        <f t="shared" si="17"/>
        <v>1.2259596965749964E-2</v>
      </c>
      <c r="I102" s="4">
        <f t="shared" si="18"/>
        <v>1.4258833368179014E-2</v>
      </c>
      <c r="K102">
        <v>97</v>
      </c>
      <c r="L102">
        <f t="shared" ca="1" si="19"/>
        <v>0.20099002767036525</v>
      </c>
      <c r="M102">
        <f t="shared" ca="1" si="19"/>
        <v>-1.8316347152562633</v>
      </c>
      <c r="N102">
        <f t="shared" ca="1" si="19"/>
        <v>-1.2043980260745404</v>
      </c>
      <c r="U102">
        <v>97</v>
      </c>
      <c r="V102">
        <f ca="1"/>
        <v>0.20099002767036525</v>
      </c>
      <c r="W102">
        <f ca="1"/>
        <v>-0.538993071965294</v>
      </c>
      <c r="X102">
        <f ca="1"/>
        <v>-0.52214595800088281</v>
      </c>
      <c r="AD102">
        <v>96</v>
      </c>
      <c r="AE102" s="54">
        <f t="shared" ca="1" si="20"/>
        <v>689.63559272856321</v>
      </c>
      <c r="AF102" s="54">
        <f t="shared" ca="1" si="21"/>
        <v>140.98868964550323</v>
      </c>
      <c r="AG102" s="54">
        <f t="shared" ca="1" si="22"/>
        <v>287.38071119401081</v>
      </c>
      <c r="AN102">
        <v>100</v>
      </c>
      <c r="AO102" s="4">
        <f t="shared" ca="1" si="13"/>
        <v>2.51894790816054E-2</v>
      </c>
      <c r="AP102" s="4">
        <f t="shared" ca="1" si="14"/>
        <v>1.1146364424170222E-2</v>
      </c>
      <c r="AQ102" s="4">
        <f t="shared" ca="1" si="15"/>
        <v>4.4660359718582669E-2</v>
      </c>
      <c r="AS102">
        <v>99</v>
      </c>
      <c r="AT102" s="4">
        <v>-3.7894485047398153E-2</v>
      </c>
    </row>
    <row r="103" spans="1:46" x14ac:dyDescent="0.2">
      <c r="A103" s="1">
        <v>45615</v>
      </c>
      <c r="B103">
        <v>572.79999999999995</v>
      </c>
      <c r="C103">
        <v>130.32</v>
      </c>
      <c r="D103">
        <v>240.36</v>
      </c>
      <c r="F103" s="1">
        <v>45614</v>
      </c>
      <c r="G103" s="4">
        <f t="shared" si="16"/>
        <v>-9.3368446253290216E-3</v>
      </c>
      <c r="H103" s="4">
        <f t="shared" si="17"/>
        <v>-2.043751419271933E-3</v>
      </c>
      <c r="I103" s="4">
        <f t="shared" si="18"/>
        <v>-1.154353562005328E-3</v>
      </c>
      <c r="K103">
        <v>98</v>
      </c>
      <c r="L103">
        <f t="shared" ca="1" si="19"/>
        <v>0.3438541400026891</v>
      </c>
      <c r="M103">
        <f t="shared" ca="1" si="19"/>
        <v>0.33390016206130158</v>
      </c>
      <c r="N103">
        <f t="shared" ca="1" si="19"/>
        <v>-0.35955378460925419</v>
      </c>
      <c r="U103">
        <v>98</v>
      </c>
      <c r="V103">
        <f ca="1"/>
        <v>0.3438541400026891</v>
      </c>
      <c r="W103">
        <f ca="1"/>
        <v>0.44779675042348688</v>
      </c>
      <c r="X103">
        <f ca="1"/>
        <v>0.16048230512581568</v>
      </c>
      <c r="AD103">
        <v>97</v>
      </c>
      <c r="AE103" s="54">
        <f t="shared" ca="1" si="20"/>
        <v>696.51023142461383</v>
      </c>
      <c r="AF103" s="54">
        <f t="shared" ca="1" si="21"/>
        <v>139.59181817713423</v>
      </c>
      <c r="AG103" s="54">
        <f t="shared" ca="1" si="22"/>
        <v>284.97304810014043</v>
      </c>
      <c r="AN103">
        <v>101</v>
      </c>
      <c r="AO103" s="4">
        <f t="shared" ca="1" si="13"/>
        <v>-1.4321450873387948E-2</v>
      </c>
      <c r="AP103" s="4">
        <f t="shared" ca="1" si="14"/>
        <v>-7.2747871700434329E-3</v>
      </c>
      <c r="AQ103" s="4">
        <f t="shared" ca="1" si="15"/>
        <v>-8.9367566463203884E-3</v>
      </c>
      <c r="AS103">
        <v>100</v>
      </c>
      <c r="AT103" s="4">
        <v>-3.7826246968401159E-2</v>
      </c>
    </row>
    <row r="104" spans="1:46" x14ac:dyDescent="0.2">
      <c r="A104" s="1">
        <v>45616</v>
      </c>
      <c r="B104">
        <v>573.35</v>
      </c>
      <c r="C104">
        <v>129.78</v>
      </c>
      <c r="D104">
        <v>238.08</v>
      </c>
      <c r="F104" s="1">
        <v>45615</v>
      </c>
      <c r="G104" s="4">
        <f t="shared" si="16"/>
        <v>-1.1254574328523281E-2</v>
      </c>
      <c r="H104" s="4">
        <f t="shared" si="17"/>
        <v>-1.1529126213592256E-2</v>
      </c>
      <c r="I104" s="4">
        <f t="shared" si="18"/>
        <v>-7.9247152055472725E-3</v>
      </c>
      <c r="K104">
        <v>99</v>
      </c>
      <c r="L104">
        <f t="shared" ca="1" si="19"/>
        <v>-0.98260024799267298</v>
      </c>
      <c r="M104">
        <f t="shared" ca="1" si="19"/>
        <v>0.62036619634184531</v>
      </c>
      <c r="N104">
        <f t="shared" ca="1" si="19"/>
        <v>-1.6670552956680615</v>
      </c>
      <c r="U104">
        <v>99</v>
      </c>
      <c r="V104">
        <f ca="1"/>
        <v>-0.98260024799267298</v>
      </c>
      <c r="W104">
        <f ca="1"/>
        <v>-0.65757384007156583</v>
      </c>
      <c r="X104">
        <f ca="1"/>
        <v>-1.5968909217245</v>
      </c>
      <c r="AD104">
        <v>98</v>
      </c>
      <c r="AE104" s="54">
        <f t="shared" ca="1" si="20"/>
        <v>698.7001578335296</v>
      </c>
      <c r="AF104" s="54">
        <f t="shared" ca="1" si="21"/>
        <v>142.6181526731844</v>
      </c>
      <c r="AG104" s="54">
        <f t="shared" ca="1" si="22"/>
        <v>289.23630719989183</v>
      </c>
      <c r="AN104">
        <v>102</v>
      </c>
      <c r="AO104" s="4">
        <f t="shared" ca="1" si="13"/>
        <v>6.8005644789269314E-3</v>
      </c>
      <c r="AP104" s="4">
        <f t="shared" ca="1" si="14"/>
        <v>-2.6150459810454214E-3</v>
      </c>
      <c r="AQ104" s="4">
        <f t="shared" ca="1" si="15"/>
        <v>-1.5763143335649384E-2</v>
      </c>
      <c r="AS104">
        <v>101</v>
      </c>
      <c r="AT104" s="4">
        <v>-3.7728222477420477E-2</v>
      </c>
    </row>
    <row r="105" spans="1:46" x14ac:dyDescent="0.2">
      <c r="A105" s="1">
        <v>45617</v>
      </c>
      <c r="B105">
        <v>587.32000000000005</v>
      </c>
      <c r="C105">
        <v>133.03</v>
      </c>
      <c r="D105">
        <v>242.01</v>
      </c>
      <c r="F105" s="1">
        <v>45616</v>
      </c>
      <c r="G105" s="4">
        <f t="shared" si="16"/>
        <v>9.6019553072634878E-4</v>
      </c>
      <c r="H105" s="4">
        <f t="shared" si="17"/>
        <v>-4.1436464088396852E-3</v>
      </c>
      <c r="I105" s="4">
        <f t="shared" si="18"/>
        <v>-9.4857713429855606E-3</v>
      </c>
      <c r="K105">
        <v>100</v>
      </c>
      <c r="L105">
        <f t="shared" ca="1" si="19"/>
        <v>0.17663725716785875</v>
      </c>
      <c r="M105">
        <f t="shared" ca="1" si="19"/>
        <v>-0.77934598194866056</v>
      </c>
      <c r="N105">
        <f t="shared" ca="1" si="19"/>
        <v>0.77772696220972048</v>
      </c>
      <c r="U105">
        <v>100</v>
      </c>
      <c r="V105">
        <f ca="1"/>
        <v>0.17663725716785875</v>
      </c>
      <c r="W105">
        <f ca="1"/>
        <v>-0.14563216216517377</v>
      </c>
      <c r="X105">
        <f ca="1"/>
        <v>0.45982695703718807</v>
      </c>
      <c r="AD105">
        <v>99</v>
      </c>
      <c r="AE105" s="54">
        <f t="shared" ca="1" si="20"/>
        <v>678.90687181416899</v>
      </c>
      <c r="AF105" s="54">
        <f t="shared" ca="1" si="21"/>
        <v>139.24423719021746</v>
      </c>
      <c r="AG105" s="54">
        <f t="shared" ca="1" si="22"/>
        <v>278.42744156853877</v>
      </c>
      <c r="AN105">
        <v>103</v>
      </c>
      <c r="AO105" s="4">
        <f t="shared" ca="1" si="13"/>
        <v>3.1573587664592694E-2</v>
      </c>
      <c r="AP105" s="4">
        <f t="shared" ca="1" si="14"/>
        <v>3.8760781368800477E-2</v>
      </c>
      <c r="AQ105" s="4">
        <f t="shared" ca="1" si="15"/>
        <v>5.2057403444762881E-2</v>
      </c>
      <c r="AS105">
        <v>102</v>
      </c>
      <c r="AT105" s="4">
        <v>-3.7531251909222525E-2</v>
      </c>
    </row>
    <row r="106" spans="1:46" x14ac:dyDescent="0.2">
      <c r="A106" s="1">
        <v>45618</v>
      </c>
      <c r="B106">
        <v>593.89</v>
      </c>
      <c r="C106">
        <v>132.72999999999999</v>
      </c>
      <c r="D106">
        <v>245.76</v>
      </c>
      <c r="F106" s="1">
        <v>45617</v>
      </c>
      <c r="G106" s="4">
        <f t="shared" si="16"/>
        <v>2.4365570768291711E-2</v>
      </c>
      <c r="H106" s="4">
        <f t="shared" si="17"/>
        <v>2.5042379411311488E-2</v>
      </c>
      <c r="I106" s="4">
        <f t="shared" si="18"/>
        <v>1.6507056451612767E-2</v>
      </c>
      <c r="K106">
        <v>101</v>
      </c>
      <c r="L106">
        <f t="shared" ca="1" si="19"/>
        <v>-0.48532094209156579</v>
      </c>
      <c r="M106">
        <f t="shared" ca="1" si="19"/>
        <v>-9.3515480137293869E-2</v>
      </c>
      <c r="N106">
        <f t="shared" ca="1" si="19"/>
        <v>1.0310985408300049</v>
      </c>
      <c r="U106">
        <v>101</v>
      </c>
      <c r="V106">
        <f ca="1"/>
        <v>-0.48532094209156579</v>
      </c>
      <c r="W106">
        <f ca="1"/>
        <v>-0.48278520797360031</v>
      </c>
      <c r="X106">
        <f ca="1"/>
        <v>4.6067977768825485E-2</v>
      </c>
      <c r="AD106">
        <v>100</v>
      </c>
      <c r="AE106" s="54">
        <f t="shared" ca="1" si="20"/>
        <v>696.2253887489934</v>
      </c>
      <c r="AF106" s="54">
        <f t="shared" ca="1" si="21"/>
        <v>140.80498638243034</v>
      </c>
      <c r="AG106" s="54">
        <f t="shared" ca="1" si="22"/>
        <v>291.1439598329145</v>
      </c>
      <c r="AN106">
        <v>104</v>
      </c>
      <c r="AO106" s="4">
        <f t="shared" ca="1" si="13"/>
        <v>-1.2693059654685533E-2</v>
      </c>
      <c r="AP106" s="4">
        <f t="shared" ca="1" si="14"/>
        <v>-5.8557621753280078E-3</v>
      </c>
      <c r="AQ106" s="4">
        <f t="shared" ca="1" si="15"/>
        <v>-2.6492573825530937E-2</v>
      </c>
      <c r="AS106">
        <v>103</v>
      </c>
      <c r="AT106" s="4">
        <v>-3.7253119046373559E-2</v>
      </c>
    </row>
    <row r="107" spans="1:46" x14ac:dyDescent="0.2">
      <c r="A107" s="1">
        <v>45621</v>
      </c>
      <c r="B107">
        <v>594.14</v>
      </c>
      <c r="C107">
        <v>131.72</v>
      </c>
      <c r="D107">
        <v>247.48</v>
      </c>
      <c r="F107" s="1">
        <v>45618</v>
      </c>
      <c r="G107" s="4">
        <f t="shared" si="16"/>
        <v>1.1186406047810182E-2</v>
      </c>
      <c r="H107" s="4">
        <f t="shared" si="17"/>
        <v>-2.2551304217094392E-3</v>
      </c>
      <c r="I107" s="4">
        <f t="shared" si="18"/>
        <v>1.5495227469939366E-2</v>
      </c>
      <c r="K107">
        <v>102</v>
      </c>
      <c r="L107">
        <f t="shared" ca="1" si="19"/>
        <v>-0.17369224597429345</v>
      </c>
      <c r="M107">
        <f t="shared" ca="1" si="19"/>
        <v>-1.1278690358420671</v>
      </c>
      <c r="N107">
        <f t="shared" ca="1" si="19"/>
        <v>-0.95315117057437193</v>
      </c>
      <c r="U107">
        <v>102</v>
      </c>
      <c r="V107">
        <f ca="1"/>
        <v>-0.17369224597429345</v>
      </c>
      <c r="W107">
        <f ca="1"/>
        <v>-0.60515463196451358</v>
      </c>
      <c r="X107">
        <f ca="1"/>
        <v>-0.6823428239060827</v>
      </c>
      <c r="AD107">
        <v>101</v>
      </c>
      <c r="AE107" s="54">
        <f t="shared" ca="1" si="20"/>
        <v>686.32549070738833</v>
      </c>
      <c r="AF107" s="54">
        <f t="shared" ca="1" si="21"/>
        <v>139.78437693337884</v>
      </c>
      <c r="AG107" s="54">
        <f t="shared" ca="1" si="22"/>
        <v>288.5536687549224</v>
      </c>
      <c r="AN107">
        <v>105</v>
      </c>
      <c r="AO107" s="4">
        <f t="shared" ca="1" si="13"/>
        <v>-2.2435273359436639E-2</v>
      </c>
      <c r="AP107" s="4">
        <f t="shared" ca="1" si="14"/>
        <v>-3.5166353268027119E-2</v>
      </c>
      <c r="AQ107" s="4">
        <f t="shared" ca="1" si="15"/>
        <v>-2.3268726648609146E-2</v>
      </c>
      <c r="AS107">
        <v>104</v>
      </c>
      <c r="AT107" s="4">
        <v>-3.7093930323595085E-2</v>
      </c>
    </row>
    <row r="108" spans="1:46" x14ac:dyDescent="0.2">
      <c r="A108" s="1">
        <v>45622</v>
      </c>
      <c r="B108">
        <v>596.57000000000005</v>
      </c>
      <c r="C108">
        <v>129.37</v>
      </c>
      <c r="D108">
        <v>247.16</v>
      </c>
      <c r="F108" s="1">
        <v>45621</v>
      </c>
      <c r="G108" s="4">
        <f t="shared" si="16"/>
        <v>4.2095337520420273E-4</v>
      </c>
      <c r="H108" s="4">
        <f t="shared" si="17"/>
        <v>-7.6094326828900494E-3</v>
      </c>
      <c r="I108" s="4">
        <f t="shared" si="18"/>
        <v>6.9986979166667407E-3</v>
      </c>
      <c r="K108">
        <v>103</v>
      </c>
      <c r="L108">
        <f t="shared" ca="1" si="19"/>
        <v>1.2798109507589503</v>
      </c>
      <c r="M108">
        <f t="shared" ca="1" si="19"/>
        <v>9.9579545956954094E-3</v>
      </c>
      <c r="N108">
        <f t="shared" ca="1" si="19"/>
        <v>1.2577463609171677</v>
      </c>
      <c r="U108">
        <v>103</v>
      </c>
      <c r="V108">
        <f ca="1"/>
        <v>1.2798109507589503</v>
      </c>
      <c r="W108">
        <f ca="1"/>
        <v>1.1796312330290535</v>
      </c>
      <c r="X108">
        <f ca="1"/>
        <v>1.7153304379577281</v>
      </c>
      <c r="AD108">
        <v>102</v>
      </c>
      <c r="AE108" s="54">
        <f t="shared" ca="1" si="20"/>
        <v>691.00879797768187</v>
      </c>
      <c r="AF108" s="54">
        <f t="shared" ca="1" si="21"/>
        <v>139.41931189923181</v>
      </c>
      <c r="AG108" s="54">
        <f t="shared" ca="1" si="22"/>
        <v>284.04081771765703</v>
      </c>
      <c r="AN108">
        <v>106</v>
      </c>
      <c r="AO108" s="4">
        <f t="shared" ca="1" si="13"/>
        <v>6.1035843138453625E-3</v>
      </c>
      <c r="AP108" s="4">
        <f t="shared" ca="1" si="14"/>
        <v>7.1736906790033535E-3</v>
      </c>
      <c r="AQ108" s="4">
        <f t="shared" ca="1" si="15"/>
        <v>-9.009334800090036E-5</v>
      </c>
      <c r="AS108">
        <v>105</v>
      </c>
      <c r="AT108" s="4">
        <v>-3.7004200342367163E-2</v>
      </c>
    </row>
    <row r="109" spans="1:46" x14ac:dyDescent="0.2">
      <c r="A109" s="1">
        <v>45623</v>
      </c>
      <c r="B109">
        <v>596.5</v>
      </c>
      <c r="C109">
        <v>129.31</v>
      </c>
      <c r="D109">
        <v>246.99</v>
      </c>
      <c r="F109" s="1">
        <v>45622</v>
      </c>
      <c r="G109" s="4">
        <f t="shared" si="16"/>
        <v>4.0899451307774282E-3</v>
      </c>
      <c r="H109" s="4">
        <f t="shared" si="17"/>
        <v>-1.7840874582447541E-2</v>
      </c>
      <c r="I109" s="4">
        <f t="shared" si="18"/>
        <v>-1.293033780507491E-3</v>
      </c>
      <c r="K109">
        <v>104</v>
      </c>
      <c r="L109">
        <f t="shared" ca="1" si="19"/>
        <v>0.69291094668739717</v>
      </c>
      <c r="M109">
        <f t="shared" ca="1" si="19"/>
        <v>0.68681709146474601</v>
      </c>
      <c r="N109">
        <f t="shared" ca="1" si="19"/>
        <v>-0.36447593934322431</v>
      </c>
      <c r="U109">
        <v>104</v>
      </c>
      <c r="V109">
        <f ca="1"/>
        <v>0.69291094668739717</v>
      </c>
      <c r="W109">
        <f ca="1"/>
        <v>0.90788596749266903</v>
      </c>
      <c r="X109">
        <f ca="1"/>
        <v>0.49236299736536238</v>
      </c>
      <c r="AD109">
        <v>103</v>
      </c>
      <c r="AE109" s="54">
        <f t="shared" ca="1" si="20"/>
        <v>713.17450897730009</v>
      </c>
      <c r="AF109" s="54">
        <f t="shared" ca="1" si="21"/>
        <v>144.92941140105697</v>
      </c>
      <c r="AG109" s="54">
        <f t="shared" ca="1" si="22"/>
        <v>299.21888296908389</v>
      </c>
      <c r="AN109">
        <v>107</v>
      </c>
      <c r="AO109" s="4">
        <f t="shared" ca="1" si="13"/>
        <v>-4.5660929318045102E-3</v>
      </c>
      <c r="AP109" s="4">
        <f t="shared" ca="1" si="14"/>
        <v>9.8706173640637444E-3</v>
      </c>
      <c r="AQ109" s="4">
        <f t="shared" ca="1" si="15"/>
        <v>-2.9612800977577675E-4</v>
      </c>
      <c r="AS109">
        <v>106</v>
      </c>
      <c r="AT109" s="4">
        <v>-3.6915567488496351E-2</v>
      </c>
    </row>
    <row r="110" spans="1:46" x14ac:dyDescent="0.2">
      <c r="A110" s="1">
        <v>45625</v>
      </c>
      <c r="B110">
        <v>599.59</v>
      </c>
      <c r="C110">
        <v>129.69999999999999</v>
      </c>
      <c r="D110">
        <v>246.92</v>
      </c>
      <c r="F110" s="1">
        <v>45623</v>
      </c>
      <c r="G110" s="4">
        <f t="shared" si="16"/>
        <v>-1.173374457315024E-4</v>
      </c>
      <c r="H110" s="4">
        <f t="shared" si="17"/>
        <v>-4.6378604004015944E-4</v>
      </c>
      <c r="I110" s="4">
        <f t="shared" si="18"/>
        <v>-6.8781356206504274E-4</v>
      </c>
      <c r="K110">
        <v>105</v>
      </c>
      <c r="L110">
        <f t="shared" ca="1" si="19"/>
        <v>-0.3430414530337737</v>
      </c>
      <c r="M110">
        <f t="shared" ca="1" si="19"/>
        <v>-1.0118375658137413</v>
      </c>
      <c r="N110">
        <f t="shared" ca="1" si="19"/>
        <v>-0.43662712358452022</v>
      </c>
      <c r="U110">
        <v>105</v>
      </c>
      <c r="V110">
        <f ca="1"/>
        <v>-0.3430414530337737</v>
      </c>
      <c r="W110">
        <f ca="1"/>
        <v>-0.71488603046531951</v>
      </c>
      <c r="X110">
        <f ca="1"/>
        <v>-0.58200615315880422</v>
      </c>
      <c r="AD110">
        <v>104</v>
      </c>
      <c r="AE110" s="54">
        <f t="shared" ca="1" si="20"/>
        <v>704.17935119778542</v>
      </c>
      <c r="AF110" s="54">
        <f t="shared" ca="1" si="21"/>
        <v>144.08321920380232</v>
      </c>
      <c r="AG110" s="54">
        <f t="shared" ca="1" si="22"/>
        <v>291.39588780676371</v>
      </c>
      <c r="AN110">
        <v>108</v>
      </c>
      <c r="AO110" s="4">
        <f t="shared" ca="1" si="13"/>
        <v>-4.2530591373102195E-2</v>
      </c>
      <c r="AP110" s="4">
        <f t="shared" ca="1" si="14"/>
        <v>-5.1038660702953931E-2</v>
      </c>
      <c r="AQ110" s="4">
        <f t="shared" ca="1" si="15"/>
        <v>-3.2606362516398452E-2</v>
      </c>
      <c r="AS110">
        <v>107</v>
      </c>
      <c r="AT110" s="4">
        <v>-3.6894686381235067E-2</v>
      </c>
    </row>
    <row r="111" spans="1:46" x14ac:dyDescent="0.2">
      <c r="A111" s="1">
        <v>45628</v>
      </c>
      <c r="B111">
        <v>595.77</v>
      </c>
      <c r="C111">
        <v>129.13</v>
      </c>
      <c r="D111">
        <v>243.49</v>
      </c>
      <c r="F111" s="1">
        <v>45625</v>
      </c>
      <c r="G111" s="4">
        <f t="shared" si="16"/>
        <v>5.1802179379716318E-3</v>
      </c>
      <c r="H111" s="4">
        <f t="shared" si="17"/>
        <v>3.0160080426879787E-3</v>
      </c>
      <c r="I111" s="4">
        <f t="shared" si="18"/>
        <v>-2.8341228389816564E-4</v>
      </c>
      <c r="K111">
        <v>106</v>
      </c>
      <c r="L111">
        <f t="shared" ca="1" si="19"/>
        <v>-6.353898842151251E-2</v>
      </c>
      <c r="M111">
        <f t="shared" ca="1" si="19"/>
        <v>-0.82943478834251128</v>
      </c>
      <c r="N111">
        <f t="shared" ca="1" si="19"/>
        <v>-1.0071048759726584</v>
      </c>
      <c r="U111">
        <v>106</v>
      </c>
      <c r="V111">
        <f ca="1"/>
        <v>-6.353898842151251E-2</v>
      </c>
      <c r="W111">
        <f ca="1"/>
        <v>-0.38605865455083921</v>
      </c>
      <c r="X111">
        <f ca="1"/>
        <v>-0.58799175894035571</v>
      </c>
      <c r="AD111">
        <v>105</v>
      </c>
      <c r="AE111" s="54">
        <f t="shared" ca="1" si="20"/>
        <v>688.55679836569459</v>
      </c>
      <c r="AF111" s="54">
        <f t="shared" ca="1" si="21"/>
        <v>139.10439445954927</v>
      </c>
      <c r="AG111" s="54">
        <f t="shared" ca="1" si="22"/>
        <v>284.69375400060466</v>
      </c>
      <c r="AN111">
        <v>109</v>
      </c>
      <c r="AO111" s="4">
        <f t="shared" ca="1" si="13"/>
        <v>3.8427998030936238E-2</v>
      </c>
      <c r="AP111" s="4">
        <f t="shared" ca="1" si="14"/>
        <v>4.026775619739538E-2</v>
      </c>
      <c r="AQ111" s="4">
        <f t="shared" ca="1" si="15"/>
        <v>2.7955800720548839E-2</v>
      </c>
      <c r="AS111">
        <v>108</v>
      </c>
      <c r="AT111" s="4">
        <v>-3.6857690979480412E-2</v>
      </c>
    </row>
    <row r="112" spans="1:46" x14ac:dyDescent="0.2">
      <c r="A112" s="1">
        <v>45629</v>
      </c>
      <c r="B112">
        <v>596.14</v>
      </c>
      <c r="C112">
        <v>128.55000000000001</v>
      </c>
      <c r="D112">
        <v>242.07</v>
      </c>
      <c r="F112" s="1">
        <v>45628</v>
      </c>
      <c r="G112" s="4">
        <f t="shared" si="16"/>
        <v>-6.371020197134758E-3</v>
      </c>
      <c r="H112" s="4">
        <f t="shared" si="17"/>
        <v>-4.3947571318426748E-3</v>
      </c>
      <c r="I112" s="4">
        <f t="shared" si="18"/>
        <v>-1.3891138830390282E-2</v>
      </c>
      <c r="K112">
        <v>107</v>
      </c>
      <c r="L112">
        <f t="shared" ca="1" si="19"/>
        <v>-0.27583892859848519</v>
      </c>
      <c r="M112">
        <f t="shared" ca="1" si="19"/>
        <v>0.8111849744593389</v>
      </c>
      <c r="N112">
        <f t="shared" ca="1" si="19"/>
        <v>-0.90338910087815461</v>
      </c>
      <c r="U112">
        <v>107</v>
      </c>
      <c r="V112">
        <f ca="1"/>
        <v>-0.27583892859848519</v>
      </c>
      <c r="W112">
        <f ca="1"/>
        <v>6.7079419683371777E-2</v>
      </c>
      <c r="X112">
        <f ca="1"/>
        <v>-0.60347421638836951</v>
      </c>
      <c r="AD112">
        <v>106</v>
      </c>
      <c r="AE112" s="54">
        <f t="shared" ca="1" si="20"/>
        <v>692.77231463189833</v>
      </c>
      <c r="AF112" s="54">
        <f t="shared" ca="1" si="21"/>
        <v>140.10587421565921</v>
      </c>
      <c r="AG112" s="54">
        <f t="shared" ca="1" si="22"/>
        <v>284.66810614251983</v>
      </c>
      <c r="AN112">
        <v>110</v>
      </c>
      <c r="AO112" s="4">
        <f t="shared" ca="1" si="13"/>
        <v>1.5073138529538153E-2</v>
      </c>
      <c r="AP112" s="4">
        <f t="shared" ca="1" si="14"/>
        <v>1.573550747119655E-2</v>
      </c>
      <c r="AQ112" s="4">
        <f t="shared" ca="1" si="15"/>
        <v>1.3209668286506117E-2</v>
      </c>
      <c r="AS112">
        <v>109</v>
      </c>
      <c r="AT112" s="4">
        <v>-3.6797464676036909E-2</v>
      </c>
    </row>
    <row r="113" spans="1:46" x14ac:dyDescent="0.2">
      <c r="A113" s="1">
        <v>45630</v>
      </c>
      <c r="B113">
        <v>592.79999999999995</v>
      </c>
      <c r="C113">
        <v>128.1</v>
      </c>
      <c r="D113">
        <v>240.67</v>
      </c>
      <c r="F113" s="1">
        <v>45629</v>
      </c>
      <c r="G113" s="4">
        <f t="shared" si="16"/>
        <v>6.210450341574969E-4</v>
      </c>
      <c r="H113" s="4">
        <f t="shared" si="17"/>
        <v>-4.4915976148066639E-3</v>
      </c>
      <c r="I113" s="4">
        <f t="shared" si="18"/>
        <v>-5.8318616780976829E-3</v>
      </c>
      <c r="K113">
        <v>108</v>
      </c>
      <c r="L113">
        <f t="shared" ca="1" si="19"/>
        <v>-2.2380541848793101</v>
      </c>
      <c r="M113">
        <f t="shared" ca="1" si="19"/>
        <v>-0.58549932867198762</v>
      </c>
      <c r="N113">
        <f t="shared" ca="1" si="19"/>
        <v>-0.19648343976856433</v>
      </c>
      <c r="U113">
        <v>108</v>
      </c>
      <c r="V113">
        <f ca="1"/>
        <v>-2.2380541848793101</v>
      </c>
      <c r="W113">
        <f ca="1"/>
        <v>-2.2873022405287919</v>
      </c>
      <c r="X113">
        <f ca="1"/>
        <v>-2.1082473678111846</v>
      </c>
      <c r="AD113">
        <v>107</v>
      </c>
      <c r="AE113" s="54">
        <f t="shared" ca="1" si="20"/>
        <v>689.61626275921094</v>
      </c>
      <c r="AF113" s="54">
        <f t="shared" ca="1" si="21"/>
        <v>141.49565339602987</v>
      </c>
      <c r="AG113" s="54">
        <f t="shared" ca="1" si="22"/>
        <v>284.5838204230983</v>
      </c>
      <c r="AN113">
        <v>111</v>
      </c>
      <c r="AO113" s="4">
        <f t="shared" ca="1" si="13"/>
        <v>-4.0381497298457816E-2</v>
      </c>
      <c r="AP113" s="4">
        <f t="shared" ca="1" si="14"/>
        <v>-4.2066737735173401E-2</v>
      </c>
      <c r="AQ113" s="4">
        <f t="shared" ca="1" si="15"/>
        <v>-3.1288059777794273E-2</v>
      </c>
      <c r="AS113">
        <v>110</v>
      </c>
      <c r="AT113" s="4">
        <v>-3.6520907046452916E-2</v>
      </c>
    </row>
    <row r="114" spans="1:46" x14ac:dyDescent="0.2">
      <c r="A114" s="1">
        <v>45631</v>
      </c>
      <c r="B114">
        <v>590.91</v>
      </c>
      <c r="C114">
        <v>128.43</v>
      </c>
      <c r="D114">
        <v>242.72</v>
      </c>
      <c r="F114" s="1">
        <v>45630</v>
      </c>
      <c r="G114" s="4">
        <f t="shared" si="16"/>
        <v>-5.6027107726372982E-3</v>
      </c>
      <c r="H114" s="4">
        <f t="shared" si="17"/>
        <v>-3.500583430571913E-3</v>
      </c>
      <c r="I114" s="4">
        <f t="shared" si="18"/>
        <v>-5.7834510678729245E-3</v>
      </c>
      <c r="K114">
        <v>109</v>
      </c>
      <c r="L114">
        <f t="shared" ca="1" si="19"/>
        <v>-0.46860745733735731</v>
      </c>
      <c r="M114">
        <f t="shared" ca="1" si="19"/>
        <v>-6.5022983438240058E-3</v>
      </c>
      <c r="N114">
        <f t="shared" ca="1" si="19"/>
        <v>-0.87483040160943704</v>
      </c>
      <c r="U114">
        <v>109</v>
      </c>
      <c r="V114">
        <f ca="1"/>
        <v>-0.46860745733735731</v>
      </c>
      <c r="W114">
        <f ca="1"/>
        <v>-0.43305468259019908</v>
      </c>
      <c r="X114">
        <f ca="1"/>
        <v>-0.82150051038720751</v>
      </c>
      <c r="AD114">
        <v>108</v>
      </c>
      <c r="AE114" s="54">
        <f t="shared" ca="1" si="20"/>
        <v>660.90143290504852</v>
      </c>
      <c r="AF114" s="54">
        <f t="shared" ca="1" si="21"/>
        <v>134.45510316600925</v>
      </c>
      <c r="AG114" s="54">
        <f t="shared" ca="1" si="22"/>
        <v>275.45422746537429</v>
      </c>
      <c r="AN114">
        <v>112</v>
      </c>
      <c r="AO114" s="4">
        <f t="shared" ca="1" si="13"/>
        <v>1.7353741193470957E-2</v>
      </c>
      <c r="AP114" s="4">
        <f t="shared" ca="1" si="14"/>
        <v>3.5569070967884572E-2</v>
      </c>
      <c r="AQ114" s="4">
        <f t="shared" ca="1" si="15"/>
        <v>3.258616183735883E-2</v>
      </c>
      <c r="AS114">
        <v>111</v>
      </c>
      <c r="AT114" s="4">
        <v>-3.6441986993676165E-2</v>
      </c>
    </row>
    <row r="115" spans="1:46" x14ac:dyDescent="0.2">
      <c r="A115" s="1">
        <v>45632</v>
      </c>
      <c r="B115">
        <v>593.76</v>
      </c>
      <c r="C115">
        <v>128.07</v>
      </c>
      <c r="D115">
        <v>244.58</v>
      </c>
      <c r="F115" s="1">
        <v>45631</v>
      </c>
      <c r="G115" s="4">
        <f t="shared" si="16"/>
        <v>-3.1882591093117529E-3</v>
      </c>
      <c r="H115" s="4">
        <f t="shared" si="17"/>
        <v>2.5761124121781442E-3</v>
      </c>
      <c r="I115" s="4">
        <f t="shared" si="18"/>
        <v>8.5178875638842744E-3</v>
      </c>
      <c r="K115">
        <v>110</v>
      </c>
      <c r="L115">
        <f t="shared" ca="1" si="19"/>
        <v>0.22433284907688655</v>
      </c>
      <c r="M115">
        <f t="shared" ca="1" si="19"/>
        <v>0.21346182839579209</v>
      </c>
      <c r="N115">
        <f t="shared" ca="1" si="19"/>
        <v>-0.91822964493400294</v>
      </c>
      <c r="U115">
        <v>110</v>
      </c>
      <c r="V115">
        <f ca="1"/>
        <v>0.22433284907688655</v>
      </c>
      <c r="W115">
        <f ca="1"/>
        <v>0.2904165040808071</v>
      </c>
      <c r="X115">
        <f ca="1"/>
        <v>-0.21445400616365295</v>
      </c>
      <c r="AD115">
        <v>109</v>
      </c>
      <c r="AE115" s="54">
        <f t="shared" ca="1" si="20"/>
        <v>686.79284330204325</v>
      </c>
      <c r="AF115" s="54">
        <f t="shared" ca="1" si="21"/>
        <v>139.97979546071167</v>
      </c>
      <c r="AG115" s="54">
        <f t="shared" ca="1" si="22"/>
        <v>283.26341846534501</v>
      </c>
      <c r="AN115">
        <v>113</v>
      </c>
      <c r="AO115" s="4">
        <f t="shared" ca="1" si="13"/>
        <v>1.4686102213204792E-2</v>
      </c>
      <c r="AP115" s="4">
        <f t="shared" ca="1" si="14"/>
        <v>4.2316874562302051E-3</v>
      </c>
      <c r="AQ115" s="4">
        <f t="shared" ca="1" si="15"/>
        <v>-5.0796843989054665E-4</v>
      </c>
      <c r="AS115">
        <v>112</v>
      </c>
      <c r="AT115" s="4">
        <v>-3.6255291978467274E-2</v>
      </c>
    </row>
    <row r="116" spans="1:46" x14ac:dyDescent="0.2">
      <c r="A116" s="1">
        <v>45635</v>
      </c>
      <c r="B116">
        <v>588.26</v>
      </c>
      <c r="C116">
        <v>126.71</v>
      </c>
      <c r="D116">
        <v>241.07</v>
      </c>
      <c r="F116" s="1">
        <v>45632</v>
      </c>
      <c r="G116" s="4">
        <f t="shared" si="16"/>
        <v>4.8230695029700676E-3</v>
      </c>
      <c r="H116" s="4">
        <f t="shared" si="17"/>
        <v>-2.803083391730965E-3</v>
      </c>
      <c r="I116" s="4">
        <f t="shared" si="18"/>
        <v>7.6631509558340305E-3</v>
      </c>
      <c r="K116">
        <v>111</v>
      </c>
      <c r="L116">
        <f t="shared" ca="1" si="19"/>
        <v>-1.6388232126571394</v>
      </c>
      <c r="M116">
        <f t="shared" ca="1" si="19"/>
        <v>-0.36680353660365672</v>
      </c>
      <c r="N116">
        <f t="shared" ca="1" si="19"/>
        <v>-0.39978333953463735</v>
      </c>
      <c r="U116">
        <v>111</v>
      </c>
      <c r="V116">
        <f ca="1"/>
        <v>-1.6388232126571394</v>
      </c>
      <c r="W116">
        <f ca="1"/>
        <v>-1.6504181303356915</v>
      </c>
      <c r="X116">
        <f ca="1"/>
        <v>-1.6584620151966125</v>
      </c>
      <c r="AD116">
        <v>110</v>
      </c>
      <c r="AE116" s="54">
        <f t="shared" ca="1" si="20"/>
        <v>697.22337994848567</v>
      </c>
      <c r="AF116" s="54">
        <f t="shared" ca="1" si="21"/>
        <v>142.1998697674299</v>
      </c>
      <c r="AG116" s="54">
        <f t="shared" ca="1" si="22"/>
        <v>287.03005751559203</v>
      </c>
      <c r="AN116">
        <v>114</v>
      </c>
      <c r="AO116" s="4">
        <f t="shared" ca="1" si="13"/>
        <v>-1.7599302303262374E-2</v>
      </c>
      <c r="AP116" s="4">
        <f t="shared" ca="1" si="14"/>
        <v>-2.3271889557381176E-2</v>
      </c>
      <c r="AQ116" s="4">
        <f t="shared" ca="1" si="15"/>
        <v>-2.192558851167057E-2</v>
      </c>
      <c r="AS116">
        <v>113</v>
      </c>
      <c r="AT116" s="4">
        <v>-3.6149354999510511E-2</v>
      </c>
    </row>
    <row r="117" spans="1:46" x14ac:dyDescent="0.2">
      <c r="A117" s="1">
        <v>45636</v>
      </c>
      <c r="B117">
        <v>579.26</v>
      </c>
      <c r="C117">
        <v>124.95</v>
      </c>
      <c r="D117">
        <v>240.13</v>
      </c>
      <c r="F117" s="1">
        <v>45635</v>
      </c>
      <c r="G117" s="4">
        <f t="shared" si="16"/>
        <v>-9.2630018862840391E-3</v>
      </c>
      <c r="H117" s="4">
        <f t="shared" si="17"/>
        <v>-1.0619192629030993E-2</v>
      </c>
      <c r="I117" s="4">
        <f t="shared" si="18"/>
        <v>-1.4351132553765744E-2</v>
      </c>
      <c r="K117">
        <v>112</v>
      </c>
      <c r="L117">
        <f t="shared" ca="1" si="19"/>
        <v>-0.84076202501397868</v>
      </c>
      <c r="M117">
        <f t="shared" ca="1" si="19"/>
        <v>1.9227152271700763</v>
      </c>
      <c r="N117">
        <f t="shared" ca="1" si="19"/>
        <v>0.9398365966953901</v>
      </c>
      <c r="U117">
        <v>112</v>
      </c>
      <c r="V117">
        <f ca="1"/>
        <v>-0.84076202501397868</v>
      </c>
      <c r="W117">
        <f ca="1"/>
        <v>-1.2749260019855102E-2</v>
      </c>
      <c r="X117">
        <f ca="1"/>
        <v>-0.15828576531203958</v>
      </c>
      <c r="AD117">
        <v>111</v>
      </c>
      <c r="AE117" s="54">
        <f t="shared" ca="1" si="20"/>
        <v>669.62934966154057</v>
      </c>
      <c r="AF117" s="54">
        <f t="shared" ca="1" si="21"/>
        <v>136.34205845750563</v>
      </c>
      <c r="AG117" s="54">
        <f t="shared" ca="1" si="22"/>
        <v>278.18848304443168</v>
      </c>
      <c r="AN117">
        <v>115</v>
      </c>
      <c r="AO117" s="4">
        <f t="shared" ca="1" si="13"/>
        <v>5.0726541301292102E-2</v>
      </c>
      <c r="AP117" s="4">
        <f t="shared" ca="1" si="14"/>
        <v>3.9412648825552801E-2</v>
      </c>
      <c r="AQ117" s="4">
        <f t="shared" ca="1" si="15"/>
        <v>4.8634118203936372E-2</v>
      </c>
      <c r="AS117">
        <v>114</v>
      </c>
      <c r="AT117" s="4">
        <v>-3.6099091342544749E-2</v>
      </c>
    </row>
    <row r="118" spans="1:46" x14ac:dyDescent="0.2">
      <c r="A118" s="1">
        <v>45637</v>
      </c>
      <c r="B118">
        <v>586.71</v>
      </c>
      <c r="C118">
        <v>125.74</v>
      </c>
      <c r="D118">
        <v>240.8</v>
      </c>
      <c r="F118" s="1">
        <v>45636</v>
      </c>
      <c r="G118" s="4">
        <f t="shared" si="16"/>
        <v>-1.5299357426988069E-2</v>
      </c>
      <c r="H118" s="4">
        <f t="shared" si="17"/>
        <v>-1.3889985005129724E-2</v>
      </c>
      <c r="I118" s="4">
        <f t="shared" si="18"/>
        <v>-3.8992823661176956E-3</v>
      </c>
      <c r="K118">
        <v>113</v>
      </c>
      <c r="L118">
        <f t="shared" ca="1" si="19"/>
        <v>-0.16566156386695105</v>
      </c>
      <c r="M118">
        <f t="shared" ca="1" si="19"/>
        <v>0.84200761032687765</v>
      </c>
      <c r="N118">
        <f t="shared" ca="1" si="19"/>
        <v>-0.21611051870298079</v>
      </c>
      <c r="U118">
        <v>113</v>
      </c>
      <c r="V118">
        <f ca="1"/>
        <v>-0.16566156386695105</v>
      </c>
      <c r="W118">
        <f ca="1"/>
        <v>0.18047099052938764</v>
      </c>
      <c r="X118">
        <f ca="1"/>
        <v>-0.18353268241175666</v>
      </c>
      <c r="AD118">
        <v>112</v>
      </c>
      <c r="AE118" s="54">
        <f t="shared" ca="1" si="20"/>
        <v>681.35134011146795</v>
      </c>
      <c r="AF118" s="54">
        <f t="shared" ca="1" si="21"/>
        <v>141.27889772430765</v>
      </c>
      <c r="AG118" s="54">
        <f t="shared" ca="1" si="22"/>
        <v>287.40289376180493</v>
      </c>
      <c r="AN118">
        <v>116</v>
      </c>
      <c r="AO118" s="4">
        <f t="shared" ca="1" si="13"/>
        <v>-3.6827536334311101E-2</v>
      </c>
      <c r="AP118" s="4">
        <f t="shared" ca="1" si="14"/>
        <v>-2.3830242297341337E-2</v>
      </c>
      <c r="AQ118" s="4">
        <f t="shared" ca="1" si="15"/>
        <v>-3.1123025551771863E-2</v>
      </c>
      <c r="AS118">
        <v>115</v>
      </c>
      <c r="AT118" s="4">
        <v>-3.6032025047815414E-2</v>
      </c>
    </row>
    <row r="119" spans="1:46" x14ac:dyDescent="0.2">
      <c r="A119" s="1">
        <v>45638</v>
      </c>
      <c r="B119">
        <v>585.77</v>
      </c>
      <c r="C119">
        <v>126.05</v>
      </c>
      <c r="D119">
        <v>238.82</v>
      </c>
      <c r="F119" s="1">
        <v>45637</v>
      </c>
      <c r="G119" s="4">
        <f t="shared" si="16"/>
        <v>1.286123675033668E-2</v>
      </c>
      <c r="H119" s="4">
        <f t="shared" si="17"/>
        <v>6.3225290116046828E-3</v>
      </c>
      <c r="I119" s="4">
        <f t="shared" si="18"/>
        <v>2.7901553325282435E-3</v>
      </c>
      <c r="K119">
        <v>114</v>
      </c>
      <c r="L119">
        <f t="shared" ca="1" si="19"/>
        <v>-0.9787072963890473</v>
      </c>
      <c r="M119">
        <f t="shared" ca="1" si="19"/>
        <v>1.2768642266495029E-2</v>
      </c>
      <c r="N119">
        <f t="shared" ca="1" si="19"/>
        <v>-0.71687462134015978</v>
      </c>
      <c r="U119">
        <v>114</v>
      </c>
      <c r="V119">
        <f ca="1"/>
        <v>-0.9787072963890473</v>
      </c>
      <c r="W119">
        <f ca="1"/>
        <v>-0.89404394942255105</v>
      </c>
      <c r="X119">
        <f ca="1"/>
        <v>-1.1959919409586548</v>
      </c>
      <c r="AD119">
        <v>113</v>
      </c>
      <c r="AE119" s="54">
        <f t="shared" ca="1" si="20"/>
        <v>691.43157403219982</v>
      </c>
      <c r="AF119" s="54">
        <f t="shared" ca="1" si="21"/>
        <v>141.87801260305844</v>
      </c>
      <c r="AG119" s="54">
        <f t="shared" ca="1" si="22"/>
        <v>287.25693923552564</v>
      </c>
      <c r="AN119">
        <v>117</v>
      </c>
      <c r="AO119" s="4">
        <f t="shared" ca="1" si="13"/>
        <v>2.5916243936202139E-2</v>
      </c>
      <c r="AP119" s="4">
        <f t="shared" ca="1" si="14"/>
        <v>9.9002468387659071E-3</v>
      </c>
      <c r="AQ119" s="4">
        <f t="shared" ca="1" si="15"/>
        <v>1.9290915308030364E-2</v>
      </c>
      <c r="AS119">
        <v>116</v>
      </c>
      <c r="AT119" s="4">
        <v>-3.5898078770172134E-2</v>
      </c>
    </row>
    <row r="120" spans="1:46" x14ac:dyDescent="0.2">
      <c r="A120" s="1">
        <v>45639</v>
      </c>
      <c r="B120">
        <v>579.70000000000005</v>
      </c>
      <c r="C120">
        <v>125.55</v>
      </c>
      <c r="D120">
        <v>237.25</v>
      </c>
      <c r="F120" s="1">
        <v>45638</v>
      </c>
      <c r="G120" s="4">
        <f t="shared" si="16"/>
        <v>-1.6021543863238286E-3</v>
      </c>
      <c r="H120" s="4">
        <f t="shared" si="17"/>
        <v>2.4654048035628318E-3</v>
      </c>
      <c r="I120" s="4">
        <f t="shared" si="18"/>
        <v>-8.2225913621263302E-3</v>
      </c>
      <c r="K120">
        <v>115</v>
      </c>
      <c r="L120">
        <f t="shared" ca="1" si="19"/>
        <v>1.357621916584363</v>
      </c>
      <c r="M120">
        <f t="shared" ca="1" si="19"/>
        <v>-0.82614603456095692</v>
      </c>
      <c r="N120">
        <f t="shared" ca="1" si="19"/>
        <v>-0.19437102837905401</v>
      </c>
      <c r="U120">
        <v>115</v>
      </c>
      <c r="V120">
        <f ca="1"/>
        <v>1.357621916584363</v>
      </c>
      <c r="W120">
        <f ca="1"/>
        <v>0.92078874599087568</v>
      </c>
      <c r="X120">
        <f ca="1"/>
        <v>1.0438902392298095</v>
      </c>
      <c r="AD120">
        <v>114</v>
      </c>
      <c r="AE120" s="54">
        <f t="shared" ca="1" si="20"/>
        <v>679.36931574461903</v>
      </c>
      <c r="AF120" s="54">
        <f t="shared" ca="1" si="21"/>
        <v>138.61436606672083</v>
      </c>
      <c r="AG120" s="54">
        <f t="shared" ca="1" si="22"/>
        <v>281.02720663254405</v>
      </c>
      <c r="AN120">
        <v>118</v>
      </c>
      <c r="AO120" s="4">
        <f t="shared" ca="1" si="13"/>
        <v>-3.1168183065714717E-3</v>
      </c>
      <c r="AP120" s="4">
        <f t="shared" ca="1" si="14"/>
        <v>4.6708091086819651E-3</v>
      </c>
      <c r="AQ120" s="4">
        <f t="shared" ca="1" si="15"/>
        <v>4.9108171548154318E-3</v>
      </c>
      <c r="AS120">
        <v>117</v>
      </c>
      <c r="AT120" s="4">
        <v>-3.5855023729363188E-2</v>
      </c>
    </row>
    <row r="121" spans="1:46" x14ac:dyDescent="0.2">
      <c r="A121" s="1">
        <v>45642</v>
      </c>
      <c r="B121">
        <v>580.54</v>
      </c>
      <c r="C121">
        <v>127.16</v>
      </c>
      <c r="D121">
        <v>236.89</v>
      </c>
      <c r="F121" s="1">
        <v>45639</v>
      </c>
      <c r="G121" s="4">
        <f t="shared" si="16"/>
        <v>-1.0362428939686086E-2</v>
      </c>
      <c r="H121" s="4">
        <f t="shared" si="17"/>
        <v>-3.9666798889329558E-3</v>
      </c>
      <c r="I121" s="4">
        <f t="shared" si="18"/>
        <v>-6.5739887781592898E-3</v>
      </c>
      <c r="K121">
        <v>116</v>
      </c>
      <c r="L121">
        <f t="shared" ca="1" si="19"/>
        <v>-0.34171976647132501</v>
      </c>
      <c r="M121">
        <f t="shared" ca="1" si="19"/>
        <v>0.3403355335911698</v>
      </c>
      <c r="N121">
        <f t="shared" ca="1" si="19"/>
        <v>-0.25064687283718445</v>
      </c>
      <c r="U121">
        <v>116</v>
      </c>
      <c r="V121">
        <f ca="1"/>
        <v>-0.34171976647132501</v>
      </c>
      <c r="W121">
        <f ca="1"/>
        <v>-0.17946260696690938</v>
      </c>
      <c r="X121">
        <f ca="1"/>
        <v>-0.39251077032587239</v>
      </c>
      <c r="AD121">
        <v>115</v>
      </c>
      <c r="AE121" s="54">
        <f t="shared" ca="1" si="20"/>
        <v>714.72041071304375</v>
      </c>
      <c r="AF121" s="54">
        <f t="shared" ca="1" si="21"/>
        <v>144.18661260811595</v>
      </c>
      <c r="AG121" s="54">
        <f t="shared" ca="1" si="22"/>
        <v>295.03252473673763</v>
      </c>
      <c r="AN121">
        <v>119</v>
      </c>
      <c r="AO121" s="4">
        <f t="shared" ca="1" si="13"/>
        <v>3.4443820426311093E-3</v>
      </c>
      <c r="AP121" s="4">
        <f t="shared" ca="1" si="14"/>
        <v>1.3904257019875181E-2</v>
      </c>
      <c r="AQ121" s="4">
        <f t="shared" ca="1" si="15"/>
        <v>1.1072808453651327E-2</v>
      </c>
      <c r="AS121">
        <v>118</v>
      </c>
      <c r="AT121" s="4">
        <v>-3.5836019042576217E-2</v>
      </c>
    </row>
    <row r="122" spans="1:46" x14ac:dyDescent="0.2">
      <c r="A122" s="1">
        <v>45643</v>
      </c>
      <c r="B122">
        <v>569.01</v>
      </c>
      <c r="C122">
        <v>125.89</v>
      </c>
      <c r="D122">
        <v>235.68</v>
      </c>
      <c r="F122" s="1">
        <v>45642</v>
      </c>
      <c r="G122" s="4">
        <f t="shared" si="16"/>
        <v>1.4490253579435564E-3</v>
      </c>
      <c r="H122" s="4">
        <f t="shared" si="17"/>
        <v>1.282357626443642E-2</v>
      </c>
      <c r="I122" s="4">
        <f t="shared" si="18"/>
        <v>-1.5173867228662763E-3</v>
      </c>
      <c r="K122">
        <v>117</v>
      </c>
      <c r="L122">
        <f t="shared" ca="1" si="19"/>
        <v>0.85101684976612502</v>
      </c>
      <c r="M122">
        <f t="shared" ca="1" si="19"/>
        <v>-1.2826554958661733</v>
      </c>
      <c r="N122">
        <f t="shared" ca="1" si="19"/>
        <v>-0.3406670505360716</v>
      </c>
      <c r="U122">
        <v>117</v>
      </c>
      <c r="V122">
        <f ca="1"/>
        <v>0.85101684976612502</v>
      </c>
      <c r="W122">
        <f ca="1"/>
        <v>0.27504119245052405</v>
      </c>
      <c r="X122">
        <f ca="1"/>
        <v>0.49484148640039183</v>
      </c>
      <c r="AD122">
        <v>116</v>
      </c>
      <c r="AE122" s="54">
        <f t="shared" ca="1" si="20"/>
        <v>688.87779939722611</v>
      </c>
      <c r="AF122" s="54">
        <f t="shared" ca="1" si="21"/>
        <v>140.79122779456478</v>
      </c>
      <c r="AG122" s="54">
        <f t="shared" ca="1" si="22"/>
        <v>285.9916395515861</v>
      </c>
      <c r="AN122">
        <v>120</v>
      </c>
      <c r="AO122" s="4">
        <f t="shared" ca="1" si="13"/>
        <v>-8.1548635170552754E-3</v>
      </c>
      <c r="AP122" s="4">
        <f t="shared" ca="1" si="14"/>
        <v>4.4802376378605803E-4</v>
      </c>
      <c r="AQ122" s="4">
        <f t="shared" ca="1" si="15"/>
        <v>-2.5944126463429192E-2</v>
      </c>
      <c r="AS122">
        <v>119</v>
      </c>
      <c r="AT122" s="4">
        <v>-3.5758514150670738E-2</v>
      </c>
    </row>
    <row r="123" spans="1:46" x14ac:dyDescent="0.2">
      <c r="A123" s="1">
        <v>45644</v>
      </c>
      <c r="B123">
        <v>544.82000000000005</v>
      </c>
      <c r="C123">
        <v>119.28</v>
      </c>
      <c r="D123">
        <v>227.78</v>
      </c>
      <c r="F123" s="1">
        <v>45643</v>
      </c>
      <c r="G123" s="4">
        <f t="shared" si="16"/>
        <v>-1.9860819237261795E-2</v>
      </c>
      <c r="H123" s="4">
        <f t="shared" si="17"/>
        <v>-9.9874174268637095E-3</v>
      </c>
      <c r="I123" s="4">
        <f t="shared" si="18"/>
        <v>-5.1078559669043289E-3</v>
      </c>
      <c r="K123">
        <v>118</v>
      </c>
      <c r="L123">
        <f t="shared" ca="1" si="19"/>
        <v>0.70551900017536096</v>
      </c>
      <c r="M123">
        <f t="shared" ca="1" si="19"/>
        <v>-0.40403069490235638</v>
      </c>
      <c r="N123">
        <f t="shared" ca="1" si="19"/>
        <v>0.27420645357134493</v>
      </c>
      <c r="U123">
        <v>118</v>
      </c>
      <c r="V123">
        <f ca="1"/>
        <v>0.70551900017536096</v>
      </c>
      <c r="W123">
        <f ca="1"/>
        <v>0.48850208193369188</v>
      </c>
      <c r="X123">
        <f ca="1"/>
        <v>0.71936517858505811</v>
      </c>
      <c r="AD123">
        <v>117</v>
      </c>
      <c r="AE123" s="54">
        <f t="shared" ca="1" si="20"/>
        <v>706.9642789906186</v>
      </c>
      <c r="AF123" s="54">
        <f t="shared" ca="1" si="21"/>
        <v>142.19201834707485</v>
      </c>
      <c r="AG123" s="54">
        <f t="shared" ca="1" si="22"/>
        <v>291.56223827082761</v>
      </c>
      <c r="AN123">
        <v>121</v>
      </c>
      <c r="AO123" s="4">
        <f t="shared" ca="1" si="13"/>
        <v>-1.2832265527413225E-3</v>
      </c>
      <c r="AP123" s="4">
        <f t="shared" ca="1" si="14"/>
        <v>-2.0805439340951803E-2</v>
      </c>
      <c r="AQ123" s="4">
        <f t="shared" ca="1" si="15"/>
        <v>1.4642726002537345E-2</v>
      </c>
      <c r="AS123">
        <v>120</v>
      </c>
      <c r="AT123" s="4">
        <v>-3.5699453596724065E-2</v>
      </c>
    </row>
    <row r="124" spans="1:46" x14ac:dyDescent="0.2">
      <c r="A124" s="1">
        <v>45645</v>
      </c>
      <c r="B124">
        <v>548.52</v>
      </c>
      <c r="C124">
        <v>118.75</v>
      </c>
      <c r="D124">
        <v>230.34</v>
      </c>
      <c r="F124" s="1">
        <v>45644</v>
      </c>
      <c r="G124" s="4">
        <f t="shared" si="16"/>
        <v>-4.2512433876381706E-2</v>
      </c>
      <c r="H124" s="4">
        <f t="shared" si="17"/>
        <v>-5.2506156168083296E-2</v>
      </c>
      <c r="I124" s="4">
        <f t="shared" si="18"/>
        <v>-3.3520027155465093E-2</v>
      </c>
      <c r="K124">
        <v>119</v>
      </c>
      <c r="L124">
        <f t="shared" ca="1" si="19"/>
        <v>0.86244961545287335</v>
      </c>
      <c r="M124">
        <f t="shared" ca="1" si="19"/>
        <v>0.84863990822636659</v>
      </c>
      <c r="N124">
        <f t="shared" ca="1" si="19"/>
        <v>0.86626919430432281</v>
      </c>
      <c r="U124">
        <v>119</v>
      </c>
      <c r="V124">
        <f ca="1"/>
        <v>0.86244961545287335</v>
      </c>
      <c r="W124">
        <f ca="1"/>
        <v>1.1275645882860501</v>
      </c>
      <c r="X124">
        <f ca="1"/>
        <v>1.2279164068691233</v>
      </c>
      <c r="AD124">
        <v>118</v>
      </c>
      <c r="AE124" s="54">
        <f t="shared" ca="1" si="20"/>
        <v>704.76423014107456</v>
      </c>
      <c r="AF124" s="54">
        <f t="shared" ca="1" si="21"/>
        <v>142.85772360236018</v>
      </c>
      <c r="AG124" s="54">
        <f t="shared" ca="1" si="22"/>
        <v>292.99756854995394</v>
      </c>
      <c r="AN124">
        <v>122</v>
      </c>
      <c r="AO124" s="4">
        <f t="shared" ca="1" si="13"/>
        <v>-3.1459086730716575E-2</v>
      </c>
      <c r="AP124" s="4">
        <f t="shared" ca="1" si="14"/>
        <v>-2.5444580202384093E-2</v>
      </c>
      <c r="AQ124" s="4">
        <f t="shared" ca="1" si="15"/>
        <v>-2.667816343024855E-2</v>
      </c>
      <c r="AS124">
        <v>121</v>
      </c>
      <c r="AT124" s="4">
        <v>-3.5657655868619305E-2</v>
      </c>
    </row>
    <row r="125" spans="1:46" x14ac:dyDescent="0.2">
      <c r="A125" s="1">
        <v>45646</v>
      </c>
      <c r="B125">
        <v>560.51</v>
      </c>
      <c r="C125">
        <v>121.65</v>
      </c>
      <c r="D125">
        <v>234.93</v>
      </c>
      <c r="F125" s="1">
        <v>45645</v>
      </c>
      <c r="G125" s="4">
        <f t="shared" si="16"/>
        <v>6.791233801989538E-3</v>
      </c>
      <c r="H125" s="4">
        <f t="shared" si="17"/>
        <v>-4.4433266264252147E-3</v>
      </c>
      <c r="I125" s="4">
        <f t="shared" si="18"/>
        <v>1.1238914742295103E-2</v>
      </c>
      <c r="K125">
        <v>120</v>
      </c>
      <c r="L125">
        <f t="shared" ca="1" si="19"/>
        <v>0.48473080051258433</v>
      </c>
      <c r="M125">
        <f t="shared" ca="1" si="19"/>
        <v>1.7745640126855096</v>
      </c>
      <c r="N125">
        <f t="shared" ca="1" si="19"/>
        <v>-1.1372228072682502</v>
      </c>
      <c r="U125">
        <v>120</v>
      </c>
      <c r="V125">
        <f ca="1"/>
        <v>0.48473080051258433</v>
      </c>
      <c r="W125">
        <f ca="1"/>
        <v>1.1463826652722231</v>
      </c>
      <c r="X125">
        <f ca="1"/>
        <v>3.0228806085584981E-2</v>
      </c>
      <c r="AD125">
        <v>119</v>
      </c>
      <c r="AE125" s="54">
        <f t="shared" ca="1" si="20"/>
        <v>707.19589278317403</v>
      </c>
      <c r="AF125" s="54">
        <f t="shared" ca="1" si="21"/>
        <v>144.85792755897825</v>
      </c>
      <c r="AG125" s="54">
        <f t="shared" ca="1" si="22"/>
        <v>296.25990277283415</v>
      </c>
      <c r="AN125">
        <v>123</v>
      </c>
      <c r="AO125" s="4">
        <f t="shared" ca="1" si="13"/>
        <v>3.6138535054348914E-2</v>
      </c>
      <c r="AP125" s="4">
        <f t="shared" ca="1" si="14"/>
        <v>2.8482504068743419E-2</v>
      </c>
      <c r="AQ125" s="4">
        <f t="shared" ca="1" si="15"/>
        <v>8.9748585251948568E-3</v>
      </c>
      <c r="AS125">
        <v>122</v>
      </c>
      <c r="AT125" s="4">
        <v>-3.5573619836578557E-2</v>
      </c>
    </row>
    <row r="126" spans="1:46" x14ac:dyDescent="0.2">
      <c r="A126" s="1">
        <v>45649</v>
      </c>
      <c r="B126">
        <v>565.15</v>
      </c>
      <c r="C126">
        <v>122.64</v>
      </c>
      <c r="D126">
        <v>235.71</v>
      </c>
      <c r="F126" s="1">
        <v>45646</v>
      </c>
      <c r="G126" s="4">
        <f t="shared" si="16"/>
        <v>2.1858820097717446E-2</v>
      </c>
      <c r="H126" s="4">
        <f t="shared" si="17"/>
        <v>2.4421052631578899E-2</v>
      </c>
      <c r="I126" s="4">
        <f t="shared" si="18"/>
        <v>1.9927064339671841E-2</v>
      </c>
      <c r="K126">
        <v>121</v>
      </c>
      <c r="L126">
        <f t="shared" ca="1" si="19"/>
        <v>0.42374954998794229</v>
      </c>
      <c r="M126">
        <f t="shared" ca="1" si="19"/>
        <v>-0.51565488549049987</v>
      </c>
      <c r="N126">
        <f t="shared" ca="1" si="19"/>
        <v>0.79034604397599373</v>
      </c>
      <c r="U126">
        <v>121</v>
      </c>
      <c r="V126">
        <f ca="1"/>
        <v>0.42374954998794229</v>
      </c>
      <c r="W126">
        <f ca="1"/>
        <v>0.18555496438156047</v>
      </c>
      <c r="X126">
        <f ca="1"/>
        <v>0.70332990734329148</v>
      </c>
      <c r="AD126">
        <v>120</v>
      </c>
      <c r="AE126" s="54">
        <f t="shared" ca="1" si="20"/>
        <v>701.45225790709401</v>
      </c>
      <c r="AF126" s="54">
        <f t="shared" ca="1" si="21"/>
        <v>144.92284189339387</v>
      </c>
      <c r="AG126" s="54">
        <f t="shared" ca="1" si="22"/>
        <v>288.67254762120712</v>
      </c>
      <c r="AN126">
        <v>124</v>
      </c>
      <c r="AO126" s="4">
        <f t="shared" ca="1" si="13"/>
        <v>1.8298138647443073E-2</v>
      </c>
      <c r="AP126" s="4">
        <f t="shared" ca="1" si="14"/>
        <v>2.2511152775463845E-2</v>
      </c>
      <c r="AQ126" s="4">
        <f t="shared" ca="1" si="15"/>
        <v>2.2069795906660042E-2</v>
      </c>
      <c r="AS126">
        <v>123</v>
      </c>
      <c r="AT126" s="4">
        <v>-3.5271100664930041E-2</v>
      </c>
    </row>
    <row r="127" spans="1:46" x14ac:dyDescent="0.2">
      <c r="A127" s="1">
        <v>45650</v>
      </c>
      <c r="B127">
        <v>577.04</v>
      </c>
      <c r="C127">
        <v>125.22</v>
      </c>
      <c r="D127">
        <v>239.59</v>
      </c>
      <c r="F127" s="1">
        <v>45649</v>
      </c>
      <c r="G127" s="4">
        <f t="shared" si="16"/>
        <v>8.2781752332696801E-3</v>
      </c>
      <c r="H127" s="4">
        <f t="shared" si="17"/>
        <v>8.1381011097410028E-3</v>
      </c>
      <c r="I127" s="4">
        <f t="shared" si="18"/>
        <v>3.3201379134211173E-3</v>
      </c>
      <c r="K127">
        <v>122</v>
      </c>
      <c r="L127">
        <f t="shared" ca="1" si="19"/>
        <v>-1.028141684075587</v>
      </c>
      <c r="M127">
        <f t="shared" ca="1" si="19"/>
        <v>-0.11290386291850715</v>
      </c>
      <c r="N127">
        <f t="shared" ca="1" si="19"/>
        <v>0.82876245603823728</v>
      </c>
      <c r="U127">
        <v>122</v>
      </c>
      <c r="V127">
        <f ca="1"/>
        <v>-1.028141684075587</v>
      </c>
      <c r="W127">
        <f ca="1"/>
        <v>-0.98910681782947296</v>
      </c>
      <c r="X127">
        <f ca="1"/>
        <v>-0.52819200137426092</v>
      </c>
      <c r="AD127">
        <v>121</v>
      </c>
      <c r="AE127" s="54">
        <f t="shared" ca="1" si="20"/>
        <v>700.55271302764243</v>
      </c>
      <c r="AF127" s="54">
        <f t="shared" ca="1" si="21"/>
        <v>141.93880820309019</v>
      </c>
      <c r="AG127" s="54">
        <f t="shared" ca="1" si="22"/>
        <v>292.93059930225149</v>
      </c>
      <c r="AN127">
        <v>125</v>
      </c>
      <c r="AO127" s="4">
        <f t="shared" ca="1" si="13"/>
        <v>-5.1814239028949487E-2</v>
      </c>
      <c r="AP127" s="4">
        <f t="shared" ca="1" si="14"/>
        <v>-5.0681745498310699E-2</v>
      </c>
      <c r="AQ127" s="4">
        <f t="shared" ca="1" si="15"/>
        <v>-2.5096044016395102E-2</v>
      </c>
      <c r="AS127">
        <v>124</v>
      </c>
      <c r="AT127" s="4">
        <v>-3.5223239001349854E-2</v>
      </c>
    </row>
    <row r="128" spans="1:46" x14ac:dyDescent="0.2">
      <c r="A128" s="1">
        <v>45652</v>
      </c>
      <c r="B128">
        <v>575.49</v>
      </c>
      <c r="C128">
        <v>126.17</v>
      </c>
      <c r="D128">
        <v>240.41</v>
      </c>
      <c r="F128" s="1">
        <v>45650</v>
      </c>
      <c r="G128" s="4">
        <f t="shared" si="16"/>
        <v>2.1038662302043765E-2</v>
      </c>
      <c r="H128" s="4">
        <f t="shared" si="17"/>
        <v>2.1037181996086174E-2</v>
      </c>
      <c r="I128" s="4">
        <f t="shared" si="18"/>
        <v>1.6460905349794164E-2</v>
      </c>
      <c r="K128">
        <v>123</v>
      </c>
      <c r="L128">
        <f t="shared" ca="1" si="19"/>
        <v>0.63577575971781874</v>
      </c>
      <c r="M128">
        <f t="shared" ca="1" si="19"/>
        <v>-0.66351307282211691</v>
      </c>
      <c r="N128">
        <f t="shared" ca="1" si="19"/>
        <v>-1.3441762327406674</v>
      </c>
      <c r="U128">
        <v>123</v>
      </c>
      <c r="V128">
        <f ca="1"/>
        <v>0.63577575971781874</v>
      </c>
      <c r="W128">
        <f ca="1"/>
        <v>0.32191762243875105</v>
      </c>
      <c r="X128">
        <f ca="1"/>
        <v>-0.11634255667628424</v>
      </c>
      <c r="AD128">
        <v>122</v>
      </c>
      <c r="AE128" s="54">
        <f t="shared" ca="1" si="20"/>
        <v>678.85701713470428</v>
      </c>
      <c r="AF128" s="54">
        <f t="shared" ca="1" si="21"/>
        <v>138.37279505990421</v>
      </c>
      <c r="AG128" s="54">
        <f t="shared" ca="1" si="22"/>
        <v>285.21907097500099</v>
      </c>
      <c r="AN128">
        <v>126</v>
      </c>
      <c r="AO128" s="4">
        <f t="shared" ca="1" si="13"/>
        <v>2.2813646900301451E-2</v>
      </c>
      <c r="AP128" s="4">
        <f t="shared" ca="1" si="14"/>
        <v>2.5190988907484162E-2</v>
      </c>
      <c r="AQ128" s="4">
        <f t="shared" ca="1" si="15"/>
        <v>8.7341478277690107E-3</v>
      </c>
      <c r="AS128">
        <v>125</v>
      </c>
      <c r="AT128" s="4">
        <v>-3.519869300981722E-2</v>
      </c>
    </row>
    <row r="129" spans="1:46" x14ac:dyDescent="0.2">
      <c r="A129" s="1">
        <v>45653</v>
      </c>
      <c r="B129">
        <v>570.49</v>
      </c>
      <c r="C129">
        <v>124.92</v>
      </c>
      <c r="D129">
        <v>238.46</v>
      </c>
      <c r="F129" s="1">
        <v>45652</v>
      </c>
      <c r="G129" s="4">
        <f t="shared" si="16"/>
        <v>-2.6861222792180506E-3</v>
      </c>
      <c r="H129" s="4">
        <f t="shared" si="17"/>
        <v>7.5866475003993905E-3</v>
      </c>
      <c r="I129" s="4">
        <f t="shared" si="18"/>
        <v>3.4225134604950469E-3</v>
      </c>
      <c r="K129">
        <v>124</v>
      </c>
      <c r="L129">
        <f t="shared" ca="1" si="19"/>
        <v>1.4773674992461956</v>
      </c>
      <c r="M129">
        <f t="shared" ca="1" si="19"/>
        <v>1.3150784038292018E-3</v>
      </c>
      <c r="N129">
        <f t="shared" ca="1" si="19"/>
        <v>-0.86448189422865451</v>
      </c>
      <c r="U129">
        <v>124</v>
      </c>
      <c r="V129">
        <f ca="1"/>
        <v>1.4773674992461956</v>
      </c>
      <c r="W129">
        <f ca="1"/>
        <v>1.357701785211844</v>
      </c>
      <c r="X129">
        <f ca="1"/>
        <v>0.89909793829407003</v>
      </c>
      <c r="AD129">
        <v>123</v>
      </c>
      <c r="AE129" s="54">
        <f t="shared" ca="1" si="20"/>
        <v>703.8385953084246</v>
      </c>
      <c r="AF129" s="54">
        <f t="shared" ca="1" si="21"/>
        <v>142.37066313516374</v>
      </c>
      <c r="AG129" s="54">
        <f t="shared" ca="1" si="22"/>
        <v>287.79039315250532</v>
      </c>
      <c r="AN129">
        <v>127</v>
      </c>
      <c r="AO129" s="4">
        <f t="shared" ca="1" si="13"/>
        <v>-1.9665781775894106E-2</v>
      </c>
      <c r="AP129" s="4">
        <f t="shared" ca="1" si="14"/>
        <v>-1.3679299953964309E-2</v>
      </c>
      <c r="AQ129" s="4">
        <f t="shared" ca="1" si="15"/>
        <v>-1.8383779496650484E-2</v>
      </c>
      <c r="AS129">
        <v>126</v>
      </c>
      <c r="AT129" s="4">
        <v>-3.4704864592563042E-2</v>
      </c>
    </row>
    <row r="130" spans="1:46" x14ac:dyDescent="0.2">
      <c r="A130" s="1">
        <v>45656</v>
      </c>
      <c r="B130">
        <v>567.89</v>
      </c>
      <c r="C130">
        <v>123.92</v>
      </c>
      <c r="D130">
        <v>236.63</v>
      </c>
      <c r="F130" s="1">
        <v>45653</v>
      </c>
      <c r="G130" s="4">
        <f t="shared" si="16"/>
        <v>-8.6882482753827261E-3</v>
      </c>
      <c r="H130" s="4">
        <f t="shared" si="17"/>
        <v>-9.907267971784095E-3</v>
      </c>
      <c r="I130" s="4">
        <f t="shared" si="18"/>
        <v>-8.1111434632502588E-3</v>
      </c>
      <c r="K130">
        <v>125</v>
      </c>
      <c r="L130">
        <f t="shared" ca="1" si="19"/>
        <v>-0.91276325412458026</v>
      </c>
      <c r="M130">
        <f t="shared" ca="1" si="19"/>
        <v>-0.35871536269577942</v>
      </c>
      <c r="N130">
        <f t="shared" ca="1" si="19"/>
        <v>1.2264606367883475</v>
      </c>
      <c r="U130">
        <v>125</v>
      </c>
      <c r="V130">
        <f ca="1"/>
        <v>-0.91276325412458026</v>
      </c>
      <c r="W130">
        <f ca="1"/>
        <v>-0.98022841616910095</v>
      </c>
      <c r="X130">
        <f ca="1"/>
        <v>-0.25949860309674622</v>
      </c>
      <c r="AD130">
        <v>124</v>
      </c>
      <c r="AE130" s="54">
        <f t="shared" ca="1" si="20"/>
        <v>716.83608378228007</v>
      </c>
      <c r="AF130" s="54">
        <f t="shared" ca="1" si="21"/>
        <v>145.61193640699491</v>
      </c>
      <c r="AG130" s="54">
        <f t="shared" ca="1" si="22"/>
        <v>294.21247474027081</v>
      </c>
      <c r="AN130">
        <v>128</v>
      </c>
      <c r="AO130" s="4">
        <f t="shared" ca="1" si="13"/>
        <v>5.5168346074849516E-2</v>
      </c>
      <c r="AP130" s="4">
        <f t="shared" ca="1" si="14"/>
        <v>4.7046402345063951E-2</v>
      </c>
      <c r="AQ130" s="4">
        <f t="shared" ca="1" si="15"/>
        <v>5.7026727126094176E-2</v>
      </c>
      <c r="AS130">
        <v>127</v>
      </c>
      <c r="AT130" s="4">
        <v>-3.4473246568675821E-2</v>
      </c>
    </row>
    <row r="131" spans="1:46" x14ac:dyDescent="0.2">
      <c r="A131" s="1">
        <v>45657</v>
      </c>
      <c r="B131">
        <v>566.97</v>
      </c>
      <c r="C131">
        <v>123.89</v>
      </c>
      <c r="D131">
        <v>237.02</v>
      </c>
      <c r="F131" s="1">
        <v>45656</v>
      </c>
      <c r="G131" s="4">
        <f t="shared" si="16"/>
        <v>-4.5574856702134126E-3</v>
      </c>
      <c r="H131" s="4">
        <f t="shared" si="17"/>
        <v>-8.0051232788984628E-3</v>
      </c>
      <c r="I131" s="4">
        <f t="shared" si="18"/>
        <v>-7.6742430596327127E-3</v>
      </c>
      <c r="K131">
        <v>126</v>
      </c>
      <c r="L131">
        <f t="shared" ca="1" si="19"/>
        <v>0.13696391129091298</v>
      </c>
      <c r="M131">
        <f t="shared" ca="1" si="19"/>
        <v>0.13480217591320667</v>
      </c>
      <c r="N131">
        <f t="shared" ca="1" si="19"/>
        <v>2.2315411642018577E-2</v>
      </c>
      <c r="U131">
        <v>126</v>
      </c>
      <c r="V131">
        <f ca="1"/>
        <v>0.13696391129091298</v>
      </c>
      <c r="W131">
        <f ca="1"/>
        <v>0.17907868209917022</v>
      </c>
      <c r="X131">
        <f ca="1"/>
        <v>0.1412556512663232</v>
      </c>
      <c r="AD131">
        <v>125</v>
      </c>
      <c r="AE131" s="54">
        <f t="shared" ca="1" si="20"/>
        <v>680.63961166158879</v>
      </c>
      <c r="AF131" s="54">
        <f t="shared" ca="1" si="21"/>
        <v>138.41596183640053</v>
      </c>
      <c r="AG131" s="54">
        <f t="shared" ca="1" si="22"/>
        <v>286.92078450865409</v>
      </c>
      <c r="AN131">
        <v>129</v>
      </c>
      <c r="AO131" s="4">
        <f t="shared" ca="1" si="13"/>
        <v>-2.8879468740607494E-2</v>
      </c>
      <c r="AP131" s="4">
        <f t="shared" ca="1" si="14"/>
        <v>-2.1868123183823057E-2</v>
      </c>
      <c r="AQ131" s="4">
        <f t="shared" ca="1" si="15"/>
        <v>-4.9144112047881765E-2</v>
      </c>
      <c r="AS131">
        <v>128</v>
      </c>
      <c r="AT131" s="4">
        <v>-3.4403363493528183E-2</v>
      </c>
    </row>
    <row r="132" spans="1:46" x14ac:dyDescent="0.2">
      <c r="A132" s="1">
        <v>45659</v>
      </c>
      <c r="B132">
        <v>569.29999999999995</v>
      </c>
      <c r="C132">
        <v>122.97</v>
      </c>
      <c r="D132">
        <v>237.31</v>
      </c>
      <c r="F132" s="1">
        <v>45657</v>
      </c>
      <c r="G132" s="4">
        <f t="shared" si="16"/>
        <v>-1.6200320484600628E-3</v>
      </c>
      <c r="H132" s="4">
        <f t="shared" si="17"/>
        <v>-2.4209167204647386E-4</v>
      </c>
      <c r="I132" s="4">
        <f t="shared" si="18"/>
        <v>1.6481426699912483E-3</v>
      </c>
      <c r="K132">
        <v>127</v>
      </c>
      <c r="L132">
        <f t="shared" ca="1" si="19"/>
        <v>-0.77133302243336288</v>
      </c>
      <c r="M132">
        <f t="shared" ca="1" si="19"/>
        <v>0.64621663277898511</v>
      </c>
      <c r="N132">
        <f t="shared" ca="1" si="19"/>
        <v>-0.16435998178170846</v>
      </c>
      <c r="U132">
        <v>127</v>
      </c>
      <c r="V132">
        <f ca="1"/>
        <v>-0.77133302243336288</v>
      </c>
      <c r="W132">
        <f ca="1"/>
        <v>-0.45328055562288327</v>
      </c>
      <c r="X132">
        <f ca="1"/>
        <v>-0.7079493540555073</v>
      </c>
      <c r="AD132">
        <v>126</v>
      </c>
      <c r="AE132" s="54">
        <f t="shared" ca="1" si="20"/>
        <v>696.34596178335448</v>
      </c>
      <c r="AF132" s="54">
        <f t="shared" ca="1" si="21"/>
        <v>141.94708632301086</v>
      </c>
      <c r="AG132" s="54">
        <f t="shared" ca="1" si="22"/>
        <v>289.43776891160974</v>
      </c>
      <c r="AN132">
        <v>130</v>
      </c>
      <c r="AO132" s="4">
        <f t="shared" ref="AO132:AO195" ca="1" si="23">LN(AE136/AE135)</f>
        <v>-1.7690944188806634E-2</v>
      </c>
      <c r="AP132" s="4">
        <f t="shared" ref="AP132:AP195" ca="1" si="24">LN(AF136/AF135)</f>
        <v>-1.1095699644971597E-2</v>
      </c>
      <c r="AQ132" s="4">
        <f t="shared" ref="AQ132:AQ195" ca="1" si="25">LN(AG136/AG135)</f>
        <v>1.6986146411731037E-3</v>
      </c>
      <c r="AS132">
        <v>129</v>
      </c>
      <c r="AT132" s="4">
        <v>-3.4386144267054171E-2</v>
      </c>
    </row>
    <row r="133" spans="1:46" x14ac:dyDescent="0.2">
      <c r="A133" s="1">
        <v>45660</v>
      </c>
      <c r="B133">
        <v>574.4</v>
      </c>
      <c r="C133">
        <v>124.11</v>
      </c>
      <c r="D133">
        <v>240.55</v>
      </c>
      <c r="F133" s="1">
        <v>45659</v>
      </c>
      <c r="G133" s="4">
        <f t="shared" ref="G133:G196" si="26">B132/B131-1</f>
        <v>4.1095648799758244E-3</v>
      </c>
      <c r="H133" s="4">
        <f t="shared" ref="H133:H196" si="27">C132/C131-1</f>
        <v>-7.4259423682299097E-3</v>
      </c>
      <c r="I133" s="4">
        <f t="shared" ref="I133:I196" si="28">D132/D131-1</f>
        <v>1.2235254408909935E-3</v>
      </c>
      <c r="K133">
        <v>128</v>
      </c>
      <c r="L133">
        <f t="shared" ca="1" si="19"/>
        <v>1.7697343676138144</v>
      </c>
      <c r="M133">
        <f t="shared" ca="1" si="19"/>
        <v>0.22186575028858851</v>
      </c>
      <c r="N133">
        <f t="shared" ca="1" si="19"/>
        <v>0.73390742612025228</v>
      </c>
      <c r="U133">
        <v>128</v>
      </c>
      <c r="V133">
        <f ca="1"/>
        <v>1.7697343676138144</v>
      </c>
      <c r="W133">
        <f ca="1"/>
        <v>1.7134182976909165</v>
      </c>
      <c r="X133">
        <f ca="1"/>
        <v>1.9187772596940185</v>
      </c>
      <c r="AD133">
        <v>127</v>
      </c>
      <c r="AE133" s="54">
        <f t="shared" ca="1" si="20"/>
        <v>682.78554914629478</v>
      </c>
      <c r="AF133" s="54">
        <f t="shared" ca="1" si="21"/>
        <v>140.01857000065289</v>
      </c>
      <c r="AG133" s="54">
        <f t="shared" ca="1" si="22"/>
        <v>284.16542012623722</v>
      </c>
      <c r="AN133">
        <v>131</v>
      </c>
      <c r="AO133" s="4">
        <f t="shared" ca="1" si="23"/>
        <v>1.4014736123439814E-2</v>
      </c>
      <c r="AP133" s="4">
        <f t="shared" ca="1" si="24"/>
        <v>5.6535748238943917E-3</v>
      </c>
      <c r="AQ133" s="4">
        <f t="shared" ca="1" si="25"/>
        <v>-5.5608280784671046E-3</v>
      </c>
      <c r="AS133">
        <v>130</v>
      </c>
      <c r="AT133" s="4">
        <v>-3.4196104622327896E-2</v>
      </c>
    </row>
    <row r="134" spans="1:46" x14ac:dyDescent="0.2">
      <c r="A134" s="1">
        <v>45663</v>
      </c>
      <c r="B134">
        <v>577.63</v>
      </c>
      <c r="C134">
        <v>126.77</v>
      </c>
      <c r="D134">
        <v>239.38</v>
      </c>
      <c r="F134" s="1">
        <v>45660</v>
      </c>
      <c r="G134" s="4">
        <f t="shared" si="26"/>
        <v>8.9583699279818241E-3</v>
      </c>
      <c r="H134" s="4">
        <f t="shared" si="27"/>
        <v>9.2705537936081939E-3</v>
      </c>
      <c r="I134" s="4">
        <f t="shared" si="28"/>
        <v>1.3653027685306185E-2</v>
      </c>
      <c r="K134">
        <v>129</v>
      </c>
      <c r="L134">
        <f t="shared" ca="1" si="19"/>
        <v>0.43674666753399366</v>
      </c>
      <c r="M134">
        <f t="shared" ca="1" si="19"/>
        <v>0.76540203621471659</v>
      </c>
      <c r="N134">
        <f t="shared" ca="1" si="19"/>
        <v>-1.6955722669856839</v>
      </c>
      <c r="U134">
        <v>129</v>
      </c>
      <c r="V134">
        <f ca="1"/>
        <v>0.43674666753399366</v>
      </c>
      <c r="W134">
        <f ca="1"/>
        <v>0.70360781527630156</v>
      </c>
      <c r="X134">
        <f ca="1"/>
        <v>-0.34827808660040338</v>
      </c>
      <c r="AD134">
        <v>128</v>
      </c>
      <c r="AE134" s="54">
        <f t="shared" ca="1" si="20"/>
        <v>721.51211729607667</v>
      </c>
      <c r="AF134" s="54">
        <f t="shared" ca="1" si="21"/>
        <v>146.76335490338033</v>
      </c>
      <c r="AG134" s="54">
        <f t="shared" ca="1" si="22"/>
        <v>300.84141364906588</v>
      </c>
      <c r="AN134">
        <v>132</v>
      </c>
      <c r="AO134" s="4">
        <f t="shared" ca="1" si="23"/>
        <v>1.6768084808274082E-2</v>
      </c>
      <c r="AP134" s="4">
        <f t="shared" ca="1" si="24"/>
        <v>1.2233679541936562E-2</v>
      </c>
      <c r="AQ134" s="4">
        <f t="shared" ca="1" si="25"/>
        <v>4.2209408866119555E-2</v>
      </c>
      <c r="AS134">
        <v>131</v>
      </c>
      <c r="AT134" s="4">
        <v>-3.4179655571746542E-2</v>
      </c>
    </row>
    <row r="135" spans="1:46" x14ac:dyDescent="0.2">
      <c r="A135" s="1">
        <v>45664</v>
      </c>
      <c r="B135">
        <v>574.39</v>
      </c>
      <c r="C135">
        <v>125.04</v>
      </c>
      <c r="D135">
        <v>241.68</v>
      </c>
      <c r="F135" s="1">
        <v>45663</v>
      </c>
      <c r="G135" s="4">
        <f t="shared" si="26"/>
        <v>5.6232590529248228E-3</v>
      </c>
      <c r="H135" s="4">
        <f t="shared" si="27"/>
        <v>2.1432600112803124E-2</v>
      </c>
      <c r="I135" s="4">
        <f t="shared" si="28"/>
        <v>-4.8638536686760325E-3</v>
      </c>
      <c r="K135">
        <v>130</v>
      </c>
      <c r="L135">
        <f t="shared" ref="L135:N198" ca="1" si="29">_xlfn.NORM.S.INV(RAND())</f>
        <v>-0.38052315711877571</v>
      </c>
      <c r="M135">
        <f t="shared" ca="1" si="29"/>
        <v>1.3665846685130418</v>
      </c>
      <c r="N135">
        <f t="shared" ca="1" si="29"/>
        <v>-8.3848206148543797E-2</v>
      </c>
      <c r="U135">
        <v>130</v>
      </c>
      <c r="V135">
        <f ca="1"/>
        <v>-0.38052315711877571</v>
      </c>
      <c r="W135">
        <f ca="1"/>
        <v>0.1903356704178053</v>
      </c>
      <c r="X135">
        <f ca="1"/>
        <v>-0.27181594159361133</v>
      </c>
      <c r="AD135">
        <v>129</v>
      </c>
      <c r="AE135" s="54">
        <f t="shared" ref="AE135:AE198" ca="1" si="30">$Q$7*EXP(($Q$5-(($Q$6^2)/2))*(AD135/1000)+$Q$6*V134)</f>
        <v>700.97323414869197</v>
      </c>
      <c r="AF135" s="54">
        <f t="shared" ref="AF135:AF198" ca="1" si="31">$R$7*EXP(($Q$5-(($Q$6^2)/2))*(AD135/1000)+$Q$6*W134)</f>
        <v>143.58875357669081</v>
      </c>
      <c r="AG135" s="54">
        <f t="shared" ref="AG135:AG198" ca="1" si="32">$S$7*EXP(($Q$5-(($Q$6^2)/2))*(AD135/1000)+$Q$6*X134)</f>
        <v>286.41423839171688</v>
      </c>
      <c r="AN135">
        <v>133</v>
      </c>
      <c r="AO135" s="4">
        <f t="shared" ca="1" si="23"/>
        <v>-5.7797353205499089E-3</v>
      </c>
      <c r="AP135" s="4">
        <f t="shared" ca="1" si="24"/>
        <v>-1.3689672875221577E-2</v>
      </c>
      <c r="AQ135" s="4">
        <f t="shared" ca="1" si="25"/>
        <v>-2.8960522665330581E-2</v>
      </c>
      <c r="AS135">
        <v>132</v>
      </c>
      <c r="AT135" s="4">
        <v>-3.411125179188991E-2</v>
      </c>
    </row>
    <row r="136" spans="1:46" x14ac:dyDescent="0.2">
      <c r="A136" s="1">
        <v>45665</v>
      </c>
      <c r="B136">
        <v>574.29999999999995</v>
      </c>
      <c r="C136">
        <v>126</v>
      </c>
      <c r="D136">
        <v>241.64</v>
      </c>
      <c r="F136" s="1">
        <v>45664</v>
      </c>
      <c r="G136" s="4">
        <f t="shared" si="26"/>
        <v>-5.6091269497775542E-3</v>
      </c>
      <c r="H136" s="4">
        <f t="shared" si="27"/>
        <v>-1.3646761852173173E-2</v>
      </c>
      <c r="I136" s="4">
        <f t="shared" si="28"/>
        <v>9.6081543988637552E-3</v>
      </c>
      <c r="K136">
        <v>131</v>
      </c>
      <c r="L136">
        <f t="shared" ca="1" si="29"/>
        <v>0.2636317140316139</v>
      </c>
      <c r="M136">
        <f t="shared" ca="1" si="29"/>
        <v>0.52372542634379493</v>
      </c>
      <c r="N136">
        <f t="shared" ca="1" si="29"/>
        <v>-1.7190438073616761</v>
      </c>
      <c r="U136">
        <v>131</v>
      </c>
      <c r="V136">
        <f ca="1"/>
        <v>0.2636317140316139</v>
      </c>
      <c r="W136">
        <f ca="1"/>
        <v>0.44909563792911827</v>
      </c>
      <c r="X136">
        <f ca="1"/>
        <v>-0.52996667237969453</v>
      </c>
      <c r="AD136">
        <v>130</v>
      </c>
      <c r="AE136" s="54">
        <f t="shared" ca="1" si="30"/>
        <v>688.68140341031653</v>
      </c>
      <c r="AF136" s="54">
        <f t="shared" ca="1" si="31"/>
        <v>142.00434222614547</v>
      </c>
      <c r="AG136" s="54">
        <f t="shared" ca="1" si="32"/>
        <v>286.90115923885378</v>
      </c>
      <c r="AN136">
        <v>134</v>
      </c>
      <c r="AO136" s="4">
        <f t="shared" ca="1" si="23"/>
        <v>-9.3373256364696795E-3</v>
      </c>
      <c r="AP136" s="4">
        <f t="shared" ca="1" si="24"/>
        <v>-2.2754895944451805E-3</v>
      </c>
      <c r="AQ136" s="4">
        <f t="shared" ca="1" si="25"/>
        <v>2.7773805098310268E-2</v>
      </c>
      <c r="AS136">
        <v>133</v>
      </c>
      <c r="AT136" s="4">
        <v>-3.3960053555706721E-2</v>
      </c>
    </row>
    <row r="137" spans="1:46" x14ac:dyDescent="0.2">
      <c r="A137" s="1">
        <v>45667</v>
      </c>
      <c r="B137">
        <v>554.47</v>
      </c>
      <c r="C137">
        <v>121.66</v>
      </c>
      <c r="D137">
        <v>238.4</v>
      </c>
      <c r="F137" s="1">
        <v>45665</v>
      </c>
      <c r="G137" s="4">
        <f t="shared" si="26"/>
        <v>-1.5668796462342538E-4</v>
      </c>
      <c r="H137" s="4">
        <f t="shared" si="27"/>
        <v>7.6775431861804133E-3</v>
      </c>
      <c r="I137" s="4">
        <f t="shared" si="28"/>
        <v>-1.655081098974609E-4</v>
      </c>
      <c r="K137">
        <v>132</v>
      </c>
      <c r="L137">
        <f t="shared" ca="1" si="29"/>
        <v>1.0346979690269835</v>
      </c>
      <c r="M137">
        <f t="shared" ca="1" si="29"/>
        <v>0.15346758220056364</v>
      </c>
      <c r="N137">
        <f t="shared" ca="1" si="29"/>
        <v>1.0512681035083318</v>
      </c>
      <c r="U137">
        <v>132</v>
      </c>
      <c r="V137">
        <f ca="1"/>
        <v>1.0346979690269835</v>
      </c>
      <c r="W137">
        <f ca="1"/>
        <v>1.0111554381900663</v>
      </c>
      <c r="X137">
        <f ca="1"/>
        <v>1.4137783867258928</v>
      </c>
      <c r="AD137">
        <v>131</v>
      </c>
      <c r="AE137" s="54">
        <f t="shared" ca="1" si="30"/>
        <v>698.40104154612925</v>
      </c>
      <c r="AF137" s="54">
        <f t="shared" ca="1" si="31"/>
        <v>142.80944811898269</v>
      </c>
      <c r="AG137" s="54">
        <f t="shared" ca="1" si="32"/>
        <v>285.3101789006783</v>
      </c>
      <c r="AN137">
        <v>135</v>
      </c>
      <c r="AO137" s="4">
        <f t="shared" ca="1" si="23"/>
        <v>2.095713580365176E-3</v>
      </c>
      <c r="AP137" s="4">
        <f t="shared" ca="1" si="24"/>
        <v>2.7987854367647915E-2</v>
      </c>
      <c r="AQ137" s="4">
        <f t="shared" ca="1" si="25"/>
        <v>-2.0125192814364687E-3</v>
      </c>
      <c r="AS137">
        <v>134</v>
      </c>
      <c r="AT137" s="4">
        <v>-3.388283465188794E-2</v>
      </c>
    </row>
    <row r="138" spans="1:46" x14ac:dyDescent="0.2">
      <c r="A138" s="1">
        <v>45670</v>
      </c>
      <c r="B138">
        <v>557.39</v>
      </c>
      <c r="C138">
        <v>122.19</v>
      </c>
      <c r="D138">
        <v>242.71</v>
      </c>
      <c r="F138" s="1">
        <v>45667</v>
      </c>
      <c r="G138" s="4">
        <f t="shared" si="26"/>
        <v>-3.45289918161239E-2</v>
      </c>
      <c r="H138" s="4">
        <f t="shared" si="27"/>
        <v>-3.44444444444445E-2</v>
      </c>
      <c r="I138" s="4">
        <f t="shared" si="28"/>
        <v>-1.3408376096672669E-2</v>
      </c>
      <c r="K138">
        <v>133</v>
      </c>
      <c r="L138">
        <f t="shared" ca="1" si="29"/>
        <v>0.76645704473236898</v>
      </c>
      <c r="M138">
        <f t="shared" ca="1" si="29"/>
        <v>-0.82462133247486813</v>
      </c>
      <c r="N138">
        <f t="shared" ca="1" si="29"/>
        <v>-1.1505043534328212</v>
      </c>
      <c r="U138">
        <v>133</v>
      </c>
      <c r="V138">
        <f ca="1"/>
        <v>0.76645704473236898</v>
      </c>
      <c r="W138">
        <f ca="1"/>
        <v>0.37831807657528227</v>
      </c>
      <c r="X138">
        <f ca="1"/>
        <v>7.705463032696136E-2</v>
      </c>
      <c r="AD138">
        <v>132</v>
      </c>
      <c r="AE138" s="54">
        <f t="shared" ca="1" si="30"/>
        <v>710.21062478181568</v>
      </c>
      <c r="AF138" s="54">
        <f t="shared" ca="1" si="31"/>
        <v>144.5672634945708</v>
      </c>
      <c r="AG138" s="54">
        <f t="shared" ca="1" si="32"/>
        <v>297.6107261066407</v>
      </c>
      <c r="AN138">
        <v>136</v>
      </c>
      <c r="AO138" s="4">
        <f t="shared" ca="1" si="23"/>
        <v>-2.2019874146320213E-3</v>
      </c>
      <c r="AP138" s="4">
        <f t="shared" ca="1" si="24"/>
        <v>-4.6720088867074336E-2</v>
      </c>
      <c r="AQ138" s="4">
        <f t="shared" ca="1" si="25"/>
        <v>-3.0196613677810121E-2</v>
      </c>
      <c r="AS138">
        <v>135</v>
      </c>
      <c r="AT138" s="4">
        <v>-3.3809401889261251E-2</v>
      </c>
    </row>
    <row r="139" spans="1:46" x14ac:dyDescent="0.2">
      <c r="A139" s="1">
        <v>45671</v>
      </c>
      <c r="B139">
        <v>565.89</v>
      </c>
      <c r="C139">
        <v>122.81</v>
      </c>
      <c r="D139">
        <v>245.96</v>
      </c>
      <c r="F139" s="1">
        <v>45670</v>
      </c>
      <c r="G139" s="4">
        <f t="shared" si="26"/>
        <v>5.2662903313072107E-3</v>
      </c>
      <c r="H139" s="4">
        <f t="shared" si="27"/>
        <v>4.3564030905802742E-3</v>
      </c>
      <c r="I139" s="4">
        <f t="shared" si="28"/>
        <v>1.807885906040263E-2</v>
      </c>
      <c r="K139">
        <v>134</v>
      </c>
      <c r="L139">
        <f t="shared" ca="1" si="29"/>
        <v>0.33423445235708443</v>
      </c>
      <c r="M139">
        <f t="shared" ca="1" si="29"/>
        <v>-8.9715142096476727E-2</v>
      </c>
      <c r="N139">
        <f t="shared" ca="1" si="29"/>
        <v>2.2891597002862216</v>
      </c>
      <c r="U139">
        <v>134</v>
      </c>
      <c r="V139">
        <f ca="1"/>
        <v>0.33423445235708443</v>
      </c>
      <c r="W139">
        <f ca="1"/>
        <v>0.27159998332725627</v>
      </c>
      <c r="X139">
        <f ca="1"/>
        <v>1.35541267873476</v>
      </c>
      <c r="AD139">
        <v>133</v>
      </c>
      <c r="AE139" s="54">
        <f t="shared" ca="1" si="30"/>
        <v>706.11763494167747</v>
      </c>
      <c r="AF139" s="54">
        <f t="shared" ca="1" si="31"/>
        <v>142.6016698132114</v>
      </c>
      <c r="AG139" s="54">
        <f t="shared" ca="1" si="32"/>
        <v>289.11537262089064</v>
      </c>
      <c r="AN139">
        <v>137</v>
      </c>
      <c r="AO139" s="4">
        <f t="shared" ca="1" si="23"/>
        <v>-3.1297983552254841E-2</v>
      </c>
      <c r="AP139" s="4">
        <f t="shared" ca="1" si="24"/>
        <v>-1.1737108444374849E-2</v>
      </c>
      <c r="AQ139" s="4">
        <f t="shared" ca="1" si="25"/>
        <v>-2.9947364064684678E-2</v>
      </c>
      <c r="AS139">
        <v>136</v>
      </c>
      <c r="AT139" s="4">
        <v>-3.347221414039829E-2</v>
      </c>
    </row>
    <row r="140" spans="1:46" x14ac:dyDescent="0.2">
      <c r="A140" s="1">
        <v>45672</v>
      </c>
      <c r="B140">
        <v>599.94000000000005</v>
      </c>
      <c r="C140">
        <v>128.65</v>
      </c>
      <c r="D140">
        <v>250.81</v>
      </c>
      <c r="F140" s="1">
        <v>45671</v>
      </c>
      <c r="G140" s="4">
        <f t="shared" si="26"/>
        <v>1.5249645669997758E-2</v>
      </c>
      <c r="H140" s="4">
        <f t="shared" si="27"/>
        <v>5.0740649807676785E-3</v>
      </c>
      <c r="I140" s="4">
        <f t="shared" si="28"/>
        <v>1.3390465988216471E-2</v>
      </c>
      <c r="K140">
        <v>135</v>
      </c>
      <c r="L140">
        <f t="shared" ca="1" si="29"/>
        <v>0.42900026379517314</v>
      </c>
      <c r="M140">
        <f t="shared" ca="1" si="29"/>
        <v>2.9506417293656302</v>
      </c>
      <c r="N140">
        <f t="shared" ca="1" si="29"/>
        <v>1.4173629470878817</v>
      </c>
      <c r="U140">
        <v>135</v>
      </c>
      <c r="V140">
        <f ca="1"/>
        <v>0.42900026379517314</v>
      </c>
      <c r="W140">
        <f ca="1"/>
        <v>1.5598243044422742</v>
      </c>
      <c r="X140">
        <f ca="1"/>
        <v>1.2608157986545079</v>
      </c>
      <c r="AD140">
        <v>134</v>
      </c>
      <c r="AE140" s="54">
        <f t="shared" ca="1" si="30"/>
        <v>699.55507072616808</v>
      </c>
      <c r="AF140" s="54">
        <f t="shared" ca="1" si="31"/>
        <v>142.27755010276883</v>
      </c>
      <c r="AG140" s="54">
        <f t="shared" ca="1" si="32"/>
        <v>297.25775570934582</v>
      </c>
      <c r="AN140">
        <v>138</v>
      </c>
      <c r="AO140" s="4">
        <f t="shared" ca="1" si="23"/>
        <v>-1.0296098954952067E-2</v>
      </c>
      <c r="AP140" s="4">
        <f t="shared" ca="1" si="24"/>
        <v>-7.8209897994808049E-3</v>
      </c>
      <c r="AQ140" s="4">
        <f t="shared" ca="1" si="25"/>
        <v>7.0789078361399175E-3</v>
      </c>
      <c r="AS140">
        <v>137</v>
      </c>
      <c r="AT140" s="4">
        <v>-3.3419627595659133E-2</v>
      </c>
    </row>
    <row r="141" spans="1:46" x14ac:dyDescent="0.2">
      <c r="A141" s="1">
        <v>45673</v>
      </c>
      <c r="B141">
        <v>606.94000000000005</v>
      </c>
      <c r="C141">
        <v>133.84</v>
      </c>
      <c r="D141">
        <v>252.71</v>
      </c>
      <c r="F141" s="1">
        <v>45672</v>
      </c>
      <c r="G141" s="4">
        <f t="shared" si="26"/>
        <v>6.0170704553888621E-2</v>
      </c>
      <c r="H141" s="4">
        <f t="shared" si="27"/>
        <v>4.755313085253654E-2</v>
      </c>
      <c r="I141" s="4">
        <f t="shared" si="28"/>
        <v>1.9718653439583678E-2</v>
      </c>
      <c r="K141">
        <v>136</v>
      </c>
      <c r="L141">
        <f t="shared" ca="1" si="29"/>
        <v>0.32567014076940864</v>
      </c>
      <c r="M141">
        <f t="shared" ca="1" si="29"/>
        <v>-2.2645747278546984</v>
      </c>
      <c r="N141">
        <f t="shared" ca="1" si="29"/>
        <v>-0.53559554988781233</v>
      </c>
      <c r="U141">
        <v>136</v>
      </c>
      <c r="V141">
        <f ca="1"/>
        <v>0.32567014076940864</v>
      </c>
      <c r="W141">
        <f ca="1"/>
        <v>-0.59549941191253786</v>
      </c>
      <c r="X141">
        <f ca="1"/>
        <v>-0.13288367673569815</v>
      </c>
      <c r="AD141">
        <v>135</v>
      </c>
      <c r="AE141" s="54">
        <f t="shared" ca="1" si="30"/>
        <v>701.0226750901553</v>
      </c>
      <c r="AF141" s="54">
        <f t="shared" ca="1" si="31"/>
        <v>146.31584140653149</v>
      </c>
      <c r="AG141" s="54">
        <f t="shared" ca="1" si="32"/>
        <v>296.66012032250745</v>
      </c>
      <c r="AN141">
        <v>139</v>
      </c>
      <c r="AO141" s="4">
        <f t="shared" ca="1" si="23"/>
        <v>4.5916047165121911E-2</v>
      </c>
      <c r="AP141" s="4">
        <f t="shared" ca="1" si="24"/>
        <v>5.0213062225451251E-2</v>
      </c>
      <c r="AQ141" s="4">
        <f t="shared" ca="1" si="25"/>
        <v>4.1323633426991122E-2</v>
      </c>
      <c r="AS141">
        <v>138</v>
      </c>
      <c r="AT141" s="4">
        <v>-3.3217998835240056E-2</v>
      </c>
    </row>
    <row r="142" spans="1:46" x14ac:dyDescent="0.2">
      <c r="A142" s="1">
        <v>45674</v>
      </c>
      <c r="B142">
        <v>619.76</v>
      </c>
      <c r="C142">
        <v>135.87</v>
      </c>
      <c r="D142">
        <v>257.57</v>
      </c>
      <c r="F142" s="1">
        <v>45673</v>
      </c>
      <c r="G142" s="4">
        <f t="shared" si="26"/>
        <v>1.1667833450011766E-2</v>
      </c>
      <c r="H142" s="4">
        <f t="shared" si="27"/>
        <v>4.0342013214146988E-2</v>
      </c>
      <c r="I142" s="4">
        <f t="shared" si="28"/>
        <v>7.5754555241018817E-3</v>
      </c>
      <c r="K142">
        <v>137</v>
      </c>
      <c r="L142">
        <f t="shared" ca="1" si="29"/>
        <v>-1.1187952894237108</v>
      </c>
      <c r="M142">
        <f t="shared" ca="1" si="29"/>
        <v>-0.27983599406448589</v>
      </c>
      <c r="N142">
        <f t="shared" ca="1" si="29"/>
        <v>-1.0892169312638189</v>
      </c>
      <c r="U142">
        <v>137</v>
      </c>
      <c r="V142">
        <f ca="1"/>
        <v>-1.1187952894237108</v>
      </c>
      <c r="W142">
        <f ca="1"/>
        <v>-1.1383363114245175</v>
      </c>
      <c r="X142">
        <f ca="1"/>
        <v>-1.5150943735709748</v>
      </c>
      <c r="AD142">
        <v>136</v>
      </c>
      <c r="AE142" s="54">
        <f t="shared" ca="1" si="30"/>
        <v>699.48073027681346</v>
      </c>
      <c r="AF142" s="54">
        <f t="shared" ca="1" si="31"/>
        <v>139.63718088551019</v>
      </c>
      <c r="AG142" s="54">
        <f t="shared" ca="1" si="32"/>
        <v>287.83589071206995</v>
      </c>
      <c r="AN142">
        <v>140</v>
      </c>
      <c r="AO142" s="4">
        <f t="shared" ca="1" si="23"/>
        <v>1.4391301467981666E-2</v>
      </c>
      <c r="AP142" s="4">
        <f t="shared" ca="1" si="24"/>
        <v>1.878447133785504E-2</v>
      </c>
      <c r="AQ142" s="4">
        <f t="shared" ca="1" si="25"/>
        <v>-3.3825805104958337E-4</v>
      </c>
      <c r="AS142">
        <v>139</v>
      </c>
      <c r="AT142" s="4">
        <v>-3.3155450609183512E-2</v>
      </c>
    </row>
    <row r="143" spans="1:46" x14ac:dyDescent="0.2">
      <c r="A143" s="1">
        <v>45678</v>
      </c>
      <c r="B143">
        <v>628.48</v>
      </c>
      <c r="C143">
        <v>135.31</v>
      </c>
      <c r="D143">
        <v>261.42</v>
      </c>
      <c r="F143" s="1">
        <v>45674</v>
      </c>
      <c r="G143" s="4">
        <f t="shared" si="26"/>
        <v>2.1122351468019884E-2</v>
      </c>
      <c r="H143" s="4">
        <f t="shared" si="27"/>
        <v>1.5167364016736462E-2</v>
      </c>
      <c r="I143" s="4">
        <f t="shared" si="28"/>
        <v>1.9231530212496573E-2</v>
      </c>
      <c r="K143">
        <v>138</v>
      </c>
      <c r="L143">
        <f t="shared" ca="1" si="29"/>
        <v>-1.5952110671054862</v>
      </c>
      <c r="M143">
        <f t="shared" ca="1" si="29"/>
        <v>-8.9164470448327038E-2</v>
      </c>
      <c r="N143">
        <f t="shared" ca="1" si="29"/>
        <v>0.47621521488650231</v>
      </c>
      <c r="U143">
        <v>138</v>
      </c>
      <c r="V143">
        <f ca="1"/>
        <v>-1.5952110671054862</v>
      </c>
      <c r="W143">
        <f ca="1"/>
        <v>-1.5006657295331574</v>
      </c>
      <c r="X143">
        <f ca="1"/>
        <v>-1.1906358673963922</v>
      </c>
      <c r="AD143">
        <v>137</v>
      </c>
      <c r="AE143" s="54">
        <f t="shared" ca="1" si="30"/>
        <v>677.92744051285456</v>
      </c>
      <c r="AF143" s="54">
        <f t="shared" ca="1" si="31"/>
        <v>138.0078248199342</v>
      </c>
      <c r="AG143" s="54">
        <f t="shared" ca="1" si="32"/>
        <v>279.34375766948426</v>
      </c>
      <c r="AN143">
        <v>141</v>
      </c>
      <c r="AO143" s="4">
        <f t="shared" ca="1" si="23"/>
        <v>-9.4292328493168539E-3</v>
      </c>
      <c r="AP143" s="4">
        <f t="shared" ca="1" si="24"/>
        <v>-7.8941386544116397E-3</v>
      </c>
      <c r="AQ143" s="4">
        <f t="shared" ca="1" si="25"/>
        <v>5.3163822660537404E-3</v>
      </c>
      <c r="AS143">
        <v>140</v>
      </c>
      <c r="AT143" s="4">
        <v>-3.3031683266637052E-2</v>
      </c>
    </row>
    <row r="144" spans="1:46" x14ac:dyDescent="0.2">
      <c r="A144" s="1">
        <v>45679</v>
      </c>
      <c r="B144">
        <v>626.49</v>
      </c>
      <c r="C144">
        <v>134.03</v>
      </c>
      <c r="D144">
        <v>261.23</v>
      </c>
      <c r="F144" s="1">
        <v>45678</v>
      </c>
      <c r="G144" s="4">
        <f t="shared" si="26"/>
        <v>1.406996256615467E-2</v>
      </c>
      <c r="H144" s="4">
        <f t="shared" si="27"/>
        <v>-4.1215868109222287E-3</v>
      </c>
      <c r="I144" s="4">
        <f t="shared" si="28"/>
        <v>1.4947392941724758E-2</v>
      </c>
      <c r="K144">
        <v>139</v>
      </c>
      <c r="L144">
        <f t="shared" ca="1" si="29"/>
        <v>0.5193857982134974</v>
      </c>
      <c r="M144">
        <f t="shared" ca="1" si="29"/>
        <v>0.84759228419068977</v>
      </c>
      <c r="N144">
        <f t="shared" ca="1" si="29"/>
        <v>0.4091485918728292</v>
      </c>
      <c r="U144">
        <v>139</v>
      </c>
      <c r="V144">
        <f ca="1"/>
        <v>0.5193857982134974</v>
      </c>
      <c r="W144">
        <f ca="1"/>
        <v>0.81199545314342281</v>
      </c>
      <c r="X144">
        <f ca="1"/>
        <v>0.71228073166892147</v>
      </c>
      <c r="AD144">
        <v>138</v>
      </c>
      <c r="AE144" s="54">
        <f t="shared" ca="1" si="30"/>
        <v>670.98324291973768</v>
      </c>
      <c r="AF144" s="54">
        <f t="shared" ca="1" si="31"/>
        <v>136.93267687071213</v>
      </c>
      <c r="AG144" s="54">
        <f t="shared" ca="1" si="32"/>
        <v>281.32822201780021</v>
      </c>
      <c r="AN144">
        <v>142</v>
      </c>
      <c r="AO144" s="4">
        <f t="shared" ca="1" si="23"/>
        <v>-5.5978205837412039E-2</v>
      </c>
      <c r="AP144" s="4">
        <f t="shared" ca="1" si="24"/>
        <v>-5.7435877123136823E-2</v>
      </c>
      <c r="AQ144" s="4">
        <f t="shared" ca="1" si="25"/>
        <v>-5.2921334473913589E-2</v>
      </c>
      <c r="AS144">
        <v>141</v>
      </c>
      <c r="AT144" s="4">
        <v>-3.2997677812113026E-2</v>
      </c>
    </row>
    <row r="145" spans="1:46" x14ac:dyDescent="0.2">
      <c r="A145" s="1">
        <v>45680</v>
      </c>
      <c r="B145">
        <v>633.19000000000005</v>
      </c>
      <c r="C145">
        <v>135.80000000000001</v>
      </c>
      <c r="D145">
        <v>264.32</v>
      </c>
      <c r="F145" s="1">
        <v>45679</v>
      </c>
      <c r="G145" s="4">
        <f t="shared" si="26"/>
        <v>-3.1663696537678199E-3</v>
      </c>
      <c r="H145" s="4">
        <f t="shared" si="27"/>
        <v>-9.4597590717611091E-3</v>
      </c>
      <c r="I145" s="4">
        <f t="shared" si="28"/>
        <v>-7.2679978578527038E-4</v>
      </c>
      <c r="K145">
        <v>140</v>
      </c>
      <c r="L145">
        <f t="shared" ca="1" si="29"/>
        <v>1.1808978712493776</v>
      </c>
      <c r="M145">
        <f t="shared" ca="1" si="29"/>
        <v>1.4963585283149206</v>
      </c>
      <c r="N145">
        <f t="shared" ca="1" si="29"/>
        <v>-0.98298725847259838</v>
      </c>
      <c r="U145">
        <v>140</v>
      </c>
      <c r="V145">
        <f ca="1"/>
        <v>1.1808978712493776</v>
      </c>
      <c r="W145">
        <f ca="1"/>
        <v>1.6760039519762873</v>
      </c>
      <c r="X145">
        <f ca="1"/>
        <v>0.69485635459811479</v>
      </c>
      <c r="AD145">
        <v>139</v>
      </c>
      <c r="AE145" s="54">
        <f t="shared" ca="1" si="30"/>
        <v>702.51040362650053</v>
      </c>
      <c r="AF145" s="54">
        <f t="shared" ca="1" si="31"/>
        <v>143.98403963560909</v>
      </c>
      <c r="AG145" s="54">
        <f t="shared" ca="1" si="32"/>
        <v>293.19727354415386</v>
      </c>
      <c r="AN145">
        <v>143</v>
      </c>
      <c r="AO145" s="4">
        <f t="shared" ca="1" si="23"/>
        <v>1.2227454173653687E-3</v>
      </c>
      <c r="AP145" s="4">
        <f t="shared" ca="1" si="24"/>
        <v>-1.1329961714909602E-2</v>
      </c>
      <c r="AQ145" s="4">
        <f t="shared" ca="1" si="25"/>
        <v>-9.2360432740752219E-3</v>
      </c>
      <c r="AS145">
        <v>142</v>
      </c>
      <c r="AT145" s="4">
        <v>-3.2899411514293195E-2</v>
      </c>
    </row>
    <row r="146" spans="1:46" x14ac:dyDescent="0.2">
      <c r="A146" s="1">
        <v>45681</v>
      </c>
      <c r="B146">
        <v>630.61</v>
      </c>
      <c r="C146">
        <v>135.82</v>
      </c>
      <c r="D146">
        <v>263.22000000000003</v>
      </c>
      <c r="F146" s="1">
        <v>45680</v>
      </c>
      <c r="G146" s="4">
        <f t="shared" si="26"/>
        <v>1.0694504301744789E-2</v>
      </c>
      <c r="H146" s="4">
        <f t="shared" si="27"/>
        <v>1.3205998657017215E-2</v>
      </c>
      <c r="I146" s="4">
        <f t="shared" si="28"/>
        <v>1.1828656739271803E-2</v>
      </c>
      <c r="K146">
        <v>141</v>
      </c>
      <c r="L146">
        <f t="shared" ca="1" si="29"/>
        <v>0.74443895688842354</v>
      </c>
      <c r="M146">
        <f t="shared" ca="1" si="29"/>
        <v>1.5855858754263432</v>
      </c>
      <c r="N146">
        <f t="shared" ca="1" si="29"/>
        <v>0.34906689883947195</v>
      </c>
      <c r="U146">
        <v>141</v>
      </c>
      <c r="V146">
        <f ca="1"/>
        <v>0.74443895688842354</v>
      </c>
      <c r="W146">
        <f ca="1"/>
        <v>1.3103028496138349</v>
      </c>
      <c r="X146">
        <f ca="1"/>
        <v>0.93807394842698266</v>
      </c>
      <c r="AD146">
        <v>140</v>
      </c>
      <c r="AE146" s="54">
        <f t="shared" ca="1" si="30"/>
        <v>712.69354117920193</v>
      </c>
      <c r="AF146" s="54">
        <f t="shared" ca="1" si="31"/>
        <v>146.71426635299497</v>
      </c>
      <c r="AG146" s="54">
        <f t="shared" ca="1" si="32"/>
        <v>293.09811397753811</v>
      </c>
      <c r="AN146">
        <v>144</v>
      </c>
      <c r="AO146" s="4">
        <f t="shared" ca="1" si="23"/>
        <v>6.4519911925998139E-2</v>
      </c>
      <c r="AP146" s="4">
        <f t="shared" ca="1" si="24"/>
        <v>6.8919440756137082E-2</v>
      </c>
      <c r="AQ146" s="4">
        <f t="shared" ca="1" si="25"/>
        <v>5.7531319796313034E-2</v>
      </c>
      <c r="AS146">
        <v>143</v>
      </c>
      <c r="AT146" s="4">
        <v>-3.282304422946683E-2</v>
      </c>
    </row>
    <row r="147" spans="1:46" x14ac:dyDescent="0.2">
      <c r="A147" s="1">
        <v>45684</v>
      </c>
      <c r="B147">
        <v>627.03</v>
      </c>
      <c r="C147">
        <v>134.66999999999999</v>
      </c>
      <c r="D147">
        <v>264.22000000000003</v>
      </c>
      <c r="F147" s="1">
        <v>45681</v>
      </c>
      <c r="G147" s="4">
        <f t="shared" si="26"/>
        <v>-4.0746063582811631E-3</v>
      </c>
      <c r="H147" s="4">
        <f t="shared" si="27"/>
        <v>1.472754050071412E-4</v>
      </c>
      <c r="I147" s="4">
        <f t="shared" si="28"/>
        <v>-4.1616222760288979E-3</v>
      </c>
      <c r="K147">
        <v>142</v>
      </c>
      <c r="L147">
        <f t="shared" ca="1" si="29"/>
        <v>-1.8376234587732121</v>
      </c>
      <c r="M147">
        <f t="shared" ca="1" si="29"/>
        <v>0.88383896749798907</v>
      </c>
      <c r="N147">
        <f t="shared" ca="1" si="29"/>
        <v>0.10761876818336055</v>
      </c>
      <c r="U147">
        <v>142</v>
      </c>
      <c r="V147">
        <f ca="1"/>
        <v>-1.8376234587732121</v>
      </c>
      <c r="W147">
        <f ca="1"/>
        <v>-1.3389486878184642</v>
      </c>
      <c r="X147">
        <f ca="1"/>
        <v>-1.5030866711364759</v>
      </c>
      <c r="AD147">
        <v>141</v>
      </c>
      <c r="AE147" s="54">
        <f t="shared" ca="1" si="30"/>
        <v>706.00497142692609</v>
      </c>
      <c r="AF147" s="54">
        <f t="shared" ca="1" si="31"/>
        <v>145.56064301401736</v>
      </c>
      <c r="AG147" s="54">
        <f t="shared" ca="1" si="32"/>
        <v>294.66048499379156</v>
      </c>
      <c r="AN147">
        <v>145</v>
      </c>
      <c r="AO147" s="4">
        <f t="shared" ca="1" si="23"/>
        <v>-7.0619785030195753E-2</v>
      </c>
      <c r="AP147" s="4">
        <f t="shared" ca="1" si="24"/>
        <v>-7.4884487446338521E-2</v>
      </c>
      <c r="AQ147" s="4">
        <f t="shared" ca="1" si="25"/>
        <v>-4.1954149270076041E-2</v>
      </c>
      <c r="AS147">
        <v>144</v>
      </c>
      <c r="AT147" s="4">
        <v>-3.2608964317870283E-2</v>
      </c>
    </row>
    <row r="148" spans="1:46" x14ac:dyDescent="0.2">
      <c r="A148" s="1">
        <v>45685</v>
      </c>
      <c r="B148">
        <v>631.51</v>
      </c>
      <c r="C148">
        <v>136.53</v>
      </c>
      <c r="D148">
        <v>265.5</v>
      </c>
      <c r="F148" s="1">
        <v>45684</v>
      </c>
      <c r="G148" s="4">
        <f t="shared" si="26"/>
        <v>-5.6770428632594294E-3</v>
      </c>
      <c r="H148" s="4">
        <f t="shared" si="27"/>
        <v>-8.4670887939920503E-3</v>
      </c>
      <c r="I148" s="4">
        <f t="shared" si="28"/>
        <v>3.7991034115949507E-3</v>
      </c>
      <c r="K148">
        <v>143</v>
      </c>
      <c r="L148">
        <f t="shared" ca="1" si="29"/>
        <v>-1.7830957756292807</v>
      </c>
      <c r="M148">
        <f t="shared" ca="1" si="29"/>
        <v>-0.56946095960170251</v>
      </c>
      <c r="N148">
        <f t="shared" ca="1" si="29"/>
        <v>-0.67809067598319228</v>
      </c>
      <c r="U148">
        <v>143</v>
      </c>
      <c r="V148">
        <f ca="1"/>
        <v>-1.7830957756292807</v>
      </c>
      <c r="W148">
        <f ca="1"/>
        <v>-1.8630187834203511</v>
      </c>
      <c r="X148">
        <f ca="1"/>
        <v>-1.9306408083896889</v>
      </c>
      <c r="AD148">
        <v>142</v>
      </c>
      <c r="AE148" s="54">
        <f t="shared" ca="1" si="30"/>
        <v>667.56987958529226</v>
      </c>
      <c r="AF148" s="54">
        <f t="shared" ca="1" si="31"/>
        <v>137.43580194471758</v>
      </c>
      <c r="AG148" s="54">
        <f t="shared" ca="1" si="32"/>
        <v>279.47209839139748</v>
      </c>
      <c r="AN148">
        <v>146</v>
      </c>
      <c r="AO148" s="4">
        <f t="shared" ca="1" si="23"/>
        <v>5.2717126525586688E-2</v>
      </c>
      <c r="AP148" s="4">
        <f t="shared" ca="1" si="24"/>
        <v>5.4573564589439794E-2</v>
      </c>
      <c r="AQ148" s="4">
        <f t="shared" ca="1" si="25"/>
        <v>3.1826485541116022E-2</v>
      </c>
      <c r="AS148">
        <v>145</v>
      </c>
      <c r="AT148" s="4">
        <v>-3.2606172349654364E-2</v>
      </c>
    </row>
    <row r="149" spans="1:46" x14ac:dyDescent="0.2">
      <c r="A149" s="1">
        <v>45686</v>
      </c>
      <c r="B149">
        <v>631.09</v>
      </c>
      <c r="C149">
        <v>136.69999999999999</v>
      </c>
      <c r="D149">
        <v>264.95</v>
      </c>
      <c r="F149" s="1">
        <v>45685</v>
      </c>
      <c r="G149" s="4">
        <f t="shared" si="26"/>
        <v>7.1447937100299619E-3</v>
      </c>
      <c r="H149" s="4">
        <f t="shared" si="27"/>
        <v>1.3811539318333788E-2</v>
      </c>
      <c r="I149" s="4">
        <f t="shared" si="28"/>
        <v>4.8444478086442366E-3</v>
      </c>
      <c r="K149">
        <v>144</v>
      </c>
      <c r="L149">
        <f t="shared" ca="1" si="29"/>
        <v>1.18901769653017</v>
      </c>
      <c r="M149">
        <f t="shared" ca="1" si="29"/>
        <v>0.55582984606927488</v>
      </c>
      <c r="N149">
        <f t="shared" ca="1" si="29"/>
        <v>-0.79429100701352151</v>
      </c>
      <c r="U149">
        <v>144</v>
      </c>
      <c r="V149">
        <f ca="1"/>
        <v>1.18901769653017</v>
      </c>
      <c r="W149">
        <f ca="1"/>
        <v>1.311884221054523</v>
      </c>
      <c r="X149">
        <f ca="1"/>
        <v>0.7193442304217359</v>
      </c>
      <c r="AD149">
        <v>143</v>
      </c>
      <c r="AE149" s="54">
        <f t="shared" ca="1" si="30"/>
        <v>668.38664684377466</v>
      </c>
      <c r="AF149" s="54">
        <f t="shared" ca="1" si="31"/>
        <v>135.88744753176798</v>
      </c>
      <c r="AG149" s="54">
        <f t="shared" ca="1" si="32"/>
        <v>276.90276549627157</v>
      </c>
      <c r="AN149">
        <v>147</v>
      </c>
      <c r="AO149" s="4">
        <f t="shared" ca="1" si="23"/>
        <v>-8.1036839491094379E-4</v>
      </c>
      <c r="AP149" s="4">
        <f t="shared" ca="1" si="24"/>
        <v>-1.82763627272754E-2</v>
      </c>
      <c r="AQ149" s="4">
        <f t="shared" ca="1" si="25"/>
        <v>2.5587965007852001E-3</v>
      </c>
      <c r="AS149">
        <v>146</v>
      </c>
      <c r="AT149" s="4">
        <v>-3.2338650661410812E-2</v>
      </c>
    </row>
    <row r="150" spans="1:46" x14ac:dyDescent="0.2">
      <c r="A150" s="1">
        <v>45687</v>
      </c>
      <c r="B150">
        <v>639.33000000000004</v>
      </c>
      <c r="C150">
        <v>137.91</v>
      </c>
      <c r="D150">
        <v>266.58999999999997</v>
      </c>
      <c r="F150" s="1">
        <v>45686</v>
      </c>
      <c r="G150" s="4">
        <f t="shared" si="26"/>
        <v>-6.6507260375914257E-4</v>
      </c>
      <c r="H150" s="4">
        <f t="shared" si="27"/>
        <v>1.245147586610873E-3</v>
      </c>
      <c r="I150" s="4">
        <f t="shared" si="28"/>
        <v>-2.0715630885123071E-3</v>
      </c>
      <c r="K150">
        <v>145</v>
      </c>
      <c r="L150">
        <f t="shared" ca="1" si="29"/>
        <v>-2.067925851066255</v>
      </c>
      <c r="M150">
        <f t="shared" ca="1" si="29"/>
        <v>-0.61238091378388082</v>
      </c>
      <c r="N150">
        <f t="shared" ca="1" si="29"/>
        <v>1.3989031996289165</v>
      </c>
      <c r="U150">
        <v>145</v>
      </c>
      <c r="V150">
        <f ca="1"/>
        <v>-2.067925851066255</v>
      </c>
      <c r="W150">
        <f ca="1"/>
        <v>-2.1416342421350261</v>
      </c>
      <c r="X150">
        <f ca="1"/>
        <v>-1.2163008114127605</v>
      </c>
      <c r="AD150">
        <v>144</v>
      </c>
      <c r="AE150" s="54">
        <f t="shared" ca="1" si="30"/>
        <v>712.93248939838111</v>
      </c>
      <c r="AF150" s="54">
        <f t="shared" ca="1" si="31"/>
        <v>145.58300312521683</v>
      </c>
      <c r="AG150" s="54">
        <f t="shared" ca="1" si="32"/>
        <v>293.30051658579816</v>
      </c>
      <c r="AN150">
        <v>148</v>
      </c>
      <c r="AO150" s="4">
        <f t="shared" ca="1" si="23"/>
        <v>-2.2549259451171404E-2</v>
      </c>
      <c r="AP150" s="4">
        <f t="shared" ca="1" si="24"/>
        <v>-3.8486749356999037E-3</v>
      </c>
      <c r="AQ150" s="4">
        <f t="shared" ca="1" si="25"/>
        <v>-2.0150890231542269E-2</v>
      </c>
      <c r="AS150">
        <v>147</v>
      </c>
      <c r="AT150" s="4">
        <v>-3.2139727068514354E-2</v>
      </c>
    </row>
    <row r="151" spans="1:46" x14ac:dyDescent="0.2">
      <c r="A151" s="1">
        <v>45688</v>
      </c>
      <c r="B151">
        <v>634.08000000000004</v>
      </c>
      <c r="C151">
        <v>137.33000000000001</v>
      </c>
      <c r="D151">
        <v>265.66000000000003</v>
      </c>
      <c r="F151" s="1">
        <v>45687</v>
      </c>
      <c r="G151" s="4">
        <f t="shared" si="26"/>
        <v>1.3056774786480485E-2</v>
      </c>
      <c r="H151" s="4">
        <f t="shared" si="27"/>
        <v>8.8514996342357044E-3</v>
      </c>
      <c r="I151" s="4">
        <f t="shared" si="28"/>
        <v>6.1898471409700395E-3</v>
      </c>
      <c r="K151">
        <v>146</v>
      </c>
      <c r="L151">
        <f t="shared" ca="1" si="29"/>
        <v>0.36015633415805254</v>
      </c>
      <c r="M151">
        <f t="shared" ca="1" si="29"/>
        <v>0.10418370914367499</v>
      </c>
      <c r="N151">
        <f t="shared" ca="1" si="29"/>
        <v>-0.16384758509410996</v>
      </c>
      <c r="U151">
        <v>146</v>
      </c>
      <c r="V151">
        <f ca="1"/>
        <v>0.36015633415805254</v>
      </c>
      <c r="W151">
        <f ca="1"/>
        <v>0.37201760776844239</v>
      </c>
      <c r="X151">
        <f ca="1"/>
        <v>0.24885932498011357</v>
      </c>
      <c r="AD151">
        <v>145</v>
      </c>
      <c r="AE151" s="54">
        <f t="shared" ca="1" si="30"/>
        <v>664.32198268459251</v>
      </c>
      <c r="AF151" s="54">
        <f t="shared" ca="1" si="31"/>
        <v>135.07928532160665</v>
      </c>
      <c r="AG151" s="54">
        <f t="shared" ca="1" si="32"/>
        <v>281.24989719786839</v>
      </c>
      <c r="AN151">
        <v>149</v>
      </c>
      <c r="AO151" s="4">
        <f t="shared" ca="1" si="23"/>
        <v>6.0888779122777095E-3</v>
      </c>
      <c r="AP151" s="4">
        <f t="shared" ca="1" si="24"/>
        <v>8.1873155440128059E-3</v>
      </c>
      <c r="AQ151" s="4">
        <f t="shared" ca="1" si="25"/>
        <v>4.7777783248897785E-4</v>
      </c>
      <c r="AS151">
        <v>148</v>
      </c>
      <c r="AT151" s="4">
        <v>-3.1948362330501356E-2</v>
      </c>
    </row>
    <row r="152" spans="1:46" x14ac:dyDescent="0.2">
      <c r="A152" s="1">
        <v>45691</v>
      </c>
      <c r="B152">
        <v>626.13</v>
      </c>
      <c r="C152">
        <v>136.07</v>
      </c>
      <c r="D152">
        <v>265.18</v>
      </c>
      <c r="F152" s="1">
        <v>45688</v>
      </c>
      <c r="G152" s="4">
        <f t="shared" si="26"/>
        <v>-8.2117216460982911E-3</v>
      </c>
      <c r="H152" s="4">
        <f t="shared" si="27"/>
        <v>-4.2056413603073217E-3</v>
      </c>
      <c r="I152" s="4">
        <f t="shared" si="28"/>
        <v>-3.48850294459635E-3</v>
      </c>
      <c r="K152">
        <v>147</v>
      </c>
      <c r="L152">
        <f t="shared" ca="1" si="29"/>
        <v>0.3209707550291796</v>
      </c>
      <c r="M152">
        <f t="shared" ca="1" si="29"/>
        <v>-1.9416475917830274</v>
      </c>
      <c r="N152">
        <f t="shared" ca="1" si="29"/>
        <v>0.48880274226518233</v>
      </c>
      <c r="U152">
        <v>147</v>
      </c>
      <c r="V152">
        <f ca="1"/>
        <v>0.3209707550291796</v>
      </c>
      <c r="W152">
        <f ca="1"/>
        <v>-0.47223618635205533</v>
      </c>
      <c r="X152">
        <f ca="1"/>
        <v>0.3649702332412833</v>
      </c>
      <c r="AD152">
        <v>146</v>
      </c>
      <c r="AE152" s="54">
        <f t="shared" ca="1" si="30"/>
        <v>700.28267303426696</v>
      </c>
      <c r="AF152" s="54">
        <f t="shared" ca="1" si="31"/>
        <v>142.65590464172257</v>
      </c>
      <c r="AG152" s="54">
        <f t="shared" ca="1" si="32"/>
        <v>290.34505878529836</v>
      </c>
      <c r="AN152">
        <v>150</v>
      </c>
      <c r="AO152" s="4">
        <f t="shared" ca="1" si="23"/>
        <v>5.6276060174143099E-2</v>
      </c>
      <c r="AP152" s="4">
        <f t="shared" ca="1" si="24"/>
        <v>4.3771678968963348E-2</v>
      </c>
      <c r="AQ152" s="4">
        <f t="shared" ca="1" si="25"/>
        <v>3.6293949266445413E-2</v>
      </c>
      <c r="AS152">
        <v>149</v>
      </c>
      <c r="AT152" s="4">
        <v>-3.1902317554535223E-2</v>
      </c>
    </row>
    <row r="153" spans="1:46" x14ac:dyDescent="0.2">
      <c r="A153" s="1">
        <v>45692</v>
      </c>
      <c r="B153">
        <v>627.91999999999996</v>
      </c>
      <c r="C153">
        <v>135.68</v>
      </c>
      <c r="D153">
        <v>266.3</v>
      </c>
      <c r="F153" s="1">
        <v>45691</v>
      </c>
      <c r="G153" s="4">
        <f t="shared" si="26"/>
        <v>-1.2537850113550464E-2</v>
      </c>
      <c r="H153" s="4">
        <f t="shared" si="27"/>
        <v>-9.1749799752423034E-3</v>
      </c>
      <c r="I153" s="4">
        <f t="shared" si="28"/>
        <v>-1.8068207483249443E-3</v>
      </c>
      <c r="K153">
        <v>148</v>
      </c>
      <c r="L153">
        <f t="shared" ca="1" si="29"/>
        <v>-0.72023565872980821</v>
      </c>
      <c r="M153">
        <f t="shared" ca="1" si="29"/>
        <v>2.5757033876130118E-2</v>
      </c>
      <c r="N153">
        <f t="shared" ca="1" si="29"/>
        <v>0.14408446804609842</v>
      </c>
      <c r="U153">
        <v>148</v>
      </c>
      <c r="V153">
        <f ca="1"/>
        <v>-0.72023565872980821</v>
      </c>
      <c r="W153">
        <f ca="1"/>
        <v>-0.65146784455572149</v>
      </c>
      <c r="X153">
        <f ca="1"/>
        <v>-0.56568703056409742</v>
      </c>
      <c r="AD153">
        <v>147</v>
      </c>
      <c r="AE153" s="54">
        <f t="shared" ca="1" si="30"/>
        <v>699.71541596318036</v>
      </c>
      <c r="AF153" s="54">
        <f t="shared" ca="1" si="31"/>
        <v>140.07235444742969</v>
      </c>
      <c r="AG153" s="54">
        <f t="shared" ca="1" si="32"/>
        <v>291.08894402533446</v>
      </c>
      <c r="AN153">
        <v>151</v>
      </c>
      <c r="AO153" s="4">
        <f t="shared" ca="1" si="23"/>
        <v>-6.4952289194664614E-2</v>
      </c>
      <c r="AP153" s="4">
        <f t="shared" ca="1" si="24"/>
        <v>-4.5653407454050991E-2</v>
      </c>
      <c r="AQ153" s="4">
        <f t="shared" ca="1" si="25"/>
        <v>-3.5545889834950481E-2</v>
      </c>
      <c r="AS153">
        <v>150</v>
      </c>
      <c r="AT153" s="4">
        <v>-3.1843263439584435E-2</v>
      </c>
    </row>
    <row r="154" spans="1:46" x14ac:dyDescent="0.2">
      <c r="A154" s="1">
        <v>45693</v>
      </c>
      <c r="B154">
        <v>639.08000000000004</v>
      </c>
      <c r="C154">
        <v>137.82</v>
      </c>
      <c r="D154">
        <v>268.77</v>
      </c>
      <c r="F154" s="1">
        <v>45692</v>
      </c>
      <c r="G154" s="4">
        <f t="shared" si="26"/>
        <v>2.8588312331303545E-3</v>
      </c>
      <c r="H154" s="4">
        <f t="shared" si="27"/>
        <v>-2.8661718233261579E-3</v>
      </c>
      <c r="I154" s="4">
        <f t="shared" si="28"/>
        <v>4.2235462704578453E-3</v>
      </c>
      <c r="K154">
        <v>149</v>
      </c>
      <c r="L154">
        <f t="shared" ca="1" si="29"/>
        <v>-0.44141106313741413</v>
      </c>
      <c r="M154">
        <f t="shared" ca="1" si="29"/>
        <v>0.32799592823108087</v>
      </c>
      <c r="N154">
        <f t="shared" ca="1" si="29"/>
        <v>-0.38829232353829729</v>
      </c>
      <c r="U154">
        <v>149</v>
      </c>
      <c r="V154">
        <f ca="1"/>
        <v>-0.44141106313741413</v>
      </c>
      <c r="W154">
        <f ca="1"/>
        <v>-0.27591898544276572</v>
      </c>
      <c r="X154">
        <f ca="1"/>
        <v>-0.54549748542537768</v>
      </c>
      <c r="AD154">
        <v>148</v>
      </c>
      <c r="AE154" s="54">
        <f t="shared" ca="1" si="30"/>
        <v>684.11391373530762</v>
      </c>
      <c r="AF154" s="54">
        <f t="shared" ca="1" si="31"/>
        <v>139.53429755487636</v>
      </c>
      <c r="AG154" s="54">
        <f t="shared" ca="1" si="32"/>
        <v>285.2819472410298</v>
      </c>
      <c r="AN154">
        <v>152</v>
      </c>
      <c r="AO154" s="4">
        <f t="shared" ca="1" si="23"/>
        <v>-7.660091155811009E-3</v>
      </c>
      <c r="AP154" s="4">
        <f t="shared" ca="1" si="24"/>
        <v>-1.8676841011161807E-2</v>
      </c>
      <c r="AQ154" s="4">
        <f t="shared" ca="1" si="25"/>
        <v>-1.8440234913619562E-2</v>
      </c>
      <c r="AS154">
        <v>151</v>
      </c>
      <c r="AT154" s="4">
        <v>-3.1835479401993286E-2</v>
      </c>
    </row>
    <row r="155" spans="1:46" x14ac:dyDescent="0.2">
      <c r="A155" s="1">
        <v>45694</v>
      </c>
      <c r="B155">
        <v>651.72</v>
      </c>
      <c r="C155">
        <v>139.96</v>
      </c>
      <c r="D155">
        <v>275.2</v>
      </c>
      <c r="F155" s="1">
        <v>45693</v>
      </c>
      <c r="G155" s="4">
        <f t="shared" si="26"/>
        <v>1.7772964708880234E-2</v>
      </c>
      <c r="H155" s="4">
        <f t="shared" si="27"/>
        <v>1.5772405660377187E-2</v>
      </c>
      <c r="I155" s="4">
        <f t="shared" si="28"/>
        <v>9.2752534735260905E-3</v>
      </c>
      <c r="K155">
        <v>150</v>
      </c>
      <c r="L155">
        <f t="shared" ca="1" si="29"/>
        <v>2.1507147090247072</v>
      </c>
      <c r="M155">
        <f t="shared" ca="1" si="29"/>
        <v>-0.5971415903020999</v>
      </c>
      <c r="N155">
        <f t="shared" ca="1" si="29"/>
        <v>-1.5550248762075898</v>
      </c>
      <c r="U155">
        <v>150</v>
      </c>
      <c r="V155">
        <f ca="1"/>
        <v>2.1507147090247072</v>
      </c>
      <c r="W155">
        <f ca="1"/>
        <v>1.7398365174484642</v>
      </c>
      <c r="X155">
        <f ca="1"/>
        <v>1.1255835380610044</v>
      </c>
      <c r="AD155">
        <v>149</v>
      </c>
      <c r="AE155" s="54">
        <f t="shared" ca="1" si="30"/>
        <v>688.29210718035085</v>
      </c>
      <c r="AF155" s="54">
        <f t="shared" ca="1" si="31"/>
        <v>140.6813983083745</v>
      </c>
      <c r="AG155" s="54">
        <f t="shared" ca="1" si="32"/>
        <v>285.41828119750852</v>
      </c>
      <c r="AN155">
        <v>153</v>
      </c>
      <c r="AO155" s="4">
        <f t="shared" ca="1" si="23"/>
        <v>4.0022998096725132E-2</v>
      </c>
      <c r="AP155" s="4">
        <f t="shared" ca="1" si="24"/>
        <v>3.5187616266338768E-2</v>
      </c>
      <c r="AQ155" s="4">
        <f t="shared" ca="1" si="25"/>
        <v>1.9675031379172654E-2</v>
      </c>
      <c r="AS155">
        <v>152</v>
      </c>
      <c r="AT155" s="4">
        <v>-3.1827798173859112E-2</v>
      </c>
    </row>
    <row r="156" spans="1:46" x14ac:dyDescent="0.2">
      <c r="A156" s="1">
        <v>45695</v>
      </c>
      <c r="B156">
        <v>649.42999999999995</v>
      </c>
      <c r="C156">
        <v>138.87</v>
      </c>
      <c r="D156">
        <v>274.11</v>
      </c>
      <c r="F156" s="1">
        <v>45694</v>
      </c>
      <c r="G156" s="4">
        <f t="shared" si="26"/>
        <v>1.9778431495274473E-2</v>
      </c>
      <c r="H156" s="4">
        <f t="shared" si="27"/>
        <v>1.552749963720812E-2</v>
      </c>
      <c r="I156" s="4">
        <f t="shared" si="28"/>
        <v>2.3923801019459123E-2</v>
      </c>
      <c r="K156">
        <v>151</v>
      </c>
      <c r="L156">
        <f t="shared" ca="1" si="29"/>
        <v>-0.84499431227115618</v>
      </c>
      <c r="M156">
        <f t="shared" ca="1" si="29"/>
        <v>1.0376092201965739</v>
      </c>
      <c r="N156">
        <f t="shared" ca="1" si="29"/>
        <v>0.32622000696277104</v>
      </c>
      <c r="U156">
        <v>151</v>
      </c>
      <c r="V156">
        <f ca="1"/>
        <v>-0.84499431227115618</v>
      </c>
      <c r="W156">
        <f ca="1"/>
        <v>-0.3663201555187241</v>
      </c>
      <c r="X156">
        <f ca="1"/>
        <v>-0.51468261572016283</v>
      </c>
      <c r="AD156">
        <v>150</v>
      </c>
      <c r="AE156" s="54">
        <f t="shared" ca="1" si="30"/>
        <v>728.13712020550645</v>
      </c>
      <c r="AF156" s="54">
        <f t="shared" ca="1" si="31"/>
        <v>146.97601734620844</v>
      </c>
      <c r="AG156" s="54">
        <f t="shared" ca="1" si="32"/>
        <v>295.9675165477114</v>
      </c>
      <c r="AN156">
        <v>154</v>
      </c>
      <c r="AO156" s="4">
        <f t="shared" ca="1" si="23"/>
        <v>-1.8485514669524E-2</v>
      </c>
      <c r="AP156" s="4">
        <f t="shared" ca="1" si="24"/>
        <v>3.1209352151587298E-3</v>
      </c>
      <c r="AQ156" s="4">
        <f t="shared" ca="1" si="25"/>
        <v>1.3585650692471606E-2</v>
      </c>
      <c r="AS156">
        <v>153</v>
      </c>
      <c r="AT156" s="4">
        <v>-3.1644038502578881E-2</v>
      </c>
    </row>
    <row r="157" spans="1:46" x14ac:dyDescent="0.2">
      <c r="A157" s="1">
        <v>45698</v>
      </c>
      <c r="B157">
        <v>644.11</v>
      </c>
      <c r="C157">
        <v>136.22</v>
      </c>
      <c r="D157">
        <v>269.38</v>
      </c>
      <c r="F157" s="1">
        <v>45695</v>
      </c>
      <c r="G157" s="4">
        <f t="shared" si="26"/>
        <v>-3.5137789234641614E-3</v>
      </c>
      <c r="H157" s="4">
        <f t="shared" si="27"/>
        <v>-7.7879394112604361E-3</v>
      </c>
      <c r="I157" s="4">
        <f t="shared" si="28"/>
        <v>-3.9607558139533872E-3</v>
      </c>
      <c r="K157">
        <v>152</v>
      </c>
      <c r="L157">
        <f t="shared" ca="1" si="29"/>
        <v>-1.1999073542268557</v>
      </c>
      <c r="M157">
        <f t="shared" ca="1" si="29"/>
        <v>-0.32079926977300022</v>
      </c>
      <c r="N157">
        <f t="shared" ca="1" si="29"/>
        <v>-0.61066493232409125</v>
      </c>
      <c r="U157">
        <v>152</v>
      </c>
      <c r="V157">
        <f ca="1"/>
        <v>-1.1999073542268557</v>
      </c>
      <c r="W157">
        <f ca="1"/>
        <v>-1.2290333817800829</v>
      </c>
      <c r="X157">
        <f ca="1"/>
        <v>-1.3664898468815783</v>
      </c>
      <c r="AD157">
        <v>151</v>
      </c>
      <c r="AE157" s="54">
        <f t="shared" ca="1" si="30"/>
        <v>682.34615873004486</v>
      </c>
      <c r="AF157" s="54">
        <f t="shared" ca="1" si="31"/>
        <v>140.41692302723081</v>
      </c>
      <c r="AG157" s="54">
        <f t="shared" ca="1" si="32"/>
        <v>285.63187091361993</v>
      </c>
      <c r="AN157">
        <v>155</v>
      </c>
      <c r="AO157" s="4">
        <f t="shared" ca="1" si="23"/>
        <v>2.7980374987235553E-2</v>
      </c>
      <c r="AP157" s="4">
        <f t="shared" ca="1" si="24"/>
        <v>1.3088927107683387E-2</v>
      </c>
      <c r="AQ157" s="4">
        <f t="shared" ca="1" si="25"/>
        <v>1.7723839046634392E-2</v>
      </c>
      <c r="AS157">
        <v>154</v>
      </c>
      <c r="AT157" s="4">
        <v>-3.1533702373834405E-2</v>
      </c>
    </row>
    <row r="158" spans="1:46" x14ac:dyDescent="0.2">
      <c r="A158" s="1">
        <v>45699</v>
      </c>
      <c r="B158">
        <v>640.85</v>
      </c>
      <c r="C158">
        <v>136.69</v>
      </c>
      <c r="D158">
        <v>273.31</v>
      </c>
      <c r="F158" s="1">
        <v>45698</v>
      </c>
      <c r="G158" s="4">
        <f t="shared" si="26"/>
        <v>-8.1917989621667076E-3</v>
      </c>
      <c r="H158" s="4">
        <f t="shared" si="27"/>
        <v>-1.9082595232951749E-2</v>
      </c>
      <c r="I158" s="4">
        <f t="shared" si="28"/>
        <v>-1.725584619313425E-2</v>
      </c>
      <c r="K158">
        <v>153</v>
      </c>
      <c r="L158">
        <f t="shared" ca="1" si="29"/>
        <v>0.64305845453320321</v>
      </c>
      <c r="M158">
        <f t="shared" ca="1" si="29"/>
        <v>-0.50545417728879083</v>
      </c>
      <c r="N158">
        <f t="shared" ca="1" si="29"/>
        <v>-2.1233799310823382</v>
      </c>
      <c r="U158">
        <v>153</v>
      </c>
      <c r="V158">
        <f ca="1"/>
        <v>0.64305845453320321</v>
      </c>
      <c r="W158">
        <f ca="1"/>
        <v>0.39105291923968166</v>
      </c>
      <c r="X158">
        <f ca="1"/>
        <v>-0.46143234911036568</v>
      </c>
      <c r="AD158">
        <v>152</v>
      </c>
      <c r="AE158" s="54">
        <f t="shared" ca="1" si="30"/>
        <v>677.13929294786453</v>
      </c>
      <c r="AF158" s="54">
        <f t="shared" ca="1" si="31"/>
        <v>137.81871714568274</v>
      </c>
      <c r="AG158" s="54">
        <f t="shared" ca="1" si="32"/>
        <v>280.41301843304626</v>
      </c>
      <c r="AN158">
        <v>156</v>
      </c>
      <c r="AO158" s="4">
        <f t="shared" ca="1" si="23"/>
        <v>-1.7015752621224848E-2</v>
      </c>
      <c r="AP158" s="4">
        <f t="shared" ca="1" si="24"/>
        <v>-2.2770242316259636E-2</v>
      </c>
      <c r="AQ158" s="4">
        <f t="shared" ca="1" si="25"/>
        <v>-2.4309101981955971E-2</v>
      </c>
      <c r="AS158">
        <v>155</v>
      </c>
      <c r="AT158" s="4">
        <v>-3.1405153856895331E-2</v>
      </c>
    </row>
    <row r="159" spans="1:46" x14ac:dyDescent="0.2">
      <c r="A159" s="1">
        <v>45700</v>
      </c>
      <c r="B159">
        <v>642.59</v>
      </c>
      <c r="C159">
        <v>136.02000000000001</v>
      </c>
      <c r="D159">
        <v>273.76</v>
      </c>
      <c r="F159" s="1">
        <v>45699</v>
      </c>
      <c r="G159" s="4">
        <f t="shared" si="26"/>
        <v>-5.0612473024793658E-3</v>
      </c>
      <c r="H159" s="4">
        <f t="shared" si="27"/>
        <v>3.4503009837028031E-3</v>
      </c>
      <c r="I159" s="4">
        <f t="shared" si="28"/>
        <v>1.458905635162222E-2</v>
      </c>
      <c r="K159">
        <v>154</v>
      </c>
      <c r="L159">
        <f t="shared" ca="1" si="29"/>
        <v>-0.21083587751509772</v>
      </c>
      <c r="M159">
        <f t="shared" ca="1" si="29"/>
        <v>1.8395485564451695</v>
      </c>
      <c r="N159">
        <f t="shared" ca="1" si="29"/>
        <v>0.45149804858411963</v>
      </c>
      <c r="U159">
        <v>154</v>
      </c>
      <c r="V159">
        <f ca="1"/>
        <v>-0.21083587751509772</v>
      </c>
      <c r="W159">
        <f ca="1"/>
        <v>0.53307474918939446</v>
      </c>
      <c r="X159">
        <f ca="1"/>
        <v>0.16294448733926839</v>
      </c>
      <c r="AD159">
        <v>153</v>
      </c>
      <c r="AE159" s="54">
        <f t="shared" ca="1" si="30"/>
        <v>704.79008037320784</v>
      </c>
      <c r="AF159" s="54">
        <f t="shared" ca="1" si="31"/>
        <v>142.75456028283932</v>
      </c>
      <c r="AG159" s="54">
        <f t="shared" ca="1" si="32"/>
        <v>285.98478598257185</v>
      </c>
      <c r="AN159">
        <v>157</v>
      </c>
      <c r="AO159" s="4">
        <f t="shared" ca="1" si="23"/>
        <v>-3.4479658866952839E-2</v>
      </c>
      <c r="AP159" s="4">
        <f t="shared" ca="1" si="24"/>
        <v>-1.9089691777879645E-2</v>
      </c>
      <c r="AQ159" s="4">
        <f t="shared" ca="1" si="25"/>
        <v>-2.6039562646817647E-2</v>
      </c>
      <c r="AS159">
        <v>156</v>
      </c>
      <c r="AT159" s="4">
        <v>-3.1373772073394875E-2</v>
      </c>
    </row>
    <row r="160" spans="1:46" x14ac:dyDescent="0.2">
      <c r="A160" s="1">
        <v>45701</v>
      </c>
      <c r="B160">
        <v>642.54999999999995</v>
      </c>
      <c r="C160">
        <v>135.75</v>
      </c>
      <c r="D160">
        <v>274.63</v>
      </c>
      <c r="F160" s="1">
        <v>45700</v>
      </c>
      <c r="G160" s="4">
        <f t="shared" si="26"/>
        <v>2.715143949442167E-3</v>
      </c>
      <c r="H160" s="4">
        <f t="shared" si="27"/>
        <v>-4.9016021654838537E-3</v>
      </c>
      <c r="I160" s="4">
        <f t="shared" si="28"/>
        <v>1.6464820167574334E-3</v>
      </c>
      <c r="K160">
        <v>155</v>
      </c>
      <c r="L160">
        <f t="shared" ca="1" si="29"/>
        <v>1.0770436930335838</v>
      </c>
      <c r="M160">
        <f t="shared" ca="1" si="29"/>
        <v>0.36735016403466503</v>
      </c>
      <c r="N160">
        <f t="shared" ca="1" si="29"/>
        <v>2.4777279482719782E-3</v>
      </c>
      <c r="U160">
        <v>155</v>
      </c>
      <c r="V160">
        <f ca="1"/>
        <v>1.0770436930335838</v>
      </c>
      <c r="W160">
        <f ca="1"/>
        <v>1.1345558739984649</v>
      </c>
      <c r="X160">
        <f ca="1"/>
        <v>0.97806476777432749</v>
      </c>
      <c r="AD160">
        <v>154</v>
      </c>
      <c r="AE160" s="54">
        <f t="shared" ca="1" si="30"/>
        <v>691.88135282898099</v>
      </c>
      <c r="AF160" s="54">
        <f t="shared" ca="1" si="31"/>
        <v>143.20078397257046</v>
      </c>
      <c r="AG160" s="54">
        <f t="shared" ca="1" si="32"/>
        <v>289.8965874055985</v>
      </c>
      <c r="AN160">
        <v>158</v>
      </c>
      <c r="AO160" s="4">
        <f t="shared" ca="1" si="23"/>
        <v>2.5596441960056344E-2</v>
      </c>
      <c r="AP160" s="4">
        <f t="shared" ca="1" si="24"/>
        <v>5.8416879495832566E-3</v>
      </c>
      <c r="AQ160" s="4">
        <f t="shared" ca="1" si="25"/>
        <v>2.6055552909488511E-2</v>
      </c>
      <c r="AS160">
        <v>157</v>
      </c>
      <c r="AT160" s="4">
        <v>-3.1274462562101077E-2</v>
      </c>
    </row>
    <row r="161" spans="1:46" x14ac:dyDescent="0.2">
      <c r="A161" s="1">
        <v>45702</v>
      </c>
      <c r="B161">
        <v>654.03</v>
      </c>
      <c r="C161">
        <v>137.84</v>
      </c>
      <c r="D161">
        <v>274.89999999999998</v>
      </c>
      <c r="F161" s="1">
        <v>45701</v>
      </c>
      <c r="G161" s="4">
        <f t="shared" si="26"/>
        <v>-6.2248089761851588E-5</v>
      </c>
      <c r="H161" s="4">
        <f t="shared" si="27"/>
        <v>-1.985002205558084E-3</v>
      </c>
      <c r="I161" s="4">
        <f t="shared" si="28"/>
        <v>3.1779661016948513E-3</v>
      </c>
      <c r="K161">
        <v>156</v>
      </c>
      <c r="L161">
        <f t="shared" ca="1" si="29"/>
        <v>0.29089578790894982</v>
      </c>
      <c r="M161">
        <f t="shared" ca="1" si="29"/>
        <v>-0.46590577496997371</v>
      </c>
      <c r="N161">
        <f t="shared" ca="1" si="29"/>
        <v>-0.78405715466423576</v>
      </c>
      <c r="U161">
        <v>156</v>
      </c>
      <c r="V161">
        <f ca="1"/>
        <v>0.29089578790894982</v>
      </c>
      <c r="W161">
        <f ca="1"/>
        <v>8.3163594072629243E-2</v>
      </c>
      <c r="X161">
        <f ca="1"/>
        <v>-0.14425888774969522</v>
      </c>
      <c r="AD161">
        <v>155</v>
      </c>
      <c r="AE161" s="54">
        <f t="shared" ca="1" si="30"/>
        <v>711.513833775894</v>
      </c>
      <c r="AF161" s="54">
        <f t="shared" ca="1" si="31"/>
        <v>145.08744887020043</v>
      </c>
      <c r="AG161" s="54">
        <f t="shared" ca="1" si="32"/>
        <v>295.0804713206756</v>
      </c>
      <c r="AN161">
        <v>159</v>
      </c>
      <c r="AO161" s="4">
        <f t="shared" ca="1" si="23"/>
        <v>-3.3168427376160099E-3</v>
      </c>
      <c r="AP161" s="4">
        <f t="shared" ca="1" si="24"/>
        <v>6.0848604330874488E-3</v>
      </c>
      <c r="AQ161" s="4">
        <f t="shared" ca="1" si="25"/>
        <v>-3.8945258823640128E-3</v>
      </c>
      <c r="AS161">
        <v>158</v>
      </c>
      <c r="AT161" s="4">
        <v>-3.1019792491602902E-2</v>
      </c>
    </row>
    <row r="162" spans="1:46" x14ac:dyDescent="0.2">
      <c r="A162" s="1">
        <v>45706</v>
      </c>
      <c r="B162">
        <v>665.56</v>
      </c>
      <c r="C162">
        <v>139.59</v>
      </c>
      <c r="D162">
        <v>278.24</v>
      </c>
      <c r="F162" s="1">
        <v>45702</v>
      </c>
      <c r="G162" s="4">
        <f t="shared" si="26"/>
        <v>1.7866313905532616E-2</v>
      </c>
      <c r="H162" s="4">
        <f t="shared" si="27"/>
        <v>1.5395948434622442E-2</v>
      </c>
      <c r="I162" s="4">
        <f t="shared" si="28"/>
        <v>9.8314095328255746E-4</v>
      </c>
      <c r="K162">
        <v>157</v>
      </c>
      <c r="L162">
        <f t="shared" ca="1" si="29"/>
        <v>-1.3002240850570272</v>
      </c>
      <c r="M162">
        <f t="shared" ca="1" si="29"/>
        <v>1.0020139008491107</v>
      </c>
      <c r="N162">
        <f t="shared" ca="1" si="29"/>
        <v>-0.5909977263638283</v>
      </c>
      <c r="U162">
        <v>157</v>
      </c>
      <c r="V162">
        <f ca="1"/>
        <v>-1.3002240850570272</v>
      </c>
      <c r="W162">
        <f ca="1"/>
        <v>-0.79857935494569565</v>
      </c>
      <c r="X162">
        <f ca="1"/>
        <v>-1.3463454730023678</v>
      </c>
      <c r="AD162">
        <v>156</v>
      </c>
      <c r="AE162" s="54">
        <f t="shared" ca="1" si="30"/>
        <v>699.5093130151015</v>
      </c>
      <c r="AF162" s="54">
        <f t="shared" ca="1" si="31"/>
        <v>141.8211013920002</v>
      </c>
      <c r="AG162" s="54">
        <f t="shared" ca="1" si="32"/>
        <v>287.99381416079279</v>
      </c>
      <c r="AN162">
        <v>160</v>
      </c>
      <c r="AO162" s="4">
        <f t="shared" ca="1" si="23"/>
        <v>2.8107945463070313E-2</v>
      </c>
      <c r="AP162" s="4">
        <f t="shared" ca="1" si="24"/>
        <v>1.7528097000397831E-2</v>
      </c>
      <c r="AQ162" s="4">
        <f t="shared" ca="1" si="25"/>
        <v>4.4332668946966164E-2</v>
      </c>
      <c r="AS162">
        <v>159</v>
      </c>
      <c r="AT162" s="4">
        <v>-3.081864928068892E-2</v>
      </c>
    </row>
    <row r="163" spans="1:46" x14ac:dyDescent="0.2">
      <c r="A163" s="1">
        <v>45707</v>
      </c>
      <c r="B163">
        <v>661.56</v>
      </c>
      <c r="C163">
        <v>139.57</v>
      </c>
      <c r="D163">
        <v>277.54000000000002</v>
      </c>
      <c r="F163" s="1">
        <v>45706</v>
      </c>
      <c r="G163" s="4">
        <f t="shared" si="26"/>
        <v>1.7629160741861938E-2</v>
      </c>
      <c r="H163" s="4">
        <f t="shared" si="27"/>
        <v>1.2695879280325117E-2</v>
      </c>
      <c r="I163" s="4">
        <f t="shared" si="28"/>
        <v>1.2149872680975005E-2</v>
      </c>
      <c r="K163">
        <v>158</v>
      </c>
      <c r="L163">
        <f t="shared" ca="1" si="29"/>
        <v>-0.12222825031687468</v>
      </c>
      <c r="M163">
        <f t="shared" ca="1" si="29"/>
        <v>-1.0602142692287726</v>
      </c>
      <c r="N163">
        <f t="shared" ca="1" si="29"/>
        <v>8.6212422822274995E-2</v>
      </c>
      <c r="U163">
        <v>158</v>
      </c>
      <c r="V163">
        <f ca="1"/>
        <v>-0.12222825031687468</v>
      </c>
      <c r="W163">
        <f ca="1"/>
        <v>-0.53114860148123089</v>
      </c>
      <c r="X163">
        <f ca="1"/>
        <v>-0.14718762334861113</v>
      </c>
      <c r="AD163">
        <v>157</v>
      </c>
      <c r="AE163" s="54">
        <f t="shared" ca="1" si="30"/>
        <v>675.80153723517071</v>
      </c>
      <c r="AF163" s="54">
        <f t="shared" ca="1" si="31"/>
        <v>139.13945759137209</v>
      </c>
      <c r="AG163" s="54">
        <f t="shared" ca="1" si="32"/>
        <v>280.59137756995653</v>
      </c>
      <c r="AN163">
        <v>161</v>
      </c>
      <c r="AO163" s="4">
        <f t="shared" ca="1" si="23"/>
        <v>-1.0720728838831666E-2</v>
      </c>
      <c r="AP163" s="4">
        <f t="shared" ca="1" si="24"/>
        <v>-3.9670248275741745E-3</v>
      </c>
      <c r="AQ163" s="4">
        <f t="shared" ca="1" si="25"/>
        <v>-3.3648382788499048E-2</v>
      </c>
      <c r="AS163">
        <v>160</v>
      </c>
      <c r="AT163" s="4">
        <v>-3.0816976152911988E-2</v>
      </c>
    </row>
    <row r="164" spans="1:46" x14ac:dyDescent="0.2">
      <c r="A164" s="1">
        <v>45708</v>
      </c>
      <c r="B164">
        <v>635.91999999999996</v>
      </c>
      <c r="C164">
        <v>133.27000000000001</v>
      </c>
      <c r="D164">
        <v>265.17</v>
      </c>
      <c r="F164" s="1">
        <v>45707</v>
      </c>
      <c r="G164" s="4">
        <f t="shared" si="26"/>
        <v>-6.009976561091368E-3</v>
      </c>
      <c r="H164" s="4">
        <f t="shared" si="27"/>
        <v>-1.4327673902148064E-4</v>
      </c>
      <c r="I164" s="4">
        <f t="shared" si="28"/>
        <v>-2.5158136860263802E-3</v>
      </c>
      <c r="K164">
        <v>159</v>
      </c>
      <c r="L164">
        <f t="shared" ca="1" si="29"/>
        <v>-0.27694591920857081</v>
      </c>
      <c r="M164">
        <f t="shared" ca="1" si="29"/>
        <v>4.8267254722617415E-3</v>
      </c>
      <c r="N164">
        <f t="shared" ca="1" si="29"/>
        <v>-0.18182507909711035</v>
      </c>
      <c r="U164">
        <v>159</v>
      </c>
      <c r="V164">
        <f ca="1"/>
        <v>-0.27694591920857081</v>
      </c>
      <c r="W164">
        <f ca="1"/>
        <v>-0.25250918542907702</v>
      </c>
      <c r="X164">
        <f ca="1"/>
        <v>-0.3285327106009775</v>
      </c>
      <c r="AD164">
        <v>158</v>
      </c>
      <c r="AE164" s="54">
        <f t="shared" ca="1" si="30"/>
        <v>693.32293819520203</v>
      </c>
      <c r="AF164" s="54">
        <f t="shared" ca="1" si="31"/>
        <v>139.95464560287567</v>
      </c>
      <c r="AG164" s="54">
        <f t="shared" ca="1" si="32"/>
        <v>287.99841929434734</v>
      </c>
      <c r="AN164">
        <v>162</v>
      </c>
      <c r="AO164" s="4">
        <f t="shared" ca="1" si="23"/>
        <v>-2.9673123153985369E-2</v>
      </c>
      <c r="AP164" s="4">
        <f t="shared" ca="1" si="24"/>
        <v>-8.8244366259566612E-3</v>
      </c>
      <c r="AQ164" s="4">
        <f t="shared" ca="1" si="25"/>
        <v>-1.4534176839504137E-2</v>
      </c>
      <c r="AS164">
        <v>161</v>
      </c>
      <c r="AT164" s="4">
        <v>-3.0582881613931006E-2</v>
      </c>
    </row>
    <row r="165" spans="1:46" x14ac:dyDescent="0.2">
      <c r="A165" s="1">
        <v>45709</v>
      </c>
      <c r="B165">
        <v>619.42999999999995</v>
      </c>
      <c r="C165">
        <v>130.63999999999999</v>
      </c>
      <c r="D165">
        <v>262.62</v>
      </c>
      <c r="F165" s="1">
        <v>45708</v>
      </c>
      <c r="G165" s="4">
        <f t="shared" si="26"/>
        <v>-3.8756877683052138E-2</v>
      </c>
      <c r="H165" s="4">
        <f t="shared" si="27"/>
        <v>-4.5138640108905781E-2</v>
      </c>
      <c r="I165" s="4">
        <f t="shared" si="28"/>
        <v>-4.457015205015491E-2</v>
      </c>
      <c r="K165">
        <v>160</v>
      </c>
      <c r="L165">
        <f t="shared" ca="1" si="29"/>
        <v>1.0168138167238476</v>
      </c>
      <c r="M165">
        <f t="shared" ca="1" si="29"/>
        <v>-0.96312534510521419</v>
      </c>
      <c r="N165">
        <f t="shared" ca="1" si="29"/>
        <v>1.9067610422650181</v>
      </c>
      <c r="U165">
        <v>160</v>
      </c>
      <c r="V165">
        <f ca="1"/>
        <v>1.0168138167238476</v>
      </c>
      <c r="W165">
        <f ca="1"/>
        <v>0.55358866566335618</v>
      </c>
      <c r="X165">
        <f ca="1"/>
        <v>1.7130807647380026</v>
      </c>
      <c r="AD165">
        <v>159</v>
      </c>
      <c r="AE165" s="54">
        <f t="shared" ca="1" si="30"/>
        <v>691.02710460709875</v>
      </c>
      <c r="AF165" s="54">
        <f t="shared" ca="1" si="31"/>
        <v>140.80884629873856</v>
      </c>
      <c r="AG165" s="54">
        <f t="shared" ca="1" si="32"/>
        <v>286.87898324755901</v>
      </c>
      <c r="AN165">
        <v>163</v>
      </c>
      <c r="AO165" s="4">
        <f t="shared" ca="1" si="23"/>
        <v>4.6070402880998371E-3</v>
      </c>
      <c r="AP165" s="4">
        <f t="shared" ca="1" si="24"/>
        <v>-1.1774869388102571E-2</v>
      </c>
      <c r="AQ165" s="4">
        <f t="shared" ca="1" si="25"/>
        <v>1.3457268168825674E-3</v>
      </c>
      <c r="AS165">
        <v>162</v>
      </c>
      <c r="AT165" s="4">
        <v>-3.0422939650733689E-2</v>
      </c>
    </row>
    <row r="166" spans="1:46" x14ac:dyDescent="0.2">
      <c r="A166" s="1">
        <v>45712</v>
      </c>
      <c r="B166">
        <v>619.96</v>
      </c>
      <c r="C166">
        <v>128.94</v>
      </c>
      <c r="D166">
        <v>259.74</v>
      </c>
      <c r="F166" s="1">
        <v>45709</v>
      </c>
      <c r="G166" s="4">
        <f t="shared" si="26"/>
        <v>-2.5930934708768394E-2</v>
      </c>
      <c r="H166" s="4">
        <f t="shared" si="27"/>
        <v>-1.9734373827568263E-2</v>
      </c>
      <c r="I166" s="4">
        <f t="shared" si="28"/>
        <v>-9.6164724516348832E-3</v>
      </c>
      <c r="K166">
        <v>161</v>
      </c>
      <c r="L166">
        <f t="shared" ca="1" si="29"/>
        <v>0.52082537594933431</v>
      </c>
      <c r="M166">
        <f t="shared" ca="1" si="29"/>
        <v>-0.27729921710670469</v>
      </c>
      <c r="N166">
        <f t="shared" ca="1" si="29"/>
        <v>-0.59599263616008757</v>
      </c>
      <c r="U166">
        <v>161</v>
      </c>
      <c r="V166">
        <f ca="1"/>
        <v>0.52082537594933431</v>
      </c>
      <c r="W166">
        <f ca="1"/>
        <v>0.36890185074874027</v>
      </c>
      <c r="X166">
        <f ca="1"/>
        <v>0.16027728738689684</v>
      </c>
      <c r="AD166">
        <v>160</v>
      </c>
      <c r="AE166" s="54">
        <f t="shared" ca="1" si="30"/>
        <v>710.72600770357064</v>
      </c>
      <c r="AF166" s="54">
        <f t="shared" ca="1" si="31"/>
        <v>143.29871499780958</v>
      </c>
      <c r="AG166" s="54">
        <f t="shared" ca="1" si="32"/>
        <v>299.8832207252957</v>
      </c>
      <c r="AN166">
        <v>164</v>
      </c>
      <c r="AO166" s="4">
        <f t="shared" ca="1" si="23"/>
        <v>1.558849782601879E-2</v>
      </c>
      <c r="AP166" s="4">
        <f t="shared" ca="1" si="24"/>
        <v>9.4045541073503255E-3</v>
      </c>
      <c r="AQ166" s="4">
        <f t="shared" ca="1" si="25"/>
        <v>5.3624533858970449E-3</v>
      </c>
      <c r="AS166">
        <v>163</v>
      </c>
      <c r="AT166" s="4">
        <v>-3.0204731748525039E-2</v>
      </c>
    </row>
    <row r="167" spans="1:46" x14ac:dyDescent="0.2">
      <c r="A167" s="1">
        <v>45713</v>
      </c>
      <c r="B167">
        <v>608.84</v>
      </c>
      <c r="C167">
        <v>128.57</v>
      </c>
      <c r="D167">
        <v>255.82</v>
      </c>
      <c r="F167" s="1">
        <v>45712</v>
      </c>
      <c r="G167" s="4">
        <f t="shared" si="26"/>
        <v>8.5562533296745791E-4</v>
      </c>
      <c r="H167" s="4">
        <f t="shared" si="27"/>
        <v>-1.3012859767299378E-2</v>
      </c>
      <c r="I167" s="4">
        <f t="shared" si="28"/>
        <v>-1.0966415352981485E-2</v>
      </c>
      <c r="K167">
        <v>162</v>
      </c>
      <c r="L167">
        <f t="shared" ca="1" si="29"/>
        <v>-0.848744606807317</v>
      </c>
      <c r="M167">
        <f t="shared" ca="1" si="29"/>
        <v>1.8731107778318132</v>
      </c>
      <c r="N167">
        <f t="shared" ca="1" si="29"/>
        <v>0.20555014673703337</v>
      </c>
      <c r="U167">
        <v>162</v>
      </c>
      <c r="V167">
        <f ca="1"/>
        <v>-0.848744606807317</v>
      </c>
      <c r="W167">
        <f ca="1"/>
        <v>-3.9679909485824894E-2</v>
      </c>
      <c r="X167">
        <f ca="1"/>
        <v>-0.51148618894777265</v>
      </c>
      <c r="AD167">
        <v>161</v>
      </c>
      <c r="AE167" s="54">
        <f t="shared" ca="1" si="30"/>
        <v>703.14720463099786</v>
      </c>
      <c r="AF167" s="54">
        <f t="shared" ca="1" si="31"/>
        <v>142.73137151453278</v>
      </c>
      <c r="AG167" s="54">
        <f t="shared" ca="1" si="32"/>
        <v>289.96051305655237</v>
      </c>
      <c r="AN167">
        <v>165</v>
      </c>
      <c r="AO167" s="4">
        <f t="shared" ca="1" si="23"/>
        <v>-1.0617493730323724E-2</v>
      </c>
      <c r="AP167" s="4">
        <f t="shared" ca="1" si="24"/>
        <v>-7.7929668874240146E-3</v>
      </c>
      <c r="AQ167" s="4">
        <f t="shared" ca="1" si="25"/>
        <v>-1.8478415550647193E-2</v>
      </c>
      <c r="AS167">
        <v>164</v>
      </c>
      <c r="AT167" s="4">
        <v>-3.0007056099258501E-2</v>
      </c>
    </row>
    <row r="168" spans="1:46" x14ac:dyDescent="0.2">
      <c r="A168" s="1">
        <v>45714</v>
      </c>
      <c r="B168">
        <v>611.66999999999996</v>
      </c>
      <c r="C168">
        <v>130.01</v>
      </c>
      <c r="D168">
        <v>257.20999999999998</v>
      </c>
      <c r="F168" s="1">
        <v>45713</v>
      </c>
      <c r="G168" s="4">
        <f t="shared" si="26"/>
        <v>-1.7936641073617698E-2</v>
      </c>
      <c r="H168" s="4">
        <f t="shared" si="27"/>
        <v>-2.8695517294866635E-3</v>
      </c>
      <c r="I168" s="4">
        <f t="shared" si="28"/>
        <v>-1.5092015092015187E-2</v>
      </c>
      <c r="K168">
        <v>163</v>
      </c>
      <c r="L168">
        <f t="shared" ca="1" si="29"/>
        <v>-0.63822304328414103</v>
      </c>
      <c r="M168">
        <f t="shared" ca="1" si="29"/>
        <v>5.1778640558461011E-3</v>
      </c>
      <c r="N168">
        <f t="shared" ca="1" si="29"/>
        <v>0.23769871489192088</v>
      </c>
      <c r="U168">
        <v>163</v>
      </c>
      <c r="V168">
        <f ca="1"/>
        <v>-0.63822304328414103</v>
      </c>
      <c r="W168">
        <f ca="1"/>
        <v>-0.58425734177165101</v>
      </c>
      <c r="X168">
        <f ca="1"/>
        <v>-0.45128986685306849</v>
      </c>
      <c r="AD168">
        <v>162</v>
      </c>
      <c r="AE168" s="54">
        <f t="shared" ca="1" si="30"/>
        <v>682.58915028700949</v>
      </c>
      <c r="AF168" s="54">
        <f t="shared" ca="1" si="31"/>
        <v>141.47738855600579</v>
      </c>
      <c r="AG168" s="54">
        <f t="shared" ca="1" si="32"/>
        <v>285.7766538088145</v>
      </c>
      <c r="AN168">
        <v>166</v>
      </c>
      <c r="AO168" s="4">
        <f t="shared" ca="1" si="23"/>
        <v>-1.3102869795462133E-2</v>
      </c>
      <c r="AP168" s="4">
        <f t="shared" ca="1" si="24"/>
        <v>-9.3824055398304285E-3</v>
      </c>
      <c r="AQ168" s="4">
        <f t="shared" ca="1" si="25"/>
        <v>1.121408457165084E-2</v>
      </c>
      <c r="AS168">
        <v>165</v>
      </c>
      <c r="AT168" s="4">
        <v>-2.991965372781627E-2</v>
      </c>
    </row>
    <row r="169" spans="1:46" x14ac:dyDescent="0.2">
      <c r="A169" s="1">
        <v>45715</v>
      </c>
      <c r="B169">
        <v>602</v>
      </c>
      <c r="C169">
        <v>128.21</v>
      </c>
      <c r="D169">
        <v>257.45999999999998</v>
      </c>
      <c r="F169" s="1">
        <v>45714</v>
      </c>
      <c r="G169" s="4">
        <f t="shared" si="26"/>
        <v>4.6481834307863235E-3</v>
      </c>
      <c r="H169" s="4">
        <f t="shared" si="27"/>
        <v>1.1200124445827075E-2</v>
      </c>
      <c r="I169" s="4">
        <f t="shared" si="28"/>
        <v>5.4335079352669791E-3</v>
      </c>
      <c r="K169">
        <v>164</v>
      </c>
      <c r="L169">
        <f t="shared" ca="1" si="29"/>
        <v>7.8471959312973794E-2</v>
      </c>
      <c r="M169">
        <f t="shared" ca="1" si="29"/>
        <v>-0.5687278393467301</v>
      </c>
      <c r="N169">
        <f t="shared" ca="1" si="29"/>
        <v>-0.49829452399936947</v>
      </c>
      <c r="U169">
        <v>164</v>
      </c>
      <c r="V169">
        <f ca="1"/>
        <v>7.8471959312973794E-2</v>
      </c>
      <c r="W169">
        <f ca="1"/>
        <v>-0.15260173838996094</v>
      </c>
      <c r="X169">
        <f ca="1"/>
        <v>-0.205948695430549</v>
      </c>
      <c r="AD169">
        <v>163</v>
      </c>
      <c r="AE169" s="54">
        <f t="shared" ca="1" si="30"/>
        <v>685.74112105576171</v>
      </c>
      <c r="AF169" s="54">
        <f t="shared" ca="1" si="31"/>
        <v>139.82128014905129</v>
      </c>
      <c r="AG169" s="54">
        <f t="shared" ca="1" si="32"/>
        <v>286.16148999959745</v>
      </c>
      <c r="AN169">
        <v>167</v>
      </c>
      <c r="AO169" s="4">
        <f t="shared" ca="1" si="23"/>
        <v>-9.174687305487008E-3</v>
      </c>
      <c r="AP169" s="4">
        <f t="shared" ca="1" si="24"/>
        <v>-7.6739015369107723E-3</v>
      </c>
      <c r="AQ169" s="4">
        <f t="shared" ca="1" si="25"/>
        <v>-1.926865767178253E-2</v>
      </c>
      <c r="AS169">
        <v>166</v>
      </c>
      <c r="AT169" s="4">
        <v>-2.9809764965573565E-2</v>
      </c>
    </row>
    <row r="170" spans="1:46" x14ac:dyDescent="0.2">
      <c r="A170" s="1">
        <v>45716</v>
      </c>
      <c r="B170">
        <v>619.20000000000005</v>
      </c>
      <c r="C170">
        <v>132.05000000000001</v>
      </c>
      <c r="D170">
        <v>263.02999999999997</v>
      </c>
      <c r="F170" s="1">
        <v>45715</v>
      </c>
      <c r="G170" s="4">
        <f t="shared" si="26"/>
        <v>-1.5809178151617642E-2</v>
      </c>
      <c r="H170" s="4">
        <f t="shared" si="27"/>
        <v>-1.3845088839319897E-2</v>
      </c>
      <c r="I170" s="4">
        <f t="shared" si="28"/>
        <v>9.719684304654308E-4</v>
      </c>
      <c r="K170">
        <v>165</v>
      </c>
      <c r="L170">
        <f t="shared" ca="1" si="29"/>
        <v>-0.41275801750299224</v>
      </c>
      <c r="M170">
        <f t="shared" ca="1" si="29"/>
        <v>-0.34034009046581654</v>
      </c>
      <c r="N170">
        <f t="shared" ca="1" si="29"/>
        <v>-1.4369732813514575</v>
      </c>
      <c r="U170">
        <v>165</v>
      </c>
      <c r="V170">
        <f ca="1"/>
        <v>-0.41275801750299224</v>
      </c>
      <c r="W170">
        <f ca="1"/>
        <v>-0.5136394833559651</v>
      </c>
      <c r="X170">
        <f ca="1"/>
        <v>-1.0595158044846447</v>
      </c>
      <c r="AD170">
        <v>164</v>
      </c>
      <c r="AE170" s="54">
        <f t="shared" ca="1" si="30"/>
        <v>696.51454763683012</v>
      </c>
      <c r="AF170" s="54">
        <f t="shared" ca="1" si="31"/>
        <v>141.14243966409185</v>
      </c>
      <c r="AG170" s="54">
        <f t="shared" ca="1" si="32"/>
        <v>287.7001394313836</v>
      </c>
      <c r="AN170">
        <v>168</v>
      </c>
      <c r="AO170" s="4">
        <f t="shared" ca="1" si="23"/>
        <v>-1.158464054506903E-3</v>
      </c>
      <c r="AP170" s="4">
        <f t="shared" ca="1" si="24"/>
        <v>-9.6580294396494149E-5</v>
      </c>
      <c r="AQ170" s="4">
        <f t="shared" ca="1" si="25"/>
        <v>6.8832895297012333E-3</v>
      </c>
      <c r="AS170">
        <v>167</v>
      </c>
      <c r="AT170" s="4">
        <v>-2.9784187011371168E-2</v>
      </c>
    </row>
    <row r="171" spans="1:46" x14ac:dyDescent="0.2">
      <c r="A171" s="1">
        <v>45719</v>
      </c>
      <c r="B171">
        <v>602.26</v>
      </c>
      <c r="C171">
        <v>128.1</v>
      </c>
      <c r="D171">
        <v>259.02</v>
      </c>
      <c r="F171" s="1">
        <v>45716</v>
      </c>
      <c r="G171" s="4">
        <f t="shared" si="26"/>
        <v>2.8571428571428692E-2</v>
      </c>
      <c r="H171" s="4">
        <f t="shared" si="27"/>
        <v>2.9950861867249046E-2</v>
      </c>
      <c r="I171" s="4">
        <f t="shared" si="28"/>
        <v>2.1634428649110582E-2</v>
      </c>
      <c r="K171">
        <v>166</v>
      </c>
      <c r="L171">
        <f t="shared" ca="1" si="29"/>
        <v>-1.0185475913432207</v>
      </c>
      <c r="M171">
        <f t="shared" ca="1" si="29"/>
        <v>-3.1012371068758964E-2</v>
      </c>
      <c r="N171">
        <f t="shared" ca="1" si="29"/>
        <v>0.7625681739526301</v>
      </c>
      <c r="U171">
        <v>166</v>
      </c>
      <c r="V171">
        <f ca="1"/>
        <v>-1.0185475913432207</v>
      </c>
      <c r="W171">
        <f ca="1"/>
        <v>-0.94793996472171638</v>
      </c>
      <c r="X171">
        <f ca="1"/>
        <v>-0.54445267026642985</v>
      </c>
      <c r="AD171">
        <v>165</v>
      </c>
      <c r="AE171" s="54">
        <f t="shared" ca="1" si="30"/>
        <v>689.15842966761318</v>
      </c>
      <c r="AF171" s="54">
        <f t="shared" ca="1" si="31"/>
        <v>140.04679600764163</v>
      </c>
      <c r="AG171" s="54">
        <f t="shared" ca="1" si="32"/>
        <v>282.43271342448304</v>
      </c>
      <c r="AN171">
        <v>169</v>
      </c>
      <c r="AO171" s="4">
        <f t="shared" ca="1" si="23"/>
        <v>2.9753526821958431E-2</v>
      </c>
      <c r="AP171" s="4">
        <f t="shared" ca="1" si="24"/>
        <v>3.3742805696151922E-2</v>
      </c>
      <c r="AQ171" s="4">
        <f t="shared" ca="1" si="25"/>
        <v>3.1279228557102315E-2</v>
      </c>
      <c r="AS171">
        <v>168</v>
      </c>
      <c r="AT171" s="4">
        <v>-2.9607310010368617E-2</v>
      </c>
    </row>
    <row r="172" spans="1:46" x14ac:dyDescent="0.2">
      <c r="A172" s="1">
        <v>45720</v>
      </c>
      <c r="B172">
        <v>578.26</v>
      </c>
      <c r="C172">
        <v>120.75</v>
      </c>
      <c r="D172">
        <v>248.72</v>
      </c>
      <c r="F172" s="1">
        <v>45719</v>
      </c>
      <c r="G172" s="4">
        <f t="shared" si="26"/>
        <v>-2.7357881136951034E-2</v>
      </c>
      <c r="H172" s="4">
        <f t="shared" si="27"/>
        <v>-2.9912911775842654E-2</v>
      </c>
      <c r="I172" s="4">
        <f t="shared" si="28"/>
        <v>-1.5245409268904608E-2</v>
      </c>
      <c r="K172">
        <v>167</v>
      </c>
      <c r="L172">
        <f t="shared" ca="1" si="29"/>
        <v>-1.4432736193476685</v>
      </c>
      <c r="M172">
        <f t="shared" ca="1" si="29"/>
        <v>5.6628155049785689E-2</v>
      </c>
      <c r="N172">
        <f t="shared" ca="1" si="29"/>
        <v>-0.35723132783701234</v>
      </c>
      <c r="U172">
        <v>167</v>
      </c>
      <c r="V172">
        <f ca="1"/>
        <v>-1.4432736193476685</v>
      </c>
      <c r="W172">
        <f ca="1"/>
        <v>-1.3034895750083577</v>
      </c>
      <c r="X172">
        <f ca="1"/>
        <v>-1.4344447776210583</v>
      </c>
      <c r="AD172">
        <v>166</v>
      </c>
      <c r="AE172" s="54">
        <f t="shared" ca="1" si="30"/>
        <v>680.18737810487301</v>
      </c>
      <c r="AF172" s="54">
        <f t="shared" ca="1" si="31"/>
        <v>138.73896506704008</v>
      </c>
      <c r="AG172" s="54">
        <f t="shared" ca="1" si="32"/>
        <v>285.61776308866826</v>
      </c>
      <c r="AN172">
        <v>170</v>
      </c>
      <c r="AO172" s="4">
        <f t="shared" ca="1" si="23"/>
        <v>-2.873494903006445E-2</v>
      </c>
      <c r="AP172" s="4">
        <f t="shared" ca="1" si="24"/>
        <v>-3.6288526029513657E-2</v>
      </c>
      <c r="AQ172" s="4">
        <f t="shared" ca="1" si="25"/>
        <v>-4.1279362117585025E-2</v>
      </c>
      <c r="AS172">
        <v>169</v>
      </c>
      <c r="AT172" s="4">
        <v>-2.9227999313055655E-2</v>
      </c>
    </row>
    <row r="173" spans="1:46" x14ac:dyDescent="0.2">
      <c r="A173" s="1">
        <v>45721</v>
      </c>
      <c r="B173">
        <v>590.13</v>
      </c>
      <c r="C173">
        <v>122.76</v>
      </c>
      <c r="D173">
        <v>249.99</v>
      </c>
      <c r="F173" s="1">
        <v>45720</v>
      </c>
      <c r="G173" s="4">
        <f t="shared" si="26"/>
        <v>-3.9849898714840792E-2</v>
      </c>
      <c r="H173" s="4">
        <f t="shared" si="27"/>
        <v>-5.7377049180327822E-2</v>
      </c>
      <c r="I173" s="4">
        <f t="shared" si="28"/>
        <v>-3.9765269091189825E-2</v>
      </c>
      <c r="K173">
        <v>168</v>
      </c>
      <c r="L173">
        <f t="shared" ca="1" si="29"/>
        <v>-1.4985041339084695</v>
      </c>
      <c r="M173">
        <f t="shared" ca="1" si="29"/>
        <v>0.16914575677927698</v>
      </c>
      <c r="N173">
        <f t="shared" ca="1" si="29"/>
        <v>0.40542494458165929</v>
      </c>
      <c r="U173">
        <v>168</v>
      </c>
      <c r="V173">
        <f ca="1"/>
        <v>-1.4985041339084695</v>
      </c>
      <c r="W173">
        <f ca="1"/>
        <v>-1.3097741866326935</v>
      </c>
      <c r="X173">
        <f ca="1"/>
        <v>-1.1190029971929463</v>
      </c>
      <c r="AD173">
        <v>167</v>
      </c>
      <c r="AE173" s="54">
        <f t="shared" ca="1" si="30"/>
        <v>673.9754116009716</v>
      </c>
      <c r="AF173" s="54">
        <f t="shared" ca="1" si="31"/>
        <v>137.6783705634316</v>
      </c>
      <c r="AG173" s="54">
        <f t="shared" ca="1" si="32"/>
        <v>280.16697551350092</v>
      </c>
      <c r="AN173">
        <v>171</v>
      </c>
      <c r="AO173" s="4">
        <f t="shared" ca="1" si="23"/>
        <v>2.3733268680888195E-2</v>
      </c>
      <c r="AP173" s="4">
        <f t="shared" ca="1" si="24"/>
        <v>2.2529652895503884E-2</v>
      </c>
      <c r="AQ173" s="4">
        <f t="shared" ca="1" si="25"/>
        <v>2.882566410604959E-2</v>
      </c>
      <c r="AS173">
        <v>170</v>
      </c>
      <c r="AT173" s="4">
        <v>-2.9086249505852271E-2</v>
      </c>
    </row>
    <row r="174" spans="1:46" x14ac:dyDescent="0.2">
      <c r="A174" s="1">
        <v>45722</v>
      </c>
      <c r="B174">
        <v>564.85</v>
      </c>
      <c r="C174">
        <v>118.42</v>
      </c>
      <c r="D174">
        <v>245.03</v>
      </c>
      <c r="F174" s="1">
        <v>45721</v>
      </c>
      <c r="G174" s="4">
        <f t="shared" si="26"/>
        <v>2.0527098536990307E-2</v>
      </c>
      <c r="H174" s="4">
        <f t="shared" si="27"/>
        <v>1.6645962732919406E-2</v>
      </c>
      <c r="I174" s="4">
        <f t="shared" si="28"/>
        <v>5.106143454487011E-3</v>
      </c>
      <c r="K174">
        <v>169</v>
      </c>
      <c r="L174">
        <f t="shared" ca="1" si="29"/>
        <v>-0.12889384964690645</v>
      </c>
      <c r="M174">
        <f t="shared" ca="1" si="29"/>
        <v>0.91659648836431129</v>
      </c>
      <c r="N174">
        <f t="shared" ca="1" si="29"/>
        <v>0.78410248941416405</v>
      </c>
      <c r="U174">
        <v>169</v>
      </c>
      <c r="V174">
        <f ca="1"/>
        <v>-0.12889384964690645</v>
      </c>
      <c r="W174">
        <f ca="1"/>
        <v>0.2437157875701082</v>
      </c>
      <c r="X174">
        <f ca="1"/>
        <v>0.3209321680429601</v>
      </c>
      <c r="AD174">
        <v>168</v>
      </c>
      <c r="AE174" s="54">
        <f t="shared" ca="1" si="30"/>
        <v>673.19508738905438</v>
      </c>
      <c r="AF174" s="54">
        <f t="shared" ca="1" si="31"/>
        <v>137.66507418796482</v>
      </c>
      <c r="AG174" s="54">
        <f t="shared" ca="1" si="32"/>
        <v>282.10209828733372</v>
      </c>
      <c r="AN174">
        <v>172</v>
      </c>
      <c r="AO174" s="4">
        <f t="shared" ca="1" si="23"/>
        <v>2.6303751732669033E-2</v>
      </c>
      <c r="AP174" s="4">
        <f t="shared" ca="1" si="24"/>
        <v>3.8679533366412576E-2</v>
      </c>
      <c r="AQ174" s="4">
        <f t="shared" ca="1" si="25"/>
        <v>2.6133035031781375E-2</v>
      </c>
      <c r="AS174">
        <v>171</v>
      </c>
      <c r="AT174" s="4">
        <v>-2.9030787811969279E-2</v>
      </c>
    </row>
    <row r="175" spans="1:46" x14ac:dyDescent="0.2">
      <c r="A175" s="1">
        <v>45723</v>
      </c>
      <c r="B175">
        <v>556.89</v>
      </c>
      <c r="C175">
        <v>118.34</v>
      </c>
      <c r="D175">
        <v>240.8</v>
      </c>
      <c r="F175" s="1">
        <v>45722</v>
      </c>
      <c r="G175" s="4">
        <f t="shared" si="26"/>
        <v>-4.2838018741633177E-2</v>
      </c>
      <c r="H175" s="4">
        <f t="shared" si="27"/>
        <v>-3.5353535353535359E-2</v>
      </c>
      <c r="I175" s="4">
        <f t="shared" si="28"/>
        <v>-1.984079363174529E-2</v>
      </c>
      <c r="K175">
        <v>170</v>
      </c>
      <c r="L175">
        <f t="shared" ca="1" si="29"/>
        <v>-1.4552201353701208</v>
      </c>
      <c r="M175">
        <f t="shared" ca="1" si="29"/>
        <v>-0.23778917651510048</v>
      </c>
      <c r="N175">
        <f t="shared" ca="1" si="29"/>
        <v>-0.60707069821414417</v>
      </c>
      <c r="U175">
        <v>170</v>
      </c>
      <c r="V175">
        <f ca="1"/>
        <v>-1.4552201353701208</v>
      </c>
      <c r="W175">
        <f ca="1"/>
        <v>-1.4307810423562413</v>
      </c>
      <c r="X175">
        <f ca="1"/>
        <v>-1.5836095951566331</v>
      </c>
      <c r="AD175">
        <v>169</v>
      </c>
      <c r="AE175" s="54">
        <f t="shared" ca="1" si="30"/>
        <v>693.52597341731746</v>
      </c>
      <c r="AF175" s="54">
        <f t="shared" ca="1" si="31"/>
        <v>142.38954015043831</v>
      </c>
      <c r="AG175" s="54">
        <f t="shared" ca="1" si="32"/>
        <v>291.06548744951226</v>
      </c>
      <c r="AN175">
        <v>173</v>
      </c>
      <c r="AO175" s="4">
        <f t="shared" ca="1" si="23"/>
        <v>-6.354584974954261E-2</v>
      </c>
      <c r="AP175" s="4">
        <f t="shared" ca="1" si="24"/>
        <v>-6.7342940407707219E-2</v>
      </c>
      <c r="AQ175" s="4">
        <f t="shared" ca="1" si="25"/>
        <v>-5.6267112278411816E-2</v>
      </c>
      <c r="AS175">
        <v>172</v>
      </c>
      <c r="AT175" s="4">
        <v>-2.891529714364343E-2</v>
      </c>
    </row>
    <row r="176" spans="1:46" x14ac:dyDescent="0.2">
      <c r="A176" s="1">
        <v>45726</v>
      </c>
      <c r="B176">
        <v>529.02</v>
      </c>
      <c r="C176">
        <v>110.8</v>
      </c>
      <c r="D176">
        <v>230.8</v>
      </c>
      <c r="F176" s="1">
        <v>45723</v>
      </c>
      <c r="G176" s="4">
        <f t="shared" si="26"/>
        <v>-1.4092236877047082E-2</v>
      </c>
      <c r="H176" s="4">
        <f t="shared" si="27"/>
        <v>-6.7556156054715544E-4</v>
      </c>
      <c r="I176" s="4">
        <f t="shared" si="28"/>
        <v>-1.7263192262171989E-2</v>
      </c>
      <c r="K176">
        <v>171</v>
      </c>
      <c r="L176">
        <f t="shared" ca="1" si="29"/>
        <v>-0.3631044147269043</v>
      </c>
      <c r="M176">
        <f t="shared" ca="1" si="29"/>
        <v>-0.15333464262248031</v>
      </c>
      <c r="N176">
        <f t="shared" ca="1" si="29"/>
        <v>0.16038044692744646</v>
      </c>
      <c r="U176">
        <v>171</v>
      </c>
      <c r="V176">
        <f ca="1"/>
        <v>-0.3631044147269043</v>
      </c>
      <c r="W176">
        <f ca="1"/>
        <v>-0.39414414493008115</v>
      </c>
      <c r="X176">
        <f ca="1"/>
        <v>-0.25676771939441811</v>
      </c>
      <c r="AD176">
        <v>170</v>
      </c>
      <c r="AE176" s="54">
        <f t="shared" ca="1" si="30"/>
        <v>673.88113829347378</v>
      </c>
      <c r="AF176" s="54">
        <f t="shared" ca="1" si="31"/>
        <v>137.31506311359138</v>
      </c>
      <c r="AG176" s="54">
        <f t="shared" ca="1" si="32"/>
        <v>279.29509820687559</v>
      </c>
      <c r="AN176">
        <v>174</v>
      </c>
      <c r="AO176" s="4">
        <f t="shared" ca="1" si="23"/>
        <v>7.570496893722467E-2</v>
      </c>
      <c r="AP176" s="4">
        <f t="shared" ca="1" si="24"/>
        <v>6.1081830404064834E-2</v>
      </c>
      <c r="AQ176" s="4">
        <f t="shared" ca="1" si="25"/>
        <v>6.7015465125078486E-2</v>
      </c>
      <c r="AS176">
        <v>173</v>
      </c>
      <c r="AT176" s="4">
        <v>-2.8771643069486902E-2</v>
      </c>
    </row>
    <row r="177" spans="1:46" x14ac:dyDescent="0.2">
      <c r="A177" s="1">
        <v>45727</v>
      </c>
      <c r="B177">
        <v>528.79</v>
      </c>
      <c r="C177">
        <v>111.15</v>
      </c>
      <c r="D177">
        <v>227.74</v>
      </c>
      <c r="F177" s="1">
        <v>45726</v>
      </c>
      <c r="G177" s="4">
        <f t="shared" si="26"/>
        <v>-5.004579001239029E-2</v>
      </c>
      <c r="H177" s="4">
        <f t="shared" si="27"/>
        <v>-6.3714720297448069E-2</v>
      </c>
      <c r="I177" s="4">
        <f t="shared" si="28"/>
        <v>-4.1528239202657802E-2</v>
      </c>
      <c r="K177">
        <v>172</v>
      </c>
      <c r="L177">
        <f t="shared" ca="1" si="29"/>
        <v>0.84749377893124545</v>
      </c>
      <c r="M177">
        <f t="shared" ca="1" si="29"/>
        <v>1.5398290885271164</v>
      </c>
      <c r="N177">
        <f t="shared" ca="1" si="29"/>
        <v>0.17858044231177048</v>
      </c>
      <c r="U177">
        <v>172</v>
      </c>
      <c r="V177">
        <f ca="1"/>
        <v>0.84749377893124545</v>
      </c>
      <c r="W177">
        <f ca="1"/>
        <v>1.3868967180321512</v>
      </c>
      <c r="X177">
        <f ca="1"/>
        <v>0.94596154982475844</v>
      </c>
      <c r="AD177">
        <v>171</v>
      </c>
      <c r="AE177" s="54">
        <f t="shared" ca="1" si="30"/>
        <v>690.06583864194567</v>
      </c>
      <c r="AF177" s="54">
        <f t="shared" ca="1" si="31"/>
        <v>140.44383657069906</v>
      </c>
      <c r="AG177" s="54">
        <f t="shared" ca="1" si="32"/>
        <v>287.46312370116874</v>
      </c>
      <c r="AN177">
        <v>175</v>
      </c>
      <c r="AO177" s="4">
        <f t="shared" ca="1" si="23"/>
        <v>-1.7740791168764033E-2</v>
      </c>
      <c r="AP177" s="4">
        <f t="shared" ca="1" si="24"/>
        <v>-1.6013445360210325E-2</v>
      </c>
      <c r="AQ177" s="4">
        <f t="shared" ca="1" si="25"/>
        <v>-2.4515734067146102E-2</v>
      </c>
      <c r="AS177">
        <v>174</v>
      </c>
      <c r="AT177" s="4">
        <v>-2.8732082278266194E-2</v>
      </c>
    </row>
    <row r="178" spans="1:46" x14ac:dyDescent="0.2">
      <c r="A178" s="1">
        <v>45728</v>
      </c>
      <c r="B178">
        <v>533.04999999999995</v>
      </c>
      <c r="C178">
        <v>113.09</v>
      </c>
      <c r="D178">
        <v>226.5</v>
      </c>
      <c r="F178" s="1">
        <v>45727</v>
      </c>
      <c r="G178" s="4">
        <f t="shared" si="26"/>
        <v>-4.3476617141136042E-4</v>
      </c>
      <c r="H178" s="4">
        <f t="shared" si="27"/>
        <v>3.1588447653430052E-3</v>
      </c>
      <c r="I178" s="4">
        <f t="shared" si="28"/>
        <v>-1.3258232235701883E-2</v>
      </c>
      <c r="K178">
        <v>173</v>
      </c>
      <c r="L178">
        <f t="shared" ca="1" si="29"/>
        <v>-2.0833875736941878</v>
      </c>
      <c r="M178">
        <f t="shared" ca="1" si="29"/>
        <v>0.49331514002423138</v>
      </c>
      <c r="N178">
        <f t="shared" ca="1" si="29"/>
        <v>0.32125174599034567</v>
      </c>
      <c r="U178">
        <v>173</v>
      </c>
      <c r="V178">
        <f ca="1"/>
        <v>-2.0833875736941878</v>
      </c>
      <c r="W178">
        <f ca="1"/>
        <v>-1.7190057035435604</v>
      </c>
      <c r="X178">
        <f ca="1"/>
        <v>-1.6494175650370058</v>
      </c>
      <c r="AD178">
        <v>172</v>
      </c>
      <c r="AE178" s="54">
        <f t="shared" ca="1" si="30"/>
        <v>708.45799000321244</v>
      </c>
      <c r="AF178" s="54">
        <f t="shared" ca="1" si="31"/>
        <v>145.98256583844019</v>
      </c>
      <c r="AG178" s="54">
        <f t="shared" ca="1" si="32"/>
        <v>295.07442765541197</v>
      </c>
      <c r="AN178">
        <v>176</v>
      </c>
      <c r="AO178" s="4">
        <f t="shared" ca="1" si="23"/>
        <v>-7.2046075183823846E-2</v>
      </c>
      <c r="AP178" s="4">
        <f t="shared" ca="1" si="24"/>
        <v>-7.5378755967992386E-2</v>
      </c>
      <c r="AQ178" s="4">
        <f t="shared" ca="1" si="25"/>
        <v>-6.2700582847555406E-2</v>
      </c>
      <c r="AS178">
        <v>175</v>
      </c>
      <c r="AT178" s="4">
        <v>-2.8667515968012612E-2</v>
      </c>
    </row>
    <row r="179" spans="1:46" x14ac:dyDescent="0.2">
      <c r="A179" s="1">
        <v>45729</v>
      </c>
      <c r="B179">
        <v>522.21</v>
      </c>
      <c r="C179">
        <v>110.79</v>
      </c>
      <c r="D179">
        <v>223.81</v>
      </c>
      <c r="F179" s="1">
        <v>45728</v>
      </c>
      <c r="G179" s="4">
        <f t="shared" si="26"/>
        <v>8.056128141606278E-3</v>
      </c>
      <c r="H179" s="4">
        <f t="shared" si="27"/>
        <v>1.7453891138101696E-2</v>
      </c>
      <c r="I179" s="4">
        <f t="shared" si="28"/>
        <v>-5.4448054799333123E-3</v>
      </c>
      <c r="K179">
        <v>174</v>
      </c>
      <c r="L179">
        <f t="shared" ca="1" si="29"/>
        <v>1.4042839429289475</v>
      </c>
      <c r="M179">
        <f t="shared" ca="1" si="29"/>
        <v>-0.49461396244326872</v>
      </c>
      <c r="N179">
        <f t="shared" ca="1" si="29"/>
        <v>0.50852021293316263</v>
      </c>
      <c r="U179">
        <v>174</v>
      </c>
      <c r="V179">
        <f ca="1"/>
        <v>1.4042839429289475</v>
      </c>
      <c r="W179">
        <f ca="1"/>
        <v>1.0946346750612101</v>
      </c>
      <c r="X179">
        <f ca="1"/>
        <v>1.4377246035235045</v>
      </c>
      <c r="AD179">
        <v>173</v>
      </c>
      <c r="AE179" s="54">
        <f t="shared" ca="1" si="30"/>
        <v>664.83900482910303</v>
      </c>
      <c r="AF179" s="54">
        <f t="shared" ca="1" si="31"/>
        <v>136.4753841008494</v>
      </c>
      <c r="AG179" s="54">
        <f t="shared" ca="1" si="32"/>
        <v>278.92990379496501</v>
      </c>
      <c r="AN179">
        <v>177</v>
      </c>
      <c r="AO179" s="4">
        <f t="shared" ca="1" si="23"/>
        <v>6.5676549403870507E-2</v>
      </c>
      <c r="AP179" s="4">
        <f t="shared" ca="1" si="24"/>
        <v>6.9132662454230193E-2</v>
      </c>
      <c r="AQ179" s="4">
        <f t="shared" ca="1" si="25"/>
        <v>6.5221933644501018E-2</v>
      </c>
      <c r="AS179">
        <v>176</v>
      </c>
      <c r="AT179" s="4">
        <v>-2.8509118184439942E-2</v>
      </c>
    </row>
    <row r="180" spans="1:46" x14ac:dyDescent="0.2">
      <c r="A180" s="1">
        <v>45730</v>
      </c>
      <c r="B180">
        <v>538.72</v>
      </c>
      <c r="C180">
        <v>114.42</v>
      </c>
      <c r="D180">
        <v>231.02</v>
      </c>
      <c r="F180" s="1">
        <v>45729</v>
      </c>
      <c r="G180" s="4">
        <f t="shared" si="26"/>
        <v>-2.0335803395553742E-2</v>
      </c>
      <c r="H180" s="4">
        <f t="shared" si="27"/>
        <v>-2.0337784065788234E-2</v>
      </c>
      <c r="I180" s="4">
        <f t="shared" si="28"/>
        <v>-1.1876379690949235E-2</v>
      </c>
      <c r="K180">
        <v>175</v>
      </c>
      <c r="L180">
        <f t="shared" ca="1" si="29"/>
        <v>0.58471649820296079</v>
      </c>
      <c r="M180">
        <f t="shared" ca="1" si="29"/>
        <v>-0.46184355800238558</v>
      </c>
      <c r="N180">
        <f t="shared" ca="1" si="29"/>
        <v>-0.37480531887722268</v>
      </c>
      <c r="U180">
        <v>175</v>
      </c>
      <c r="V180">
        <f ca="1"/>
        <v>0.58471649820296079</v>
      </c>
      <c r="W180">
        <f ca="1"/>
        <v>0.35468658554070481</v>
      </c>
      <c r="X180">
        <f ca="1"/>
        <v>0.30587655901719124</v>
      </c>
      <c r="AD180">
        <v>174</v>
      </c>
      <c r="AE180" s="54">
        <f t="shared" ca="1" si="30"/>
        <v>717.12479874552537</v>
      </c>
      <c r="AF180" s="54">
        <f t="shared" ca="1" si="31"/>
        <v>145.07140834033456</v>
      </c>
      <c r="AG180" s="54">
        <f t="shared" ca="1" si="32"/>
        <v>298.26309749607378</v>
      </c>
      <c r="AN180">
        <v>178</v>
      </c>
      <c r="AO180" s="4">
        <f t="shared" ca="1" si="23"/>
        <v>1.9353651126858856E-2</v>
      </c>
      <c r="AP180" s="4">
        <f t="shared" ca="1" si="24"/>
        <v>2.9319231223134786E-2</v>
      </c>
      <c r="AQ180" s="4">
        <f t="shared" ca="1" si="25"/>
        <v>3.3063712070673094E-2</v>
      </c>
      <c r="AS180">
        <v>177</v>
      </c>
      <c r="AT180" s="4">
        <v>-2.843843704978034E-2</v>
      </c>
    </row>
    <row r="181" spans="1:46" x14ac:dyDescent="0.2">
      <c r="A181" s="1">
        <v>45733</v>
      </c>
      <c r="B181">
        <v>548.61</v>
      </c>
      <c r="C181">
        <v>117.02</v>
      </c>
      <c r="D181">
        <v>232.5</v>
      </c>
      <c r="F181" s="1">
        <v>45730</v>
      </c>
      <c r="G181" s="4">
        <f t="shared" si="26"/>
        <v>3.1615633557381173E-2</v>
      </c>
      <c r="H181" s="4">
        <f t="shared" si="27"/>
        <v>3.2764689953966863E-2</v>
      </c>
      <c r="I181" s="4">
        <f t="shared" si="28"/>
        <v>3.2214825074840192E-2</v>
      </c>
      <c r="K181">
        <v>176</v>
      </c>
      <c r="L181">
        <f t="shared" ca="1" si="29"/>
        <v>-2.7379697060204493</v>
      </c>
      <c r="M181">
        <f t="shared" ca="1" si="29"/>
        <v>-1.5348523530094553</v>
      </c>
      <c r="N181">
        <f t="shared" ca="1" si="29"/>
        <v>-0.12323152826510038</v>
      </c>
      <c r="U181">
        <v>176</v>
      </c>
      <c r="V181">
        <f ca="1"/>
        <v>-2.7379697060204493</v>
      </c>
      <c r="W181">
        <f ca="1"/>
        <v>-3.1216144269204342</v>
      </c>
      <c r="X181">
        <f ca="1"/>
        <v>-2.5860435124452641</v>
      </c>
      <c r="AD181">
        <v>175</v>
      </c>
      <c r="AE181" s="54">
        <f t="shared" ca="1" si="30"/>
        <v>704.514625412437</v>
      </c>
      <c r="AF181" s="54">
        <f t="shared" ca="1" si="31"/>
        <v>142.76681674243761</v>
      </c>
      <c r="AG181" s="54">
        <f t="shared" ca="1" si="32"/>
        <v>291.03986194955905</v>
      </c>
      <c r="AN181">
        <v>179</v>
      </c>
      <c r="AO181" s="4">
        <f t="shared" ca="1" si="23"/>
        <v>-1.2136528263290626E-2</v>
      </c>
      <c r="AP181" s="4">
        <f t="shared" ca="1" si="24"/>
        <v>-2.9617134394604491E-2</v>
      </c>
      <c r="AQ181" s="4">
        <f t="shared" ca="1" si="25"/>
        <v>-3.3283719140266795E-2</v>
      </c>
      <c r="AS181">
        <v>178</v>
      </c>
      <c r="AT181" s="4">
        <v>-2.8333732339082263E-2</v>
      </c>
    </row>
    <row r="182" spans="1:46" x14ac:dyDescent="0.2">
      <c r="A182" s="1">
        <v>45734</v>
      </c>
      <c r="B182">
        <v>549.04</v>
      </c>
      <c r="C182">
        <v>117.17</v>
      </c>
      <c r="D182">
        <v>233.53</v>
      </c>
      <c r="F182" s="1">
        <v>45733</v>
      </c>
      <c r="G182" s="4">
        <f t="shared" si="26"/>
        <v>1.8358330858330829E-2</v>
      </c>
      <c r="H182" s="4">
        <f t="shared" si="27"/>
        <v>2.2723300122356127E-2</v>
      </c>
      <c r="I182" s="4">
        <f t="shared" si="28"/>
        <v>6.4063717427063072E-3</v>
      </c>
      <c r="K182">
        <v>177</v>
      </c>
      <c r="L182">
        <f t="shared" ca="1" si="29"/>
        <v>0.28745719633847827</v>
      </c>
      <c r="M182">
        <f t="shared" ca="1" si="29"/>
        <v>-0.50865220881518325</v>
      </c>
      <c r="N182">
        <f t="shared" ca="1" si="29"/>
        <v>0.43589597064803953</v>
      </c>
      <c r="U182">
        <v>177</v>
      </c>
      <c r="V182">
        <f ca="1"/>
        <v>0.28745719633847827</v>
      </c>
      <c r="W182">
        <f ca="1"/>
        <v>6.3116704634693932E-2</v>
      </c>
      <c r="X182">
        <f ca="1"/>
        <v>0.41842857389015564</v>
      </c>
      <c r="AD182">
        <v>176</v>
      </c>
      <c r="AE182" s="54">
        <f t="shared" ca="1" si="30"/>
        <v>655.54242056375563</v>
      </c>
      <c r="AF182" s="54">
        <f t="shared" ca="1" si="31"/>
        <v>132.40082719514024</v>
      </c>
      <c r="AG182" s="54">
        <f t="shared" ca="1" si="32"/>
        <v>273.35181293050954</v>
      </c>
      <c r="AN182">
        <v>180</v>
      </c>
      <c r="AO182" s="4">
        <f t="shared" ca="1" si="23"/>
        <v>-3.5670921016044452E-2</v>
      </c>
      <c r="AP182" s="4">
        <f t="shared" ca="1" si="24"/>
        <v>-2.2616325901681802E-2</v>
      </c>
      <c r="AQ182" s="4">
        <f t="shared" ca="1" si="25"/>
        <v>-2.4549518631912567E-2</v>
      </c>
      <c r="AS182">
        <v>179</v>
      </c>
      <c r="AT182" s="4">
        <v>-2.8223552844954741E-2</v>
      </c>
    </row>
    <row r="183" spans="1:46" x14ac:dyDescent="0.2">
      <c r="A183" s="1">
        <v>45735</v>
      </c>
      <c r="B183">
        <v>554.58000000000004</v>
      </c>
      <c r="C183">
        <v>118.9</v>
      </c>
      <c r="D183">
        <v>237.65</v>
      </c>
      <c r="F183" s="1">
        <v>45734</v>
      </c>
      <c r="G183" s="4">
        <f t="shared" si="26"/>
        <v>7.8379905579550879E-4</v>
      </c>
      <c r="H183" s="4">
        <f t="shared" si="27"/>
        <v>1.2818321654417542E-3</v>
      </c>
      <c r="I183" s="4">
        <f t="shared" si="28"/>
        <v>4.4301075268817769E-3</v>
      </c>
      <c r="K183">
        <v>178</v>
      </c>
      <c r="L183">
        <f t="shared" ca="1" si="29"/>
        <v>1.17770116439359</v>
      </c>
      <c r="M183">
        <f t="shared" ca="1" si="29"/>
        <v>0.83734755817732642</v>
      </c>
      <c r="N183">
        <f t="shared" ca="1" si="29"/>
        <v>1.8005072338744108</v>
      </c>
      <c r="U183">
        <v>178</v>
      </c>
      <c r="V183">
        <f ca="1"/>
        <v>1.17770116439359</v>
      </c>
      <c r="W183">
        <f ca="1"/>
        <v>1.4127087995009009</v>
      </c>
      <c r="X183">
        <f ca="1"/>
        <v>1.9406167691920477</v>
      </c>
      <c r="AD183">
        <v>177</v>
      </c>
      <c r="AE183" s="54">
        <f t="shared" ca="1" si="30"/>
        <v>700.04146243031289</v>
      </c>
      <c r="AF183" s="54">
        <f t="shared" ca="1" si="31"/>
        <v>141.87786099488463</v>
      </c>
      <c r="AG183" s="54">
        <f t="shared" ca="1" si="32"/>
        <v>291.77460141615728</v>
      </c>
      <c r="AN183">
        <v>181</v>
      </c>
      <c r="AO183" s="4">
        <f t="shared" ca="1" si="23"/>
        <v>-1.3414760519206812E-2</v>
      </c>
      <c r="AP183" s="4">
        <f t="shared" ca="1" si="24"/>
        <v>-1.9001075493715474E-2</v>
      </c>
      <c r="AQ183" s="4">
        <f t="shared" ca="1" si="25"/>
        <v>-2.9995236181417809E-2</v>
      </c>
      <c r="AS183">
        <v>180</v>
      </c>
      <c r="AT183" s="4">
        <v>-2.8218452603177343E-2</v>
      </c>
    </row>
    <row r="184" spans="1:46" x14ac:dyDescent="0.2">
      <c r="A184" s="1">
        <v>45736</v>
      </c>
      <c r="B184">
        <v>559.89</v>
      </c>
      <c r="C184">
        <v>119.51</v>
      </c>
      <c r="D184">
        <v>237.55</v>
      </c>
      <c r="F184" s="1">
        <v>45735</v>
      </c>
      <c r="G184" s="4">
        <f t="shared" si="26"/>
        <v>1.0090339501675816E-2</v>
      </c>
      <c r="H184" s="4">
        <f t="shared" si="27"/>
        <v>1.4764871554152181E-2</v>
      </c>
      <c r="I184" s="4">
        <f t="shared" si="28"/>
        <v>1.7642272941378101E-2</v>
      </c>
      <c r="K184">
        <v>179</v>
      </c>
      <c r="L184">
        <f t="shared" ca="1" si="29"/>
        <v>0.61645362105980794</v>
      </c>
      <c r="M184">
        <f t="shared" ca="1" si="29"/>
        <v>-1.3176878041359985</v>
      </c>
      <c r="N184">
        <f t="shared" ca="1" si="29"/>
        <v>-8.5159492449400173E-2</v>
      </c>
      <c r="U184">
        <v>179</v>
      </c>
      <c r="V184">
        <f ca="1"/>
        <v>0.61645362105980794</v>
      </c>
      <c r="W184">
        <f ca="1"/>
        <v>4.5719532718197731E-2</v>
      </c>
      <c r="X184">
        <f ca="1"/>
        <v>0.40462190329288522</v>
      </c>
      <c r="AD184">
        <v>178</v>
      </c>
      <c r="AE184" s="54">
        <f t="shared" ca="1" si="30"/>
        <v>713.72177566347864</v>
      </c>
      <c r="AF184" s="54">
        <f t="shared" ca="1" si="31"/>
        <v>146.09919149967152</v>
      </c>
      <c r="AG184" s="54">
        <f t="shared" ca="1" si="32"/>
        <v>301.58301049658081</v>
      </c>
      <c r="AN184">
        <v>182</v>
      </c>
      <c r="AO184" s="4">
        <f t="shared" ca="1" si="23"/>
        <v>3.309816380459854E-2</v>
      </c>
      <c r="AP184" s="4">
        <f t="shared" ca="1" si="24"/>
        <v>4.4105090435447677E-2</v>
      </c>
      <c r="AQ184" s="4">
        <f t="shared" ca="1" si="25"/>
        <v>6.0771029547888183E-2</v>
      </c>
      <c r="AS184">
        <v>181</v>
      </c>
      <c r="AT184" s="4">
        <v>-2.8089589055603048E-2</v>
      </c>
    </row>
    <row r="185" spans="1:46" x14ac:dyDescent="0.2">
      <c r="A185" s="1">
        <v>45737</v>
      </c>
      <c r="B185">
        <v>562.34</v>
      </c>
      <c r="C185">
        <v>119.18</v>
      </c>
      <c r="D185">
        <v>240.15</v>
      </c>
      <c r="F185" s="1">
        <v>45736</v>
      </c>
      <c r="G185" s="4">
        <f t="shared" si="26"/>
        <v>9.5748133722817208E-3</v>
      </c>
      <c r="H185" s="4">
        <f t="shared" si="27"/>
        <v>5.1303616484441594E-3</v>
      </c>
      <c r="I185" s="4">
        <f t="shared" si="28"/>
        <v>-4.20786871449641E-4</v>
      </c>
      <c r="K185">
        <v>180</v>
      </c>
      <c r="L185">
        <f t="shared" ca="1" si="29"/>
        <v>-1.0295756532094398</v>
      </c>
      <c r="M185">
        <f t="shared" ca="1" si="29"/>
        <v>-0.13354318984866012</v>
      </c>
      <c r="N185">
        <f t="shared" ca="1" si="29"/>
        <v>0.4046711041004129</v>
      </c>
      <c r="U185">
        <v>180</v>
      </c>
      <c r="V185">
        <f ca="1"/>
        <v>-1.0295756532094398</v>
      </c>
      <c r="W185">
        <f ca="1"/>
        <v>-0.99857820619359239</v>
      </c>
      <c r="X185">
        <f ca="1"/>
        <v>-0.72878338889904248</v>
      </c>
      <c r="AD185">
        <v>179</v>
      </c>
      <c r="AE185" s="54">
        <f t="shared" ca="1" si="30"/>
        <v>705.112023094802</v>
      </c>
      <c r="AF185" s="54">
        <f t="shared" ca="1" si="31"/>
        <v>141.8356014250754</v>
      </c>
      <c r="AG185" s="54">
        <f t="shared" ca="1" si="32"/>
        <v>291.71041600199919</v>
      </c>
      <c r="AN185">
        <v>183</v>
      </c>
      <c r="AO185" s="4">
        <f t="shared" ca="1" si="23"/>
        <v>5.2010513332775756E-3</v>
      </c>
      <c r="AP185" s="4">
        <f t="shared" ca="1" si="24"/>
        <v>1.8937865882533392E-2</v>
      </c>
      <c r="AQ185" s="4">
        <f t="shared" ca="1" si="25"/>
        <v>-5.5528348698226165E-4</v>
      </c>
      <c r="AS185">
        <v>182</v>
      </c>
      <c r="AT185" s="4">
        <v>-2.7841511342422139E-2</v>
      </c>
    </row>
    <row r="186" spans="1:46" x14ac:dyDescent="0.2">
      <c r="A186" s="1">
        <v>45740</v>
      </c>
      <c r="B186">
        <v>577.22</v>
      </c>
      <c r="C186">
        <v>123.28</v>
      </c>
      <c r="D186">
        <v>246.54</v>
      </c>
      <c r="F186" s="1">
        <v>45737</v>
      </c>
      <c r="G186" s="4">
        <f t="shared" si="26"/>
        <v>4.3758595438390113E-3</v>
      </c>
      <c r="H186" s="4">
        <f t="shared" si="27"/>
        <v>-2.7612752070956814E-3</v>
      </c>
      <c r="I186" s="4">
        <f t="shared" si="28"/>
        <v>1.0945064197011023E-2</v>
      </c>
      <c r="K186">
        <v>181</v>
      </c>
      <c r="L186">
        <f t="shared" ca="1" si="29"/>
        <v>-1.6497413515038168</v>
      </c>
      <c r="M186">
        <f t="shared" ca="1" si="29"/>
        <v>-0.91300025742904711</v>
      </c>
      <c r="N186">
        <f t="shared" ca="1" si="29"/>
        <v>-1.2662409128441483</v>
      </c>
      <c r="U186">
        <v>181</v>
      </c>
      <c r="V186">
        <f ca="1"/>
        <v>-1.6497413515038168</v>
      </c>
      <c r="W186">
        <f ca="1"/>
        <v>-1.876236523535435</v>
      </c>
      <c r="X186">
        <f ca="1"/>
        <v>-2.1132006775167622</v>
      </c>
      <c r="AD186">
        <v>180</v>
      </c>
      <c r="AE186" s="54">
        <f t="shared" ca="1" si="30"/>
        <v>680.40333849855062</v>
      </c>
      <c r="AF186" s="54">
        <f t="shared" ca="1" si="31"/>
        <v>138.66380364122327</v>
      </c>
      <c r="AG186" s="54">
        <f t="shared" ca="1" si="32"/>
        <v>284.63625462127311</v>
      </c>
      <c r="AN186">
        <v>184</v>
      </c>
      <c r="AO186" s="4">
        <f t="shared" ca="1" si="23"/>
        <v>-9.5568899367667604E-3</v>
      </c>
      <c r="AP186" s="4">
        <f t="shared" ca="1" si="24"/>
        <v>-3.0305181198338967E-2</v>
      </c>
      <c r="AQ186" s="4">
        <f t="shared" ca="1" si="25"/>
        <v>-2.4343091141181786E-2</v>
      </c>
      <c r="AS186">
        <v>183</v>
      </c>
      <c r="AT186" s="4">
        <v>-2.7773060011298457E-2</v>
      </c>
    </row>
    <row r="187" spans="1:46" x14ac:dyDescent="0.2">
      <c r="A187" s="1">
        <v>45741</v>
      </c>
      <c r="B187">
        <v>583.03</v>
      </c>
      <c r="C187">
        <v>124.2</v>
      </c>
      <c r="D187">
        <v>249.59</v>
      </c>
      <c r="F187" s="1">
        <v>45740</v>
      </c>
      <c r="G187" s="4">
        <f t="shared" si="26"/>
        <v>2.6460859977949225E-2</v>
      </c>
      <c r="H187" s="4">
        <f t="shared" si="27"/>
        <v>3.4401745259271532E-2</v>
      </c>
      <c r="I187" s="4">
        <f t="shared" si="28"/>
        <v>2.6608369768894358E-2</v>
      </c>
      <c r="K187">
        <v>182</v>
      </c>
      <c r="L187">
        <f t="shared" ca="1" si="29"/>
        <v>-0.12596515637741693</v>
      </c>
      <c r="M187">
        <f t="shared" ca="1" si="29"/>
        <v>0.68494616839801414</v>
      </c>
      <c r="N187">
        <f t="shared" ca="1" si="29"/>
        <v>1.5989463554930501</v>
      </c>
      <c r="U187">
        <v>182</v>
      </c>
      <c r="V187">
        <f ca="1"/>
        <v>-0.12596515637741693</v>
      </c>
      <c r="W187">
        <f ca="1"/>
        <v>0.15488706943257652</v>
      </c>
      <c r="X187">
        <f ca="1"/>
        <v>0.68611381240747671</v>
      </c>
      <c r="AD187">
        <v>181</v>
      </c>
      <c r="AE187" s="54">
        <f t="shared" ca="1" si="30"/>
        <v>671.33683907904231</v>
      </c>
      <c r="AF187" s="54">
        <f t="shared" ca="1" si="31"/>
        <v>136.05391609764672</v>
      </c>
      <c r="AG187" s="54">
        <f t="shared" ca="1" si="32"/>
        <v>276.22529786726295</v>
      </c>
      <c r="AN187">
        <v>185</v>
      </c>
      <c r="AO187" s="4">
        <f t="shared" ca="1" si="23"/>
        <v>3.1126821895775748E-2</v>
      </c>
      <c r="AP187" s="4">
        <f t="shared" ca="1" si="24"/>
        <v>2.0481255005254738E-2</v>
      </c>
      <c r="AQ187" s="4">
        <f t="shared" ca="1" si="25"/>
        <v>2.2093492884515915E-2</v>
      </c>
      <c r="AS187">
        <v>184</v>
      </c>
      <c r="AT187" s="4">
        <v>-2.7742220653448463E-2</v>
      </c>
    </row>
    <row r="188" spans="1:46" x14ac:dyDescent="0.2">
      <c r="A188" s="1">
        <v>45742</v>
      </c>
      <c r="B188">
        <v>571.07000000000005</v>
      </c>
      <c r="C188">
        <v>121.23</v>
      </c>
      <c r="D188">
        <v>249.49</v>
      </c>
      <c r="F188" s="1">
        <v>45741</v>
      </c>
      <c r="G188" s="4">
        <f t="shared" si="26"/>
        <v>1.0065486296386039E-2</v>
      </c>
      <c r="H188" s="4">
        <f t="shared" si="27"/>
        <v>7.4626865671640896E-3</v>
      </c>
      <c r="I188" s="4">
        <f t="shared" si="28"/>
        <v>1.2371217652308086E-2</v>
      </c>
      <c r="K188">
        <v>183</v>
      </c>
      <c r="L188">
        <f t="shared" ca="1" si="29"/>
        <v>0.11193643502888752</v>
      </c>
      <c r="M188">
        <f t="shared" ca="1" si="29"/>
        <v>2.336611204896085</v>
      </c>
      <c r="N188">
        <f t="shared" ca="1" si="29"/>
        <v>0.82439477078635803</v>
      </c>
      <c r="U188">
        <v>183</v>
      </c>
      <c r="V188">
        <f ca="1"/>
        <v>0.11193643502888752</v>
      </c>
      <c r="W188">
        <f ca="1"/>
        <v>1.0259660544870424</v>
      </c>
      <c r="X188">
        <f ca="1"/>
        <v>0.65868598079584784</v>
      </c>
      <c r="AD188">
        <v>182</v>
      </c>
      <c r="AE188" s="54">
        <f t="shared" ca="1" si="30"/>
        <v>693.92866737752252</v>
      </c>
      <c r="AF188" s="54">
        <f t="shared" ca="1" si="31"/>
        <v>142.18888354206138</v>
      </c>
      <c r="AG188" s="54">
        <f t="shared" ca="1" si="32"/>
        <v>293.53235124380836</v>
      </c>
      <c r="AN188">
        <v>186</v>
      </c>
      <c r="AO188" s="4">
        <f t="shared" ca="1" si="23"/>
        <v>3.6840827734265016E-2</v>
      </c>
      <c r="AP188" s="4">
        <f t="shared" ca="1" si="24"/>
        <v>6.0633156139975795E-2</v>
      </c>
      <c r="AQ188" s="4">
        <f t="shared" ca="1" si="25"/>
        <v>4.8712610585972801E-2</v>
      </c>
      <c r="AS188">
        <v>185</v>
      </c>
      <c r="AT188" s="4">
        <v>-2.7708790483778667E-2</v>
      </c>
    </row>
    <row r="189" spans="1:46" x14ac:dyDescent="0.2">
      <c r="A189" s="1">
        <v>45743</v>
      </c>
      <c r="B189">
        <v>556.15</v>
      </c>
      <c r="C189">
        <v>118.05</v>
      </c>
      <c r="D189">
        <v>246.6</v>
      </c>
      <c r="F189" s="1">
        <v>45742</v>
      </c>
      <c r="G189" s="4">
        <f t="shared" si="26"/>
        <v>-2.0513524175428288E-2</v>
      </c>
      <c r="H189" s="4">
        <f t="shared" si="27"/>
        <v>-2.3913043478260843E-2</v>
      </c>
      <c r="I189" s="4">
        <f t="shared" si="28"/>
        <v>-4.0065707760728042E-4</v>
      </c>
      <c r="K189">
        <v>184</v>
      </c>
      <c r="L189">
        <f t="shared" ca="1" si="29"/>
        <v>-0.33040663694535327</v>
      </c>
      <c r="M189">
        <f t="shared" ca="1" si="29"/>
        <v>-0.17518193726186715</v>
      </c>
      <c r="N189">
        <f t="shared" ca="1" si="29"/>
        <v>-0.34484722837647885</v>
      </c>
      <c r="U189">
        <v>184</v>
      </c>
      <c r="V189">
        <f ca="1"/>
        <v>-0.33040663694535327</v>
      </c>
      <c r="W189">
        <f ca="1"/>
        <v>-0.37273767421363396</v>
      </c>
      <c r="X189">
        <f ca="1"/>
        <v>-0.46520435288152373</v>
      </c>
      <c r="AD189">
        <v>183</v>
      </c>
      <c r="AE189" s="54">
        <f t="shared" ca="1" si="30"/>
        <v>697.54722800084619</v>
      </c>
      <c r="AF189" s="54">
        <f t="shared" ca="1" si="31"/>
        <v>144.90729677674318</v>
      </c>
      <c r="AG189" s="54">
        <f t="shared" ca="1" si="32"/>
        <v>293.36940282173856</v>
      </c>
      <c r="AN189">
        <v>187</v>
      </c>
      <c r="AO189" s="4">
        <f t="shared" ca="1" si="23"/>
        <v>-6.3418863203783302E-2</v>
      </c>
      <c r="AP189" s="4">
        <f t="shared" ca="1" si="24"/>
        <v>-6.7631665692066162E-2</v>
      </c>
      <c r="AQ189" s="4">
        <f t="shared" ca="1" si="25"/>
        <v>-4.9635979713842947E-2</v>
      </c>
      <c r="AS189">
        <v>186</v>
      </c>
      <c r="AT189" s="4">
        <v>-2.7677273744646902E-2</v>
      </c>
    </row>
    <row r="190" spans="1:46" x14ac:dyDescent="0.2">
      <c r="A190" s="1">
        <v>45744</v>
      </c>
      <c r="B190">
        <v>540.42999999999995</v>
      </c>
      <c r="C190">
        <v>114.41</v>
      </c>
      <c r="D190">
        <v>241.36</v>
      </c>
      <c r="F190" s="1">
        <v>45743</v>
      </c>
      <c r="G190" s="4">
        <f t="shared" si="26"/>
        <v>-2.6126394312431134E-2</v>
      </c>
      <c r="H190" s="4">
        <f t="shared" si="27"/>
        <v>-2.6231130908191069E-2</v>
      </c>
      <c r="I190" s="4">
        <f t="shared" si="28"/>
        <v>-1.158363060643719E-2</v>
      </c>
      <c r="K190">
        <v>185</v>
      </c>
      <c r="L190">
        <f t="shared" ca="1" si="29"/>
        <v>1.102503577036573</v>
      </c>
      <c r="M190">
        <f t="shared" ca="1" si="29"/>
        <v>-1.1221485153709587</v>
      </c>
      <c r="N190">
        <f t="shared" ca="1" si="29"/>
        <v>-0.72070831654482326</v>
      </c>
      <c r="U190">
        <v>185</v>
      </c>
      <c r="V190">
        <f ca="1"/>
        <v>1.102503577036573</v>
      </c>
      <c r="W190">
        <f ca="1"/>
        <v>0.56948146481217288</v>
      </c>
      <c r="X190">
        <f ca="1"/>
        <v>0.551328417930668</v>
      </c>
      <c r="AD190">
        <v>184</v>
      </c>
      <c r="AE190" s="54">
        <f t="shared" ca="1" si="30"/>
        <v>690.91259962100992</v>
      </c>
      <c r="AF190" s="54">
        <f t="shared" ca="1" si="31"/>
        <v>140.58172948766361</v>
      </c>
      <c r="AG190" s="54">
        <f t="shared" ca="1" si="32"/>
        <v>286.31410696821558</v>
      </c>
      <c r="AN190">
        <v>188</v>
      </c>
      <c r="AO190" s="4">
        <f t="shared" ca="1" si="23"/>
        <v>3.860481794444906E-2</v>
      </c>
      <c r="AP190" s="4">
        <f t="shared" ca="1" si="24"/>
        <v>8.9430801399652728E-3</v>
      </c>
      <c r="AQ190" s="4">
        <f t="shared" ca="1" si="25"/>
        <v>5.6910154341273311E-3</v>
      </c>
      <c r="AS190">
        <v>187</v>
      </c>
      <c r="AT190" s="4">
        <v>-2.7649894135483178E-2</v>
      </c>
    </row>
    <row r="191" spans="1:46" x14ac:dyDescent="0.2">
      <c r="A191" s="1">
        <v>45747</v>
      </c>
      <c r="B191">
        <v>543.58000000000004</v>
      </c>
      <c r="C191">
        <v>115.74</v>
      </c>
      <c r="D191">
        <v>243.8</v>
      </c>
      <c r="F191" s="1">
        <v>45744</v>
      </c>
      <c r="G191" s="4">
        <f t="shared" si="26"/>
        <v>-2.8265755641463719E-2</v>
      </c>
      <c r="H191" s="4">
        <f t="shared" si="27"/>
        <v>-3.0834392206692041E-2</v>
      </c>
      <c r="I191" s="4">
        <f t="shared" si="28"/>
        <v>-2.1248986212489829E-2</v>
      </c>
      <c r="K191">
        <v>186</v>
      </c>
      <c r="L191">
        <f t="shared" ca="1" si="29"/>
        <v>2.7987921245566119</v>
      </c>
      <c r="M191">
        <f t="shared" ca="1" si="29"/>
        <v>2.0029968617198697</v>
      </c>
      <c r="N191">
        <f t="shared" ca="1" si="29"/>
        <v>0.38054951275170029</v>
      </c>
      <c r="U191">
        <v>186</v>
      </c>
      <c r="V191">
        <f ca="1"/>
        <v>2.7987921245566119</v>
      </c>
      <c r="W191">
        <f ca="1"/>
        <v>3.3624408915037916</v>
      </c>
      <c r="X191">
        <f ca="1"/>
        <v>2.7948285840576297</v>
      </c>
      <c r="AD191">
        <v>185</v>
      </c>
      <c r="AE191" s="54">
        <f t="shared" ca="1" si="30"/>
        <v>712.75671838820415</v>
      </c>
      <c r="AF191" s="54">
        <f t="shared" ca="1" si="31"/>
        <v>143.4907078139199</v>
      </c>
      <c r="AG191" s="54">
        <f t="shared" ca="1" si="32"/>
        <v>292.71018129440074</v>
      </c>
      <c r="AN191">
        <v>189</v>
      </c>
      <c r="AO191" s="4">
        <f t="shared" ca="1" si="23"/>
        <v>-2.9744514548447253E-2</v>
      </c>
      <c r="AP191" s="4">
        <f t="shared" ca="1" si="24"/>
        <v>-1.229543335751708E-2</v>
      </c>
      <c r="AQ191" s="4">
        <f t="shared" ca="1" si="25"/>
        <v>4.9488691765113973E-3</v>
      </c>
      <c r="AS191">
        <v>188</v>
      </c>
      <c r="AT191" s="4">
        <v>-2.7636405708520995E-2</v>
      </c>
    </row>
    <row r="192" spans="1:46" x14ac:dyDescent="0.2">
      <c r="A192" s="1">
        <v>45748</v>
      </c>
      <c r="B192">
        <v>545.73</v>
      </c>
      <c r="C192">
        <v>114.82</v>
      </c>
      <c r="D192">
        <v>242.17</v>
      </c>
      <c r="F192" s="1">
        <v>45747</v>
      </c>
      <c r="G192" s="4">
        <f t="shared" si="26"/>
        <v>5.82869196750746E-3</v>
      </c>
      <c r="H192" s="4">
        <f t="shared" si="27"/>
        <v>1.1624857966960889E-2</v>
      </c>
      <c r="I192" s="4">
        <f t="shared" si="28"/>
        <v>1.0109380178985772E-2</v>
      </c>
      <c r="K192">
        <v>187</v>
      </c>
      <c r="L192">
        <f t="shared" ca="1" si="29"/>
        <v>-0.12623597804611145</v>
      </c>
      <c r="M192">
        <f t="shared" ca="1" si="29"/>
        <v>0.9091869565139874</v>
      </c>
      <c r="N192">
        <f t="shared" ca="1" si="29"/>
        <v>1.1751857550400902</v>
      </c>
      <c r="U192">
        <v>187</v>
      </c>
      <c r="V192">
        <f ca="1"/>
        <v>-0.12623597804611145</v>
      </c>
      <c r="W192">
        <f ca="1"/>
        <v>0.24323012086541052</v>
      </c>
      <c r="X192">
        <f ca="1"/>
        <v>0.50510135225172281</v>
      </c>
      <c r="AD192">
        <v>186</v>
      </c>
      <c r="AE192" s="54">
        <f t="shared" ca="1" si="30"/>
        <v>739.5049541793926</v>
      </c>
      <c r="AF192" s="54">
        <f t="shared" ca="1" si="31"/>
        <v>152.46017819122551</v>
      </c>
      <c r="AG192" s="54">
        <f t="shared" ca="1" si="32"/>
        <v>307.32185552372306</v>
      </c>
      <c r="AN192">
        <v>190</v>
      </c>
      <c r="AO192" s="4">
        <f t="shared" ca="1" si="23"/>
        <v>-2.4859691706694238E-2</v>
      </c>
      <c r="AP192" s="4">
        <f t="shared" ca="1" si="24"/>
        <v>-1.4814678413748469E-2</v>
      </c>
      <c r="AQ192" s="4">
        <f t="shared" ca="1" si="25"/>
        <v>-4.6091599465242786E-2</v>
      </c>
      <c r="AS192">
        <v>189</v>
      </c>
      <c r="AT192" s="4">
        <v>-2.7479337718416305E-2</v>
      </c>
    </row>
    <row r="193" spans="1:46" x14ac:dyDescent="0.2">
      <c r="A193" s="1">
        <v>45749</v>
      </c>
      <c r="B193">
        <v>560.30999999999995</v>
      </c>
      <c r="C193">
        <v>118.32</v>
      </c>
      <c r="D193">
        <v>244.32</v>
      </c>
      <c r="F193" s="1">
        <v>45748</v>
      </c>
      <c r="G193" s="4">
        <f t="shared" si="26"/>
        <v>3.9552595754075437E-3</v>
      </c>
      <c r="H193" s="4">
        <f t="shared" si="27"/>
        <v>-7.9488508726456297E-3</v>
      </c>
      <c r="I193" s="4">
        <f t="shared" si="28"/>
        <v>-6.6858080393766839E-3</v>
      </c>
      <c r="K193">
        <v>188</v>
      </c>
      <c r="L193">
        <f t="shared" ca="1" si="29"/>
        <v>1.651360992158116</v>
      </c>
      <c r="M193">
        <f t="shared" ca="1" si="29"/>
        <v>-2.1854261914965156</v>
      </c>
      <c r="N193">
        <f t="shared" ca="1" si="29"/>
        <v>-1.1272960941909516</v>
      </c>
      <c r="U193">
        <v>188</v>
      </c>
      <c r="V193">
        <f ca="1"/>
        <v>1.651360992158116</v>
      </c>
      <c r="W193">
        <f ca="1"/>
        <v>0.65361478964593822</v>
      </c>
      <c r="X193">
        <f ca="1"/>
        <v>0.76558708725586644</v>
      </c>
      <c r="AD193">
        <v>187</v>
      </c>
      <c r="AE193" s="54">
        <f t="shared" ca="1" si="30"/>
        <v>694.06257232096789</v>
      </c>
      <c r="AF193" s="54">
        <f t="shared" ca="1" si="31"/>
        <v>142.48999256676672</v>
      </c>
      <c r="AG193" s="54">
        <f t="shared" ca="1" si="32"/>
        <v>292.44002649507564</v>
      </c>
      <c r="AN193">
        <v>191</v>
      </c>
      <c r="AO193" s="4">
        <f t="shared" ca="1" si="23"/>
        <v>9.2278842427806311E-3</v>
      </c>
      <c r="AP193" s="4">
        <f t="shared" ca="1" si="24"/>
        <v>-7.4316857836942687E-3</v>
      </c>
      <c r="AQ193" s="4">
        <f t="shared" ca="1" si="25"/>
        <v>1.0421304012382846E-2</v>
      </c>
      <c r="AS193">
        <v>190</v>
      </c>
      <c r="AT193" s="4">
        <v>-2.7385813023257308E-2</v>
      </c>
    </row>
    <row r="194" spans="1:46" x14ac:dyDescent="0.2">
      <c r="A194" s="1">
        <v>45750</v>
      </c>
      <c r="B194">
        <v>508.69</v>
      </c>
      <c r="C194">
        <v>107.07</v>
      </c>
      <c r="D194">
        <v>227.29</v>
      </c>
      <c r="F194" s="1">
        <v>45749</v>
      </c>
      <c r="G194" s="4">
        <f t="shared" si="26"/>
        <v>2.6716508163377339E-2</v>
      </c>
      <c r="H194" s="4">
        <f t="shared" si="27"/>
        <v>3.0482494338965438E-2</v>
      </c>
      <c r="I194" s="4">
        <f t="shared" si="28"/>
        <v>8.8780608663336924E-3</v>
      </c>
      <c r="K194">
        <v>189</v>
      </c>
      <c r="L194">
        <f t="shared" ca="1" si="29"/>
        <v>0.27850033259192902</v>
      </c>
      <c r="M194">
        <f t="shared" ca="1" si="29"/>
        <v>-0.43232670278560265</v>
      </c>
      <c r="N194">
        <f t="shared" ca="1" si="29"/>
        <v>1.6701426040694958</v>
      </c>
      <c r="U194">
        <v>189</v>
      </c>
      <c r="V194">
        <f ca="1"/>
        <v>0.27850033259192902</v>
      </c>
      <c r="W194">
        <f ca="1"/>
        <v>8.504275976259551E-2</v>
      </c>
      <c r="X194">
        <f ca="1"/>
        <v>0.99186472900678369</v>
      </c>
      <c r="AD194">
        <v>188</v>
      </c>
      <c r="AE194" s="54">
        <f t="shared" ca="1" si="30"/>
        <v>721.38064348410273</v>
      </c>
      <c r="AF194" s="54">
        <f t="shared" ca="1" si="31"/>
        <v>143.77000709454055</v>
      </c>
      <c r="AG194" s="54">
        <f t="shared" ca="1" si="32"/>
        <v>294.10905191949144</v>
      </c>
      <c r="AN194">
        <v>192</v>
      </c>
      <c r="AO194" s="4">
        <f t="shared" ca="1" si="23"/>
        <v>3.6443023152128891E-3</v>
      </c>
      <c r="AP194" s="4">
        <f t="shared" ca="1" si="24"/>
        <v>2.6087248791349285E-2</v>
      </c>
      <c r="AQ194" s="4">
        <f t="shared" ca="1" si="25"/>
        <v>1.8654568089863217E-2</v>
      </c>
      <c r="AS194">
        <v>191</v>
      </c>
      <c r="AT194" s="4">
        <v>-2.7157406915087594E-2</v>
      </c>
    </row>
    <row r="195" spans="1:46" x14ac:dyDescent="0.2">
      <c r="A195" s="1">
        <v>45751</v>
      </c>
      <c r="B195">
        <v>468.47</v>
      </c>
      <c r="C195">
        <v>99.04</v>
      </c>
      <c r="D195">
        <v>210.28</v>
      </c>
      <c r="F195" s="1">
        <v>45750</v>
      </c>
      <c r="G195" s="4">
        <f t="shared" si="26"/>
        <v>-9.212757223679735E-2</v>
      </c>
      <c r="H195" s="4">
        <f t="shared" si="27"/>
        <v>-9.5081135902636893E-2</v>
      </c>
      <c r="I195" s="4">
        <f t="shared" si="28"/>
        <v>-6.9703667321545537E-2</v>
      </c>
      <c r="K195">
        <v>190</v>
      </c>
      <c r="L195">
        <f t="shared" ca="1" si="29"/>
        <v>-0.86920191166016669</v>
      </c>
      <c r="M195">
        <f t="shared" ca="1" si="29"/>
        <v>0.50330112097368529</v>
      </c>
      <c r="N195">
        <f t="shared" ca="1" si="29"/>
        <v>-0.8709913813290644</v>
      </c>
      <c r="U195">
        <v>190</v>
      </c>
      <c r="V195">
        <f ca="1"/>
        <v>-0.86920191166016669</v>
      </c>
      <c r="W195">
        <f ca="1"/>
        <v>-0.59965000633261589</v>
      </c>
      <c r="X195">
        <f ca="1"/>
        <v>-1.1344897325065797</v>
      </c>
      <c r="AD195">
        <v>189</v>
      </c>
      <c r="AE195" s="54">
        <f t="shared" ca="1" si="30"/>
        <v>700.23950161140453</v>
      </c>
      <c r="AF195" s="54">
        <f t="shared" ca="1" si="31"/>
        <v>142.01311555840928</v>
      </c>
      <c r="AG195" s="54">
        <f t="shared" ca="1" si="32"/>
        <v>295.56816664705133</v>
      </c>
      <c r="AN195">
        <v>193</v>
      </c>
      <c r="AO195" s="4">
        <f t="shared" ca="1" si="23"/>
        <v>2.7808522406126239E-2</v>
      </c>
      <c r="AP195" s="4">
        <f t="shared" ca="1" si="24"/>
        <v>5.1204852020136499E-3</v>
      </c>
      <c r="AQ195" s="4">
        <f t="shared" ca="1" si="25"/>
        <v>5.916335336657144E-3</v>
      </c>
      <c r="AS195">
        <v>192</v>
      </c>
      <c r="AT195" s="4">
        <v>-2.7120025819705764E-2</v>
      </c>
    </row>
    <row r="196" spans="1:46" x14ac:dyDescent="0.2">
      <c r="A196" s="1">
        <v>45754</v>
      </c>
      <c r="B196">
        <v>463.2</v>
      </c>
      <c r="C196">
        <v>100.12</v>
      </c>
      <c r="D196">
        <v>214.44</v>
      </c>
      <c r="F196" s="1">
        <v>45751</v>
      </c>
      <c r="G196" s="4">
        <f t="shared" si="26"/>
        <v>-7.9065835774243642E-2</v>
      </c>
      <c r="H196" s="4">
        <f t="shared" si="27"/>
        <v>-7.499766507892025E-2</v>
      </c>
      <c r="I196" s="4">
        <f t="shared" si="28"/>
        <v>-7.4838312288266096E-2</v>
      </c>
      <c r="K196">
        <v>191</v>
      </c>
      <c r="L196">
        <f t="shared" ca="1" si="29"/>
        <v>-0.44568963466489764</v>
      </c>
      <c r="M196">
        <f t="shared" ca="1" si="29"/>
        <v>-1.3531689663797568</v>
      </c>
      <c r="N196">
        <f t="shared" ca="1" si="29"/>
        <v>-0.34622732704060255</v>
      </c>
      <c r="U196">
        <v>191</v>
      </c>
      <c r="V196">
        <f ca="1"/>
        <v>-0.44568963466489764</v>
      </c>
      <c r="W196">
        <f ca="1"/>
        <v>-0.94403505304650592</v>
      </c>
      <c r="X196">
        <f ca="1"/>
        <v>-0.65596860200052709</v>
      </c>
      <c r="AD196">
        <v>190</v>
      </c>
      <c r="AE196" s="54">
        <f t="shared" ca="1" si="30"/>
        <v>683.04635706093711</v>
      </c>
      <c r="AF196" s="54">
        <f t="shared" ca="1" si="31"/>
        <v>139.92474438975898</v>
      </c>
      <c r="AG196" s="54">
        <f t="shared" ca="1" si="32"/>
        <v>282.25414632268883</v>
      </c>
      <c r="AN196">
        <v>194</v>
      </c>
      <c r="AO196" s="4">
        <f t="shared" ref="AO196:AO259" ca="1" si="33">LN(AE200/AE199)</f>
        <v>-2.3159522495688381E-2</v>
      </c>
      <c r="AP196" s="4">
        <f t="shared" ref="AP196:AP259" ca="1" si="34">LN(AF200/AF199)</f>
        <v>-4.969440504405869E-3</v>
      </c>
      <c r="AQ196" s="4">
        <f t="shared" ref="AQ196:AQ259" ca="1" si="35">LN(AG200/AG199)</f>
        <v>-1.6429046101365551E-4</v>
      </c>
      <c r="AS196">
        <v>193</v>
      </c>
      <c r="AT196" s="4">
        <v>-2.711441830034781E-2</v>
      </c>
    </row>
    <row r="197" spans="1:46" x14ac:dyDescent="0.2">
      <c r="A197" s="1">
        <v>45755</v>
      </c>
      <c r="B197">
        <v>459.93</v>
      </c>
      <c r="C197">
        <v>99.51</v>
      </c>
      <c r="D197">
        <v>216.87</v>
      </c>
      <c r="F197" s="1">
        <v>45754</v>
      </c>
      <c r="G197" s="4">
        <f t="shared" ref="G197:G260" si="36">B196/B195-1</f>
        <v>-1.1249386300083319E-2</v>
      </c>
      <c r="H197" s="4">
        <f t="shared" ref="H197:H260" si="37">C196/C195-1</f>
        <v>1.0904684975767243E-2</v>
      </c>
      <c r="I197" s="4">
        <f t="shared" ref="I197:I260" si="38">D196/D195-1</f>
        <v>1.9783146281148856E-2</v>
      </c>
      <c r="K197">
        <v>192</v>
      </c>
      <c r="L197">
        <f t="shared" ca="1" si="29"/>
        <v>-0.27954400111098937</v>
      </c>
      <c r="M197">
        <f t="shared" ca="1" si="29"/>
        <v>1.2994674590549926</v>
      </c>
      <c r="N197">
        <f t="shared" ca="1" si="29"/>
        <v>0.7522289219353302</v>
      </c>
      <c r="U197">
        <v>192</v>
      </c>
      <c r="V197">
        <f ca="1"/>
        <v>-0.27954400111098937</v>
      </c>
      <c r="W197">
        <f ca="1"/>
        <v>0.25658376965846125</v>
      </c>
      <c r="X197">
        <f ca="1"/>
        <v>0.20205220589460643</v>
      </c>
      <c r="AD197">
        <v>191</v>
      </c>
      <c r="AE197" s="54">
        <f t="shared" ca="1" si="30"/>
        <v>689.3786014509451</v>
      </c>
      <c r="AF197" s="54">
        <f t="shared" ca="1" si="31"/>
        <v>138.8887221203602</v>
      </c>
      <c r="AG197" s="54">
        <f t="shared" ca="1" si="32"/>
        <v>285.21098287638983</v>
      </c>
      <c r="AN197">
        <v>195</v>
      </c>
      <c r="AO197" s="4">
        <f t="shared" ca="1" si="33"/>
        <v>-2.2381948552397102E-2</v>
      </c>
      <c r="AP197" s="4">
        <f t="shared" ca="1" si="34"/>
        <v>-2.9351538304596185E-2</v>
      </c>
      <c r="AQ197" s="4">
        <f t="shared" ca="1" si="35"/>
        <v>-3.4870617827495246E-2</v>
      </c>
      <c r="AS197">
        <v>194</v>
      </c>
      <c r="AT197" s="4">
        <v>-2.7105548459626184E-2</v>
      </c>
    </row>
    <row r="198" spans="1:46" x14ac:dyDescent="0.2">
      <c r="A198" s="1">
        <v>45756</v>
      </c>
      <c r="B198">
        <v>514.30999999999995</v>
      </c>
      <c r="C198">
        <v>110.81</v>
      </c>
      <c r="D198">
        <v>234.34</v>
      </c>
      <c r="F198" s="1">
        <v>45755</v>
      </c>
      <c r="G198" s="4">
        <f t="shared" si="36"/>
        <v>-7.0595854922279599E-3</v>
      </c>
      <c r="H198" s="4">
        <f t="shared" si="37"/>
        <v>-6.0926887734717994E-3</v>
      </c>
      <c r="I198" s="4">
        <f t="shared" si="38"/>
        <v>1.133184107442653E-2</v>
      </c>
      <c r="K198">
        <v>193</v>
      </c>
      <c r="L198">
        <f t="shared" ca="1" si="29"/>
        <v>1.0004142883423972</v>
      </c>
      <c r="M198">
        <f t="shared" ca="1" si="29"/>
        <v>-1.0839923025819052</v>
      </c>
      <c r="N198">
        <f t="shared" ca="1" si="29"/>
        <v>-0.70203150474996268</v>
      </c>
      <c r="U198">
        <v>193</v>
      </c>
      <c r="V198">
        <f ca="1"/>
        <v>1.0004142883423972</v>
      </c>
      <c r="W198">
        <f ca="1"/>
        <v>0.49077178883684869</v>
      </c>
      <c r="X198">
        <f ca="1"/>
        <v>0.47292371615320444</v>
      </c>
      <c r="AD198">
        <v>192</v>
      </c>
      <c r="AE198" s="54">
        <f t="shared" ca="1" si="30"/>
        <v>691.89548884800331</v>
      </c>
      <c r="AF198" s="54">
        <f t="shared" ca="1" si="31"/>
        <v>142.55962040525921</v>
      </c>
      <c r="AG198" s="54">
        <f t="shared" ca="1" si="32"/>
        <v>290.5814063029722</v>
      </c>
      <c r="AN198">
        <v>196</v>
      </c>
      <c r="AO198" s="4">
        <f t="shared" ca="1" si="33"/>
        <v>3.362224570907893E-2</v>
      </c>
      <c r="AP198" s="4">
        <f t="shared" ca="1" si="34"/>
        <v>3.802157993506082E-2</v>
      </c>
      <c r="AQ198" s="4">
        <f t="shared" ca="1" si="35"/>
        <v>4.694533324571698E-2</v>
      </c>
      <c r="AS198">
        <v>195</v>
      </c>
      <c r="AT198" s="4">
        <v>-2.7055207603199086E-2</v>
      </c>
    </row>
    <row r="199" spans="1:46" x14ac:dyDescent="0.2">
      <c r="A199" s="1">
        <v>45757</v>
      </c>
      <c r="B199">
        <v>487.37</v>
      </c>
      <c r="C199">
        <v>105.73</v>
      </c>
      <c r="D199">
        <v>227.11</v>
      </c>
      <c r="F199" s="1">
        <v>45756</v>
      </c>
      <c r="G199" s="4">
        <f t="shared" si="36"/>
        <v>0.11823538364533714</v>
      </c>
      <c r="H199" s="4">
        <f t="shared" si="37"/>
        <v>0.11355642648979991</v>
      </c>
      <c r="I199" s="4">
        <f t="shared" si="38"/>
        <v>8.0555171300779271E-2</v>
      </c>
      <c r="K199">
        <v>194</v>
      </c>
      <c r="L199">
        <f t="shared" ref="L199:N262" ca="1" si="39">_xlfn.NORM.S.INV(RAND())</f>
        <v>-6.8921264277830421E-2</v>
      </c>
      <c r="M199">
        <f t="shared" ca="1" si="39"/>
        <v>0.81805969675351831</v>
      </c>
      <c r="N199">
        <f t="shared" ca="1" si="39"/>
        <v>0.99237719241666367</v>
      </c>
      <c r="U199">
        <v>194</v>
      </c>
      <c r="V199">
        <f ca="1"/>
        <v>-6.8921264277830421E-2</v>
      </c>
      <c r="W199">
        <f ca="1"/>
        <v>0.25988016105731992</v>
      </c>
      <c r="X199">
        <f ca="1"/>
        <v>0.46351810826963313</v>
      </c>
      <c r="AD199">
        <v>193</v>
      </c>
      <c r="AE199" s="54">
        <f t="shared" ref="AE199:AE262" ca="1" si="40">$Q$7*EXP(($Q$5-(($Q$6^2)/2))*(AD199/1000)+$Q$6*V198)</f>
        <v>711.40610343077549</v>
      </c>
      <c r="AF199" s="54">
        <f t="shared" ref="AF199:AF262" ca="1" si="41">$R$7*EXP(($Q$5-(($Q$6^2)/2))*(AD199/1000)+$Q$6*W198)</f>
        <v>143.29146693757298</v>
      </c>
      <c r="AG199" s="54">
        <f t="shared" ref="AG199:AG262" ca="1" si="42">$S$7*EXP(($Q$5-(($Q$6^2)/2))*(AD199/1000)+$Q$6*X198)</f>
        <v>292.3056790034517</v>
      </c>
      <c r="AN199">
        <v>197</v>
      </c>
      <c r="AO199" s="4">
        <f t="shared" ca="1" si="33"/>
        <v>-2.4467985221139278E-2</v>
      </c>
      <c r="AP199" s="4">
        <f t="shared" ca="1" si="34"/>
        <v>-2.4992379777002787E-2</v>
      </c>
      <c r="AQ199" s="4">
        <f t="shared" ca="1" si="35"/>
        <v>-7.5180219107068829E-3</v>
      </c>
      <c r="AS199">
        <v>196</v>
      </c>
      <c r="AT199" s="4">
        <v>-2.7030638473333413E-2</v>
      </c>
    </row>
    <row r="200" spans="1:46" x14ac:dyDescent="0.2">
      <c r="A200" s="1">
        <v>45758</v>
      </c>
      <c r="B200">
        <v>491.99</v>
      </c>
      <c r="C200">
        <v>107.26</v>
      </c>
      <c r="D200">
        <v>236.2</v>
      </c>
      <c r="F200" s="1">
        <v>45757</v>
      </c>
      <c r="G200" s="4">
        <f t="shared" si="36"/>
        <v>-5.2380859792731882E-2</v>
      </c>
      <c r="H200" s="4">
        <f t="shared" si="37"/>
        <v>-4.5844237884667405E-2</v>
      </c>
      <c r="I200" s="4">
        <f t="shared" si="38"/>
        <v>-3.0852607322693459E-2</v>
      </c>
      <c r="K200">
        <v>195</v>
      </c>
      <c r="L200">
        <f t="shared" ca="1" si="39"/>
        <v>-1.1024157388215887</v>
      </c>
      <c r="M200">
        <f t="shared" ca="1" si="39"/>
        <v>-0.20789416067818908</v>
      </c>
      <c r="N200">
        <f t="shared" ca="1" si="39"/>
        <v>-0.33950856099431936</v>
      </c>
      <c r="U200">
        <v>195</v>
      </c>
      <c r="V200">
        <f ca="1"/>
        <v>-1.1024157388215887</v>
      </c>
      <c r="W200">
        <f ca="1"/>
        <v>-1.0948668613948846</v>
      </c>
      <c r="X200">
        <f ca="1"/>
        <v>-1.1456224182308417</v>
      </c>
      <c r="AD200">
        <v>194</v>
      </c>
      <c r="AE200" s="54">
        <f t="shared" ca="1" si="40"/>
        <v>695.11959955193322</v>
      </c>
      <c r="AF200" s="54">
        <f t="shared" ca="1" si="41"/>
        <v>142.58115490630956</v>
      </c>
      <c r="AG200" s="54">
        <f t="shared" ca="1" si="42"/>
        <v>292.25765991333856</v>
      </c>
      <c r="AN200">
        <v>198</v>
      </c>
      <c r="AO200" s="4">
        <f t="shared" ca="1" si="33"/>
        <v>-1.1970433167790317E-2</v>
      </c>
      <c r="AP200" s="4">
        <f t="shared" ca="1" si="34"/>
        <v>-1.6735426709322421E-2</v>
      </c>
      <c r="AQ200" s="4">
        <f t="shared" ca="1" si="35"/>
        <v>-4.6419596543430836E-2</v>
      </c>
      <c r="AS200">
        <v>197</v>
      </c>
      <c r="AT200" s="4">
        <v>-2.6934902996299685E-2</v>
      </c>
    </row>
    <row r="201" spans="1:46" x14ac:dyDescent="0.2">
      <c r="A201" s="1">
        <v>45761</v>
      </c>
      <c r="B201">
        <v>501.48</v>
      </c>
      <c r="C201">
        <v>108.24</v>
      </c>
      <c r="D201">
        <v>234.72</v>
      </c>
      <c r="F201" s="1">
        <v>45758</v>
      </c>
      <c r="G201" s="4">
        <f t="shared" si="36"/>
        <v>9.4794509305045072E-3</v>
      </c>
      <c r="H201" s="4">
        <f t="shared" si="37"/>
        <v>1.4470821904851938E-2</v>
      </c>
      <c r="I201" s="4">
        <f t="shared" si="38"/>
        <v>4.0024657654880835E-2</v>
      </c>
      <c r="K201">
        <v>196</v>
      </c>
      <c r="L201">
        <f t="shared" ca="1" si="39"/>
        <v>0.44551720772248998</v>
      </c>
      <c r="M201">
        <f t="shared" ca="1" si="39"/>
        <v>0.62411678289529471</v>
      </c>
      <c r="N201">
        <f t="shared" ca="1" si="39"/>
        <v>1.2369234855251685</v>
      </c>
      <c r="U201">
        <v>196</v>
      </c>
      <c r="V201">
        <f ca="1"/>
        <v>0.44551720772248998</v>
      </c>
      <c r="W201">
        <f ca="1"/>
        <v>0.65584664748452537</v>
      </c>
      <c r="X201">
        <f ca="1"/>
        <v>1.0164178099939103</v>
      </c>
      <c r="AD201">
        <v>195</v>
      </c>
      <c r="AE201" s="54">
        <f t="shared" ca="1" si="40"/>
        <v>679.73428733959383</v>
      </c>
      <c r="AF201" s="54">
        <f t="shared" ca="1" si="41"/>
        <v>138.4569999034432</v>
      </c>
      <c r="AG201" s="54">
        <f t="shared" ca="1" si="42"/>
        <v>282.2420940881583</v>
      </c>
      <c r="AN201">
        <v>199</v>
      </c>
      <c r="AO201" s="4">
        <f t="shared" ca="1" si="33"/>
        <v>9.1032689806169707E-3</v>
      </c>
      <c r="AP201" s="4">
        <f t="shared" ca="1" si="34"/>
        <v>1.1585243943390498E-2</v>
      </c>
      <c r="AQ201" s="4">
        <f t="shared" ca="1" si="35"/>
        <v>7.2938069373927649E-3</v>
      </c>
      <c r="AS201">
        <v>198</v>
      </c>
      <c r="AT201" s="4">
        <v>-2.6826687979987114E-2</v>
      </c>
    </row>
    <row r="202" spans="1:46" x14ac:dyDescent="0.2">
      <c r="A202" s="1">
        <v>45762</v>
      </c>
      <c r="B202">
        <v>505.37</v>
      </c>
      <c r="C202">
        <v>109.56</v>
      </c>
      <c r="D202">
        <v>233.13</v>
      </c>
      <c r="F202" s="1">
        <v>45761</v>
      </c>
      <c r="G202" s="4">
        <f t="shared" si="36"/>
        <v>1.9289009939226442E-2</v>
      </c>
      <c r="H202" s="4">
        <f t="shared" si="37"/>
        <v>9.1366772328920209E-3</v>
      </c>
      <c r="I202" s="4">
        <f t="shared" si="38"/>
        <v>-6.2658763759525504E-3</v>
      </c>
      <c r="K202">
        <v>197</v>
      </c>
      <c r="L202">
        <f t="shared" ca="1" si="39"/>
        <v>-0.68412992697640451</v>
      </c>
      <c r="M202">
        <f t="shared" ca="1" si="39"/>
        <v>0.33032659246489521</v>
      </c>
      <c r="N202">
        <f t="shared" ca="1" si="39"/>
        <v>2.67227587846945</v>
      </c>
      <c r="U202">
        <v>197</v>
      </c>
      <c r="V202">
        <f ca="1"/>
        <v>-0.68412992697640451</v>
      </c>
      <c r="W202">
        <f ca="1"/>
        <v>-0.49797164981791264</v>
      </c>
      <c r="X202">
        <f ca="1"/>
        <v>0.66805323194954136</v>
      </c>
      <c r="AD202">
        <v>196</v>
      </c>
      <c r="AE202" s="54">
        <f t="shared" ca="1" si="40"/>
        <v>702.97702759512697</v>
      </c>
      <c r="AF202" s="54">
        <f t="shared" ca="1" si="41"/>
        <v>143.82271386169859</v>
      </c>
      <c r="AG202" s="54">
        <f t="shared" ca="1" si="42"/>
        <v>295.8079793983926</v>
      </c>
      <c r="AN202">
        <v>200</v>
      </c>
      <c r="AO202" s="4">
        <f t="shared" ca="1" si="33"/>
        <v>4.8374397188194307E-2</v>
      </c>
      <c r="AP202" s="4">
        <f t="shared" ca="1" si="34"/>
        <v>5.1812801522229404E-2</v>
      </c>
      <c r="AQ202" s="4">
        <f t="shared" ca="1" si="35"/>
        <v>5.7970602136202601E-2</v>
      </c>
      <c r="AS202">
        <v>199</v>
      </c>
      <c r="AT202" s="4">
        <v>-2.6815472181763562E-2</v>
      </c>
    </row>
    <row r="203" spans="1:46" x14ac:dyDescent="0.2">
      <c r="A203" s="1">
        <v>45763</v>
      </c>
      <c r="B203">
        <v>496.57</v>
      </c>
      <c r="C203">
        <v>107</v>
      </c>
      <c r="D203">
        <v>229.61</v>
      </c>
      <c r="F203" s="1">
        <v>45762</v>
      </c>
      <c r="G203" s="4">
        <f t="shared" si="36"/>
        <v>7.7570391640742198E-3</v>
      </c>
      <c r="H203" s="4">
        <f t="shared" si="37"/>
        <v>1.2195121951219523E-2</v>
      </c>
      <c r="I203" s="4">
        <f t="shared" si="38"/>
        <v>-6.7740286298568764E-3</v>
      </c>
      <c r="K203">
        <v>198</v>
      </c>
      <c r="L203">
        <f t="shared" ca="1" si="39"/>
        <v>-1.2377215716817593</v>
      </c>
      <c r="M203">
        <f t="shared" ca="1" si="39"/>
        <v>-0.33959821475263663</v>
      </c>
      <c r="N203">
        <f t="shared" ca="1" si="39"/>
        <v>-0.76545701113685261</v>
      </c>
      <c r="U203">
        <v>198</v>
      </c>
      <c r="V203">
        <f ca="1"/>
        <v>-1.2377215716817593</v>
      </c>
      <c r="W203">
        <f ca="1"/>
        <v>-1.2711983620681788</v>
      </c>
      <c r="X203">
        <f ca="1"/>
        <v>-1.4734197517180374</v>
      </c>
      <c r="AD203">
        <v>197</v>
      </c>
      <c r="AE203" s="54">
        <f t="shared" ca="1" si="40"/>
        <v>685.98532020683922</v>
      </c>
      <c r="AF203" s="54">
        <f t="shared" ca="1" si="41"/>
        <v>140.27278730997639</v>
      </c>
      <c r="AG203" s="54">
        <f t="shared" ca="1" si="42"/>
        <v>293.59242724808018</v>
      </c>
      <c r="AN203">
        <v>201</v>
      </c>
      <c r="AO203" s="4">
        <f t="shared" ca="1" si="33"/>
        <v>-3.0140601138295472E-2</v>
      </c>
      <c r="AP203" s="4">
        <f t="shared" ca="1" si="34"/>
        <v>-2.5374865272857729E-2</v>
      </c>
      <c r="AQ203" s="4">
        <f t="shared" ca="1" si="35"/>
        <v>-3.5057320840550049E-2</v>
      </c>
      <c r="AS203">
        <v>200</v>
      </c>
      <c r="AT203" s="4">
        <v>-2.6803849522449172E-2</v>
      </c>
    </row>
    <row r="204" spans="1:46" x14ac:dyDescent="0.2">
      <c r="A204" s="1">
        <v>45764</v>
      </c>
      <c r="B204">
        <v>506.96</v>
      </c>
      <c r="C204">
        <v>108.31</v>
      </c>
      <c r="D204">
        <v>231.96</v>
      </c>
      <c r="F204" s="1">
        <v>45763</v>
      </c>
      <c r="G204" s="4">
        <f t="shared" si="36"/>
        <v>-1.7412984545976284E-2</v>
      </c>
      <c r="H204" s="4">
        <f t="shared" si="37"/>
        <v>-2.3366192040890854E-2</v>
      </c>
      <c r="I204" s="4">
        <f t="shared" si="38"/>
        <v>-1.5098871874061559E-2</v>
      </c>
      <c r="K204">
        <v>199</v>
      </c>
      <c r="L204">
        <f t="shared" ca="1" si="39"/>
        <v>-0.81995324402952618</v>
      </c>
      <c r="M204">
        <f t="shared" ca="1" si="39"/>
        <v>3.5998396484159242E-2</v>
      </c>
      <c r="N204">
        <f t="shared" ca="1" si="39"/>
        <v>-0.89857200259460868</v>
      </c>
      <c r="U204">
        <v>199</v>
      </c>
      <c r="V204">
        <f ca="1"/>
        <v>-0.81995324402952618</v>
      </c>
      <c r="W204">
        <f ca="1"/>
        <v>-0.73902720598770999</v>
      </c>
      <c r="X204">
        <f ca="1"/>
        <v>-1.1390558011377865</v>
      </c>
      <c r="AD204">
        <v>198</v>
      </c>
      <c r="AE204" s="54">
        <f t="shared" ca="1" si="40"/>
        <v>677.82273110959761</v>
      </c>
      <c r="AF204" s="54">
        <f t="shared" ca="1" si="41"/>
        <v>137.94479665114608</v>
      </c>
      <c r="AG204" s="54">
        <f t="shared" ca="1" si="42"/>
        <v>280.27546051262505</v>
      </c>
      <c r="AN204">
        <v>202</v>
      </c>
      <c r="AO204" s="4">
        <f t="shared" ca="1" si="33"/>
        <v>-1.4050307550066451E-3</v>
      </c>
      <c r="AP204" s="4">
        <f t="shared" ca="1" si="34"/>
        <v>-1.1546933477860915E-2</v>
      </c>
      <c r="AQ204" s="4">
        <f t="shared" ca="1" si="35"/>
        <v>-1.9042907041651182E-3</v>
      </c>
      <c r="AS204">
        <v>201</v>
      </c>
      <c r="AT204" s="4">
        <v>-2.679549714821217E-2</v>
      </c>
    </row>
    <row r="205" spans="1:46" x14ac:dyDescent="0.2">
      <c r="A205" s="1">
        <v>45768</v>
      </c>
      <c r="B205">
        <v>498.87</v>
      </c>
      <c r="C205">
        <v>105.45</v>
      </c>
      <c r="D205">
        <v>228.99</v>
      </c>
      <c r="F205" s="1">
        <v>45764</v>
      </c>
      <c r="G205" s="4">
        <f t="shared" si="36"/>
        <v>2.0923535453208908E-2</v>
      </c>
      <c r="H205" s="4">
        <f t="shared" si="37"/>
        <v>1.2242990654205643E-2</v>
      </c>
      <c r="I205" s="4">
        <f t="shared" si="38"/>
        <v>1.0234745873437534E-2</v>
      </c>
      <c r="K205">
        <v>200</v>
      </c>
      <c r="L205">
        <f t="shared" ca="1" si="39"/>
        <v>1.4079574943640765</v>
      </c>
      <c r="M205">
        <f t="shared" ca="1" si="39"/>
        <v>0.89591358499546703</v>
      </c>
      <c r="N205">
        <f t="shared" ca="1" si="39"/>
        <v>0.47793223890085684</v>
      </c>
      <c r="U205">
        <v>200</v>
      </c>
      <c r="V205">
        <f ca="1"/>
        <v>1.4079574943640765</v>
      </c>
      <c r="W205">
        <f ca="1"/>
        <v>1.6473715054891986</v>
      </c>
      <c r="X205">
        <f ca="1"/>
        <v>1.5311772832485184</v>
      </c>
      <c r="AD205">
        <v>199</v>
      </c>
      <c r="AE205" s="54">
        <f t="shared" ca="1" si="40"/>
        <v>684.02130458689362</v>
      </c>
      <c r="AF205" s="54">
        <f t="shared" ca="1" si="41"/>
        <v>139.5522139532147</v>
      </c>
      <c r="AG205" s="54">
        <f t="shared" ca="1" si="42"/>
        <v>282.32720904371587</v>
      </c>
      <c r="AN205">
        <v>203</v>
      </c>
      <c r="AO205" s="4">
        <f t="shared" ca="1" si="33"/>
        <v>2.4268365429418915E-3</v>
      </c>
      <c r="AP205" s="4">
        <f t="shared" ca="1" si="34"/>
        <v>2.0227579271296075E-2</v>
      </c>
      <c r="AQ205" s="4">
        <f t="shared" ca="1" si="35"/>
        <v>1.679908241753347E-2</v>
      </c>
      <c r="AS205">
        <v>202</v>
      </c>
      <c r="AT205" s="4">
        <v>-2.658835774729533E-2</v>
      </c>
    </row>
    <row r="206" spans="1:46" x14ac:dyDescent="0.2">
      <c r="A206" s="1">
        <v>45769</v>
      </c>
      <c r="B206">
        <v>517.41</v>
      </c>
      <c r="C206">
        <v>109.5</v>
      </c>
      <c r="D206">
        <v>235.59</v>
      </c>
      <c r="F206" s="1">
        <v>45768</v>
      </c>
      <c r="G206" s="4">
        <f t="shared" si="36"/>
        <v>-1.5957866498342965E-2</v>
      </c>
      <c r="H206" s="4">
        <f t="shared" si="37"/>
        <v>-2.6405687378820097E-2</v>
      </c>
      <c r="I206" s="4">
        <f t="shared" si="38"/>
        <v>-1.2803931712364158E-2</v>
      </c>
      <c r="K206">
        <v>201</v>
      </c>
      <c r="L206">
        <f t="shared" ca="1" si="39"/>
        <v>1.6839831056594236E-2</v>
      </c>
      <c r="M206">
        <f t="shared" ca="1" si="39"/>
        <v>1.1654842450229861</v>
      </c>
      <c r="N206">
        <f t="shared" ca="1" si="39"/>
        <v>-0.40523355811148426</v>
      </c>
      <c r="U206">
        <v>201</v>
      </c>
      <c r="V206">
        <f ca="1"/>
        <v>1.6839831056594236E-2</v>
      </c>
      <c r="W206">
        <f ca="1"/>
        <v>0.47592312600828174</v>
      </c>
      <c r="X206">
        <f ca="1"/>
        <v>-8.6569032226416806E-2</v>
      </c>
      <c r="AD206">
        <v>200</v>
      </c>
      <c r="AE206" s="54">
        <f t="shared" ca="1" si="40"/>
        <v>717.92381873782347</v>
      </c>
      <c r="AF206" s="54">
        <f t="shared" ca="1" si="41"/>
        <v>146.97340121999534</v>
      </c>
      <c r="AG206" s="54">
        <f t="shared" ca="1" si="42"/>
        <v>299.17758180957651</v>
      </c>
      <c r="AN206">
        <v>204</v>
      </c>
      <c r="AO206" s="4">
        <f t="shared" ca="1" si="33"/>
        <v>-2.2076072531580403E-2</v>
      </c>
      <c r="AP206" s="4">
        <f t="shared" ca="1" si="34"/>
        <v>-3.4839921572191762E-2</v>
      </c>
      <c r="AQ206" s="4">
        <f t="shared" ca="1" si="35"/>
        <v>-1.8010397556707362E-2</v>
      </c>
      <c r="AS206">
        <v>203</v>
      </c>
      <c r="AT206" s="4">
        <v>-2.6488544441696155E-2</v>
      </c>
    </row>
    <row r="207" spans="1:46" x14ac:dyDescent="0.2">
      <c r="A207" s="1">
        <v>45770</v>
      </c>
      <c r="B207">
        <v>526.67999999999995</v>
      </c>
      <c r="C207">
        <v>111.42</v>
      </c>
      <c r="D207">
        <v>240.88</v>
      </c>
      <c r="F207" s="1">
        <v>45769</v>
      </c>
      <c r="G207" s="4">
        <f t="shared" si="36"/>
        <v>3.7163990618798382E-2</v>
      </c>
      <c r="H207" s="4">
        <f t="shared" si="37"/>
        <v>3.8406827880512084E-2</v>
      </c>
      <c r="I207" s="4">
        <f t="shared" si="38"/>
        <v>2.882221931088691E-2</v>
      </c>
      <c r="K207">
        <v>202</v>
      </c>
      <c r="L207">
        <f t="shared" ca="1" si="39"/>
        <v>-4.9755797317385518E-2</v>
      </c>
      <c r="M207">
        <f t="shared" ca="1" si="39"/>
        <v>-3.1487305413068732E-2</v>
      </c>
      <c r="N207">
        <f t="shared" ca="1" si="39"/>
        <v>-0.27866511560331053</v>
      </c>
      <c r="U207">
        <v>202</v>
      </c>
      <c r="V207">
        <f ca="1"/>
        <v>-4.9755797317385518E-2</v>
      </c>
      <c r="W207">
        <f ca="1"/>
        <v>-5.8147950160684365E-2</v>
      </c>
      <c r="X207">
        <f ca="1"/>
        <v>-0.1761772820656991</v>
      </c>
      <c r="AD207">
        <v>201</v>
      </c>
      <c r="AE207" s="54">
        <f t="shared" ca="1" si="40"/>
        <v>696.60801255686511</v>
      </c>
      <c r="AF207" s="54">
        <f t="shared" ca="1" si="41"/>
        <v>143.29089016657744</v>
      </c>
      <c r="AG207" s="54">
        <f t="shared" ca="1" si="42"/>
        <v>288.87093461880784</v>
      </c>
      <c r="AN207">
        <v>205</v>
      </c>
      <c r="AO207" s="4">
        <f t="shared" ca="1" si="33"/>
        <v>4.5039354212118628E-3</v>
      </c>
      <c r="AP207" s="4">
        <f t="shared" ca="1" si="34"/>
        <v>-1.180407855302596E-3</v>
      </c>
      <c r="AQ207" s="4">
        <f t="shared" ca="1" si="35"/>
        <v>-9.9558550344809333E-3</v>
      </c>
      <c r="AS207">
        <v>204</v>
      </c>
      <c r="AT207" s="4">
        <v>-2.6307054422409343E-2</v>
      </c>
    </row>
    <row r="208" spans="1:46" x14ac:dyDescent="0.2">
      <c r="A208" s="1">
        <v>45771</v>
      </c>
      <c r="B208">
        <v>542.66999999999996</v>
      </c>
      <c r="C208">
        <v>114.68</v>
      </c>
      <c r="D208">
        <v>244.64</v>
      </c>
      <c r="F208" s="1">
        <v>45770</v>
      </c>
      <c r="G208" s="4">
        <f t="shared" si="36"/>
        <v>1.7916159332057813E-2</v>
      </c>
      <c r="H208" s="4">
        <f t="shared" si="37"/>
        <v>1.7534246575342527E-2</v>
      </c>
      <c r="I208" s="4">
        <f t="shared" si="38"/>
        <v>2.2454263763317606E-2</v>
      </c>
      <c r="K208">
        <v>203</v>
      </c>
      <c r="L208">
        <f t="shared" ca="1" si="39"/>
        <v>6.027261912055161E-2</v>
      </c>
      <c r="M208">
        <f t="shared" ca="1" si="39"/>
        <v>2.0679866401163567</v>
      </c>
      <c r="N208">
        <f t="shared" ca="1" si="39"/>
        <v>0.83158222326614817</v>
      </c>
      <c r="U208">
        <v>203</v>
      </c>
      <c r="V208">
        <f ca="1"/>
        <v>6.027261912055161E-2</v>
      </c>
      <c r="W208">
        <f ca="1"/>
        <v>0.87237839506027326</v>
      </c>
      <c r="X208">
        <f ca="1"/>
        <v>0.59631776017650884</v>
      </c>
      <c r="AD208">
        <v>202</v>
      </c>
      <c r="AE208" s="54">
        <f t="shared" ca="1" si="40"/>
        <v>695.62994414404022</v>
      </c>
      <c r="AF208" s="54">
        <f t="shared" ca="1" si="41"/>
        <v>141.64583573499925</v>
      </c>
      <c r="AG208" s="54">
        <f t="shared" ca="1" si="42"/>
        <v>288.32136382066761</v>
      </c>
      <c r="AN208">
        <v>206</v>
      </c>
      <c r="AO208" s="4">
        <f t="shared" ca="1" si="33"/>
        <v>2.1518526315434373E-2</v>
      </c>
      <c r="AP208" s="4">
        <f t="shared" ca="1" si="34"/>
        <v>2.3386116253417969E-2</v>
      </c>
      <c r="AQ208" s="4">
        <f t="shared" ca="1" si="35"/>
        <v>1.6061834233396789E-2</v>
      </c>
      <c r="AS208">
        <v>205</v>
      </c>
      <c r="AT208" s="4">
        <v>-2.6264483852803763E-2</v>
      </c>
    </row>
    <row r="209" spans="1:46" x14ac:dyDescent="0.2">
      <c r="A209" s="1">
        <v>45772</v>
      </c>
      <c r="B209">
        <v>542.16</v>
      </c>
      <c r="C209">
        <v>115.09</v>
      </c>
      <c r="D209">
        <v>243.55</v>
      </c>
      <c r="F209" s="1">
        <v>45771</v>
      </c>
      <c r="G209" s="4">
        <f t="shared" si="36"/>
        <v>3.0359990886306587E-2</v>
      </c>
      <c r="H209" s="4">
        <f t="shared" si="37"/>
        <v>2.9258660922635071E-2</v>
      </c>
      <c r="I209" s="4">
        <f t="shared" si="38"/>
        <v>1.5609432082364538E-2</v>
      </c>
      <c r="K209">
        <v>204</v>
      </c>
      <c r="L209">
        <f t="shared" ca="1" si="39"/>
        <v>-0.95912296947364595</v>
      </c>
      <c r="M209">
        <f t="shared" ca="1" si="39"/>
        <v>0.36891806013712769</v>
      </c>
      <c r="N209">
        <f t="shared" ca="1" si="39"/>
        <v>1.2479279725250954</v>
      </c>
      <c r="U209">
        <v>204</v>
      </c>
      <c r="V209">
        <f ca="1"/>
        <v>-0.95912296947364595</v>
      </c>
      <c r="W209">
        <f ca="1"/>
        <v>-0.73534723464165896</v>
      </c>
      <c r="X209">
        <f ca="1"/>
        <v>-0.23567677741127602</v>
      </c>
      <c r="AD209">
        <v>203</v>
      </c>
      <c r="AE209" s="54">
        <f t="shared" ca="1" si="40"/>
        <v>697.32017443962138</v>
      </c>
      <c r="AF209" s="54">
        <f t="shared" ca="1" si="41"/>
        <v>144.54016202805175</v>
      </c>
      <c r="AG209" s="54">
        <f t="shared" ca="1" si="42"/>
        <v>293.20581041558802</v>
      </c>
      <c r="AN209">
        <v>207</v>
      </c>
      <c r="AO209" s="4">
        <f t="shared" ca="1" si="33"/>
        <v>-2.6631138087818747E-3</v>
      </c>
      <c r="AP209" s="4">
        <f t="shared" ca="1" si="34"/>
        <v>1.244980864556812E-2</v>
      </c>
      <c r="AQ209" s="4">
        <f t="shared" ca="1" si="35"/>
        <v>1.5821069520144067E-2</v>
      </c>
      <c r="AS209">
        <v>206</v>
      </c>
      <c r="AT209" s="4">
        <v>-2.5766925573865215E-2</v>
      </c>
    </row>
    <row r="210" spans="1:46" x14ac:dyDescent="0.2">
      <c r="A210" s="1">
        <v>45775</v>
      </c>
      <c r="B210">
        <v>543.69000000000005</v>
      </c>
      <c r="C210">
        <v>114.91</v>
      </c>
      <c r="D210">
        <v>243.22</v>
      </c>
      <c r="F210" s="1">
        <v>45772</v>
      </c>
      <c r="G210" s="4">
        <f t="shared" si="36"/>
        <v>-9.3979766709051393E-4</v>
      </c>
      <c r="H210" s="4">
        <f t="shared" si="37"/>
        <v>3.575165678409542E-3</v>
      </c>
      <c r="I210" s="4">
        <f t="shared" si="38"/>
        <v>-4.4555264879004852E-3</v>
      </c>
      <c r="K210">
        <v>205</v>
      </c>
      <c r="L210">
        <f t="shared" ca="1" si="39"/>
        <v>-0.75335386662135317</v>
      </c>
      <c r="M210">
        <f t="shared" ca="1" si="39"/>
        <v>-0.25190535802360375</v>
      </c>
      <c r="N210">
        <f t="shared" ca="1" si="39"/>
        <v>-2.8894492883023818E-2</v>
      </c>
      <c r="U210">
        <v>205</v>
      </c>
      <c r="V210">
        <f ca="1"/>
        <v>-0.75335386662135317</v>
      </c>
      <c r="W210">
        <f ca="1"/>
        <v>-0.79158921503717883</v>
      </c>
      <c r="X210">
        <f ca="1"/>
        <v>-0.69640953353109647</v>
      </c>
      <c r="AD210">
        <v>204</v>
      </c>
      <c r="AE210" s="54">
        <f t="shared" ca="1" si="40"/>
        <v>682.09476070084031</v>
      </c>
      <c r="AF210" s="54">
        <f t="shared" ca="1" si="41"/>
        <v>139.59110705756399</v>
      </c>
      <c r="AG210" s="54">
        <f t="shared" ca="1" si="42"/>
        <v>287.97232722705735</v>
      </c>
      <c r="AN210">
        <v>208</v>
      </c>
      <c r="AO210" s="4">
        <f t="shared" ca="1" si="33"/>
        <v>8.3099613869517738E-3</v>
      </c>
      <c r="AP210" s="4">
        <f t="shared" ca="1" si="34"/>
        <v>-9.6107940917944511E-3</v>
      </c>
      <c r="AQ210" s="4">
        <f t="shared" ca="1" si="35"/>
        <v>-6.85192470443639E-3</v>
      </c>
      <c r="AS210">
        <v>207</v>
      </c>
      <c r="AT210" s="4">
        <v>-2.5751239526651426E-2</v>
      </c>
    </row>
    <row r="211" spans="1:46" x14ac:dyDescent="0.2">
      <c r="A211" s="1">
        <v>45776</v>
      </c>
      <c r="B211">
        <v>546.20000000000005</v>
      </c>
      <c r="C211">
        <v>115.28</v>
      </c>
      <c r="D211">
        <v>244.62</v>
      </c>
      <c r="F211" s="1">
        <v>45775</v>
      </c>
      <c r="G211" s="4">
        <f t="shared" si="36"/>
        <v>2.8220451527225521E-3</v>
      </c>
      <c r="H211" s="4">
        <f t="shared" si="37"/>
        <v>-1.5639933964723962E-3</v>
      </c>
      <c r="I211" s="4">
        <f t="shared" si="38"/>
        <v>-1.3549579141860502E-3</v>
      </c>
      <c r="K211">
        <v>206</v>
      </c>
      <c r="L211">
        <f t="shared" ca="1" si="39"/>
        <v>0.23667670221814477</v>
      </c>
      <c r="M211">
        <f t="shared" ca="1" si="39"/>
        <v>0.16984696295136884</v>
      </c>
      <c r="N211">
        <f t="shared" ca="1" si="39"/>
        <v>-0.38439835431318897</v>
      </c>
      <c r="U211">
        <v>206</v>
      </c>
      <c r="V211">
        <f ca="1"/>
        <v>0.23667670221814477</v>
      </c>
      <c r="W211">
        <f ca="1"/>
        <v>0.28452504701197079</v>
      </c>
      <c r="X211">
        <f ca="1"/>
        <v>4.2103184641019503E-2</v>
      </c>
      <c r="AD211">
        <v>205</v>
      </c>
      <c r="AE211" s="54">
        <f t="shared" ca="1" si="40"/>
        <v>685.17380014662615</v>
      </c>
      <c r="AF211" s="54">
        <f t="shared" ca="1" si="41"/>
        <v>139.42642983053031</v>
      </c>
      <c r="AG211" s="54">
        <f t="shared" ca="1" si="42"/>
        <v>285.11954101000259</v>
      </c>
      <c r="AN211">
        <v>209</v>
      </c>
      <c r="AO211" s="4">
        <f t="shared" ca="1" si="33"/>
        <v>-1.2804690148630043E-2</v>
      </c>
      <c r="AP211" s="4">
        <f t="shared" ca="1" si="34"/>
        <v>-7.2356884834547802E-3</v>
      </c>
      <c r="AQ211" s="4">
        <f t="shared" ca="1" si="35"/>
        <v>-8.4775350955159645E-3</v>
      </c>
      <c r="AS211">
        <v>208</v>
      </c>
      <c r="AT211" s="4">
        <v>-2.5608202375004399E-2</v>
      </c>
    </row>
    <row r="212" spans="1:46" x14ac:dyDescent="0.2">
      <c r="A212" s="1">
        <v>45777</v>
      </c>
      <c r="B212">
        <v>544.83000000000004</v>
      </c>
      <c r="C212">
        <v>115.42</v>
      </c>
      <c r="D212">
        <v>244.62</v>
      </c>
      <c r="F212" s="1">
        <v>45776</v>
      </c>
      <c r="G212" s="4">
        <f t="shared" si="36"/>
        <v>4.6166013721054E-3</v>
      </c>
      <c r="H212" s="4">
        <f t="shared" si="37"/>
        <v>3.2199112348794134E-3</v>
      </c>
      <c r="I212" s="4">
        <f t="shared" si="38"/>
        <v>5.7561055834225439E-3</v>
      </c>
      <c r="K212">
        <v>207</v>
      </c>
      <c r="L212">
        <f t="shared" ca="1" si="39"/>
        <v>0.11209166544631978</v>
      </c>
      <c r="M212">
        <f t="shared" ca="1" si="39"/>
        <v>1.9074222200621671</v>
      </c>
      <c r="N212">
        <f t="shared" ca="1" si="39"/>
        <v>1.1309070937633681</v>
      </c>
      <c r="U212">
        <v>207</v>
      </c>
      <c r="V212">
        <f ca="1"/>
        <v>0.11209166544631978</v>
      </c>
      <c r="W212">
        <f ca="1"/>
        <v>0.85654698675134244</v>
      </c>
      <c r="X212">
        <f ca="1"/>
        <v>0.76951822270155423</v>
      </c>
      <c r="AD212">
        <v>206</v>
      </c>
      <c r="AE212" s="54">
        <f t="shared" ca="1" si="40"/>
        <v>700.07750842648863</v>
      </c>
      <c r="AF212" s="54">
        <f t="shared" ca="1" si="41"/>
        <v>142.72549837100732</v>
      </c>
      <c r="AG212" s="54">
        <f t="shared" ca="1" si="42"/>
        <v>289.73605944331865</v>
      </c>
      <c r="AN212">
        <v>210</v>
      </c>
      <c r="AO212" s="4">
        <f t="shared" ca="1" si="33"/>
        <v>2.5200935805993318E-2</v>
      </c>
      <c r="AP212" s="4">
        <f t="shared" ca="1" si="34"/>
        <v>1.9127344383556684E-2</v>
      </c>
      <c r="AQ212" s="4">
        <f t="shared" ca="1" si="35"/>
        <v>1.7520287845103164E-2</v>
      </c>
      <c r="AS212">
        <v>209</v>
      </c>
      <c r="AT212" s="4">
        <v>-2.5603352410791404E-2</v>
      </c>
    </row>
    <row r="213" spans="1:46" x14ac:dyDescent="0.2">
      <c r="A213" s="1">
        <v>45778</v>
      </c>
      <c r="B213">
        <v>551.08000000000004</v>
      </c>
      <c r="C213">
        <v>116.76</v>
      </c>
      <c r="D213">
        <v>246.89</v>
      </c>
      <c r="F213" s="1">
        <v>45777</v>
      </c>
      <c r="G213" s="4">
        <f t="shared" si="36"/>
        <v>-2.5082387403881912E-3</v>
      </c>
      <c r="H213" s="4">
        <f t="shared" si="37"/>
        <v>1.214434420541366E-3</v>
      </c>
      <c r="I213" s="4">
        <f t="shared" si="38"/>
        <v>0</v>
      </c>
      <c r="K213">
        <v>208</v>
      </c>
      <c r="L213">
        <f t="shared" ca="1" si="39"/>
        <v>0.49329369654433036</v>
      </c>
      <c r="M213">
        <f t="shared" ca="1" si="39"/>
        <v>-0.1049029555597195</v>
      </c>
      <c r="N213">
        <f t="shared" ca="1" si="39"/>
        <v>5.3497317361896127E-2</v>
      </c>
      <c r="U213">
        <v>208</v>
      </c>
      <c r="V213">
        <f ca="1"/>
        <v>0.49329369654433036</v>
      </c>
      <c r="W213">
        <f ca="1"/>
        <v>0.41171928544292946</v>
      </c>
      <c r="X213">
        <f ca="1"/>
        <v>0.45185637355190211</v>
      </c>
      <c r="AD213">
        <v>207</v>
      </c>
      <c r="AE213" s="54">
        <f t="shared" ca="1" si="40"/>
        <v>698.21560268044527</v>
      </c>
      <c r="AF213" s="54">
        <f t="shared" ca="1" si="41"/>
        <v>144.51351062501772</v>
      </c>
      <c r="AG213" s="54">
        <f t="shared" ca="1" si="42"/>
        <v>294.35644714418908</v>
      </c>
      <c r="AN213">
        <v>211</v>
      </c>
      <c r="AO213" s="4">
        <f t="shared" ca="1" si="33"/>
        <v>-5.3350346649417041E-2</v>
      </c>
      <c r="AP213" s="4">
        <f t="shared" ca="1" si="34"/>
        <v>-3.599097906214796E-2</v>
      </c>
      <c r="AQ213" s="4">
        <f t="shared" ca="1" si="35"/>
        <v>-4.2794853708056815E-2</v>
      </c>
      <c r="AS213">
        <v>210</v>
      </c>
      <c r="AT213" s="4">
        <v>-2.5510348563055021E-2</v>
      </c>
    </row>
    <row r="214" spans="1:46" x14ac:dyDescent="0.2">
      <c r="A214" s="1">
        <v>45779</v>
      </c>
      <c r="B214">
        <v>563.29</v>
      </c>
      <c r="C214">
        <v>120.22</v>
      </c>
      <c r="D214">
        <v>252.51</v>
      </c>
      <c r="F214" s="1">
        <v>45778</v>
      </c>
      <c r="G214" s="4">
        <f t="shared" si="36"/>
        <v>1.1471468164381493E-2</v>
      </c>
      <c r="H214" s="4">
        <f t="shared" si="37"/>
        <v>1.1609773002945856E-2</v>
      </c>
      <c r="I214" s="4">
        <f t="shared" si="38"/>
        <v>9.2796991251735683E-3</v>
      </c>
      <c r="K214">
        <v>209</v>
      </c>
      <c r="L214">
        <f t="shared" ca="1" si="39"/>
        <v>-9.8751743898511671E-2</v>
      </c>
      <c r="M214">
        <f t="shared" ca="1" si="39"/>
        <v>0.42292423922139921</v>
      </c>
      <c r="N214">
        <f t="shared" ca="1" si="39"/>
        <v>0.24558017140262581</v>
      </c>
      <c r="U214">
        <v>209</v>
      </c>
      <c r="V214">
        <f ca="1"/>
        <v>-9.8751743898511671E-2</v>
      </c>
      <c r="W214">
        <f ca="1"/>
        <v>7.6368433613347442E-2</v>
      </c>
      <c r="X214">
        <f ca="1"/>
        <v>5.9264507197713222E-2</v>
      </c>
      <c r="AD214">
        <v>208</v>
      </c>
      <c r="AE214" s="54">
        <f t="shared" ca="1" si="40"/>
        <v>704.04192209494374</v>
      </c>
      <c r="AF214" s="54">
        <f t="shared" ca="1" si="41"/>
        <v>143.13127386680031</v>
      </c>
      <c r="AG214" s="54">
        <f t="shared" ca="1" si="42"/>
        <v>292.34643302876373</v>
      </c>
      <c r="AN214">
        <v>212</v>
      </c>
      <c r="AO214" s="4">
        <f t="shared" ca="1" si="33"/>
        <v>-1.1813676234769255E-2</v>
      </c>
      <c r="AP214" s="4">
        <f t="shared" ca="1" si="34"/>
        <v>-2.3631889422148358E-2</v>
      </c>
      <c r="AQ214" s="4">
        <f t="shared" ca="1" si="35"/>
        <v>-1.9115537104915471E-2</v>
      </c>
      <c r="AS214">
        <v>211</v>
      </c>
      <c r="AT214" s="4">
        <v>-2.5275426088800807E-2</v>
      </c>
    </row>
    <row r="215" spans="1:46" x14ac:dyDescent="0.2">
      <c r="A215" s="1">
        <v>45782</v>
      </c>
      <c r="B215">
        <v>556.78</v>
      </c>
      <c r="C215">
        <v>119.6</v>
      </c>
      <c r="D215">
        <v>252.56</v>
      </c>
      <c r="F215" s="1">
        <v>45779</v>
      </c>
      <c r="G215" s="4">
        <f t="shared" si="36"/>
        <v>2.2156492705233122E-2</v>
      </c>
      <c r="H215" s="4">
        <f t="shared" si="37"/>
        <v>2.9633436108256195E-2</v>
      </c>
      <c r="I215" s="4">
        <f t="shared" si="38"/>
        <v>2.2763173883105781E-2</v>
      </c>
      <c r="K215">
        <v>210</v>
      </c>
      <c r="L215">
        <f t="shared" ca="1" si="39"/>
        <v>1.0610138413974508</v>
      </c>
      <c r="M215">
        <f t="shared" ca="1" si="39"/>
        <v>-4.6872677273533468E-2</v>
      </c>
      <c r="N215">
        <f t="shared" ca="1" si="39"/>
        <v>-0.14292745803248727</v>
      </c>
      <c r="U215">
        <v>210</v>
      </c>
      <c r="V215">
        <f ca="1"/>
        <v>1.0610138413974508</v>
      </c>
      <c r="W215">
        <f ca="1"/>
        <v>0.9561811395024491</v>
      </c>
      <c r="X215">
        <f ca="1"/>
        <v>0.86500240725650002</v>
      </c>
      <c r="AD215">
        <v>209</v>
      </c>
      <c r="AE215" s="54">
        <f t="shared" ca="1" si="40"/>
        <v>695.0843552547633</v>
      </c>
      <c r="AF215" s="54">
        <f t="shared" ca="1" si="41"/>
        <v>142.09935836857684</v>
      </c>
      <c r="AG215" s="54">
        <f t="shared" ca="1" si="42"/>
        <v>289.87853152389147</v>
      </c>
      <c r="AN215">
        <v>213</v>
      </c>
      <c r="AO215" s="4">
        <f t="shared" ca="1" si="33"/>
        <v>4.3411370348435417E-2</v>
      </c>
      <c r="AP215" s="4">
        <f t="shared" ca="1" si="34"/>
        <v>3.90271207161558E-2</v>
      </c>
      <c r="AQ215" s="4">
        <f t="shared" ca="1" si="35"/>
        <v>5.6365586663358218E-2</v>
      </c>
      <c r="AS215">
        <v>212</v>
      </c>
      <c r="AT215" s="4">
        <v>-2.5131355563875579E-2</v>
      </c>
    </row>
    <row r="216" spans="1:46" x14ac:dyDescent="0.2">
      <c r="A216" s="1">
        <v>45783</v>
      </c>
      <c r="B216">
        <v>546.64</v>
      </c>
      <c r="C216">
        <v>118.33</v>
      </c>
      <c r="D216">
        <v>249.25</v>
      </c>
      <c r="F216" s="1">
        <v>45782</v>
      </c>
      <c r="G216" s="4">
        <f t="shared" si="36"/>
        <v>-1.1557102025599564E-2</v>
      </c>
      <c r="H216" s="4">
        <f t="shared" si="37"/>
        <v>-5.1572117784063343E-3</v>
      </c>
      <c r="I216" s="4">
        <f t="shared" si="38"/>
        <v>1.9801195992252829E-4</v>
      </c>
      <c r="K216">
        <v>211</v>
      </c>
      <c r="L216">
        <f t="shared" ca="1" si="39"/>
        <v>-1.3999214362684798</v>
      </c>
      <c r="M216">
        <f t="shared" ca="1" si="39"/>
        <v>1.4717112881863545</v>
      </c>
      <c r="N216">
        <f t="shared" ca="1" si="39"/>
        <v>2.9847620780960819E-2</v>
      </c>
      <c r="U216">
        <v>211</v>
      </c>
      <c r="V216">
        <f ca="1"/>
        <v>-1.3999214362684798</v>
      </c>
      <c r="W216">
        <f ca="1"/>
        <v>-0.70460071941596469</v>
      </c>
      <c r="X216">
        <f ca="1"/>
        <v>-1.1093936159616582</v>
      </c>
      <c r="AD216">
        <v>210</v>
      </c>
      <c r="AE216" s="54">
        <f t="shared" ca="1" si="40"/>
        <v>712.82371690153366</v>
      </c>
      <c r="AF216" s="54">
        <f t="shared" ca="1" si="41"/>
        <v>144.84350216167286</v>
      </c>
      <c r="AG216" s="54">
        <f t="shared" ca="1" si="42"/>
        <v>295.00203843539492</v>
      </c>
      <c r="AN216">
        <v>214</v>
      </c>
      <c r="AO216" s="4">
        <f t="shared" ca="1" si="33"/>
        <v>-3.3629178436953525E-2</v>
      </c>
      <c r="AP216" s="4">
        <f t="shared" ca="1" si="34"/>
        <v>-2.6910355760669028E-2</v>
      </c>
      <c r="AQ216" s="4">
        <f t="shared" ca="1" si="35"/>
        <v>-4.5592318744388995E-2</v>
      </c>
      <c r="AS216">
        <v>213</v>
      </c>
      <c r="AT216" s="4">
        <v>-2.48929172502146E-2</v>
      </c>
    </row>
    <row r="217" spans="1:46" x14ac:dyDescent="0.2">
      <c r="A217" s="1">
        <v>45784</v>
      </c>
      <c r="B217">
        <v>549.17999999999995</v>
      </c>
      <c r="C217">
        <v>119.1</v>
      </c>
      <c r="D217">
        <v>249.39</v>
      </c>
      <c r="F217" s="1">
        <v>45783</v>
      </c>
      <c r="G217" s="4">
        <f t="shared" si="36"/>
        <v>-1.8211861058227696E-2</v>
      </c>
      <c r="H217" s="4">
        <f t="shared" si="37"/>
        <v>-1.061872909698991E-2</v>
      </c>
      <c r="I217" s="4">
        <f t="shared" si="38"/>
        <v>-1.3105796642381984E-2</v>
      </c>
      <c r="K217">
        <v>212</v>
      </c>
      <c r="L217">
        <f t="shared" ca="1" si="39"/>
        <v>-1.9462876106196543</v>
      </c>
      <c r="M217">
        <f t="shared" ca="1" si="39"/>
        <v>-1.9626826527066352E-2</v>
      </c>
      <c r="N217">
        <f t="shared" ca="1" si="39"/>
        <v>-0.59052257737672198</v>
      </c>
      <c r="U217">
        <v>212</v>
      </c>
      <c r="V217">
        <f ca="1"/>
        <v>-1.9462876106196543</v>
      </c>
      <c r="W217">
        <f ca="1"/>
        <v>-1.7957093008755296</v>
      </c>
      <c r="X217">
        <f ca="1"/>
        <v>-1.9923278656816077</v>
      </c>
      <c r="AD217">
        <v>211</v>
      </c>
      <c r="AE217" s="54">
        <f t="shared" ca="1" si="40"/>
        <v>675.79096295410454</v>
      </c>
      <c r="AF217" s="54">
        <f t="shared" ca="1" si="41"/>
        <v>139.72313886242651</v>
      </c>
      <c r="AG217" s="54">
        <f t="shared" ca="1" si="42"/>
        <v>282.6437900886088</v>
      </c>
      <c r="AN217">
        <v>215</v>
      </c>
      <c r="AO217" s="4">
        <f t="shared" ca="1" si="33"/>
        <v>3.1972182072838695E-2</v>
      </c>
      <c r="AP217" s="4">
        <f t="shared" ca="1" si="34"/>
        <v>2.7619146847366955E-2</v>
      </c>
      <c r="AQ217" s="4">
        <f t="shared" ca="1" si="35"/>
        <v>3.1198383380450681E-2</v>
      </c>
      <c r="AS217">
        <v>214</v>
      </c>
      <c r="AT217" s="4">
        <v>-2.4849582364671243E-2</v>
      </c>
    </row>
    <row r="218" spans="1:46" x14ac:dyDescent="0.2">
      <c r="A218" s="1">
        <v>45785</v>
      </c>
      <c r="B218">
        <v>562.89</v>
      </c>
      <c r="C218">
        <v>121.88</v>
      </c>
      <c r="D218">
        <v>253.47</v>
      </c>
      <c r="F218" s="1">
        <v>45784</v>
      </c>
      <c r="G218" s="4">
        <f t="shared" si="36"/>
        <v>4.6465681252743085E-3</v>
      </c>
      <c r="H218" s="4">
        <f t="shared" si="37"/>
        <v>6.5072255556495318E-3</v>
      </c>
      <c r="I218" s="4">
        <f t="shared" si="38"/>
        <v>5.6168505516551726E-4</v>
      </c>
      <c r="K218">
        <v>213</v>
      </c>
      <c r="L218">
        <f t="shared" ca="1" si="39"/>
        <v>5.2860019140824797E-2</v>
      </c>
      <c r="M218">
        <f t="shared" ca="1" si="39"/>
        <v>-0.11948815988714451</v>
      </c>
      <c r="N218">
        <f t="shared" ca="1" si="39"/>
        <v>1.2143382429131477</v>
      </c>
      <c r="U218">
        <v>213</v>
      </c>
      <c r="V218">
        <f ca="1"/>
        <v>5.2860019140824797E-2</v>
      </c>
      <c r="W218">
        <f ca="1"/>
        <v>1.3530677557383533E-3</v>
      </c>
      <c r="X218">
        <f ca="1"/>
        <v>0.60392449266252857</v>
      </c>
      <c r="AD218">
        <v>212</v>
      </c>
      <c r="AE218" s="54">
        <f t="shared" ca="1" si="40"/>
        <v>667.85435984955029</v>
      </c>
      <c r="AF218" s="54">
        <f t="shared" ca="1" si="41"/>
        <v>136.45992689205485</v>
      </c>
      <c r="AG218" s="54">
        <f t="shared" ca="1" si="42"/>
        <v>277.29221431054009</v>
      </c>
      <c r="AN218">
        <v>216</v>
      </c>
      <c r="AO218" s="4">
        <f t="shared" ca="1" si="33"/>
        <v>-6.1541204514234333E-3</v>
      </c>
      <c r="AP218" s="4">
        <f t="shared" ca="1" si="34"/>
        <v>-8.0280442138729261E-3</v>
      </c>
      <c r="AQ218" s="4">
        <f t="shared" ca="1" si="35"/>
        <v>-1.4513999951805018E-2</v>
      </c>
      <c r="AS218">
        <v>215</v>
      </c>
      <c r="AT218" s="4">
        <v>-2.4427351807333332E-2</v>
      </c>
    </row>
    <row r="219" spans="1:46" x14ac:dyDescent="0.2">
      <c r="A219" s="1">
        <v>45786</v>
      </c>
      <c r="B219">
        <v>564.29</v>
      </c>
      <c r="C219">
        <v>121.7</v>
      </c>
      <c r="D219">
        <v>253.08</v>
      </c>
      <c r="F219" s="1">
        <v>45785</v>
      </c>
      <c r="G219" s="4">
        <f t="shared" si="36"/>
        <v>2.4964492516114989E-2</v>
      </c>
      <c r="H219" s="4">
        <f t="shared" si="37"/>
        <v>2.3341729638958864E-2</v>
      </c>
      <c r="I219" s="4">
        <f t="shared" si="38"/>
        <v>1.6359918200409052E-2</v>
      </c>
      <c r="K219">
        <v>214</v>
      </c>
      <c r="L219">
        <f t="shared" ca="1" si="39"/>
        <v>-1.4990582630862832</v>
      </c>
      <c r="M219">
        <f t="shared" ca="1" si="39"/>
        <v>0.34483876563850385</v>
      </c>
      <c r="N219">
        <f t="shared" ca="1" si="39"/>
        <v>-0.43755258062021862</v>
      </c>
      <c r="U219">
        <v>214</v>
      </c>
      <c r="V219">
        <f ca="1"/>
        <v>-1.4990582630862832</v>
      </c>
      <c r="W219">
        <f ca="1"/>
        <v>-1.2408713902372415</v>
      </c>
      <c r="X219">
        <f ca="1"/>
        <v>-1.4994163899460982</v>
      </c>
      <c r="AD219">
        <v>213</v>
      </c>
      <c r="AE219" s="54">
        <f t="shared" ca="1" si="40"/>
        <v>697.48534026751429</v>
      </c>
      <c r="AF219" s="54">
        <f t="shared" ca="1" si="41"/>
        <v>141.89085231276547</v>
      </c>
      <c r="AG219" s="54">
        <f t="shared" ca="1" si="42"/>
        <v>293.37083643559578</v>
      </c>
      <c r="AN219">
        <v>217</v>
      </c>
      <c r="AO219" s="4">
        <f t="shared" ca="1" si="33"/>
        <v>-6.9060881227011803E-3</v>
      </c>
      <c r="AP219" s="4">
        <f t="shared" ca="1" si="34"/>
        <v>-1.7849108971900872E-3</v>
      </c>
      <c r="AQ219" s="4">
        <f t="shared" ca="1" si="35"/>
        <v>1.770709802088553E-2</v>
      </c>
      <c r="AS219">
        <v>216</v>
      </c>
      <c r="AT219" s="4">
        <v>-2.4341320202008972E-2</v>
      </c>
    </row>
    <row r="220" spans="1:46" x14ac:dyDescent="0.2">
      <c r="A220" s="1">
        <v>45789</v>
      </c>
      <c r="B220">
        <v>588.41</v>
      </c>
      <c r="C220">
        <v>127.06</v>
      </c>
      <c r="D220">
        <v>260.05</v>
      </c>
      <c r="F220" s="1">
        <v>45786</v>
      </c>
      <c r="G220" s="4">
        <f t="shared" si="36"/>
        <v>2.4871644548667415E-3</v>
      </c>
      <c r="H220" s="4">
        <f t="shared" si="37"/>
        <v>-1.4768624876927428E-3</v>
      </c>
      <c r="I220" s="4">
        <f t="shared" si="38"/>
        <v>-1.5386436264646086E-3</v>
      </c>
      <c r="K220">
        <v>215</v>
      </c>
      <c r="L220">
        <f t="shared" ca="1" si="39"/>
        <v>-2.7182468569844048E-2</v>
      </c>
      <c r="M220">
        <f t="shared" ca="1" si="39"/>
        <v>0.1400471475300705</v>
      </c>
      <c r="N220">
        <f t="shared" ca="1" si="39"/>
        <v>-0.1067250807654621</v>
      </c>
      <c r="U220">
        <v>215</v>
      </c>
      <c r="V220">
        <f ca="1"/>
        <v>-2.7182468569844048E-2</v>
      </c>
      <c r="W220">
        <f ca="1"/>
        <v>3.035792334726119E-2</v>
      </c>
      <c r="X220">
        <f ca="1"/>
        <v>-6.3207659107183567E-2</v>
      </c>
      <c r="AD220">
        <v>214</v>
      </c>
      <c r="AE220" s="54">
        <f t="shared" ca="1" si="40"/>
        <v>674.41949773375313</v>
      </c>
      <c r="AF220" s="54">
        <f t="shared" ca="1" si="41"/>
        <v>138.1234375836261</v>
      </c>
      <c r="AG220" s="54">
        <f t="shared" ca="1" si="42"/>
        <v>280.2957072949053</v>
      </c>
      <c r="AN220">
        <v>218</v>
      </c>
      <c r="AO220" s="4">
        <f t="shared" ca="1" si="33"/>
        <v>1.4722352459416853E-2</v>
      </c>
      <c r="AP220" s="4">
        <f t="shared" ca="1" si="34"/>
        <v>-2.6554189577425555E-3</v>
      </c>
      <c r="AQ220" s="4">
        <f t="shared" ca="1" si="35"/>
        <v>2.7991411562530203E-3</v>
      </c>
      <c r="AS220">
        <v>217</v>
      </c>
      <c r="AT220" s="4">
        <v>-2.4327428694378643E-2</v>
      </c>
    </row>
    <row r="221" spans="1:46" x14ac:dyDescent="0.2">
      <c r="A221" s="1">
        <v>45790</v>
      </c>
      <c r="B221">
        <v>600.82000000000005</v>
      </c>
      <c r="C221">
        <v>129.35</v>
      </c>
      <c r="D221">
        <v>263.01</v>
      </c>
      <c r="F221" s="1">
        <v>45789</v>
      </c>
      <c r="G221" s="4">
        <f t="shared" si="36"/>
        <v>4.2743979159652001E-2</v>
      </c>
      <c r="H221" s="4">
        <f t="shared" si="37"/>
        <v>4.4042728019720645E-2</v>
      </c>
      <c r="I221" s="4">
        <f t="shared" si="38"/>
        <v>2.7540698593330193E-2</v>
      </c>
      <c r="K221">
        <v>216</v>
      </c>
      <c r="L221">
        <f t="shared" ca="1" si="39"/>
        <v>-0.31268010114547573</v>
      </c>
      <c r="M221">
        <f t="shared" ca="1" si="39"/>
        <v>-0.13737171485046695</v>
      </c>
      <c r="N221">
        <f t="shared" ca="1" si="39"/>
        <v>-0.9609068402865093</v>
      </c>
      <c r="U221">
        <v>216</v>
      </c>
      <c r="V221">
        <f ca="1"/>
        <v>-0.31268010114547573</v>
      </c>
      <c r="W221">
        <f ca="1"/>
        <v>-0.34151535036036751</v>
      </c>
      <c r="X221">
        <f ca="1"/>
        <v>-0.73404111275577377</v>
      </c>
      <c r="AD221">
        <v>215</v>
      </c>
      <c r="AE221" s="54">
        <f t="shared" ca="1" si="40"/>
        <v>696.33056658677856</v>
      </c>
      <c r="AF221" s="54">
        <f t="shared" ca="1" si="41"/>
        <v>141.99145893449517</v>
      </c>
      <c r="AG221" s="54">
        <f t="shared" ca="1" si="42"/>
        <v>289.17832135918917</v>
      </c>
      <c r="AN221">
        <v>219</v>
      </c>
      <c r="AO221" s="4">
        <f t="shared" ca="1" si="33"/>
        <v>-5.8442396992715211E-3</v>
      </c>
      <c r="AP221" s="4">
        <f t="shared" ca="1" si="34"/>
        <v>4.6912287396451407E-3</v>
      </c>
      <c r="AQ221" s="4">
        <f t="shared" ca="1" si="35"/>
        <v>-8.1241594954365743E-3</v>
      </c>
      <c r="AS221">
        <v>218</v>
      </c>
      <c r="AT221" s="4">
        <v>-2.4320940843276399E-2</v>
      </c>
    </row>
    <row r="222" spans="1:46" x14ac:dyDescent="0.2">
      <c r="A222" s="1">
        <v>45791</v>
      </c>
      <c r="B222">
        <v>608.57000000000005</v>
      </c>
      <c r="C222">
        <v>131.04</v>
      </c>
      <c r="D222">
        <v>265.64</v>
      </c>
      <c r="F222" s="1">
        <v>45790</v>
      </c>
      <c r="G222" s="4">
        <f t="shared" si="36"/>
        <v>2.1090736051392778E-2</v>
      </c>
      <c r="H222" s="4">
        <f t="shared" si="37"/>
        <v>1.802298126869184E-2</v>
      </c>
      <c r="I222" s="4">
        <f t="shared" si="38"/>
        <v>1.1382426456450601E-2</v>
      </c>
      <c r="K222">
        <v>217</v>
      </c>
      <c r="L222">
        <f t="shared" ca="1" si="39"/>
        <v>-0.63283852997050227</v>
      </c>
      <c r="M222">
        <f t="shared" ca="1" si="39"/>
        <v>0.39419272224493856</v>
      </c>
      <c r="N222">
        <f t="shared" ca="1" si="39"/>
        <v>1.3047467882874257</v>
      </c>
      <c r="U222">
        <v>217</v>
      </c>
      <c r="V222">
        <f ca="1"/>
        <v>-0.63283852997050227</v>
      </c>
      <c r="W222">
        <f ca="1"/>
        <v>-0.42562097113206099</v>
      </c>
      <c r="X222">
        <f ca="1"/>
        <v>8.0307515778998639E-2</v>
      </c>
      <c r="AD222">
        <v>216</v>
      </c>
      <c r="AE222" s="54">
        <f t="shared" ca="1" si="40"/>
        <v>692.05842353077344</v>
      </c>
      <c r="AF222" s="54">
        <f t="shared" ca="1" si="41"/>
        <v>140.85610864306838</v>
      </c>
      <c r="AG222" s="54">
        <f t="shared" ca="1" si="42"/>
        <v>285.01149899371313</v>
      </c>
      <c r="AN222">
        <v>220</v>
      </c>
      <c r="AO222" s="4">
        <f t="shared" ca="1" si="33"/>
        <v>-3.8670243591696239E-3</v>
      </c>
      <c r="AP222" s="4">
        <f t="shared" ca="1" si="34"/>
        <v>7.7029394482948862E-3</v>
      </c>
      <c r="AQ222" s="4">
        <f t="shared" ca="1" si="35"/>
        <v>-7.6210967722903341E-3</v>
      </c>
      <c r="AS222">
        <v>219</v>
      </c>
      <c r="AT222" s="4">
        <v>-2.4250181264533422E-2</v>
      </c>
    </row>
    <row r="223" spans="1:46" x14ac:dyDescent="0.2">
      <c r="A223" s="1">
        <v>45792</v>
      </c>
      <c r="B223">
        <v>612.85</v>
      </c>
      <c r="C223">
        <v>132.51</v>
      </c>
      <c r="D223">
        <v>267.49</v>
      </c>
      <c r="F223" s="1">
        <v>45791</v>
      </c>
      <c r="G223" s="4">
        <f t="shared" si="36"/>
        <v>1.2899037981425332E-2</v>
      </c>
      <c r="H223" s="4">
        <f t="shared" si="37"/>
        <v>1.306532663316573E-2</v>
      </c>
      <c r="I223" s="4">
        <f t="shared" si="38"/>
        <v>9.9996197863199132E-3</v>
      </c>
      <c r="K223">
        <v>218</v>
      </c>
      <c r="L223">
        <f t="shared" ca="1" si="39"/>
        <v>4.3932830665873446E-2</v>
      </c>
      <c r="M223">
        <f t="shared" ca="1" si="39"/>
        <v>-1.4939208087900464</v>
      </c>
      <c r="N223">
        <f t="shared" ca="1" si="39"/>
        <v>0.6025948536507576</v>
      </c>
      <c r="U223">
        <v>218</v>
      </c>
      <c r="V223">
        <f ca="1"/>
        <v>4.3932830665873446E-2</v>
      </c>
      <c r="W223">
        <f ca="1"/>
        <v>-0.54985132554954175</v>
      </c>
      <c r="X223">
        <f ca="1"/>
        <v>0.20749674223255501</v>
      </c>
      <c r="AD223">
        <v>217</v>
      </c>
      <c r="AE223" s="54">
        <f t="shared" ca="1" si="40"/>
        <v>687.29547268131171</v>
      </c>
      <c r="AF223" s="54">
        <f t="shared" ca="1" si="41"/>
        <v>140.60491728360233</v>
      </c>
      <c r="AG223" s="54">
        <f t="shared" ca="1" si="42"/>
        <v>290.10317188214572</v>
      </c>
      <c r="AN223">
        <v>221</v>
      </c>
      <c r="AO223" s="4">
        <f t="shared" ca="1" si="33"/>
        <v>2.0733241459996044E-2</v>
      </c>
      <c r="AP223" s="4">
        <f t="shared" ca="1" si="34"/>
        <v>8.092938338184353E-3</v>
      </c>
      <c r="AQ223" s="4">
        <f t="shared" ca="1" si="35"/>
        <v>3.4481709031099907E-2</v>
      </c>
      <c r="AS223">
        <v>220</v>
      </c>
      <c r="AT223" s="4">
        <v>-2.3856798993699031E-2</v>
      </c>
    </row>
    <row r="224" spans="1:46" x14ac:dyDescent="0.2">
      <c r="A224" s="1">
        <v>45793</v>
      </c>
      <c r="B224">
        <v>615.96</v>
      </c>
      <c r="C224">
        <v>132.18</v>
      </c>
      <c r="D224">
        <v>267.56</v>
      </c>
      <c r="F224" s="1">
        <v>45792</v>
      </c>
      <c r="G224" s="4">
        <f t="shared" si="36"/>
        <v>7.0328803588739497E-3</v>
      </c>
      <c r="H224" s="4">
        <f t="shared" si="37"/>
        <v>1.1217948717948678E-2</v>
      </c>
      <c r="I224" s="4">
        <f t="shared" si="38"/>
        <v>6.9643126035237035E-3</v>
      </c>
      <c r="K224">
        <v>219</v>
      </c>
      <c r="L224">
        <f t="shared" ca="1" si="39"/>
        <v>-0.22728132401278367</v>
      </c>
      <c r="M224">
        <f t="shared" ca="1" si="39"/>
        <v>-0.32059123100813974</v>
      </c>
      <c r="N224">
        <f t="shared" ca="1" si="39"/>
        <v>0.11923863070709032</v>
      </c>
      <c r="U224">
        <v>219</v>
      </c>
      <c r="V224">
        <f ca="1"/>
        <v>-0.22728132401278367</v>
      </c>
      <c r="W224">
        <f ca="1"/>
        <v>-0.33544922450192333</v>
      </c>
      <c r="X224">
        <f ca="1"/>
        <v>-0.16880681793282309</v>
      </c>
      <c r="AD224">
        <v>218</v>
      </c>
      <c r="AE224" s="54">
        <f t="shared" ca="1" si="40"/>
        <v>697.48893059731483</v>
      </c>
      <c r="AF224" s="54">
        <f t="shared" ca="1" si="41"/>
        <v>140.23204760240549</v>
      </c>
      <c r="AG224" s="54">
        <f t="shared" ca="1" si="42"/>
        <v>290.91634917818902</v>
      </c>
      <c r="AN224">
        <v>222</v>
      </c>
      <c r="AO224" s="4">
        <f t="shared" ca="1" si="33"/>
        <v>1.4104996380491272E-2</v>
      </c>
      <c r="AP224" s="4">
        <f t="shared" ca="1" si="34"/>
        <v>1.9600609166588068E-2</v>
      </c>
      <c r="AQ224" s="4">
        <f t="shared" ca="1" si="35"/>
        <v>-3.1429256226536604E-3</v>
      </c>
      <c r="AS224">
        <v>221</v>
      </c>
      <c r="AT224" s="4">
        <v>-2.3782083388572017E-2</v>
      </c>
    </row>
    <row r="225" spans="1:46" x14ac:dyDescent="0.2">
      <c r="A225" s="1">
        <v>45796</v>
      </c>
      <c r="B225">
        <v>609.26</v>
      </c>
      <c r="C225">
        <v>130.84</v>
      </c>
      <c r="D225">
        <v>264.88</v>
      </c>
      <c r="F225" s="1">
        <v>45793</v>
      </c>
      <c r="G225" s="4">
        <f t="shared" si="36"/>
        <v>5.0746512197112903E-3</v>
      </c>
      <c r="H225" s="4">
        <f t="shared" si="37"/>
        <v>-2.4903780846727841E-3</v>
      </c>
      <c r="I225" s="4">
        <f t="shared" si="38"/>
        <v>2.6169202587000839E-4</v>
      </c>
      <c r="K225">
        <v>220</v>
      </c>
      <c r="L225">
        <f t="shared" ca="1" si="39"/>
        <v>-0.40735877074230326</v>
      </c>
      <c r="M225">
        <f t="shared" ca="1" si="39"/>
        <v>0.99219943797297638</v>
      </c>
      <c r="N225">
        <f t="shared" ca="1" si="39"/>
        <v>-0.50911206890192917</v>
      </c>
      <c r="U225">
        <v>220</v>
      </c>
      <c r="V225">
        <f ca="1"/>
        <v>-0.40735877074230326</v>
      </c>
      <c r="W225">
        <f ca="1"/>
        <v>1.777306153746594E-2</v>
      </c>
      <c r="X225">
        <f ca="1"/>
        <v>-0.52192247359958632</v>
      </c>
      <c r="AD225">
        <v>219</v>
      </c>
      <c r="AE225" s="54">
        <f t="shared" ca="1" si="40"/>
        <v>693.42452634401172</v>
      </c>
      <c r="AF225" s="54">
        <f t="shared" ca="1" si="41"/>
        <v>140.89145371746633</v>
      </c>
      <c r="AG225" s="54">
        <f t="shared" ca="1" si="42"/>
        <v>288.56247293733293</v>
      </c>
      <c r="AN225">
        <v>223</v>
      </c>
      <c r="AO225" s="4">
        <f t="shared" ca="1" si="33"/>
        <v>-3.042227328765551E-2</v>
      </c>
      <c r="AP225" s="4">
        <f t="shared" ca="1" si="34"/>
        <v>-2.973318994775247E-2</v>
      </c>
      <c r="AQ225" s="4">
        <f t="shared" ca="1" si="35"/>
        <v>-2.9935400660314193E-2</v>
      </c>
      <c r="AS225">
        <v>222</v>
      </c>
      <c r="AT225" s="4">
        <v>-2.3756748153544279E-2</v>
      </c>
    </row>
    <row r="226" spans="1:46" x14ac:dyDescent="0.2">
      <c r="A226" s="1">
        <v>45797</v>
      </c>
      <c r="B226">
        <v>603.51</v>
      </c>
      <c r="C226">
        <v>129.13</v>
      </c>
      <c r="D226">
        <v>265.68</v>
      </c>
      <c r="F226" s="1">
        <v>45796</v>
      </c>
      <c r="G226" s="4">
        <f t="shared" si="36"/>
        <v>-1.0877329696733606E-2</v>
      </c>
      <c r="H226" s="4">
        <f t="shared" si="37"/>
        <v>-1.013769102738693E-2</v>
      </c>
      <c r="I226" s="4">
        <f t="shared" si="38"/>
        <v>-1.0016444909553002E-2</v>
      </c>
      <c r="K226">
        <v>221</v>
      </c>
      <c r="L226">
        <f t="shared" ca="1" si="39"/>
        <v>0.54647529735425615</v>
      </c>
      <c r="M226">
        <f t="shared" ca="1" si="39"/>
        <v>-0.28614154247575935</v>
      </c>
      <c r="N226">
        <f t="shared" ca="1" si="39"/>
        <v>1.2982878108201958</v>
      </c>
      <c r="U226">
        <v>221</v>
      </c>
      <c r="V226">
        <f ca="1"/>
        <v>0.54647529735425615</v>
      </c>
      <c r="W226">
        <f ca="1"/>
        <v>0.38897174812737739</v>
      </c>
      <c r="X226">
        <f ca="1"/>
        <v>1.0656261163108656</v>
      </c>
      <c r="AD226">
        <v>220</v>
      </c>
      <c r="AE226" s="54">
        <f t="shared" ca="1" si="40"/>
        <v>690.74821482541336</v>
      </c>
      <c r="AF226" s="54">
        <f t="shared" ca="1" si="41"/>
        <v>141.98092272413879</v>
      </c>
      <c r="AG226" s="54">
        <f t="shared" ca="1" si="42"/>
        <v>286.37166917365585</v>
      </c>
      <c r="AN226">
        <v>224</v>
      </c>
      <c r="AO226" s="4">
        <f t="shared" ca="1" si="33"/>
        <v>-1.8491058590316351E-3</v>
      </c>
      <c r="AP226" s="4">
        <f t="shared" ca="1" si="34"/>
        <v>-5.9679868049189021E-3</v>
      </c>
      <c r="AQ226" s="4">
        <f t="shared" ca="1" si="35"/>
        <v>1.4631523240004083E-2</v>
      </c>
      <c r="AS226">
        <v>223</v>
      </c>
      <c r="AT226" s="4">
        <v>-2.356931004302841E-2</v>
      </c>
    </row>
    <row r="227" spans="1:46" x14ac:dyDescent="0.2">
      <c r="A227" s="1">
        <v>45798</v>
      </c>
      <c r="B227">
        <v>590.52</v>
      </c>
      <c r="C227">
        <v>125.3</v>
      </c>
      <c r="D227">
        <v>261.04000000000002</v>
      </c>
      <c r="F227" s="1">
        <v>45797</v>
      </c>
      <c r="G227" s="4">
        <f t="shared" si="36"/>
        <v>-9.4376784952237003E-3</v>
      </c>
      <c r="H227" s="4">
        <f t="shared" si="37"/>
        <v>-1.3069397737694999E-2</v>
      </c>
      <c r="I227" s="4">
        <f t="shared" si="38"/>
        <v>3.0202355783750523E-3</v>
      </c>
      <c r="K227">
        <v>222</v>
      </c>
      <c r="L227">
        <f t="shared" ca="1" si="39"/>
        <v>1.1947905765894204</v>
      </c>
      <c r="M227">
        <f t="shared" ca="1" si="39"/>
        <v>0.48852963735422916</v>
      </c>
      <c r="N227">
        <f t="shared" ca="1" si="39"/>
        <v>-0.36639903334520968</v>
      </c>
      <c r="U227">
        <v>222</v>
      </c>
      <c r="V227">
        <f ca="1"/>
        <v>1.1947905765894204</v>
      </c>
      <c r="W227">
        <f ca="1"/>
        <v>1.2905988681771166</v>
      </c>
      <c r="X227">
        <f ca="1"/>
        <v>0.91892489003530331</v>
      </c>
      <c r="AD227">
        <v>221</v>
      </c>
      <c r="AE227" s="54">
        <f t="shared" ca="1" si="40"/>
        <v>705.21916078128527</v>
      </c>
      <c r="AF227" s="54">
        <f t="shared" ca="1" si="41"/>
        <v>143.13462771172487</v>
      </c>
      <c r="AG227" s="54">
        <f t="shared" ca="1" si="42"/>
        <v>296.4184738004339</v>
      </c>
      <c r="AN227">
        <v>225</v>
      </c>
      <c r="AO227" s="4">
        <f t="shared" ca="1" si="33"/>
        <v>2.9820093790777226E-3</v>
      </c>
      <c r="AP227" s="4">
        <f t="shared" ca="1" si="34"/>
        <v>2.4660754881943615E-3</v>
      </c>
      <c r="AQ227" s="4">
        <f t="shared" ca="1" si="35"/>
        <v>-1.4598340433133272E-2</v>
      </c>
      <c r="AS227">
        <v>224</v>
      </c>
      <c r="AT227" s="4">
        <v>-2.3510693301198142E-2</v>
      </c>
    </row>
    <row r="228" spans="1:46" x14ac:dyDescent="0.2">
      <c r="A228" s="1">
        <v>45799</v>
      </c>
      <c r="B228">
        <v>595.26</v>
      </c>
      <c r="C228">
        <v>126.26</v>
      </c>
      <c r="D228">
        <v>260.67</v>
      </c>
      <c r="F228" s="1">
        <v>45798</v>
      </c>
      <c r="G228" s="4">
        <f t="shared" si="36"/>
        <v>-2.1524084107968355E-2</v>
      </c>
      <c r="H228" s="4">
        <f t="shared" si="37"/>
        <v>-2.9660032525361979E-2</v>
      </c>
      <c r="I228" s="4">
        <f t="shared" si="38"/>
        <v>-1.7464619090635347E-2</v>
      </c>
      <c r="K228">
        <v>223</v>
      </c>
      <c r="L228">
        <f t="shared" ca="1" si="39"/>
        <v>-0.20931033234283736</v>
      </c>
      <c r="M228">
        <f t="shared" ca="1" si="39"/>
        <v>0.27980267969002709</v>
      </c>
      <c r="N228">
        <f t="shared" ca="1" si="39"/>
        <v>-0.6417257667057219</v>
      </c>
      <c r="U228">
        <v>223</v>
      </c>
      <c r="V228">
        <f ca="1"/>
        <v>-0.20931033234283736</v>
      </c>
      <c r="W228">
        <f ca="1"/>
        <v>-8.1739801292597045E-2</v>
      </c>
      <c r="X228">
        <f ca="1"/>
        <v>-0.46273437202800149</v>
      </c>
      <c r="AD228">
        <v>222</v>
      </c>
      <c r="AE228" s="54">
        <f t="shared" ca="1" si="40"/>
        <v>715.23675749059623</v>
      </c>
      <c r="AF228" s="54">
        <f t="shared" ca="1" si="41"/>
        <v>145.96782913936525</v>
      </c>
      <c r="AG228" s="54">
        <f t="shared" ca="1" si="42"/>
        <v>295.4883150596425</v>
      </c>
      <c r="AN228">
        <v>226</v>
      </c>
      <c r="AO228" s="4">
        <f t="shared" ca="1" si="33"/>
        <v>7.8140574737447233E-3</v>
      </c>
      <c r="AP228" s="4">
        <f t="shared" ca="1" si="34"/>
        <v>5.4323756690620234E-3</v>
      </c>
      <c r="AQ228" s="4">
        <f t="shared" ca="1" si="35"/>
        <v>1.0310882794939582E-2</v>
      </c>
      <c r="AS228">
        <v>225</v>
      </c>
      <c r="AT228" s="4">
        <v>-2.3372029240248476E-2</v>
      </c>
    </row>
    <row r="229" spans="1:46" x14ac:dyDescent="0.2">
      <c r="A229" s="1">
        <v>45800</v>
      </c>
      <c r="B229">
        <v>595.57000000000005</v>
      </c>
      <c r="C229">
        <v>126.07</v>
      </c>
      <c r="D229">
        <v>260.70999999999998</v>
      </c>
      <c r="F229" s="1">
        <v>45799</v>
      </c>
      <c r="G229" s="4">
        <f t="shared" si="36"/>
        <v>8.0268238162974903E-3</v>
      </c>
      <c r="H229" s="4">
        <f t="shared" si="37"/>
        <v>7.6616121308858975E-3</v>
      </c>
      <c r="I229" s="4">
        <f t="shared" si="38"/>
        <v>-1.4174072939013849E-3</v>
      </c>
      <c r="K229">
        <v>224</v>
      </c>
      <c r="L229">
        <f t="shared" ca="1" si="39"/>
        <v>-0.29637492140216865</v>
      </c>
      <c r="M229">
        <f t="shared" ca="1" si="39"/>
        <v>-0.2186760447775847</v>
      </c>
      <c r="N229">
        <f t="shared" ca="1" si="39"/>
        <v>1.0453564731286917</v>
      </c>
      <c r="U229">
        <v>224</v>
      </c>
      <c r="V229">
        <f ca="1"/>
        <v>-0.29637492140216865</v>
      </c>
      <c r="W229">
        <f ca="1"/>
        <v>-0.35865788897145728</v>
      </c>
      <c r="X229">
        <f ca="1"/>
        <v>0.20985035507636079</v>
      </c>
      <c r="AD229">
        <v>223</v>
      </c>
      <c r="AE229" s="54">
        <f t="shared" ca="1" si="40"/>
        <v>693.80527943356924</v>
      </c>
      <c r="AF229" s="54">
        <f t="shared" ca="1" si="41"/>
        <v>141.69162753771994</v>
      </c>
      <c r="AG229" s="54">
        <f t="shared" ca="1" si="42"/>
        <v>286.77384036777994</v>
      </c>
      <c r="AN229">
        <v>227</v>
      </c>
      <c r="AO229" s="4">
        <f t="shared" ca="1" si="33"/>
        <v>8.2718428355382512E-3</v>
      </c>
      <c r="AP229" s="4">
        <f t="shared" ca="1" si="34"/>
        <v>9.3004525158511472E-3</v>
      </c>
      <c r="AQ229" s="4">
        <f t="shared" ca="1" si="35"/>
        <v>5.7055314855779206E-3</v>
      </c>
      <c r="AS229">
        <v>226</v>
      </c>
      <c r="AT229" s="4">
        <v>-2.3214341103028155E-2</v>
      </c>
    </row>
    <row r="230" spans="1:46" x14ac:dyDescent="0.2">
      <c r="A230" s="1">
        <v>45804</v>
      </c>
      <c r="B230">
        <v>612.67999999999995</v>
      </c>
      <c r="C230">
        <v>129.21</v>
      </c>
      <c r="D230">
        <v>265.29000000000002</v>
      </c>
      <c r="F230" s="1">
        <v>45800</v>
      </c>
      <c r="G230" s="4">
        <f t="shared" si="36"/>
        <v>5.2078083526541086E-4</v>
      </c>
      <c r="H230" s="4">
        <f t="shared" si="37"/>
        <v>-1.5048313004911718E-3</v>
      </c>
      <c r="I230" s="4">
        <f t="shared" si="38"/>
        <v>1.5345072313643904E-4</v>
      </c>
      <c r="K230">
        <v>225</v>
      </c>
      <c r="L230">
        <f t="shared" ca="1" si="39"/>
        <v>-0.16075666474704078</v>
      </c>
      <c r="M230">
        <f t="shared" ca="1" si="39"/>
        <v>-0.25094464733376137</v>
      </c>
      <c r="N230">
        <f t="shared" ca="1" si="39"/>
        <v>-0.65256076660172291</v>
      </c>
      <c r="U230">
        <v>225</v>
      </c>
      <c r="V230">
        <f ca="1"/>
        <v>-0.16075666474704078</v>
      </c>
      <c r="W230">
        <f ca="1"/>
        <v>-0.24682081354672392</v>
      </c>
      <c r="X230">
        <f ca="1"/>
        <v>-0.46487064367629333</v>
      </c>
      <c r="AD230">
        <v>224</v>
      </c>
      <c r="AE230" s="54">
        <f t="shared" ca="1" si="40"/>
        <v>692.52354542248429</v>
      </c>
      <c r="AF230" s="54">
        <f t="shared" ca="1" si="41"/>
        <v>140.8485320678937</v>
      </c>
      <c r="AG230" s="54">
        <f t="shared" ca="1" si="42"/>
        <v>291.00062522206798</v>
      </c>
      <c r="AN230">
        <v>228</v>
      </c>
      <c r="AO230" s="4">
        <f t="shared" ca="1" si="33"/>
        <v>-7.7743963716658624E-3</v>
      </c>
      <c r="AP230" s="4">
        <f t="shared" ca="1" si="34"/>
        <v>-2.7744590700438262E-2</v>
      </c>
      <c r="AQ230" s="4">
        <f t="shared" ca="1" si="35"/>
        <v>5.0679398622813076E-3</v>
      </c>
      <c r="AS230">
        <v>227</v>
      </c>
      <c r="AT230" s="4">
        <v>-2.3204512161811165E-2</v>
      </c>
    </row>
    <row r="231" spans="1:46" x14ac:dyDescent="0.2">
      <c r="A231" s="1">
        <v>45805</v>
      </c>
      <c r="B231">
        <v>605.41999999999996</v>
      </c>
      <c r="C231">
        <v>127.51</v>
      </c>
      <c r="D231">
        <v>263.49</v>
      </c>
      <c r="F231" s="1">
        <v>45804</v>
      </c>
      <c r="G231" s="4">
        <f t="shared" si="36"/>
        <v>2.8728780831807965E-2</v>
      </c>
      <c r="H231" s="4">
        <f t="shared" si="37"/>
        <v>2.4906797810740233E-2</v>
      </c>
      <c r="I231" s="4">
        <f t="shared" si="38"/>
        <v>1.7567412067047927E-2</v>
      </c>
      <c r="K231">
        <v>226</v>
      </c>
      <c r="L231">
        <f t="shared" ca="1" si="39"/>
        <v>0.19758743621451672</v>
      </c>
      <c r="M231">
        <f t="shared" ca="1" si="39"/>
        <v>-0.45502845822631233</v>
      </c>
      <c r="N231">
        <f t="shared" ca="1" si="39"/>
        <v>-0.2817681573959957</v>
      </c>
      <c r="U231">
        <v>226</v>
      </c>
      <c r="V231">
        <f ca="1"/>
        <v>0.19758743621451672</v>
      </c>
      <c r="W231">
        <f ca="1"/>
        <v>1.7433182538015846E-3</v>
      </c>
      <c r="X231">
        <f ca="1"/>
        <v>8.560790203693297E-3</v>
      </c>
      <c r="AD231">
        <v>225</v>
      </c>
      <c r="AE231" s="54">
        <f t="shared" ca="1" si="40"/>
        <v>694.59173928431619</v>
      </c>
      <c r="AF231" s="54">
        <f t="shared" ca="1" si="41"/>
        <v>141.19630381982233</v>
      </c>
      <c r="AG231" s="54">
        <f t="shared" ca="1" si="42"/>
        <v>286.78335648662534</v>
      </c>
      <c r="AN231">
        <v>229</v>
      </c>
      <c r="AO231" s="4">
        <f t="shared" ca="1" si="33"/>
        <v>-1.3658786609123248E-2</v>
      </c>
      <c r="AP231" s="4">
        <f t="shared" ca="1" si="34"/>
        <v>9.7618091788406365E-3</v>
      </c>
      <c r="AQ231" s="4">
        <f t="shared" ca="1" si="35"/>
        <v>-1.723247333902474E-2</v>
      </c>
      <c r="AS231">
        <v>228</v>
      </c>
      <c r="AT231" s="4">
        <v>-2.3189334889908708E-2</v>
      </c>
    </row>
    <row r="232" spans="1:46" x14ac:dyDescent="0.2">
      <c r="A232" s="1">
        <v>45806</v>
      </c>
      <c r="B232">
        <v>601.86</v>
      </c>
      <c r="C232">
        <v>128.16</v>
      </c>
      <c r="D232">
        <v>264.37</v>
      </c>
      <c r="F232" s="1">
        <v>45805</v>
      </c>
      <c r="G232" s="4">
        <f t="shared" si="36"/>
        <v>-1.1849578899262192E-2</v>
      </c>
      <c r="H232" s="4">
        <f t="shared" si="37"/>
        <v>-1.3156876402755202E-2</v>
      </c>
      <c r="I232" s="4">
        <f t="shared" si="38"/>
        <v>-6.7850277055298003E-3</v>
      </c>
      <c r="K232">
        <v>227</v>
      </c>
      <c r="L232">
        <f t="shared" ca="1" si="39"/>
        <v>0.57703245116100477</v>
      </c>
      <c r="M232">
        <f t="shared" ca="1" si="39"/>
        <v>-0.25688764922325402</v>
      </c>
      <c r="N232">
        <f t="shared" ca="1" si="39"/>
        <v>-0.47084376417648155</v>
      </c>
      <c r="U232">
        <v>227</v>
      </c>
      <c r="V232">
        <f ca="1"/>
        <v>0.57703245116100477</v>
      </c>
      <c r="W232">
        <f ca="1"/>
        <v>0.42860051847268194</v>
      </c>
      <c r="X232">
        <f ca="1"/>
        <v>0.26971562033104646</v>
      </c>
      <c r="AD232">
        <v>226</v>
      </c>
      <c r="AE232" s="54">
        <f t="shared" ca="1" si="40"/>
        <v>700.04058010829351</v>
      </c>
      <c r="AF232" s="54">
        <f t="shared" ca="1" si="41"/>
        <v>141.96542236425336</v>
      </c>
      <c r="AG232" s="54">
        <f t="shared" ca="1" si="42"/>
        <v>289.75564317975864</v>
      </c>
      <c r="AN232">
        <v>230</v>
      </c>
      <c r="AO232" s="4">
        <f t="shared" ca="1" si="33"/>
        <v>5.3861424086448423E-2</v>
      </c>
      <c r="AP232" s="4">
        <f t="shared" ca="1" si="34"/>
        <v>4.5960255677304822E-2</v>
      </c>
      <c r="AQ232" s="4">
        <f t="shared" ca="1" si="35"/>
        <v>3.4473456776914171E-2</v>
      </c>
      <c r="AS232">
        <v>229</v>
      </c>
      <c r="AT232" s="4">
        <v>-2.3182574920434358E-2</v>
      </c>
    </row>
    <row r="233" spans="1:46" x14ac:dyDescent="0.2">
      <c r="A233" s="1">
        <v>45807</v>
      </c>
      <c r="B233">
        <v>600.45000000000005</v>
      </c>
      <c r="C233">
        <v>128.03</v>
      </c>
      <c r="D233">
        <v>264</v>
      </c>
      <c r="F233" s="1">
        <v>45806</v>
      </c>
      <c r="G233" s="4">
        <f t="shared" si="36"/>
        <v>-5.8802153876647001E-3</v>
      </c>
      <c r="H233" s="4">
        <f t="shared" si="37"/>
        <v>5.0976394008312997E-3</v>
      </c>
      <c r="I233" s="4">
        <f t="shared" si="38"/>
        <v>3.3397851910887955E-3</v>
      </c>
      <c r="K233">
        <v>228</v>
      </c>
      <c r="L233">
        <f t="shared" ca="1" si="39"/>
        <v>0.21685068563072049</v>
      </c>
      <c r="M233">
        <f t="shared" ca="1" si="39"/>
        <v>-2.6609819290363155</v>
      </c>
      <c r="N233">
        <f t="shared" ca="1" si="39"/>
        <v>1.094204126604202</v>
      </c>
      <c r="U233">
        <v>228</v>
      </c>
      <c r="V233">
        <f ca="1"/>
        <v>0.21685068563072049</v>
      </c>
      <c r="W233">
        <f ca="1"/>
        <v>-0.85207671930845441</v>
      </c>
      <c r="X233">
        <f ca="1"/>
        <v>0.50148164268180573</v>
      </c>
      <c r="AD233">
        <v>227</v>
      </c>
      <c r="AE233" s="54">
        <f t="shared" ca="1" si="40"/>
        <v>705.85522151061184</v>
      </c>
      <c r="AF233" s="54">
        <f t="shared" ca="1" si="41"/>
        <v>143.29192400492826</v>
      </c>
      <c r="AG233" s="54">
        <f t="shared" ca="1" si="42"/>
        <v>291.41357832806597</v>
      </c>
      <c r="AN233">
        <v>231</v>
      </c>
      <c r="AO233" s="4">
        <f t="shared" ca="1" si="33"/>
        <v>-5.2210937395854855E-2</v>
      </c>
      <c r="AP233" s="4">
        <f t="shared" ca="1" si="34"/>
        <v>-4.2592174155204117E-2</v>
      </c>
      <c r="AQ233" s="4">
        <f t="shared" ca="1" si="35"/>
        <v>-3.1290820576989342E-2</v>
      </c>
      <c r="AS233">
        <v>230</v>
      </c>
      <c r="AT233" s="4">
        <v>-2.3133042204433102E-2</v>
      </c>
    </row>
    <row r="234" spans="1:46" x14ac:dyDescent="0.2">
      <c r="A234" s="1">
        <v>45810</v>
      </c>
      <c r="B234">
        <v>598.72</v>
      </c>
      <c r="C234">
        <v>128.4</v>
      </c>
      <c r="D234">
        <v>264.66000000000003</v>
      </c>
      <c r="F234" s="1">
        <v>45807</v>
      </c>
      <c r="G234" s="4">
        <f t="shared" si="36"/>
        <v>-2.3427375137075046E-3</v>
      </c>
      <c r="H234" s="4">
        <f t="shared" si="37"/>
        <v>-1.0143570536829127E-3</v>
      </c>
      <c r="I234" s="4">
        <f t="shared" si="38"/>
        <v>-1.3995536558610855E-3</v>
      </c>
      <c r="K234">
        <v>229</v>
      </c>
      <c r="L234">
        <f t="shared" ca="1" si="39"/>
        <v>-0.41456302092943709</v>
      </c>
      <c r="M234">
        <f t="shared" ca="1" si="39"/>
        <v>-5.8510647969846133E-2</v>
      </c>
      <c r="N234">
        <f t="shared" ca="1" si="39"/>
        <v>0.16111588313790889</v>
      </c>
      <c r="U234">
        <v>229</v>
      </c>
      <c r="V234">
        <f ca="1"/>
        <v>-0.41456302092943709</v>
      </c>
      <c r="W234">
        <f ca="1"/>
        <v>-0.40395399145458605</v>
      </c>
      <c r="X234">
        <f ca="1"/>
        <v>-0.29465567146877458</v>
      </c>
      <c r="AD234">
        <v>228</v>
      </c>
      <c r="AE234" s="54">
        <f t="shared" ca="1" si="40"/>
        <v>700.38889944736457</v>
      </c>
      <c r="AF234" s="54">
        <f t="shared" ca="1" si="41"/>
        <v>139.37099206095169</v>
      </c>
      <c r="AG234" s="54">
        <f t="shared" ca="1" si="42"/>
        <v>292.89419348335753</v>
      </c>
      <c r="AN234">
        <v>232</v>
      </c>
      <c r="AO234" s="4">
        <f t="shared" ca="1" si="33"/>
        <v>-1.0662312086075553E-2</v>
      </c>
      <c r="AP234" s="4">
        <f t="shared" ca="1" si="34"/>
        <v>-7.7756235017175006E-3</v>
      </c>
      <c r="AQ234" s="4">
        <f t="shared" ca="1" si="35"/>
        <v>-1.0746710925367385E-2</v>
      </c>
      <c r="AS234">
        <v>231</v>
      </c>
      <c r="AT234" s="4">
        <v>-2.2977039135104266E-2</v>
      </c>
    </row>
    <row r="235" spans="1:46" x14ac:dyDescent="0.2">
      <c r="A235" s="1">
        <v>45811</v>
      </c>
      <c r="B235">
        <v>603.83000000000004</v>
      </c>
      <c r="C235">
        <v>128.68</v>
      </c>
      <c r="D235">
        <v>266.27</v>
      </c>
      <c r="F235" s="1">
        <v>45810</v>
      </c>
      <c r="G235" s="4">
        <f t="shared" si="36"/>
        <v>-2.8811724539928862E-3</v>
      </c>
      <c r="H235" s="4">
        <f t="shared" si="37"/>
        <v>2.889947668515136E-3</v>
      </c>
      <c r="I235" s="4">
        <f t="shared" si="38"/>
        <v>2.5000000000001688E-3</v>
      </c>
      <c r="K235">
        <v>230</v>
      </c>
      <c r="L235">
        <f t="shared" ca="1" si="39"/>
        <v>2.066263804949827</v>
      </c>
      <c r="M235">
        <f t="shared" ca="1" si="39"/>
        <v>-0.46950792145889619</v>
      </c>
      <c r="N235">
        <f t="shared" ca="1" si="39"/>
        <v>-1.0580329799987709</v>
      </c>
      <c r="U235">
        <v>230</v>
      </c>
      <c r="V235">
        <f ca="1"/>
        <v>2.066263804949827</v>
      </c>
      <c r="W235">
        <f ca="1"/>
        <v>1.712680597415265</v>
      </c>
      <c r="X235">
        <f ca="1"/>
        <v>1.2925125434443929</v>
      </c>
      <c r="AD235">
        <v>229</v>
      </c>
      <c r="AE235" s="54">
        <f t="shared" ca="1" si="40"/>
        <v>690.88747361734374</v>
      </c>
      <c r="AF235" s="54">
        <f t="shared" ca="1" si="41"/>
        <v>140.7381672855187</v>
      </c>
      <c r="AG235" s="54">
        <f t="shared" ca="1" si="42"/>
        <v>287.89014202685979</v>
      </c>
      <c r="AN235">
        <v>233</v>
      </c>
      <c r="AO235" s="4">
        <f t="shared" ca="1" si="33"/>
        <v>6.3524499478821309E-3</v>
      </c>
      <c r="AP235" s="4">
        <f t="shared" ca="1" si="34"/>
        <v>-2.289957083053976E-3</v>
      </c>
      <c r="AQ235" s="4">
        <f t="shared" ca="1" si="35"/>
        <v>-7.6467672217198253E-3</v>
      </c>
      <c r="AS235">
        <v>232</v>
      </c>
      <c r="AT235" s="4">
        <v>-2.2966405908406932E-2</v>
      </c>
    </row>
    <row r="236" spans="1:46" x14ac:dyDescent="0.2">
      <c r="A236" s="1">
        <v>45812</v>
      </c>
      <c r="B236">
        <v>599.21</v>
      </c>
      <c r="C236">
        <v>128.16</v>
      </c>
      <c r="D236">
        <v>264.22000000000003</v>
      </c>
      <c r="F236" s="1">
        <v>45811</v>
      </c>
      <c r="G236" s="4">
        <f t="shared" si="36"/>
        <v>8.5348743987172515E-3</v>
      </c>
      <c r="H236" s="4">
        <f t="shared" si="37"/>
        <v>2.1806853582555519E-3</v>
      </c>
      <c r="I236" s="4">
        <f t="shared" si="38"/>
        <v>6.0832766568426067E-3</v>
      </c>
      <c r="K236">
        <v>231</v>
      </c>
      <c r="L236">
        <f t="shared" ca="1" si="39"/>
        <v>-0.34215215108718328</v>
      </c>
      <c r="M236">
        <f t="shared" ca="1" si="39"/>
        <v>0.15679195837838009</v>
      </c>
      <c r="N236">
        <f t="shared" ca="1" si="39"/>
        <v>0.29627668614186109</v>
      </c>
      <c r="U236">
        <v>231</v>
      </c>
      <c r="V236">
        <f ca="1"/>
        <v>-0.34215215108718328</v>
      </c>
      <c r="W236">
        <f ca="1"/>
        <v>-0.252373222735296</v>
      </c>
      <c r="X236">
        <f ca="1"/>
        <v>-0.15162272039224975</v>
      </c>
      <c r="AD236">
        <v>230</v>
      </c>
      <c r="AE236" s="54">
        <f t="shared" ca="1" si="40"/>
        <v>729.12004474756782</v>
      </c>
      <c r="AF236" s="54">
        <f t="shared" ca="1" si="41"/>
        <v>147.3574768701458</v>
      </c>
      <c r="AG236" s="54">
        <f t="shared" ca="1" si="42"/>
        <v>297.98776030091824</v>
      </c>
      <c r="AN236">
        <v>234</v>
      </c>
      <c r="AO236" s="4">
        <f t="shared" ca="1" si="33"/>
        <v>1.2558332550315675E-2</v>
      </c>
      <c r="AP236" s="4">
        <f t="shared" ca="1" si="34"/>
        <v>8.6156654316714414E-3</v>
      </c>
      <c r="AQ236" s="4">
        <f t="shared" ca="1" si="35"/>
        <v>1.9782251052015046E-2</v>
      </c>
      <c r="AS236">
        <v>233</v>
      </c>
      <c r="AT236" s="4">
        <v>-2.2867012995931059E-2</v>
      </c>
    </row>
    <row r="237" spans="1:46" x14ac:dyDescent="0.2">
      <c r="A237" s="1">
        <v>45813</v>
      </c>
      <c r="B237">
        <v>605.88</v>
      </c>
      <c r="C237">
        <v>130.62</v>
      </c>
      <c r="D237">
        <v>261.95</v>
      </c>
      <c r="F237" s="1">
        <v>45812</v>
      </c>
      <c r="G237" s="4">
        <f t="shared" si="36"/>
        <v>-7.6511600947286595E-3</v>
      </c>
      <c r="H237" s="4">
        <f t="shared" si="37"/>
        <v>-4.0410320174075753E-3</v>
      </c>
      <c r="I237" s="4">
        <f t="shared" si="38"/>
        <v>-7.6989521913845005E-3</v>
      </c>
      <c r="K237">
        <v>232</v>
      </c>
      <c r="L237">
        <f t="shared" ca="1" si="39"/>
        <v>-0.83544796125779641</v>
      </c>
      <c r="M237">
        <f t="shared" ca="1" si="39"/>
        <v>0.39200675340582464</v>
      </c>
      <c r="N237">
        <f t="shared" ca="1" si="39"/>
        <v>0.12458802928886474</v>
      </c>
      <c r="U237">
        <v>232</v>
      </c>
      <c r="V237">
        <f ca="1"/>
        <v>-0.83544796125779641</v>
      </c>
      <c r="W237">
        <f ca="1"/>
        <v>-0.61261155094283537</v>
      </c>
      <c r="X237">
        <f ca="1"/>
        <v>-0.64880876558774159</v>
      </c>
      <c r="AD237">
        <v>231</v>
      </c>
      <c r="AE237" s="54">
        <f t="shared" ca="1" si="40"/>
        <v>692.02871574064261</v>
      </c>
      <c r="AF237" s="54">
        <f t="shared" ca="1" si="41"/>
        <v>141.21298406816439</v>
      </c>
      <c r="AG237" s="54">
        <f t="shared" ca="1" si="42"/>
        <v>288.80785120706884</v>
      </c>
      <c r="AN237">
        <v>235</v>
      </c>
      <c r="AO237" s="4">
        <f t="shared" ca="1" si="33"/>
        <v>-6.5183904229797569E-3</v>
      </c>
      <c r="AP237" s="4">
        <f t="shared" ca="1" si="34"/>
        <v>-3.6596799497932912E-3</v>
      </c>
      <c r="AQ237" s="4">
        <f t="shared" ca="1" si="35"/>
        <v>1.3249477190089483E-2</v>
      </c>
      <c r="AS237">
        <v>234</v>
      </c>
      <c r="AT237" s="4">
        <v>-2.2557842290106343E-2</v>
      </c>
    </row>
    <row r="238" spans="1:46" x14ac:dyDescent="0.2">
      <c r="A238" s="1">
        <v>45814</v>
      </c>
      <c r="B238">
        <v>614</v>
      </c>
      <c r="C238">
        <v>131.82</v>
      </c>
      <c r="D238">
        <v>265.73</v>
      </c>
      <c r="F238" s="1">
        <v>45813</v>
      </c>
      <c r="G238" s="4">
        <f t="shared" si="36"/>
        <v>1.1131322908496166E-2</v>
      </c>
      <c r="H238" s="4">
        <f t="shared" si="37"/>
        <v>1.9194756554307135E-2</v>
      </c>
      <c r="I238" s="4">
        <f t="shared" si="38"/>
        <v>-8.5913254106427805E-3</v>
      </c>
      <c r="K238">
        <v>233</v>
      </c>
      <c r="L238">
        <f t="shared" ca="1" si="39"/>
        <v>-0.54447441701765131</v>
      </c>
      <c r="M238">
        <f t="shared" ca="1" si="39"/>
        <v>-0.55639010263220434</v>
      </c>
      <c r="N238">
        <f t="shared" ca="1" si="39"/>
        <v>-1.032266930005751</v>
      </c>
      <c r="U238">
        <v>233</v>
      </c>
      <c r="V238">
        <f ca="1"/>
        <v>-0.54447441701765131</v>
      </c>
      <c r="W238">
        <f ca="1"/>
        <v>-0.71999650088438893</v>
      </c>
      <c r="X238">
        <f ca="1"/>
        <v>-1.0031076612411274</v>
      </c>
      <c r="AD238">
        <v>232</v>
      </c>
      <c r="AE238" s="54">
        <f t="shared" ca="1" si="40"/>
        <v>684.68928677370104</v>
      </c>
      <c r="AF238" s="54">
        <f t="shared" ca="1" si="41"/>
        <v>140.11922291870277</v>
      </c>
      <c r="AG238" s="54">
        <f t="shared" ca="1" si="42"/>
        <v>285.72073460336588</v>
      </c>
      <c r="AN238">
        <v>236</v>
      </c>
      <c r="AO238" s="4">
        <f t="shared" ca="1" si="33"/>
        <v>4.5266831710829491E-3</v>
      </c>
      <c r="AP238" s="4">
        <f t="shared" ca="1" si="34"/>
        <v>9.7518077328113909E-3</v>
      </c>
      <c r="AQ238" s="4">
        <f t="shared" ca="1" si="35"/>
        <v>-1.4429097990814176E-2</v>
      </c>
      <c r="AS238">
        <v>235</v>
      </c>
      <c r="AT238" s="4">
        <v>-2.243475277534963E-2</v>
      </c>
    </row>
    <row r="239" spans="1:46" x14ac:dyDescent="0.2">
      <c r="A239" s="1">
        <v>45817</v>
      </c>
      <c r="B239">
        <v>613.52</v>
      </c>
      <c r="C239">
        <v>131.94999999999999</v>
      </c>
      <c r="D239">
        <v>266.74</v>
      </c>
      <c r="F239" s="1">
        <v>45814</v>
      </c>
      <c r="G239" s="4">
        <f t="shared" si="36"/>
        <v>1.3401993794150746E-2</v>
      </c>
      <c r="H239" s="4">
        <f t="shared" si="37"/>
        <v>9.186954524575075E-3</v>
      </c>
      <c r="I239" s="4">
        <f t="shared" si="38"/>
        <v>1.4430234777629503E-2</v>
      </c>
      <c r="K239">
        <v>234</v>
      </c>
      <c r="L239">
        <f t="shared" ca="1" si="39"/>
        <v>3.2549765629660624E-2</v>
      </c>
      <c r="M239">
        <f t="shared" ca="1" si="39"/>
        <v>-0.89756545815106525</v>
      </c>
      <c r="N239">
        <f t="shared" ca="1" si="39"/>
        <v>-0.11655812327120556</v>
      </c>
      <c r="U239">
        <v>234</v>
      </c>
      <c r="V239">
        <f ca="1"/>
        <v>3.2549765629660624E-2</v>
      </c>
      <c r="W239">
        <f ca="1"/>
        <v>-0.3247035108111776</v>
      </c>
      <c r="X239">
        <f ca="1"/>
        <v>-9.3108037130896118E-2</v>
      </c>
      <c r="AD239">
        <v>233</v>
      </c>
      <c r="AE239" s="54">
        <f t="shared" ca="1" si="40"/>
        <v>689.052585342768</v>
      </c>
      <c r="AF239" s="54">
        <f t="shared" ca="1" si="41"/>
        <v>139.79872301727363</v>
      </c>
      <c r="AG239" s="54">
        <f t="shared" ca="1" si="42"/>
        <v>283.54422688495117</v>
      </c>
      <c r="AN239">
        <v>237</v>
      </c>
      <c r="AO239" s="4">
        <f t="shared" ca="1" si="33"/>
        <v>-2.5756337913179698E-3</v>
      </c>
      <c r="AP239" s="4">
        <f t="shared" ca="1" si="34"/>
        <v>-7.9902056594537887E-3</v>
      </c>
      <c r="AQ239" s="4">
        <f t="shared" ca="1" si="35"/>
        <v>1.2284382221337294E-2</v>
      </c>
      <c r="AS239">
        <v>236</v>
      </c>
      <c r="AT239" s="4">
        <v>-2.2339087306219835E-2</v>
      </c>
    </row>
    <row r="240" spans="1:46" x14ac:dyDescent="0.2">
      <c r="A240" s="1">
        <v>45818</v>
      </c>
      <c r="B240">
        <v>614.87</v>
      </c>
      <c r="C240">
        <v>131.82</v>
      </c>
      <c r="D240">
        <v>268.60000000000002</v>
      </c>
      <c r="F240" s="1">
        <v>45817</v>
      </c>
      <c r="G240" s="4">
        <f t="shared" si="36"/>
        <v>-7.8175895765475456E-4</v>
      </c>
      <c r="H240" s="4">
        <f t="shared" si="37"/>
        <v>9.8619329388549559E-4</v>
      </c>
      <c r="I240" s="4">
        <f t="shared" si="38"/>
        <v>3.8008504873368043E-3</v>
      </c>
      <c r="K240">
        <v>235</v>
      </c>
      <c r="L240">
        <f t="shared" ca="1" si="39"/>
        <v>-0.26973833247548129</v>
      </c>
      <c r="M240">
        <f t="shared" ca="1" si="39"/>
        <v>-0.62628392326174387</v>
      </c>
      <c r="N240">
        <f t="shared" ca="1" si="39"/>
        <v>1.7166743897779109</v>
      </c>
      <c r="U240">
        <v>235</v>
      </c>
      <c r="V240">
        <f ca="1"/>
        <v>-0.26973833247548129</v>
      </c>
      <c r="W240">
        <f ca="1"/>
        <v>-0.49522373506778228</v>
      </c>
      <c r="X240">
        <f ca="1"/>
        <v>0.51577339743436634</v>
      </c>
      <c r="AD240">
        <v>234</v>
      </c>
      <c r="AE240" s="54">
        <f t="shared" ca="1" si="40"/>
        <v>697.76050085886845</v>
      </c>
      <c r="AF240" s="54">
        <f t="shared" ca="1" si="41"/>
        <v>141.00838558381403</v>
      </c>
      <c r="AG240" s="54">
        <f t="shared" ca="1" si="42"/>
        <v>289.20921836496314</v>
      </c>
      <c r="AN240">
        <v>238</v>
      </c>
      <c r="AO240" s="4">
        <f t="shared" ca="1" si="33"/>
        <v>1.1320476405413359E-2</v>
      </c>
      <c r="AP240" s="4">
        <f t="shared" ca="1" si="34"/>
        <v>1.2759388144115941E-2</v>
      </c>
      <c r="AQ240" s="4">
        <f t="shared" ca="1" si="35"/>
        <v>1.9217158987451606E-3</v>
      </c>
      <c r="AS240">
        <v>237</v>
      </c>
      <c r="AT240" s="4">
        <v>-2.2277963382334051E-2</v>
      </c>
    </row>
    <row r="241" spans="1:46" x14ac:dyDescent="0.2">
      <c r="A241" s="1">
        <v>45819</v>
      </c>
      <c r="B241">
        <v>624.16999999999996</v>
      </c>
      <c r="C241">
        <v>131.81</v>
      </c>
      <c r="D241">
        <v>268.14999999999998</v>
      </c>
      <c r="F241" s="1">
        <v>45818</v>
      </c>
      <c r="G241" s="4">
        <f t="shared" si="36"/>
        <v>2.200417264310861E-3</v>
      </c>
      <c r="H241" s="4">
        <f t="shared" si="37"/>
        <v>-9.8522167487680168E-4</v>
      </c>
      <c r="I241" s="4">
        <f t="shared" si="38"/>
        <v>6.9730824023395144E-3</v>
      </c>
      <c r="K241">
        <v>236</v>
      </c>
      <c r="L241">
        <f t="shared" ca="1" si="39"/>
        <v>-6.2920706989123221E-2</v>
      </c>
      <c r="M241">
        <f t="shared" ca="1" si="39"/>
        <v>2.5919252144335932E-2</v>
      </c>
      <c r="N241">
        <f t="shared" ca="1" si="39"/>
        <v>-0.20935965259440026</v>
      </c>
      <c r="U241">
        <v>236</v>
      </c>
      <c r="V241">
        <f ca="1"/>
        <v>-6.2920706989123221E-2</v>
      </c>
      <c r="W241">
        <f ca="1"/>
        <v>-4.756200852587586E-2</v>
      </c>
      <c r="X241">
        <f ca="1"/>
        <v>-0.1511466305664434</v>
      </c>
      <c r="AD241">
        <v>235</v>
      </c>
      <c r="AE241" s="54">
        <f t="shared" ca="1" si="40"/>
        <v>693.22701705332452</v>
      </c>
      <c r="AF241" s="54">
        <f t="shared" ca="1" si="41"/>
        <v>140.49328315226879</v>
      </c>
      <c r="AG241" s="54">
        <f t="shared" ca="1" si="42"/>
        <v>293.06658693581261</v>
      </c>
      <c r="AN241">
        <v>239</v>
      </c>
      <c r="AO241" s="4">
        <f t="shared" ca="1" si="33"/>
        <v>7.7400837668520359E-3</v>
      </c>
      <c r="AP241" s="4">
        <f t="shared" ca="1" si="34"/>
        <v>-4.5212018766428805E-3</v>
      </c>
      <c r="AQ241" s="4">
        <f t="shared" ca="1" si="35"/>
        <v>-1.8048237096126421E-2</v>
      </c>
      <c r="AS241">
        <v>238</v>
      </c>
      <c r="AT241" s="4">
        <v>-2.2240308792715109E-2</v>
      </c>
    </row>
    <row r="242" spans="1:46" x14ac:dyDescent="0.2">
      <c r="A242" s="1">
        <v>45820</v>
      </c>
      <c r="B242">
        <v>625.11</v>
      </c>
      <c r="C242">
        <v>131.91999999999999</v>
      </c>
      <c r="D242">
        <v>268.24</v>
      </c>
      <c r="F242" s="1">
        <v>45819</v>
      </c>
      <c r="G242" s="4">
        <f t="shared" si="36"/>
        <v>1.5125148405353839E-2</v>
      </c>
      <c r="H242" s="4">
        <f t="shared" si="37"/>
        <v>-7.5861022606482642E-5</v>
      </c>
      <c r="I242" s="4">
        <f t="shared" si="38"/>
        <v>-1.6753536857783136E-3</v>
      </c>
      <c r="K242">
        <v>237</v>
      </c>
      <c r="L242">
        <f t="shared" ca="1" si="39"/>
        <v>-0.18347348655492784</v>
      </c>
      <c r="M242">
        <f t="shared" ca="1" si="39"/>
        <v>-0.6306237483997712</v>
      </c>
      <c r="N242">
        <f t="shared" ca="1" si="39"/>
        <v>1.3344947045311932</v>
      </c>
      <c r="U242">
        <v>237</v>
      </c>
      <c r="V242">
        <f ca="1"/>
        <v>-0.18347348655492784</v>
      </c>
      <c r="W242">
        <f ca="1"/>
        <v>-0.41769117211389178</v>
      </c>
      <c r="X242">
        <f ca="1"/>
        <v>0.41325023192088672</v>
      </c>
      <c r="AD242">
        <v>236</v>
      </c>
      <c r="AE242" s="54">
        <f t="shared" ca="1" si="40"/>
        <v>696.37214926314539</v>
      </c>
      <c r="AF242" s="54">
        <f t="shared" ca="1" si="41"/>
        <v>141.87004870320206</v>
      </c>
      <c r="AG242" s="54">
        <f t="shared" ca="1" si="42"/>
        <v>288.86826229419194</v>
      </c>
      <c r="AN242">
        <v>240</v>
      </c>
      <c r="AO242" s="4">
        <f t="shared" ca="1" si="33"/>
        <v>1.6855001936535049E-2</v>
      </c>
      <c r="AP242" s="4">
        <f t="shared" ca="1" si="34"/>
        <v>3.9978228089593525E-2</v>
      </c>
      <c r="AQ242" s="4">
        <f t="shared" ca="1" si="35"/>
        <v>3.5576563546738424E-2</v>
      </c>
      <c r="AS242">
        <v>239</v>
      </c>
      <c r="AT242" s="4">
        <v>-2.2146685161492003E-2</v>
      </c>
    </row>
    <row r="243" spans="1:46" x14ac:dyDescent="0.2">
      <c r="A243" s="1">
        <v>45821</v>
      </c>
      <c r="B243">
        <v>613.54</v>
      </c>
      <c r="C243">
        <v>129.49</v>
      </c>
      <c r="D243">
        <v>264.95</v>
      </c>
      <c r="F243" s="1">
        <v>45820</v>
      </c>
      <c r="G243" s="4">
        <f t="shared" si="36"/>
        <v>1.5059999679576386E-3</v>
      </c>
      <c r="H243" s="4">
        <f t="shared" si="37"/>
        <v>8.3453455731730131E-4</v>
      </c>
      <c r="I243" s="4">
        <f t="shared" si="38"/>
        <v>3.3563304120831638E-4</v>
      </c>
      <c r="K243">
        <v>238</v>
      </c>
      <c r="L243">
        <f t="shared" ca="1" si="39"/>
        <v>0.33649361602987643</v>
      </c>
      <c r="M243">
        <f t="shared" ca="1" si="39"/>
        <v>-0.35567757043551612</v>
      </c>
      <c r="N243">
        <f t="shared" ca="1" si="39"/>
        <v>0.49347569720307061</v>
      </c>
      <c r="U243">
        <v>238</v>
      </c>
      <c r="V243">
        <f ca="1"/>
        <v>0.33649361602987643</v>
      </c>
      <c r="W243">
        <f ca="1"/>
        <v>0.16860035969972406</v>
      </c>
      <c r="X243">
        <f ca="1"/>
        <v>0.49999588714634841</v>
      </c>
      <c r="AD243">
        <v>237</v>
      </c>
      <c r="AE243" s="54">
        <f t="shared" ca="1" si="40"/>
        <v>694.58085747027565</v>
      </c>
      <c r="AF243" s="54">
        <f t="shared" ca="1" si="41"/>
        <v>140.74099453154329</v>
      </c>
      <c r="AG243" s="54">
        <f t="shared" ca="1" si="42"/>
        <v>292.43871594838225</v>
      </c>
      <c r="AN243">
        <v>241</v>
      </c>
      <c r="AO243" s="4">
        <f t="shared" ca="1" si="33"/>
        <v>-4.6266597986123321E-2</v>
      </c>
      <c r="AP243" s="4">
        <f t="shared" ca="1" si="34"/>
        <v>-4.6985941258428067E-2</v>
      </c>
      <c r="AQ243" s="4">
        <f t="shared" ca="1" si="35"/>
        <v>-5.0041212663563962E-2</v>
      </c>
      <c r="AS243">
        <v>240</v>
      </c>
      <c r="AT243" s="4">
        <v>-2.2137927913091174E-2</v>
      </c>
    </row>
    <row r="244" spans="1:46" x14ac:dyDescent="0.2">
      <c r="A244" s="1">
        <v>45824</v>
      </c>
      <c r="B244">
        <v>627.85</v>
      </c>
      <c r="C244">
        <v>130.9</v>
      </c>
      <c r="D244">
        <v>270.36</v>
      </c>
      <c r="F244" s="1">
        <v>45821</v>
      </c>
      <c r="G244" s="4">
        <f t="shared" si="36"/>
        <v>-1.8508742461326833E-2</v>
      </c>
      <c r="H244" s="4">
        <f t="shared" si="37"/>
        <v>-1.8420254699817895E-2</v>
      </c>
      <c r="I244" s="4">
        <f t="shared" si="38"/>
        <v>-1.2265135699373819E-2</v>
      </c>
      <c r="K244">
        <v>239</v>
      </c>
      <c r="L244">
        <f t="shared" ca="1" si="39"/>
        <v>0.69142801245180086</v>
      </c>
      <c r="M244">
        <f t="shared" ca="1" si="39"/>
        <v>-1.7131196494930556</v>
      </c>
      <c r="N244">
        <f t="shared" ca="1" si="39"/>
        <v>-1.7464205503022785</v>
      </c>
      <c r="U244">
        <v>239</v>
      </c>
      <c r="V244">
        <f ca="1"/>
        <v>0.69142801245180086</v>
      </c>
      <c r="W244">
        <f ca="1"/>
        <v>-4.163039615482278E-2</v>
      </c>
      <c r="X244">
        <f ca="1"/>
        <v>-0.33374280596309858</v>
      </c>
      <c r="AD244">
        <v>238</v>
      </c>
      <c r="AE244" s="54">
        <f t="shared" ca="1" si="40"/>
        <v>702.48851847468188</v>
      </c>
      <c r="AF244" s="54">
        <f t="shared" ca="1" si="41"/>
        <v>142.54826884687552</v>
      </c>
      <c r="AG244" s="54">
        <f t="shared" ca="1" si="42"/>
        <v>293.00124041121421</v>
      </c>
      <c r="AN244">
        <v>242</v>
      </c>
      <c r="AO244" s="4">
        <f t="shared" ca="1" si="33"/>
        <v>-1.8951842551270834E-3</v>
      </c>
      <c r="AP244" s="4">
        <f t="shared" ca="1" si="34"/>
        <v>2.4754157033672563E-3</v>
      </c>
      <c r="AQ244" s="4">
        <f t="shared" ca="1" si="35"/>
        <v>1.2565696811095259E-3</v>
      </c>
      <c r="AS244">
        <v>241</v>
      </c>
      <c r="AT244" s="4">
        <v>-2.2120188325895983E-2</v>
      </c>
    </row>
    <row r="245" spans="1:46" x14ac:dyDescent="0.2">
      <c r="A245" s="1">
        <v>45825</v>
      </c>
      <c r="B245">
        <v>624.64</v>
      </c>
      <c r="C245">
        <v>130.09</v>
      </c>
      <c r="D245">
        <v>269.52</v>
      </c>
      <c r="F245" s="1">
        <v>45824</v>
      </c>
      <c r="G245" s="4">
        <f t="shared" si="36"/>
        <v>2.3323662678879975E-2</v>
      </c>
      <c r="H245" s="4">
        <f t="shared" si="37"/>
        <v>1.0888871727546601E-2</v>
      </c>
      <c r="I245" s="4">
        <f t="shared" si="38"/>
        <v>2.0418946971126672E-2</v>
      </c>
      <c r="K245">
        <v>240</v>
      </c>
      <c r="L245">
        <f t="shared" ca="1" si="39"/>
        <v>1.4665005791388921</v>
      </c>
      <c r="M245">
        <f t="shared" ca="1" si="39"/>
        <v>1.144271114974633</v>
      </c>
      <c r="N245">
        <f t="shared" ca="1" si="39"/>
        <v>-0.15928016409165149</v>
      </c>
      <c r="U245">
        <v>240</v>
      </c>
      <c r="V245">
        <f ca="1"/>
        <v>1.4665005791388921</v>
      </c>
      <c r="W245">
        <f ca="1"/>
        <v>1.7992718078060768</v>
      </c>
      <c r="X245">
        <f ca="1"/>
        <v>1.3042714232810029</v>
      </c>
      <c r="AD245">
        <v>239</v>
      </c>
      <c r="AE245" s="54">
        <f t="shared" ca="1" si="40"/>
        <v>707.94693550483362</v>
      </c>
      <c r="AF245" s="54">
        <f t="shared" ca="1" si="41"/>
        <v>141.9052340866053</v>
      </c>
      <c r="AG245" s="54">
        <f t="shared" ca="1" si="42"/>
        <v>287.76051969790228</v>
      </c>
      <c r="AN245">
        <v>243</v>
      </c>
      <c r="AO245" s="4">
        <f t="shared" ca="1" si="33"/>
        <v>1.7712486201462166E-2</v>
      </c>
      <c r="AP245" s="4">
        <f t="shared" ca="1" si="34"/>
        <v>1.1625875248376981E-2</v>
      </c>
      <c r="AQ245" s="4">
        <f t="shared" ca="1" si="35"/>
        <v>1.0347197423326508E-2</v>
      </c>
      <c r="AS245">
        <v>242</v>
      </c>
      <c r="AT245" s="4">
        <v>-2.1953304904825794E-2</v>
      </c>
    </row>
    <row r="246" spans="1:46" x14ac:dyDescent="0.2">
      <c r="A246" s="1">
        <v>45826</v>
      </c>
      <c r="B246">
        <v>635.24</v>
      </c>
      <c r="C246">
        <v>132.52000000000001</v>
      </c>
      <c r="D246">
        <v>273.95999999999998</v>
      </c>
      <c r="F246" s="1">
        <v>45825</v>
      </c>
      <c r="G246" s="4">
        <f t="shared" si="36"/>
        <v>-5.1126861511507915E-3</v>
      </c>
      <c r="H246" s="4">
        <f t="shared" si="37"/>
        <v>-6.1879297173415004E-3</v>
      </c>
      <c r="I246" s="4">
        <f t="shared" si="38"/>
        <v>-3.1069684864626357E-3</v>
      </c>
      <c r="K246">
        <v>241</v>
      </c>
      <c r="L246">
        <f t="shared" ca="1" si="39"/>
        <v>-0.66792017073747645</v>
      </c>
      <c r="M246">
        <f t="shared" ca="1" si="39"/>
        <v>0.62084034299485646</v>
      </c>
      <c r="N246">
        <f t="shared" ca="1" si="39"/>
        <v>-0.99082775902175524</v>
      </c>
      <c r="U246">
        <v>241</v>
      </c>
      <c r="V246">
        <f ca="1"/>
        <v>-0.66792017073747645</v>
      </c>
      <c r="W246">
        <f ca="1"/>
        <v>-0.36830596669657911</v>
      </c>
      <c r="X246">
        <f ca="1"/>
        <v>-1.0041343996935073</v>
      </c>
      <c r="AD246">
        <v>240</v>
      </c>
      <c r="AE246" s="54">
        <f t="shared" ca="1" si="40"/>
        <v>719.98051055450878</v>
      </c>
      <c r="AF246" s="54">
        <f t="shared" ca="1" si="41"/>
        <v>147.69328095174649</v>
      </c>
      <c r="AG246" s="54">
        <f t="shared" ca="1" si="42"/>
        <v>298.18233712725271</v>
      </c>
      <c r="AN246">
        <v>244</v>
      </c>
      <c r="AO246" s="4">
        <f t="shared" ca="1" si="33"/>
        <v>4.3440337870020947E-2</v>
      </c>
      <c r="AP246" s="4">
        <f t="shared" ca="1" si="34"/>
        <v>3.6278232393298263E-2</v>
      </c>
      <c r="AQ246" s="4">
        <f t="shared" ca="1" si="35"/>
        <v>5.2286378834010314E-2</v>
      </c>
      <c r="AS246">
        <v>243</v>
      </c>
      <c r="AT246" s="4">
        <v>-2.1666997454049042E-2</v>
      </c>
    </row>
    <row r="247" spans="1:46" x14ac:dyDescent="0.2">
      <c r="A247" s="1">
        <v>45828</v>
      </c>
      <c r="B247">
        <v>640.79999999999995</v>
      </c>
      <c r="C247">
        <v>132.71</v>
      </c>
      <c r="D247">
        <v>275</v>
      </c>
      <c r="F247" s="1">
        <v>45826</v>
      </c>
      <c r="G247" s="4">
        <f t="shared" si="36"/>
        <v>1.6969774590164022E-2</v>
      </c>
      <c r="H247" s="4">
        <f t="shared" si="37"/>
        <v>1.8679375816742283E-2</v>
      </c>
      <c r="I247" s="4">
        <f t="shared" si="38"/>
        <v>1.6473731077470966E-2</v>
      </c>
      <c r="K247">
        <v>242</v>
      </c>
      <c r="L247">
        <f t="shared" ca="1" si="39"/>
        <v>-0.75710867277812188</v>
      </c>
      <c r="M247">
        <f t="shared" ca="1" si="39"/>
        <v>1.112394408618502</v>
      </c>
      <c r="N247">
        <f t="shared" ca="1" si="39"/>
        <v>-0.78119327994641541</v>
      </c>
      <c r="U247">
        <v>242</v>
      </c>
      <c r="V247">
        <f ca="1"/>
        <v>-0.75710867277812188</v>
      </c>
      <c r="W247">
        <f ca="1"/>
        <v>-0.25603836838184141</v>
      </c>
      <c r="X247">
        <f ca="1"/>
        <v>-0.94804763900050149</v>
      </c>
      <c r="AD247">
        <v>241</v>
      </c>
      <c r="AE247" s="54">
        <f t="shared" ca="1" si="40"/>
        <v>687.42830810502767</v>
      </c>
      <c r="AF247" s="54">
        <f t="shared" ca="1" si="41"/>
        <v>140.91427912834374</v>
      </c>
      <c r="AG247" s="54">
        <f t="shared" ca="1" si="42"/>
        <v>283.62812363052586</v>
      </c>
      <c r="AN247">
        <v>245</v>
      </c>
      <c r="AO247" s="4">
        <f t="shared" ca="1" si="33"/>
        <v>-5.7964093669707825E-2</v>
      </c>
      <c r="AP247" s="4">
        <f t="shared" ca="1" si="34"/>
        <v>-5.0074505848346051E-2</v>
      </c>
      <c r="AQ247" s="4">
        <f t="shared" ca="1" si="35"/>
        <v>-6.6645437594963414E-2</v>
      </c>
      <c r="AS247">
        <v>244</v>
      </c>
      <c r="AT247" s="4">
        <v>-2.1511020114324708E-2</v>
      </c>
    </row>
    <row r="248" spans="1:46" x14ac:dyDescent="0.2">
      <c r="A248" s="1">
        <v>45831</v>
      </c>
      <c r="B248">
        <v>646.88</v>
      </c>
      <c r="C248">
        <v>134</v>
      </c>
      <c r="D248">
        <v>278.27</v>
      </c>
      <c r="F248" s="1">
        <v>45828</v>
      </c>
      <c r="G248" s="4">
        <f t="shared" si="36"/>
        <v>8.7525974434858878E-3</v>
      </c>
      <c r="H248" s="4">
        <f t="shared" si="37"/>
        <v>1.4337458496831434E-3</v>
      </c>
      <c r="I248" s="4">
        <f t="shared" si="38"/>
        <v>3.7961746240326999E-3</v>
      </c>
      <c r="K248">
        <v>243</v>
      </c>
      <c r="L248">
        <f t="shared" ca="1" si="39"/>
        <v>5.7488315674579814E-2</v>
      </c>
      <c r="M248">
        <f t="shared" ca="1" si="39"/>
        <v>0.57000382930845361</v>
      </c>
      <c r="N248">
        <f t="shared" ca="1" si="39"/>
        <v>-1.2146154446068462</v>
      </c>
      <c r="U248">
        <v>243</v>
      </c>
      <c r="V248">
        <f ca="1"/>
        <v>5.7488315674579814E-2</v>
      </c>
      <c r="W248">
        <f ca="1"/>
        <v>0.27800562537141377</v>
      </c>
      <c r="X248">
        <f ca="1"/>
        <v>-0.47294233803358021</v>
      </c>
      <c r="AD248">
        <v>242</v>
      </c>
      <c r="AE248" s="54">
        <f t="shared" ca="1" si="40"/>
        <v>686.12673854561945</v>
      </c>
      <c r="AF248" s="54">
        <f t="shared" ca="1" si="41"/>
        <v>141.26353264320139</v>
      </c>
      <c r="AG248" s="54">
        <f t="shared" ca="1" si="42"/>
        <v>283.98474614498497</v>
      </c>
      <c r="AN248">
        <v>246</v>
      </c>
      <c r="AO248" s="4">
        <f t="shared" ca="1" si="33"/>
        <v>-5.0060523655341841E-3</v>
      </c>
      <c r="AP248" s="4">
        <f t="shared" ca="1" si="34"/>
        <v>-1.6719121415908055E-2</v>
      </c>
      <c r="AQ248" s="4">
        <f t="shared" ca="1" si="35"/>
        <v>1.3309938620792466E-2</v>
      </c>
      <c r="AS248">
        <v>245</v>
      </c>
      <c r="AT248" s="4">
        <v>-2.1411397852073945E-2</v>
      </c>
    </row>
    <row r="249" spans="1:46" x14ac:dyDescent="0.2">
      <c r="A249" s="1">
        <v>45832</v>
      </c>
      <c r="B249">
        <v>662.11</v>
      </c>
      <c r="C249">
        <v>135.9</v>
      </c>
      <c r="D249">
        <v>281.26</v>
      </c>
      <c r="F249" s="1">
        <v>45831</v>
      </c>
      <c r="G249" s="4">
        <f t="shared" si="36"/>
        <v>9.4881398252184557E-3</v>
      </c>
      <c r="H249" s="4">
        <f t="shared" si="37"/>
        <v>9.7204430713584422E-3</v>
      </c>
      <c r="I249" s="4">
        <f t="shared" si="38"/>
        <v>1.1890909090908952E-2</v>
      </c>
      <c r="K249">
        <v>244</v>
      </c>
      <c r="L249">
        <f t="shared" ca="1" si="39"/>
        <v>2.0579711589048322</v>
      </c>
      <c r="M249">
        <f t="shared" ca="1" si="39"/>
        <v>0.14632420889837428</v>
      </c>
      <c r="N249">
        <f t="shared" ca="1" si="39"/>
        <v>0.23671342413236976</v>
      </c>
      <c r="U249">
        <v>244</v>
      </c>
      <c r="V249">
        <f ca="1"/>
        <v>2.0579711589048322</v>
      </c>
      <c r="W249">
        <f ca="1"/>
        <v>1.9483622037005908</v>
      </c>
      <c r="X249">
        <f ca="1"/>
        <v>1.9352851931372372</v>
      </c>
      <c r="AD249">
        <v>243</v>
      </c>
      <c r="AE249" s="54">
        <f t="shared" ca="1" si="40"/>
        <v>698.38801723793574</v>
      </c>
      <c r="AF249" s="54">
        <f t="shared" ca="1" si="41"/>
        <v>142.91542861314392</v>
      </c>
      <c r="AG249" s="54">
        <f t="shared" ca="1" si="42"/>
        <v>286.93844729000256</v>
      </c>
      <c r="AN249">
        <v>247</v>
      </c>
      <c r="AO249" s="4">
        <f t="shared" ca="1" si="33"/>
        <v>3.1631283674506357E-2</v>
      </c>
      <c r="AP249" s="4">
        <f t="shared" ca="1" si="34"/>
        <v>4.2609446847770634E-2</v>
      </c>
      <c r="AQ249" s="4">
        <f t="shared" ca="1" si="35"/>
        <v>1.6388956725335219E-2</v>
      </c>
      <c r="AS249">
        <v>246</v>
      </c>
      <c r="AT249" s="4">
        <v>-2.139876341276414E-2</v>
      </c>
    </row>
    <row r="250" spans="1:46" x14ac:dyDescent="0.2">
      <c r="A250" s="1">
        <v>45833</v>
      </c>
      <c r="B250">
        <v>669.87</v>
      </c>
      <c r="C250">
        <v>137.72</v>
      </c>
      <c r="D250">
        <v>284.06</v>
      </c>
      <c r="F250" s="1">
        <v>45832</v>
      </c>
      <c r="G250" s="4">
        <f t="shared" si="36"/>
        <v>2.354377937175367E-2</v>
      </c>
      <c r="H250" s="4">
        <f t="shared" si="37"/>
        <v>1.4179104477612059E-2</v>
      </c>
      <c r="I250" s="4">
        <f t="shared" si="38"/>
        <v>1.0744959931002329E-2</v>
      </c>
      <c r="K250">
        <v>245</v>
      </c>
      <c r="L250">
        <f t="shared" ca="1" si="39"/>
        <v>-0.61562770992954874</v>
      </c>
      <c r="M250">
        <f t="shared" ca="1" si="39"/>
        <v>0.51627611945373664</v>
      </c>
      <c r="N250">
        <f t="shared" ca="1" si="39"/>
        <v>-1.3608611033797717</v>
      </c>
      <c r="U250">
        <v>245</v>
      </c>
      <c r="V250">
        <f ca="1"/>
        <v>-0.61562770992954874</v>
      </c>
      <c r="W250">
        <f ca="1"/>
        <v>-0.36157821755295755</v>
      </c>
      <c r="X250">
        <f ca="1"/>
        <v>-1.1384669062912329</v>
      </c>
      <c r="AD250">
        <v>244</v>
      </c>
      <c r="AE250" s="54">
        <f t="shared" ca="1" si="40"/>
        <v>729.39482596481719</v>
      </c>
      <c r="AF250" s="54">
        <f t="shared" ca="1" si="41"/>
        <v>148.19534163453989</v>
      </c>
      <c r="AG250" s="54">
        <f t="shared" ca="1" si="42"/>
        <v>302.34057151336191</v>
      </c>
      <c r="AN250">
        <v>248</v>
      </c>
      <c r="AO250" s="4">
        <f t="shared" ca="1" si="33"/>
        <v>4.1670722716797171E-2</v>
      </c>
      <c r="AP250" s="4">
        <f t="shared" ca="1" si="34"/>
        <v>2.9858302841449039E-2</v>
      </c>
      <c r="AQ250" s="4">
        <f t="shared" ca="1" si="35"/>
        <v>4.7238152954999869E-2</v>
      </c>
      <c r="AS250">
        <v>247</v>
      </c>
      <c r="AT250" s="4">
        <v>-2.1356237217251682E-2</v>
      </c>
    </row>
    <row r="251" spans="1:46" x14ac:dyDescent="0.2">
      <c r="A251" s="1">
        <v>45834</v>
      </c>
      <c r="B251">
        <v>687.16</v>
      </c>
      <c r="C251">
        <v>139.75</v>
      </c>
      <c r="D251">
        <v>288.75</v>
      </c>
      <c r="F251" s="1">
        <v>45833</v>
      </c>
      <c r="G251" s="4">
        <f t="shared" si="36"/>
        <v>1.1720106930872554E-2</v>
      </c>
      <c r="H251" s="4">
        <f t="shared" si="37"/>
        <v>1.3392200147166911E-2</v>
      </c>
      <c r="I251" s="4">
        <f t="shared" si="38"/>
        <v>9.9552015928323634E-3</v>
      </c>
      <c r="K251">
        <v>246</v>
      </c>
      <c r="L251">
        <f t="shared" ca="1" si="39"/>
        <v>-0.84820690528326259</v>
      </c>
      <c r="M251">
        <f t="shared" ca="1" si="39"/>
        <v>-0.89818200891838895</v>
      </c>
      <c r="N251">
        <f t="shared" ca="1" si="39"/>
        <v>0.61819676989895156</v>
      </c>
      <c r="U251">
        <v>246</v>
      </c>
      <c r="V251">
        <f ca="1"/>
        <v>-0.84820690528326259</v>
      </c>
      <c r="W251">
        <f ca="1"/>
        <v>-1.1340533623164646</v>
      </c>
      <c r="X251">
        <f ca="1"/>
        <v>-0.52679859482874525</v>
      </c>
      <c r="AD251">
        <v>245</v>
      </c>
      <c r="AE251" s="54">
        <f t="shared" ca="1" si="40"/>
        <v>688.3181037158439</v>
      </c>
      <c r="AF251" s="54">
        <f t="shared" ca="1" si="41"/>
        <v>140.95726700470618</v>
      </c>
      <c r="AG251" s="54">
        <f t="shared" ca="1" si="42"/>
        <v>282.84772104001695</v>
      </c>
      <c r="AN251">
        <v>249</v>
      </c>
      <c r="AO251" s="4">
        <f t="shared" ca="1" si="33"/>
        <v>-2.5813643107162287E-2</v>
      </c>
      <c r="AP251" s="4">
        <f t="shared" ca="1" si="34"/>
        <v>-1.0589410038111263E-2</v>
      </c>
      <c r="AQ251" s="4">
        <f t="shared" ca="1" si="35"/>
        <v>-2.167191439326915E-2</v>
      </c>
      <c r="AS251">
        <v>248</v>
      </c>
      <c r="AT251" s="4">
        <v>-2.1276337148155928E-2</v>
      </c>
    </row>
    <row r="252" spans="1:46" x14ac:dyDescent="0.2">
      <c r="A252" s="1">
        <v>45835</v>
      </c>
      <c r="B252">
        <v>690.81</v>
      </c>
      <c r="C252">
        <v>140.69</v>
      </c>
      <c r="D252">
        <v>287.11</v>
      </c>
      <c r="F252" s="1">
        <v>45834</v>
      </c>
      <c r="G252" s="4">
        <f t="shared" si="36"/>
        <v>2.5810978249511063E-2</v>
      </c>
      <c r="H252" s="4">
        <f t="shared" si="37"/>
        <v>1.4740052279988314E-2</v>
      </c>
      <c r="I252" s="4">
        <f t="shared" si="38"/>
        <v>1.65105963528831E-2</v>
      </c>
      <c r="K252">
        <v>247</v>
      </c>
      <c r="L252">
        <f t="shared" ca="1" si="39"/>
        <v>0.60795570051821679</v>
      </c>
      <c r="M252">
        <f t="shared" ca="1" si="39"/>
        <v>0.68248606521128741</v>
      </c>
      <c r="N252">
        <f t="shared" ca="1" si="39"/>
        <v>-0.77267563095138159</v>
      </c>
      <c r="U252">
        <v>247</v>
      </c>
      <c r="V252">
        <f ca="1"/>
        <v>0.60795570051821679</v>
      </c>
      <c r="W252">
        <f ca="1"/>
        <v>0.8281308338739154</v>
      </c>
      <c r="X252">
        <f ca="1"/>
        <v>0.2267923327860859</v>
      </c>
      <c r="AD252">
        <v>246</v>
      </c>
      <c r="AE252" s="54">
        <f t="shared" ca="1" si="40"/>
        <v>684.88095768906032</v>
      </c>
      <c r="AF252" s="54">
        <f t="shared" ca="1" si="41"/>
        <v>138.62017683051477</v>
      </c>
      <c r="AG252" s="54">
        <f t="shared" ca="1" si="42"/>
        <v>286.63757224059782</v>
      </c>
      <c r="AN252">
        <v>250</v>
      </c>
      <c r="AO252" s="4">
        <f t="shared" ca="1" si="33"/>
        <v>-3.6526414485601455E-2</v>
      </c>
      <c r="AP252" s="4">
        <f t="shared" ca="1" si="34"/>
        <v>-5.0695800789940897E-2</v>
      </c>
      <c r="AQ252" s="4">
        <f t="shared" ca="1" si="35"/>
        <v>-3.6743754248854982E-2</v>
      </c>
      <c r="AS252">
        <v>249</v>
      </c>
      <c r="AT252" s="4">
        <v>-2.1273393816116936E-2</v>
      </c>
    </row>
    <row r="253" spans="1:46" x14ac:dyDescent="0.2">
      <c r="F253" s="1">
        <v>45835</v>
      </c>
      <c r="G253" s="4">
        <f t="shared" si="36"/>
        <v>5.3117177949821848E-3</v>
      </c>
      <c r="H253" s="4">
        <f t="shared" si="37"/>
        <v>6.7262969588550714E-3</v>
      </c>
      <c r="I253" s="4">
        <f t="shared" si="38"/>
        <v>-5.6796536796536179E-3</v>
      </c>
      <c r="K253">
        <v>248</v>
      </c>
      <c r="L253">
        <f t="shared" ca="1" si="39"/>
        <v>2.5268708479438065</v>
      </c>
      <c r="M253">
        <f t="shared" ca="1" si="39"/>
        <v>-0.30054288917400512</v>
      </c>
      <c r="N253">
        <f t="shared" ca="1" si="39"/>
        <v>0.42397828445936486</v>
      </c>
      <c r="U253">
        <v>248</v>
      </c>
      <c r="V253">
        <f ca="1"/>
        <v>2.5268708479438065</v>
      </c>
      <c r="W253">
        <f ca="1"/>
        <v>2.2025706080219489</v>
      </c>
      <c r="X253">
        <f ca="1"/>
        <v>2.4023296363093123</v>
      </c>
      <c r="AD253">
        <v>247</v>
      </c>
      <c r="AE253" s="54">
        <f t="shared" ca="1" si="40"/>
        <v>706.89088759606409</v>
      </c>
      <c r="AF253" s="54">
        <f t="shared" ca="1" si="41"/>
        <v>144.65434933852146</v>
      </c>
      <c r="AG253" s="54">
        <f t="shared" ca="1" si="42"/>
        <v>291.37396929604034</v>
      </c>
      <c r="AN253">
        <v>251</v>
      </c>
      <c r="AO253" s="4">
        <f t="shared" ca="1" si="33"/>
        <v>-6.4044631121183623E-3</v>
      </c>
      <c r="AP253" s="4">
        <f t="shared" ca="1" si="34"/>
        <v>-6.9272623008803018E-5</v>
      </c>
      <c r="AQ253" s="4">
        <f t="shared" ca="1" si="35"/>
        <v>-2.2857674369466556E-2</v>
      </c>
      <c r="AS253">
        <v>250</v>
      </c>
      <c r="AT253" s="4">
        <v>-2.1233382871835817E-2</v>
      </c>
    </row>
    <row r="254" spans="1:46" x14ac:dyDescent="0.2">
      <c r="K254">
        <v>249</v>
      </c>
      <c r="L254">
        <f t="shared" ca="1" si="39"/>
        <v>1.3351976772990339</v>
      </c>
      <c r="M254">
        <f t="shared" ca="1" si="39"/>
        <v>1.2302917849872004</v>
      </c>
      <c r="N254">
        <f t="shared" ca="1" si="39"/>
        <v>0.28364282464855939</v>
      </c>
      <c r="U254">
        <v>249</v>
      </c>
      <c r="V254">
        <f ca="1"/>
        <v>1.3351976772990339</v>
      </c>
      <c r="W254">
        <f ca="1"/>
        <v>1.7126351059166496</v>
      </c>
      <c r="X254">
        <f ca="1"/>
        <v>1.401563097100619</v>
      </c>
      <c r="AD254">
        <v>248</v>
      </c>
      <c r="AE254" s="54">
        <f t="shared" ca="1" si="40"/>
        <v>736.96989635106479</v>
      </c>
      <c r="AF254" s="54">
        <f t="shared" ca="1" si="41"/>
        <v>149.03861028810755</v>
      </c>
      <c r="AG254" s="54">
        <f t="shared" ca="1" si="42"/>
        <v>305.46820958694474</v>
      </c>
      <c r="AN254">
        <v>252</v>
      </c>
      <c r="AO254" s="4">
        <f t="shared" ca="1" si="33"/>
        <v>-4.646054059447742E-4</v>
      </c>
      <c r="AP254" s="4">
        <f t="shared" ca="1" si="34"/>
        <v>7.1083917732336025E-3</v>
      </c>
      <c r="AQ254" s="4">
        <f t="shared" ca="1" si="35"/>
        <v>1.7495906378503762E-2</v>
      </c>
      <c r="AS254">
        <v>251</v>
      </c>
      <c r="AT254" s="4">
        <v>-2.1204637308752061E-2</v>
      </c>
    </row>
    <row r="255" spans="1:46" x14ac:dyDescent="0.2">
      <c r="K255">
        <v>250</v>
      </c>
      <c r="L255">
        <f t="shared" ca="1" si="39"/>
        <v>-0.35026425607723005</v>
      </c>
      <c r="M255">
        <f t="shared" ca="1" si="39"/>
        <v>-0.76991288377996636</v>
      </c>
      <c r="N255">
        <f t="shared" ca="1" si="39"/>
        <v>0.1557943437878529</v>
      </c>
      <c r="U255">
        <v>250</v>
      </c>
      <c r="V255">
        <f ca="1"/>
        <v>-0.35026425607723005</v>
      </c>
      <c r="W255">
        <f ca="1"/>
        <v>-0.62594295257041288</v>
      </c>
      <c r="X255">
        <f ca="1"/>
        <v>-0.29391677925212206</v>
      </c>
      <c r="AD255">
        <v>249</v>
      </c>
      <c r="AE255" s="54">
        <f t="shared" ca="1" si="40"/>
        <v>718.18945708566946</v>
      </c>
      <c r="AF255" s="54">
        <f t="shared" ca="1" si="41"/>
        <v>147.46870618156035</v>
      </c>
      <c r="AG255" s="54">
        <f t="shared" ca="1" si="42"/>
        <v>298.91934819661702</v>
      </c>
      <c r="AN255">
        <v>253</v>
      </c>
      <c r="AO255" s="4">
        <f t="shared" ca="1" si="33"/>
        <v>6.0927371887894856E-2</v>
      </c>
      <c r="AP255" s="4">
        <f t="shared" ca="1" si="34"/>
        <v>4.8318552002398034E-2</v>
      </c>
      <c r="AQ255" s="4">
        <f t="shared" ca="1" si="35"/>
        <v>5.1321281321163523E-2</v>
      </c>
      <c r="AS255">
        <v>252</v>
      </c>
      <c r="AT255" s="4">
        <v>-2.1118671105521011E-2</v>
      </c>
    </row>
    <row r="256" spans="1:46" x14ac:dyDescent="0.2">
      <c r="K256">
        <v>251</v>
      </c>
      <c r="L256">
        <f t="shared" ca="1" si="39"/>
        <v>-0.64730104955872125</v>
      </c>
      <c r="M256">
        <f t="shared" ca="1" si="39"/>
        <v>-9.194813362530152E-2</v>
      </c>
      <c r="N256">
        <f t="shared" ca="1" si="39"/>
        <v>-1.6551768123225234</v>
      </c>
      <c r="U256">
        <v>251</v>
      </c>
      <c r="V256">
        <f ca="1"/>
        <v>-0.64730104955872125</v>
      </c>
      <c r="W256">
        <f ca="1"/>
        <v>-0.63096885897355715</v>
      </c>
      <c r="X256">
        <f ca="1"/>
        <v>-1.3493391055451389</v>
      </c>
      <c r="AD256">
        <v>250</v>
      </c>
      <c r="AE256" s="54">
        <f t="shared" ca="1" si="40"/>
        <v>692.42988757929436</v>
      </c>
      <c r="AF256" s="54">
        <f t="shared" ca="1" si="41"/>
        <v>140.17900191177299</v>
      </c>
      <c r="AG256" s="54">
        <f t="shared" ca="1" si="42"/>
        <v>288.13526622995602</v>
      </c>
      <c r="AN256">
        <v>254</v>
      </c>
      <c r="AO256" s="4">
        <f t="shared" ca="1" si="33"/>
        <v>-6.2722808447361306E-2</v>
      </c>
      <c r="AP256" s="4">
        <f t="shared" ca="1" si="34"/>
        <v>-5.4706169339411574E-2</v>
      </c>
      <c r="AQ256" s="4">
        <f t="shared" ca="1" si="35"/>
        <v>-5.3212203734910458E-2</v>
      </c>
      <c r="AS256">
        <v>253</v>
      </c>
      <c r="AT256" s="4">
        <v>-2.09483497352571E-2</v>
      </c>
    </row>
    <row r="257" spans="11:46" x14ac:dyDescent="0.2">
      <c r="K257">
        <v>252</v>
      </c>
      <c r="L257">
        <f t="shared" ca="1" si="39"/>
        <v>-0.67054921412989887</v>
      </c>
      <c r="M257">
        <f t="shared" ca="1" si="39"/>
        <v>0.78680848565901385</v>
      </c>
      <c r="N257">
        <f t="shared" ca="1" si="39"/>
        <v>-2.7490299935028512E-2</v>
      </c>
      <c r="U257">
        <v>252</v>
      </c>
      <c r="V257">
        <f ca="1"/>
        <v>-0.67054921412989887</v>
      </c>
      <c r="W257">
        <f ca="1"/>
        <v>-0.30515133594855876</v>
      </c>
      <c r="X257">
        <f ca="1"/>
        <v>-0.54472503178679332</v>
      </c>
      <c r="AD257">
        <v>251</v>
      </c>
      <c r="AE257" s="54">
        <f t="shared" ca="1" si="40"/>
        <v>688.00941638848735</v>
      </c>
      <c r="AF257" s="54">
        <f t="shared" ca="1" si="41"/>
        <v>140.16929168095027</v>
      </c>
      <c r="AG257" s="54">
        <f t="shared" ca="1" si="42"/>
        <v>281.62386538054125</v>
      </c>
      <c r="AN257">
        <v>255</v>
      </c>
      <c r="AO257" s="4">
        <f t="shared" ca="1" si="33"/>
        <v>2.9285321802441252E-2</v>
      </c>
      <c r="AP257" s="4">
        <f t="shared" ca="1" si="34"/>
        <v>4.106148279344541E-2</v>
      </c>
      <c r="AQ257" s="4">
        <f t="shared" ca="1" si="35"/>
        <v>3.5774222712541194E-2</v>
      </c>
      <c r="AS257">
        <v>254</v>
      </c>
      <c r="AT257" s="4">
        <v>-2.0910812035340679E-2</v>
      </c>
    </row>
    <row r="258" spans="11:46" x14ac:dyDescent="0.2">
      <c r="K258">
        <v>253</v>
      </c>
      <c r="L258">
        <f t="shared" ca="1" si="39"/>
        <v>2.1359716361195416</v>
      </c>
      <c r="M258">
        <f t="shared" ca="1" si="39"/>
        <v>-0.10636720856265426</v>
      </c>
      <c r="N258">
        <f t="shared" ca="1" si="39"/>
        <v>-0.11930518394428952</v>
      </c>
      <c r="U258">
        <v>253</v>
      </c>
      <c r="V258">
        <f ca="1"/>
        <v>2.1359716361195416</v>
      </c>
      <c r="W258">
        <f ca="1"/>
        <v>1.9201853042752348</v>
      </c>
      <c r="X258">
        <f ca="1"/>
        <v>1.8190178100399508</v>
      </c>
      <c r="AD258">
        <v>252</v>
      </c>
      <c r="AE258" s="54">
        <f t="shared" ca="1" si="40"/>
        <v>687.68983773902505</v>
      </c>
      <c r="AF258" s="54">
        <f t="shared" ca="1" si="41"/>
        <v>141.16921965020774</v>
      </c>
      <c r="AG258" s="54">
        <f t="shared" ca="1" si="42"/>
        <v>286.59448612640205</v>
      </c>
      <c r="AN258">
        <v>256</v>
      </c>
      <c r="AO258" s="4">
        <f t="shared" ca="1" si="33"/>
        <v>-1.4683811548610383E-2</v>
      </c>
      <c r="AP258" s="4">
        <f t="shared" ca="1" si="34"/>
        <v>-3.0110190664236484E-2</v>
      </c>
      <c r="AQ258" s="4">
        <f t="shared" ca="1" si="35"/>
        <v>-2.8474432338344364E-2</v>
      </c>
      <c r="AS258">
        <v>255</v>
      </c>
      <c r="AT258" s="4">
        <v>-2.0910193984893861E-2</v>
      </c>
    </row>
    <row r="259" spans="11:46" x14ac:dyDescent="0.2">
      <c r="K259">
        <v>254</v>
      </c>
      <c r="L259">
        <f t="shared" ca="1" si="39"/>
        <v>-0.75697289027072223</v>
      </c>
      <c r="M259">
        <f t="shared" ca="1" si="39"/>
        <v>0.2332417086030612</v>
      </c>
      <c r="N259">
        <f t="shared" ca="1" si="39"/>
        <v>3.0281624443893509E-2</v>
      </c>
      <c r="U259">
        <v>254</v>
      </c>
      <c r="V259">
        <f ca="1"/>
        <v>-0.75697289027072223</v>
      </c>
      <c r="W259">
        <f ca="1"/>
        <v>-0.60324454038230935</v>
      </c>
      <c r="X259">
        <f ca="1"/>
        <v>-0.63554998190032874</v>
      </c>
      <c r="AD259">
        <v>253</v>
      </c>
      <c r="AE259" s="54">
        <f t="shared" ca="1" si="40"/>
        <v>730.89169661858352</v>
      </c>
      <c r="AF259" s="54">
        <f t="shared" ca="1" si="41"/>
        <v>148.15779113670425</v>
      </c>
      <c r="AG259" s="54">
        <f t="shared" ca="1" si="42"/>
        <v>301.68684962052669</v>
      </c>
      <c r="AN259">
        <v>257</v>
      </c>
      <c r="AO259" s="4">
        <f t="shared" ca="1" si="33"/>
        <v>2.694628451396707E-3</v>
      </c>
      <c r="AP259" s="4">
        <f t="shared" ca="1" si="34"/>
        <v>-1.0693772494223165E-2</v>
      </c>
      <c r="AQ259" s="4">
        <f t="shared" ca="1" si="35"/>
        <v>1.5867697088468836E-2</v>
      </c>
      <c r="AS259">
        <v>256</v>
      </c>
      <c r="AT259" s="4">
        <v>-2.0874896379245618E-2</v>
      </c>
    </row>
    <row r="260" spans="11:46" x14ac:dyDescent="0.2">
      <c r="K260">
        <v>255</v>
      </c>
      <c r="L260">
        <f t="shared" ca="1" si="39"/>
        <v>0.59105620186746566</v>
      </c>
      <c r="M260">
        <f t="shared" ca="1" si="39"/>
        <v>1.884746326611719</v>
      </c>
      <c r="N260">
        <f t="shared" ca="1" si="39"/>
        <v>0.74836641488153666</v>
      </c>
      <c r="U260">
        <v>255</v>
      </c>
      <c r="V260">
        <f ca="1"/>
        <v>0.59105620186746566</v>
      </c>
      <c r="W260">
        <f ca="1"/>
        <v>1.2875886273826485</v>
      </c>
      <c r="X260">
        <f ca="1"/>
        <v>1.0115750433718445</v>
      </c>
      <c r="AD260">
        <v>254</v>
      </c>
      <c r="AE260" s="54">
        <f t="shared" ca="1" si="40"/>
        <v>686.45624201558974</v>
      </c>
      <c r="AF260" s="54">
        <f t="shared" ca="1" si="41"/>
        <v>140.27035854196637</v>
      </c>
      <c r="AG260" s="54">
        <f t="shared" ca="1" si="42"/>
        <v>286.05307023797195</v>
      </c>
      <c r="AN260">
        <v>258</v>
      </c>
      <c r="AO260" s="4">
        <f t="shared" ref="AO260:AO323" ca="1" si="43">LN(AE264/AE263)</f>
        <v>-2.3868785910216374E-2</v>
      </c>
      <c r="AP260" s="4">
        <f t="shared" ref="AP260:AP323" ca="1" si="44">LN(AF264/AF263)</f>
        <v>-1.4341135057226269E-3</v>
      </c>
      <c r="AQ260" s="4">
        <f t="shared" ref="AQ260:AQ323" ca="1" si="45">LN(AG264/AG263)</f>
        <v>-3.3063117981317704E-2</v>
      </c>
      <c r="AS260">
        <v>257</v>
      </c>
      <c r="AT260" s="4">
        <v>-2.0691943950921988E-2</v>
      </c>
    </row>
    <row r="261" spans="11:46" x14ac:dyDescent="0.2">
      <c r="K261">
        <v>256</v>
      </c>
      <c r="L261">
        <f t="shared" ca="1" si="39"/>
        <v>-8.7604456835904745E-2</v>
      </c>
      <c r="M261">
        <f t="shared" ca="1" si="39"/>
        <v>-5.4798666832984441E-2</v>
      </c>
      <c r="N261">
        <f t="shared" ca="1" si="39"/>
        <v>-0.47477029844146018</v>
      </c>
      <c r="U261">
        <v>256</v>
      </c>
      <c r="V261">
        <f ca="1"/>
        <v>-8.7604456835904745E-2</v>
      </c>
      <c r="W261">
        <f ca="1"/>
        <v>-0.10212731177436032</v>
      </c>
      <c r="X261">
        <f ca="1"/>
        <v>-0.30274312509292028</v>
      </c>
      <c r="AD261">
        <v>255</v>
      </c>
      <c r="AE261" s="54">
        <f t="shared" ca="1" si="40"/>
        <v>706.8565913892013</v>
      </c>
      <c r="AF261" s="54">
        <f t="shared" ca="1" si="41"/>
        <v>146.14995382376247</v>
      </c>
      <c r="AG261" s="54">
        <f t="shared" ca="1" si="42"/>
        <v>296.47164354843704</v>
      </c>
      <c r="AN261">
        <v>259</v>
      </c>
      <c r="AO261" s="4">
        <f t="shared" ca="1" si="43"/>
        <v>1.821151797001487E-2</v>
      </c>
      <c r="AP261" s="4">
        <f t="shared" ca="1" si="44"/>
        <v>1.9427637861886171E-2</v>
      </c>
      <c r="AQ261" s="4">
        <f t="shared" ca="1" si="45"/>
        <v>9.5242570794996546E-3</v>
      </c>
      <c r="AS261">
        <v>258</v>
      </c>
      <c r="AT261" s="4">
        <v>-2.0581230903982381E-2</v>
      </c>
    </row>
    <row r="262" spans="11:46" x14ac:dyDescent="0.2">
      <c r="K262">
        <v>257</v>
      </c>
      <c r="L262">
        <f t="shared" ca="1" si="39"/>
        <v>3.476741681531325E-2</v>
      </c>
      <c r="M262">
        <f t="shared" ca="1" si="39"/>
        <v>-1.5916292320558076</v>
      </c>
      <c r="N262">
        <f t="shared" ca="1" si="39"/>
        <v>1.1059555480355461</v>
      </c>
      <c r="U262">
        <v>257</v>
      </c>
      <c r="V262">
        <f ca="1"/>
        <v>3.476741681531325E-2</v>
      </c>
      <c r="W262">
        <f ca="1"/>
        <v>-0.59687324119660956</v>
      </c>
      <c r="X262">
        <f ca="1"/>
        <v>0.42682113920039244</v>
      </c>
      <c r="AD262">
        <v>256</v>
      </c>
      <c r="AE262" s="54">
        <f t="shared" ca="1" si="40"/>
        <v>696.5530749873916</v>
      </c>
      <c r="AF262" s="54">
        <f t="shared" ca="1" si="41"/>
        <v>141.81494237290337</v>
      </c>
      <c r="AG262" s="54">
        <f t="shared" ca="1" si="42"/>
        <v>288.14883771180928</v>
      </c>
      <c r="AN262">
        <v>260</v>
      </c>
      <c r="AO262" s="4">
        <f t="shared" ca="1" si="43"/>
        <v>1.4477116732304712E-2</v>
      </c>
      <c r="AP262" s="4">
        <f t="shared" ca="1" si="44"/>
        <v>1.2020857629387217E-2</v>
      </c>
      <c r="AQ262" s="4">
        <f t="shared" ca="1" si="45"/>
        <v>2.9465782101346736E-2</v>
      </c>
      <c r="AS262">
        <v>259</v>
      </c>
      <c r="AT262" s="4">
        <v>-2.037669154991659E-2</v>
      </c>
    </row>
    <row r="263" spans="11:46" x14ac:dyDescent="0.2">
      <c r="K263">
        <v>258</v>
      </c>
      <c r="L263">
        <f t="shared" ref="L263:N326" ca="1" si="46">_xlfn.NORM.S.INV(RAND())</f>
        <v>-1.0672605448500081</v>
      </c>
      <c r="M263">
        <f t="shared" ca="1" si="46"/>
        <v>0.79890853867886635</v>
      </c>
      <c r="N263">
        <f t="shared" ca="1" si="46"/>
        <v>-0.46820197029477578</v>
      </c>
      <c r="U263">
        <v>258</v>
      </c>
      <c r="V263">
        <f ca="1"/>
        <v>-1.0672605448500081</v>
      </c>
      <c r="W263">
        <f ca="1"/>
        <v>-0.66480939435036901</v>
      </c>
      <c r="X263">
        <f ca="1"/>
        <v>-1.0990054546908508</v>
      </c>
      <c r="AD263">
        <v>257</v>
      </c>
      <c r="AE263" s="54">
        <f t="shared" ref="AE263:AE326" ca="1" si="47">$Q$7*EXP(($Q$5-(($Q$6^2)/2))*(AD263/1000)+$Q$6*V262)</f>
        <v>698.43255783789482</v>
      </c>
      <c r="AF263" s="54">
        <f t="shared" ref="AF263:AF326" ca="1" si="48">$R$7*EXP(($Q$5-(($Q$6^2)/2))*(AD263/1000)+$Q$6*W262)</f>
        <v>140.30648556500665</v>
      </c>
      <c r="AG263" s="54">
        <f t="shared" ref="AG263:AG326" ca="1" si="49">$S$7*EXP(($Q$5-(($Q$6^2)/2))*(AD263/1000)+$Q$6*X262)</f>
        <v>292.75756442491269</v>
      </c>
      <c r="AN263">
        <v>261</v>
      </c>
      <c r="AO263" s="4">
        <f t="shared" ca="1" si="43"/>
        <v>-1.5194723494938916E-2</v>
      </c>
      <c r="AP263" s="4">
        <f t="shared" ca="1" si="44"/>
        <v>-2.6475100868789705E-2</v>
      </c>
      <c r="AQ263" s="4">
        <f t="shared" ca="1" si="45"/>
        <v>-3.2947187652798839E-2</v>
      </c>
      <c r="AS263">
        <v>260</v>
      </c>
      <c r="AT263" s="4">
        <v>-2.0364292159014592E-2</v>
      </c>
    </row>
    <row r="264" spans="11:46" x14ac:dyDescent="0.2">
      <c r="K264">
        <v>259</v>
      </c>
      <c r="L264">
        <f t="shared" ca="1" si="46"/>
        <v>-0.22966145256698475</v>
      </c>
      <c r="M264">
        <f t="shared" ca="1" si="46"/>
        <v>1.1132660566159811</v>
      </c>
      <c r="N264">
        <f t="shared" ca="1" si="46"/>
        <v>-1.164470516504903</v>
      </c>
      <c r="U264">
        <v>259</v>
      </c>
      <c r="V264">
        <f ca="1"/>
        <v>-0.22966145256698475</v>
      </c>
      <c r="W264">
        <f ca="1"/>
        <v>0.22884487875625692</v>
      </c>
      <c r="X264">
        <f ca="1"/>
        <v>-0.66183232643861334</v>
      </c>
      <c r="AD264">
        <v>258</v>
      </c>
      <c r="AE264" s="54">
        <f t="shared" ca="1" si="47"/>
        <v>681.95920223235578</v>
      </c>
      <c r="AF264" s="54">
        <f t="shared" ca="1" si="48"/>
        <v>140.10541435304935</v>
      </c>
      <c r="AG264" s="54">
        <f t="shared" ca="1" si="49"/>
        <v>283.23635432135109</v>
      </c>
      <c r="AN264">
        <v>262</v>
      </c>
      <c r="AO264" s="4">
        <f t="shared" ca="1" si="43"/>
        <v>3.9003165259198242E-3</v>
      </c>
      <c r="AP264" s="4">
        <f t="shared" ca="1" si="44"/>
        <v>1.0980360021837422E-2</v>
      </c>
      <c r="AQ264" s="4">
        <f t="shared" ca="1" si="45"/>
        <v>2.816621132053251E-2</v>
      </c>
      <c r="AS264">
        <v>261</v>
      </c>
      <c r="AT264" s="4">
        <v>-2.0298539009963153E-2</v>
      </c>
    </row>
    <row r="265" spans="11:46" x14ac:dyDescent="0.2">
      <c r="K265">
        <v>260</v>
      </c>
      <c r="L265">
        <f t="shared" ca="1" si="46"/>
        <v>0.43580614343273288</v>
      </c>
      <c r="M265">
        <f t="shared" ca="1" si="46"/>
        <v>0.96372198415445531</v>
      </c>
      <c r="N265">
        <f t="shared" ca="1" si="46"/>
        <v>0.5103071386644874</v>
      </c>
      <c r="U265">
        <v>260</v>
      </c>
      <c r="V265">
        <f ca="1"/>
        <v>0.43580614343273288</v>
      </c>
      <c r="W265">
        <f ca="1"/>
        <v>0.78109497943831974</v>
      </c>
      <c r="X265">
        <f ca="1"/>
        <v>0.69451480634196872</v>
      </c>
      <c r="AD265">
        <v>259</v>
      </c>
      <c r="AE265" s="54">
        <f t="shared" ca="1" si="47"/>
        <v>694.49249322901278</v>
      </c>
      <c r="AF265" s="54">
        <f t="shared" ca="1" si="48"/>
        <v>142.85394387540242</v>
      </c>
      <c r="AG265" s="54">
        <f t="shared" ca="1" si="49"/>
        <v>285.94685744902267</v>
      </c>
      <c r="AN265">
        <v>263</v>
      </c>
      <c r="AO265" s="4">
        <f t="shared" ca="1" si="43"/>
        <v>4.1393698807809805E-2</v>
      </c>
      <c r="AP265" s="4">
        <f t="shared" ca="1" si="44"/>
        <v>3.2618739548900551E-2</v>
      </c>
      <c r="AQ265" s="4">
        <f t="shared" ca="1" si="45"/>
        <v>3.2210031058314666E-2</v>
      </c>
      <c r="AS265">
        <v>262</v>
      </c>
      <c r="AT265" s="4">
        <v>-2.0203786311760015E-2</v>
      </c>
    </row>
    <row r="266" spans="11:46" x14ac:dyDescent="0.2">
      <c r="K266">
        <v>261</v>
      </c>
      <c r="L266">
        <f t="shared" ca="1" si="46"/>
        <v>-0.26640421767071037</v>
      </c>
      <c r="M266">
        <f t="shared" ca="1" si="46"/>
        <v>-0.49695700465186005</v>
      </c>
      <c r="N266">
        <f t="shared" ca="1" si="46"/>
        <v>-1.1875514406839105</v>
      </c>
      <c r="U266">
        <v>261</v>
      </c>
      <c r="V266">
        <f ca="1"/>
        <v>-0.26640421767071037</v>
      </c>
      <c r="W266">
        <f ca="1"/>
        <v>-0.44106707201750561</v>
      </c>
      <c r="X266">
        <f ca="1"/>
        <v>-0.82596815689944014</v>
      </c>
      <c r="AD266">
        <v>260</v>
      </c>
      <c r="AE266" s="54">
        <f t="shared" ca="1" si="47"/>
        <v>704.61987287194177</v>
      </c>
      <c r="AF266" s="54">
        <f t="shared" ca="1" si="48"/>
        <v>144.5815335481185</v>
      </c>
      <c r="AG266" s="54">
        <f t="shared" ca="1" si="49"/>
        <v>294.49786766540802</v>
      </c>
      <c r="AN266">
        <v>264</v>
      </c>
      <c r="AO266" s="4">
        <f t="shared" ca="1" si="43"/>
        <v>-5.363898973013264E-2</v>
      </c>
      <c r="AP266" s="4">
        <f t="shared" ca="1" si="44"/>
        <v>-5.3801682651465073E-2</v>
      </c>
      <c r="AQ266" s="4">
        <f t="shared" ca="1" si="45"/>
        <v>-7.3839262342843048E-2</v>
      </c>
      <c r="AS266">
        <v>263</v>
      </c>
      <c r="AT266" s="4">
        <v>-2.0176896568615592E-2</v>
      </c>
    </row>
    <row r="267" spans="11:46" x14ac:dyDescent="0.2">
      <c r="K267">
        <v>262</v>
      </c>
      <c r="L267">
        <f t="shared" ca="1" si="46"/>
        <v>-8.8458001813605441E-2</v>
      </c>
      <c r="M267">
        <f t="shared" ca="1" si="46"/>
        <v>0.3657150899071443</v>
      </c>
      <c r="N267">
        <f t="shared" ca="1" si="46"/>
        <v>1.1171033090043467</v>
      </c>
      <c r="U267">
        <v>262</v>
      </c>
      <c r="V267">
        <f ca="1"/>
        <v>-8.8458001813605441E-2</v>
      </c>
      <c r="W267">
        <f ca="1"/>
        <v>6.3222887622878698E-2</v>
      </c>
      <c r="X267">
        <f ca="1"/>
        <v>0.47047725434978865</v>
      </c>
      <c r="AD267">
        <v>261</v>
      </c>
      <c r="AE267" s="54">
        <f t="shared" ca="1" si="47"/>
        <v>693.99429949424871</v>
      </c>
      <c r="AF267" s="54">
        <f t="shared" ca="1" si="48"/>
        <v>140.80394947294332</v>
      </c>
      <c r="AG267" s="54">
        <f t="shared" ca="1" si="49"/>
        <v>284.95309132724486</v>
      </c>
      <c r="AN267">
        <v>265</v>
      </c>
      <c r="AO267" s="4">
        <f t="shared" ca="1" si="43"/>
        <v>5.4667563494217433E-2</v>
      </c>
      <c r="AP267" s="4">
        <f t="shared" ca="1" si="44"/>
        <v>5.5581404346419949E-2</v>
      </c>
      <c r="AQ267" s="4">
        <f t="shared" ca="1" si="45"/>
        <v>4.9670324190665409E-2</v>
      </c>
      <c r="AS267">
        <v>264</v>
      </c>
      <c r="AT267" s="4">
        <v>-2.0165566782787657E-2</v>
      </c>
    </row>
    <row r="268" spans="11:46" x14ac:dyDescent="0.2">
      <c r="K268">
        <v>263</v>
      </c>
      <c r="L268">
        <f t="shared" ca="1" si="46"/>
        <v>1.8176881534965481</v>
      </c>
      <c r="M268">
        <f t="shared" ca="1" si="46"/>
        <v>-0.26556177811210813</v>
      </c>
      <c r="N268">
        <f t="shared" ca="1" si="46"/>
        <v>0.79586942725505605</v>
      </c>
      <c r="U268">
        <v>263</v>
      </c>
      <c r="V268">
        <f ca="1"/>
        <v>1.8176881534965481</v>
      </c>
      <c r="W268">
        <f ca="1"/>
        <v>1.5649007571450353</v>
      </c>
      <c r="X268">
        <f ca="1"/>
        <v>1.953316332978825</v>
      </c>
      <c r="AD268">
        <v>262</v>
      </c>
      <c r="AE268" s="54">
        <f t="shared" ca="1" si="47"/>
        <v>696.70638248238708</v>
      </c>
      <c r="AF268" s="54">
        <f t="shared" ca="1" si="48"/>
        <v>142.3585469309748</v>
      </c>
      <c r="AG268" s="54">
        <f t="shared" ca="1" si="49"/>
        <v>293.09324074976456</v>
      </c>
      <c r="AN268">
        <v>266</v>
      </c>
      <c r="AO268" s="4">
        <f t="shared" ca="1" si="43"/>
        <v>-4.7968494625283006E-2</v>
      </c>
      <c r="AP268" s="4">
        <f t="shared" ca="1" si="44"/>
        <v>-5.5934229541458352E-2</v>
      </c>
      <c r="AQ268" s="4">
        <f t="shared" ca="1" si="45"/>
        <v>-4.786131181458312E-2</v>
      </c>
      <c r="AS268">
        <v>265</v>
      </c>
      <c r="AT268" s="4">
        <v>-2.0027371954024084E-2</v>
      </c>
    </row>
    <row r="269" spans="11:46" x14ac:dyDescent="0.2">
      <c r="K269">
        <v>264</v>
      </c>
      <c r="L269">
        <f t="shared" ca="1" si="46"/>
        <v>-0.65655168418122667</v>
      </c>
      <c r="M269">
        <f t="shared" ca="1" si="46"/>
        <v>-0.79402113418983511</v>
      </c>
      <c r="N269">
        <f t="shared" ca="1" si="46"/>
        <v>-1.7447654357036719</v>
      </c>
      <c r="U269">
        <v>264</v>
      </c>
      <c r="V269">
        <f ca="1"/>
        <v>-0.65655168418122667</v>
      </c>
      <c r="W269">
        <f ca="1"/>
        <v>-0.9168381611620039</v>
      </c>
      <c r="X269">
        <f ca="1"/>
        <v>-1.4520240824956692</v>
      </c>
      <c r="AD269">
        <v>263</v>
      </c>
      <c r="AE269" s="54">
        <f t="shared" ca="1" si="47"/>
        <v>726.15083998739021</v>
      </c>
      <c r="AF269" s="54">
        <f t="shared" ca="1" si="48"/>
        <v>147.07866697619752</v>
      </c>
      <c r="AG269" s="54">
        <f t="shared" ca="1" si="49"/>
        <v>302.68746885439577</v>
      </c>
      <c r="AN269">
        <v>267</v>
      </c>
      <c r="AO269" s="4">
        <f t="shared" ca="1" si="43"/>
        <v>1.9823229254797618E-2</v>
      </c>
      <c r="AP269" s="4">
        <f t="shared" ca="1" si="44"/>
        <v>3.2197946063290808E-2</v>
      </c>
      <c r="AQ269" s="4">
        <f t="shared" ca="1" si="45"/>
        <v>3.8502538891300633E-2</v>
      </c>
      <c r="AS269">
        <v>266</v>
      </c>
      <c r="AT269" s="4">
        <v>-1.9969135277260928E-2</v>
      </c>
    </row>
    <row r="270" spans="11:46" x14ac:dyDescent="0.2">
      <c r="K270">
        <v>265</v>
      </c>
      <c r="L270">
        <f t="shared" ca="1" si="46"/>
        <v>1.8614329010386814</v>
      </c>
      <c r="M270">
        <f t="shared" ca="1" si="46"/>
        <v>-0.16891752888965034</v>
      </c>
      <c r="N270">
        <f t="shared" ca="1" si="46"/>
        <v>-1.6990465037190894</v>
      </c>
      <c r="U270">
        <v>265</v>
      </c>
      <c r="V270">
        <f ca="1"/>
        <v>1.8614329010386814</v>
      </c>
      <c r="W270">
        <f ca="1"/>
        <v>1.6432685162599916</v>
      </c>
      <c r="X270">
        <f ca="1"/>
        <v>0.83562042305629514</v>
      </c>
      <c r="AD270">
        <v>264</v>
      </c>
      <c r="AE270" s="54">
        <f t="shared" ca="1" si="47"/>
        <v>688.22703215153763</v>
      </c>
      <c r="AF270" s="54">
        <f t="shared" ca="1" si="48"/>
        <v>139.37468895289521</v>
      </c>
      <c r="AG270" s="54">
        <f t="shared" ca="1" si="49"/>
        <v>281.14247095596494</v>
      </c>
      <c r="AN270">
        <v>268</v>
      </c>
      <c r="AO270" s="4">
        <f t="shared" ca="1" si="43"/>
        <v>-2.3157705471280758E-2</v>
      </c>
      <c r="AP270" s="4">
        <f t="shared" ca="1" si="44"/>
        <v>-1.3947340315767741E-2</v>
      </c>
      <c r="AQ270" s="4">
        <f t="shared" ca="1" si="45"/>
        <v>-2.0763221154873397E-2</v>
      </c>
      <c r="AS270">
        <v>267</v>
      </c>
      <c r="AT270" s="4">
        <v>-1.9776421883443099E-2</v>
      </c>
    </row>
    <row r="271" spans="11:46" x14ac:dyDescent="0.2">
      <c r="K271">
        <v>266</v>
      </c>
      <c r="L271">
        <f t="shared" ca="1" si="46"/>
        <v>-0.35143416362033247</v>
      </c>
      <c r="M271">
        <f t="shared" ca="1" si="46"/>
        <v>-1.5539399665037317</v>
      </c>
      <c r="N271">
        <f t="shared" ca="1" si="46"/>
        <v>-2.0280595460716384</v>
      </c>
      <c r="U271">
        <v>266</v>
      </c>
      <c r="V271">
        <f ca="1"/>
        <v>-0.35143416362033247</v>
      </c>
      <c r="W271">
        <f ca="1"/>
        <v>-0.9367668795016133</v>
      </c>
      <c r="X271">
        <f ca="1"/>
        <v>-1.3723062143675908</v>
      </c>
      <c r="AD271">
        <v>265</v>
      </c>
      <c r="AE271" s="54">
        <f t="shared" ca="1" si="47"/>
        <v>726.8981239426214</v>
      </c>
      <c r="AF271" s="54">
        <f t="shared" ca="1" si="48"/>
        <v>147.34065913809431</v>
      </c>
      <c r="AG271" s="54">
        <f t="shared" ca="1" si="49"/>
        <v>295.45953176154018</v>
      </c>
      <c r="AN271">
        <v>269</v>
      </c>
      <c r="AO271" s="4">
        <f t="shared" ca="1" si="43"/>
        <v>3.7558819398939285E-2</v>
      </c>
      <c r="AP271" s="4">
        <f t="shared" ca="1" si="44"/>
        <v>2.5512909707952308E-2</v>
      </c>
      <c r="AQ271" s="4">
        <f t="shared" ca="1" si="45"/>
        <v>3.5691964184660342E-2</v>
      </c>
      <c r="AS271">
        <v>268</v>
      </c>
      <c r="AT271" s="4">
        <v>-1.9708763131698934E-2</v>
      </c>
    </row>
    <row r="272" spans="11:46" x14ac:dyDescent="0.2">
      <c r="K272">
        <v>267</v>
      </c>
      <c r="L272">
        <f t="shared" ca="1" si="46"/>
        <v>0.56045428788444196</v>
      </c>
      <c r="M272">
        <f t="shared" ca="1" si="46"/>
        <v>7.7591338683804356E-2</v>
      </c>
      <c r="N272">
        <f t="shared" ca="1" si="46"/>
        <v>-0.21279708098701547</v>
      </c>
      <c r="U272">
        <v>267</v>
      </c>
      <c r="V272">
        <f ca="1"/>
        <v>0.56045428788444196</v>
      </c>
      <c r="W272">
        <f ca="1"/>
        <v>0.54551515982082699</v>
      </c>
      <c r="X272">
        <f ca="1"/>
        <v>0.4005763597832378</v>
      </c>
      <c r="AD272">
        <v>266</v>
      </c>
      <c r="AE272" s="54">
        <f t="shared" ca="1" si="47"/>
        <v>692.85298994218067</v>
      </c>
      <c r="AF272" s="54">
        <f t="shared" ca="1" si="48"/>
        <v>139.32552272513399</v>
      </c>
      <c r="AG272" s="54">
        <f t="shared" ca="1" si="49"/>
        <v>281.65152146587951</v>
      </c>
      <c r="AN272">
        <v>270</v>
      </c>
      <c r="AO272" s="4">
        <f t="shared" ca="1" si="43"/>
        <v>-8.0190494560644185E-2</v>
      </c>
      <c r="AP272" s="4">
        <f t="shared" ca="1" si="44"/>
        <v>-7.9112053937741428E-2</v>
      </c>
      <c r="AQ272" s="4">
        <f t="shared" ca="1" si="45"/>
        <v>-7.0411286879901197E-2</v>
      </c>
      <c r="AS272">
        <v>269</v>
      </c>
      <c r="AT272" s="4">
        <v>-1.9597008380161443E-2</v>
      </c>
    </row>
    <row r="273" spans="11:46" x14ac:dyDescent="0.2">
      <c r="K273">
        <v>268</v>
      </c>
      <c r="L273">
        <f t="shared" ca="1" si="46"/>
        <v>-0.5087975117831367</v>
      </c>
      <c r="M273">
        <f t="shared" ca="1" si="46"/>
        <v>0.93199448827354214</v>
      </c>
      <c r="N273">
        <f t="shared" ca="1" si="46"/>
        <v>-0.38571019637596587</v>
      </c>
      <c r="U273">
        <v>268</v>
      </c>
      <c r="V273">
        <f ca="1"/>
        <v>-0.5087975117831367</v>
      </c>
      <c r="W273">
        <f ca="1"/>
        <v>-9.9198987190472376E-2</v>
      </c>
      <c r="X273">
        <f ca="1"/>
        <v>-0.55830535858507269</v>
      </c>
      <c r="AD273">
        <v>267</v>
      </c>
      <c r="AE273" s="54">
        <f t="shared" ca="1" si="47"/>
        <v>706.72460950220318</v>
      </c>
      <c r="AF273" s="54">
        <f t="shared" ca="1" si="48"/>
        <v>143.88451970502908</v>
      </c>
      <c r="AG273" s="54">
        <f t="shared" ca="1" si="49"/>
        <v>292.70729197760352</v>
      </c>
      <c r="AN273">
        <v>271</v>
      </c>
      <c r="AO273" s="4">
        <f t="shared" ca="1" si="43"/>
        <v>3.1291791383054865E-2</v>
      </c>
      <c r="AP273" s="4">
        <f t="shared" ca="1" si="44"/>
        <v>2.908082743471526E-2</v>
      </c>
      <c r="AQ273" s="4">
        <f t="shared" ca="1" si="45"/>
        <v>2.6356644666345689E-2</v>
      </c>
      <c r="AS273">
        <v>270</v>
      </c>
      <c r="AT273" s="4">
        <v>-1.959564501689787E-2</v>
      </c>
    </row>
    <row r="274" spans="11:46" x14ac:dyDescent="0.2">
      <c r="K274">
        <v>269</v>
      </c>
      <c r="L274">
        <f t="shared" ca="1" si="46"/>
        <v>1.2205857600828958</v>
      </c>
      <c r="M274">
        <f t="shared" ca="1" si="46"/>
        <v>-0.11730284893916698</v>
      </c>
      <c r="N274">
        <f t="shared" ca="1" si="46"/>
        <v>3.8631298800719846E-2</v>
      </c>
      <c r="U274">
        <v>269</v>
      </c>
      <c r="V274">
        <f ca="1"/>
        <v>1.2205857600828958</v>
      </c>
      <c r="W274">
        <f ca="1"/>
        <v>1.0749465565318448</v>
      </c>
      <c r="X274">
        <f ca="1"/>
        <v>1.0850280860333674</v>
      </c>
      <c r="AD274">
        <v>268</v>
      </c>
      <c r="AE274" s="54">
        <f t="shared" ca="1" si="47"/>
        <v>690.54653567122477</v>
      </c>
      <c r="AF274" s="54">
        <f t="shared" ca="1" si="48"/>
        <v>141.89164331097018</v>
      </c>
      <c r="AG274" s="54">
        <f t="shared" ca="1" si="49"/>
        <v>286.69240603308748</v>
      </c>
      <c r="AN274">
        <v>272</v>
      </c>
      <c r="AO274" s="4">
        <f t="shared" ca="1" si="43"/>
        <v>3.8972067123708182E-2</v>
      </c>
      <c r="AP274" s="4">
        <f t="shared" ca="1" si="44"/>
        <v>4.218218214510986E-2</v>
      </c>
      <c r="AQ274" s="4">
        <f t="shared" ca="1" si="45"/>
        <v>1.8919553103221957E-2</v>
      </c>
      <c r="AS274">
        <v>271</v>
      </c>
      <c r="AT274" s="4">
        <v>-1.9475934029572092E-2</v>
      </c>
    </row>
    <row r="275" spans="11:46" x14ac:dyDescent="0.2">
      <c r="K275">
        <v>270</v>
      </c>
      <c r="L275">
        <f t="shared" ca="1" si="46"/>
        <v>-2.4775049613451317</v>
      </c>
      <c r="M275">
        <f t="shared" ca="1" si="46"/>
        <v>-0.75296550229814618</v>
      </c>
      <c r="N275">
        <f t="shared" ca="1" si="46"/>
        <v>0.16714031481572267</v>
      </c>
      <c r="U275">
        <v>270</v>
      </c>
      <c r="V275">
        <f ca="1"/>
        <v>-2.4775049613451317</v>
      </c>
      <c r="W275">
        <f ca="1"/>
        <v>-2.5734350987684111</v>
      </c>
      <c r="X275">
        <f ca="1"/>
        <v>-2.1623050591724078</v>
      </c>
      <c r="AD275">
        <v>269</v>
      </c>
      <c r="AE275" s="54">
        <f t="shared" ca="1" si="47"/>
        <v>716.97586872656632</v>
      </c>
      <c r="AF275" s="54">
        <f t="shared" ca="1" si="48"/>
        <v>145.55828647780439</v>
      </c>
      <c r="AG275" s="54">
        <f t="shared" ca="1" si="49"/>
        <v>297.10982429453964</v>
      </c>
      <c r="AN275">
        <v>273</v>
      </c>
      <c r="AO275" s="4">
        <f t="shared" ca="1" si="43"/>
        <v>2.7085983545175251E-5</v>
      </c>
      <c r="AP275" s="4">
        <f t="shared" ca="1" si="44"/>
        <v>6.3141161430142192E-3</v>
      </c>
      <c r="AQ275" s="4">
        <f t="shared" ca="1" si="45"/>
        <v>2.0089200893196255E-2</v>
      </c>
      <c r="AS275">
        <v>272</v>
      </c>
      <c r="AT275" s="4">
        <v>-1.9475518907396447E-2</v>
      </c>
    </row>
    <row r="276" spans="11:46" x14ac:dyDescent="0.2">
      <c r="K276">
        <v>271</v>
      </c>
      <c r="L276">
        <f t="shared" ca="1" si="46"/>
        <v>-1.0369907319189888</v>
      </c>
      <c r="M276">
        <f t="shared" ca="1" si="46"/>
        <v>-0.71429881158331987</v>
      </c>
      <c r="N276">
        <f t="shared" ca="1" si="46"/>
        <v>3.9468423988161382E-2</v>
      </c>
      <c r="U276">
        <v>271</v>
      </c>
      <c r="V276">
        <f ca="1"/>
        <v>-1.0369907319189888</v>
      </c>
      <c r="W276">
        <f ca="1"/>
        <v>-1.2348318608053925</v>
      </c>
      <c r="X276">
        <f ca="1"/>
        <v>-0.9492688468769972</v>
      </c>
      <c r="AD276">
        <v>270</v>
      </c>
      <c r="AE276" s="54">
        <f t="shared" ca="1" si="47"/>
        <v>661.72607716073742</v>
      </c>
      <c r="AF276" s="54">
        <f t="shared" ca="1" si="48"/>
        <v>134.48659744214572</v>
      </c>
      <c r="AG276" s="54">
        <f t="shared" ca="1" si="49"/>
        <v>276.90945135752389</v>
      </c>
      <c r="AN276">
        <v>274</v>
      </c>
      <c r="AO276" s="4">
        <f t="shared" ca="1" si="43"/>
        <v>-1.165653529535695E-3</v>
      </c>
      <c r="AP276" s="4">
        <f t="shared" ca="1" si="44"/>
        <v>8.6843628256938858E-3</v>
      </c>
      <c r="AQ276" s="4">
        <f t="shared" ca="1" si="45"/>
        <v>8.7443217794248174E-3</v>
      </c>
      <c r="AS276">
        <v>273</v>
      </c>
      <c r="AT276" s="4">
        <v>-1.9404234774510344E-2</v>
      </c>
    </row>
    <row r="277" spans="11:46" x14ac:dyDescent="0.2">
      <c r="K277">
        <v>272</v>
      </c>
      <c r="L277">
        <f t="shared" ca="1" si="46"/>
        <v>0.75753402582352414</v>
      </c>
      <c r="M277">
        <f t="shared" ca="1" si="46"/>
        <v>2.9742029655840888E-2</v>
      </c>
      <c r="N277">
        <f t="shared" ca="1" si="46"/>
        <v>-1.6059906250155971</v>
      </c>
      <c r="U277">
        <v>272</v>
      </c>
      <c r="V277">
        <f ca="1"/>
        <v>0.75753402582352414</v>
      </c>
      <c r="W277">
        <f ca="1"/>
        <v>0.70765822436248826</v>
      </c>
      <c r="X277">
        <f ca="1"/>
        <v>-7.903396129211826E-2</v>
      </c>
      <c r="AD277">
        <v>271</v>
      </c>
      <c r="AE277" s="54">
        <f t="shared" ca="1" si="47"/>
        <v>682.76005057142277</v>
      </c>
      <c r="AF277" s="54">
        <f t="shared" ca="1" si="48"/>
        <v>138.45500154456315</v>
      </c>
      <c r="AG277" s="54">
        <f t="shared" ca="1" si="49"/>
        <v>284.30488669000545</v>
      </c>
      <c r="AN277">
        <v>275</v>
      </c>
      <c r="AO277" s="4">
        <f t="shared" ca="1" si="43"/>
        <v>-2.3762826483011174E-2</v>
      </c>
      <c r="AP277" s="4">
        <f t="shared" ca="1" si="44"/>
        <v>-5.0316838845560617E-2</v>
      </c>
      <c r="AQ277" s="4">
        <f t="shared" ca="1" si="45"/>
        <v>-5.1196947002037682E-2</v>
      </c>
      <c r="AS277">
        <v>274</v>
      </c>
      <c r="AT277" s="4">
        <v>-1.9397254638128508E-2</v>
      </c>
    </row>
    <row r="278" spans="11:46" x14ac:dyDescent="0.2">
      <c r="K278">
        <v>273</v>
      </c>
      <c r="L278">
        <f t="shared" ca="1" si="46"/>
        <v>0.7569496215703061</v>
      </c>
      <c r="M278">
        <f t="shared" ca="1" si="46"/>
        <v>0.76313127495811117</v>
      </c>
      <c r="N278">
        <f t="shared" ca="1" si="46"/>
        <v>0.25859849034829602</v>
      </c>
      <c r="U278">
        <v>273</v>
      </c>
      <c r="V278">
        <f ca="1"/>
        <v>0.7569496215703061</v>
      </c>
      <c r="W278">
        <f ca="1"/>
        <v>0.99686483067333342</v>
      </c>
      <c r="X278">
        <f ca="1"/>
        <v>0.84511404487008235</v>
      </c>
      <c r="AD278">
        <v>272</v>
      </c>
      <c r="AE278" s="54">
        <f t="shared" ca="1" si="47"/>
        <v>709.89391834370463</v>
      </c>
      <c r="AF278" s="54">
        <f t="shared" ca="1" si="48"/>
        <v>144.42026506340702</v>
      </c>
      <c r="AG278" s="54">
        <f t="shared" ca="1" si="49"/>
        <v>289.73501390638376</v>
      </c>
      <c r="AN278">
        <v>276</v>
      </c>
      <c r="AO278" s="4">
        <f t="shared" ca="1" si="43"/>
        <v>-2.3469187165090534E-2</v>
      </c>
      <c r="AP278" s="4">
        <f t="shared" ca="1" si="44"/>
        <v>7.3726186614145491E-4</v>
      </c>
      <c r="AQ278" s="4">
        <f t="shared" ca="1" si="45"/>
        <v>-1.5888915378372458E-2</v>
      </c>
      <c r="AS278">
        <v>275</v>
      </c>
      <c r="AT278" s="4">
        <v>-1.9223451470304603E-2</v>
      </c>
    </row>
    <row r="279" spans="11:46" x14ac:dyDescent="0.2">
      <c r="K279">
        <v>274</v>
      </c>
      <c r="L279">
        <f t="shared" ca="1" si="46"/>
        <v>0.70138771918708775</v>
      </c>
      <c r="M279">
        <f t="shared" ca="1" si="46"/>
        <v>1.9008945478319037</v>
      </c>
      <c r="N279">
        <f t="shared" ca="1" si="46"/>
        <v>1.0406390707357895</v>
      </c>
      <c r="U279">
        <v>274</v>
      </c>
      <c r="V279">
        <f ca="1"/>
        <v>0.70138771918708775</v>
      </c>
      <c r="W279">
        <f ca="1"/>
        <v>1.3953243217385696</v>
      </c>
      <c r="X279">
        <f ca="1"/>
        <v>1.2463372519273332</v>
      </c>
      <c r="AD279">
        <v>273</v>
      </c>
      <c r="AE279" s="54">
        <f t="shared" ca="1" si="47"/>
        <v>709.91314677910509</v>
      </c>
      <c r="AF279" s="54">
        <f t="shared" ca="1" si="48"/>
        <v>145.33503633727818</v>
      </c>
      <c r="AG279" s="54">
        <f t="shared" ca="1" si="49"/>
        <v>295.61441733399397</v>
      </c>
      <c r="AN279">
        <v>277</v>
      </c>
      <c r="AO279" s="4">
        <f t="shared" ca="1" si="43"/>
        <v>6.1592090144169886E-2</v>
      </c>
      <c r="AP279" s="4">
        <f t="shared" ca="1" si="44"/>
        <v>5.2270346951656846E-2</v>
      </c>
      <c r="AQ279" s="4">
        <f t="shared" ca="1" si="45"/>
        <v>7.2654183097873901E-2</v>
      </c>
      <c r="AS279">
        <v>276</v>
      </c>
      <c r="AT279" s="4">
        <v>-1.9172731224718957E-2</v>
      </c>
    </row>
    <row r="280" spans="11:46" x14ac:dyDescent="0.2">
      <c r="K280">
        <v>275</v>
      </c>
      <c r="L280">
        <f t="shared" ca="1" si="46"/>
        <v>-0.39575620522857069</v>
      </c>
      <c r="M280">
        <f t="shared" ca="1" si="46"/>
        <v>-1.4230856619626784</v>
      </c>
      <c r="N280">
        <f t="shared" ca="1" si="46"/>
        <v>-1.4143640094280672</v>
      </c>
      <c r="U280">
        <v>275</v>
      </c>
      <c r="V280">
        <f ca="1"/>
        <v>-0.39575620522857069</v>
      </c>
      <c r="W280">
        <f ca="1"/>
        <v>-0.92578606726994472</v>
      </c>
      <c r="X280">
        <f ca="1"/>
        <v>-1.1153403724215458</v>
      </c>
      <c r="AD280">
        <v>274</v>
      </c>
      <c r="AE280" s="54">
        <f t="shared" ca="1" si="47"/>
        <v>709.08611612314371</v>
      </c>
      <c r="AF280" s="54">
        <f t="shared" ca="1" si="48"/>
        <v>146.60267487370402</v>
      </c>
      <c r="AG280" s="54">
        <f t="shared" ca="1" si="49"/>
        <v>298.21069974289702</v>
      </c>
      <c r="AN280">
        <v>278</v>
      </c>
      <c r="AO280" s="4">
        <f t="shared" ca="1" si="43"/>
        <v>-1.3275683187259512E-2</v>
      </c>
      <c r="AP280" s="4">
        <f t="shared" ca="1" si="44"/>
        <v>-1.4763638589943099E-2</v>
      </c>
      <c r="AQ280" s="4">
        <f t="shared" ca="1" si="45"/>
        <v>-2.3323481424639206E-2</v>
      </c>
      <c r="AS280">
        <v>277</v>
      </c>
      <c r="AT280" s="4">
        <v>-1.9052849584283472E-2</v>
      </c>
    </row>
    <row r="281" spans="11:46" x14ac:dyDescent="0.2">
      <c r="K281">
        <v>276</v>
      </c>
      <c r="L281">
        <f t="shared" ca="1" si="46"/>
        <v>-1.4793652757429119</v>
      </c>
      <c r="M281">
        <f t="shared" ca="1" si="46"/>
        <v>1.1779584749556622</v>
      </c>
      <c r="N281">
        <f t="shared" ca="1" si="46"/>
        <v>-1.3597861166517105</v>
      </c>
      <c r="U281">
        <v>276</v>
      </c>
      <c r="V281">
        <f ca="1"/>
        <v>-1.4793652757429119</v>
      </c>
      <c r="W281">
        <f ca="1"/>
        <v>-0.8936360036622486</v>
      </c>
      <c r="X281">
        <f ca="1"/>
        <v>-1.8495484434648088</v>
      </c>
      <c r="AD281">
        <v>275</v>
      </c>
      <c r="AE281" s="54">
        <f t="shared" ca="1" si="47"/>
        <v>692.43484989376486</v>
      </c>
      <c r="AF281" s="54">
        <f t="shared" ca="1" si="48"/>
        <v>139.40860099204471</v>
      </c>
      <c r="AG281" s="54">
        <f t="shared" ca="1" si="49"/>
        <v>283.327461300896</v>
      </c>
      <c r="AN281">
        <v>279</v>
      </c>
      <c r="AO281" s="4">
        <f t="shared" ca="1" si="43"/>
        <v>1.9364849547154513E-2</v>
      </c>
      <c r="AP281" s="4">
        <f t="shared" ca="1" si="44"/>
        <v>1.359251179323971E-2</v>
      </c>
      <c r="AQ281" s="4">
        <f t="shared" ca="1" si="45"/>
        <v>2.5340846767249323E-2</v>
      </c>
      <c r="AS281">
        <v>278</v>
      </c>
      <c r="AT281" s="4">
        <v>-1.9020734278271119E-2</v>
      </c>
    </row>
    <row r="282" spans="11:46" x14ac:dyDescent="0.2">
      <c r="K282">
        <v>277</v>
      </c>
      <c r="L282">
        <f t="shared" ca="1" si="46"/>
        <v>1.3577947428165653</v>
      </c>
      <c r="M282">
        <f t="shared" ca="1" si="46"/>
        <v>0.67459594581065996</v>
      </c>
      <c r="N282">
        <f t="shared" ca="1" si="46"/>
        <v>0.53618645519925834</v>
      </c>
      <c r="U282">
        <v>277</v>
      </c>
      <c r="V282">
        <f ca="1"/>
        <v>1.3577947428165653</v>
      </c>
      <c r="W282">
        <f ca="1"/>
        <v>1.5138525624852384</v>
      </c>
      <c r="X282">
        <f ca="1"/>
        <v>1.4975017799602255</v>
      </c>
      <c r="AD282">
        <v>276</v>
      </c>
      <c r="AE282" s="54">
        <f t="shared" ca="1" si="47"/>
        <v>676.37318118404448</v>
      </c>
      <c r="AF282" s="54">
        <f t="shared" ca="1" si="48"/>
        <v>139.51141953480635</v>
      </c>
      <c r="AG282" s="54">
        <f t="shared" ca="1" si="49"/>
        <v>278.86127066637533</v>
      </c>
      <c r="AN282">
        <v>280</v>
      </c>
      <c r="AO282" s="4">
        <f t="shared" ca="1" si="43"/>
        <v>1.9045821581140401E-2</v>
      </c>
      <c r="AP282" s="4">
        <f t="shared" ca="1" si="44"/>
        <v>2.8559332446310693E-2</v>
      </c>
      <c r="AQ282" s="4">
        <f t="shared" ca="1" si="45"/>
        <v>1.9428800276705221E-2</v>
      </c>
      <c r="AS282">
        <v>279</v>
      </c>
      <c r="AT282" s="4">
        <v>-1.9007246025343476E-2</v>
      </c>
    </row>
    <row r="283" spans="11:46" x14ac:dyDescent="0.2">
      <c r="K283">
        <v>278</v>
      </c>
      <c r="L283">
        <f t="shared" ca="1" si="46"/>
        <v>0.74403960078631715</v>
      </c>
      <c r="M283">
        <f t="shared" ca="1" si="46"/>
        <v>0.37461566153599474</v>
      </c>
      <c r="N283">
        <f t="shared" ca="1" si="46"/>
        <v>-0.56466996166942729</v>
      </c>
      <c r="U283">
        <v>278</v>
      </c>
      <c r="V283">
        <f ca="1"/>
        <v>0.74403960078631715</v>
      </c>
      <c r="W283">
        <f ca="1"/>
        <v>0.8315123987705515</v>
      </c>
      <c r="X283">
        <f ca="1"/>
        <v>0.42060879203166984</v>
      </c>
      <c r="AD283">
        <v>277</v>
      </c>
      <c r="AE283" s="54">
        <f t="shared" ca="1" si="47"/>
        <v>719.34210917372263</v>
      </c>
      <c r="AF283" s="54">
        <f t="shared" ca="1" si="48"/>
        <v>146.99768014493748</v>
      </c>
      <c r="AG283" s="54">
        <f t="shared" ca="1" si="49"/>
        <v>299.87586434318291</v>
      </c>
      <c r="AN283">
        <v>281</v>
      </c>
      <c r="AO283" s="4">
        <f t="shared" ca="1" si="43"/>
        <v>-0.10290613793158813</v>
      </c>
      <c r="AP283" s="4">
        <f t="shared" ca="1" si="44"/>
        <v>-9.9552926800932334E-2</v>
      </c>
      <c r="AQ283" s="4">
        <f t="shared" ca="1" si="45"/>
        <v>-9.1894264801719139E-2</v>
      </c>
      <c r="AS283">
        <v>280</v>
      </c>
      <c r="AT283" s="4">
        <v>-1.8975672634966613E-2</v>
      </c>
    </row>
    <row r="284" spans="11:46" x14ac:dyDescent="0.2">
      <c r="K284">
        <v>279</v>
      </c>
      <c r="L284">
        <f t="shared" ca="1" si="46"/>
        <v>1.63479974284598</v>
      </c>
      <c r="M284">
        <f t="shared" ca="1" si="46"/>
        <v>-0.11542559834294124</v>
      </c>
      <c r="N284">
        <f t="shared" ca="1" si="46"/>
        <v>0.33146771829378435</v>
      </c>
      <c r="U284">
        <v>279</v>
      </c>
      <c r="V284">
        <f ca="1"/>
        <v>1.63479974284598</v>
      </c>
      <c r="W284">
        <f ca="1"/>
        <v>1.4562054871348069</v>
      </c>
      <c r="X284">
        <f ca="1"/>
        <v>1.5868233584559357</v>
      </c>
      <c r="AD284">
        <v>278</v>
      </c>
      <c r="AE284" s="54">
        <f t="shared" ca="1" si="47"/>
        <v>709.85546142389489</v>
      </c>
      <c r="AF284" s="54">
        <f t="shared" ca="1" si="48"/>
        <v>144.8434011496193</v>
      </c>
      <c r="AG284" s="54">
        <f t="shared" ca="1" si="49"/>
        <v>292.96264870721467</v>
      </c>
      <c r="AN284">
        <v>282</v>
      </c>
      <c r="AO284" s="4">
        <f t="shared" ca="1" si="43"/>
        <v>2.655361842954005E-2</v>
      </c>
      <c r="AP284" s="4">
        <f t="shared" ca="1" si="44"/>
        <v>1.3131085610552087E-2</v>
      </c>
      <c r="AQ284" s="4">
        <f t="shared" ca="1" si="45"/>
        <v>3.0430180227846469E-2</v>
      </c>
      <c r="AS284">
        <v>281</v>
      </c>
      <c r="AT284" s="4">
        <v>-1.8938074744208236E-2</v>
      </c>
    </row>
    <row r="285" spans="11:46" x14ac:dyDescent="0.2">
      <c r="K285">
        <v>280</v>
      </c>
      <c r="L285">
        <f t="shared" ca="1" si="46"/>
        <v>2.5108547802179833</v>
      </c>
      <c r="M285">
        <f t="shared" ca="1" si="46"/>
        <v>1.1749094399519169</v>
      </c>
      <c r="N285">
        <f t="shared" ca="1" si="46"/>
        <v>0.38421785006454223</v>
      </c>
      <c r="U285">
        <v>280</v>
      </c>
      <c r="V285">
        <f ca="1"/>
        <v>2.5108547802179833</v>
      </c>
      <c r="W285">
        <f ca="1"/>
        <v>2.7707712136082017</v>
      </c>
      <c r="X285">
        <f ca="1"/>
        <v>2.4805312112904438</v>
      </c>
      <c r="AD285">
        <v>279</v>
      </c>
      <c r="AE285" s="54">
        <f t="shared" ca="1" si="47"/>
        <v>723.73566591979807</v>
      </c>
      <c r="AF285" s="54">
        <f t="shared" ca="1" si="48"/>
        <v>146.82562798977585</v>
      </c>
      <c r="AG285" s="54">
        <f t="shared" ca="1" si="49"/>
        <v>300.48143414137871</v>
      </c>
      <c r="AN285">
        <v>283</v>
      </c>
      <c r="AO285" s="4">
        <f t="shared" ca="1" si="43"/>
        <v>4.5579873445611006E-2</v>
      </c>
      <c r="AP285" s="4">
        <f t="shared" ca="1" si="44"/>
        <v>4.0885950974919719E-2</v>
      </c>
      <c r="AQ285" s="4">
        <f t="shared" ca="1" si="45"/>
        <v>3.4039638453974196E-2</v>
      </c>
      <c r="AS285">
        <v>282</v>
      </c>
      <c r="AT285" s="4">
        <v>-1.8918131594870307E-2</v>
      </c>
    </row>
    <row r="286" spans="11:46" x14ac:dyDescent="0.2">
      <c r="K286">
        <v>281</v>
      </c>
      <c r="L286">
        <f t="shared" ca="1" si="46"/>
        <v>-2.2342786753958017</v>
      </c>
      <c r="M286">
        <f t="shared" ca="1" si="46"/>
        <v>0.58904528607190065</v>
      </c>
      <c r="N286">
        <f t="shared" ca="1" si="46"/>
        <v>0.3602639500889504</v>
      </c>
      <c r="U286">
        <v>281</v>
      </c>
      <c r="V286">
        <f ca="1"/>
        <v>-2.2342786753958017</v>
      </c>
      <c r="W286">
        <f ca="1"/>
        <v>-1.8198011189411665</v>
      </c>
      <c r="X286">
        <f ca="1"/>
        <v>-1.7570268451976185</v>
      </c>
      <c r="AD286">
        <v>280</v>
      </c>
      <c r="AE286" s="54">
        <f t="shared" ca="1" si="47"/>
        <v>737.65190875776648</v>
      </c>
      <c r="AF286" s="54">
        <f t="shared" ca="1" si="48"/>
        <v>151.07932212559476</v>
      </c>
      <c r="AG286" s="54">
        <f t="shared" ca="1" si="49"/>
        <v>306.37650959657503</v>
      </c>
      <c r="AN286">
        <v>284</v>
      </c>
      <c r="AO286" s="4">
        <f t="shared" ca="1" si="43"/>
        <v>-4.9152191400426044E-2</v>
      </c>
      <c r="AP286" s="4">
        <f t="shared" ca="1" si="44"/>
        <v>-2.7517042086607151E-2</v>
      </c>
      <c r="AQ286" s="4">
        <f t="shared" ca="1" si="45"/>
        <v>-4.6856788232875417E-2</v>
      </c>
      <c r="AS286">
        <v>283</v>
      </c>
      <c r="AT286" s="4">
        <v>-1.8802279090986224E-2</v>
      </c>
    </row>
    <row r="287" spans="11:46" x14ac:dyDescent="0.2">
      <c r="K287">
        <v>282</v>
      </c>
      <c r="L287">
        <f t="shared" ca="1" si="46"/>
        <v>-1.0121632596541128</v>
      </c>
      <c r="M287">
        <f t="shared" ca="1" si="46"/>
        <v>-0.72531606052476205</v>
      </c>
      <c r="N287">
        <f t="shared" ca="1" si="46"/>
        <v>1.265975264612563</v>
      </c>
      <c r="U287">
        <v>282</v>
      </c>
      <c r="V287">
        <f ca="1"/>
        <v>-1.0121632596541128</v>
      </c>
      <c r="W287">
        <f ca="1"/>
        <v>-1.2163767626157374</v>
      </c>
      <c r="X287">
        <f ca="1"/>
        <v>-0.35622726021374884</v>
      </c>
      <c r="AD287">
        <v>281</v>
      </c>
      <c r="AE287" s="54">
        <f t="shared" ca="1" si="47"/>
        <v>665.51814790889102</v>
      </c>
      <c r="AF287" s="54">
        <f t="shared" ca="1" si="48"/>
        <v>136.76335331491481</v>
      </c>
      <c r="AG287" s="54">
        <f t="shared" ca="1" si="49"/>
        <v>279.47714111140459</v>
      </c>
      <c r="AN287">
        <v>285</v>
      </c>
      <c r="AO287" s="4">
        <f t="shared" ca="1" si="43"/>
        <v>2.7426380016801762E-2</v>
      </c>
      <c r="AP287" s="4">
        <f t="shared" ca="1" si="44"/>
        <v>1.9589766208411557E-2</v>
      </c>
      <c r="AQ287" s="4">
        <f t="shared" ca="1" si="45"/>
        <v>3.5408092615348184E-2</v>
      </c>
      <c r="AS287">
        <v>284</v>
      </c>
      <c r="AT287" s="4">
        <v>-1.8783396305872037E-2</v>
      </c>
    </row>
    <row r="288" spans="11:46" x14ac:dyDescent="0.2">
      <c r="K288">
        <v>283</v>
      </c>
      <c r="L288">
        <f t="shared" ca="1" si="46"/>
        <v>1.0869381937722709</v>
      </c>
      <c r="M288">
        <f t="shared" ca="1" si="46"/>
        <v>-0.84072522849224174</v>
      </c>
      <c r="N288">
        <f t="shared" ca="1" si="46"/>
        <v>0.67777959270992583</v>
      </c>
      <c r="U288">
        <v>283</v>
      </c>
      <c r="V288">
        <f ca="1"/>
        <v>1.0869381937722709</v>
      </c>
      <c r="W288">
        <f ca="1"/>
        <v>0.66636553524936626</v>
      </c>
      <c r="X288">
        <f ca="1"/>
        <v>1.2109447646037366</v>
      </c>
      <c r="AD288">
        <v>282</v>
      </c>
      <c r="AE288" s="54">
        <f t="shared" ca="1" si="47"/>
        <v>683.42678009824101</v>
      </c>
      <c r="AF288" s="54">
        <f t="shared" ca="1" si="48"/>
        <v>138.57104713252997</v>
      </c>
      <c r="AG288" s="54">
        <f t="shared" ca="1" si="49"/>
        <v>288.11240079833243</v>
      </c>
      <c r="AN288">
        <v>286</v>
      </c>
      <c r="AO288" s="4">
        <f t="shared" ca="1" si="43"/>
        <v>-1.1299832454438254E-2</v>
      </c>
      <c r="AP288" s="4">
        <f t="shared" ca="1" si="44"/>
        <v>-7.4575060949112334E-3</v>
      </c>
      <c r="AQ288" s="4">
        <f t="shared" ca="1" si="45"/>
        <v>-3.0507630183012696E-2</v>
      </c>
      <c r="AS288">
        <v>285</v>
      </c>
      <c r="AT288" s="4">
        <v>-1.8746457321829328E-2</v>
      </c>
    </row>
    <row r="289" spans="11:46" x14ac:dyDescent="0.2">
      <c r="K289">
        <v>284</v>
      </c>
      <c r="L289">
        <f t="shared" ca="1" si="46"/>
        <v>-1.1804895578835255</v>
      </c>
      <c r="M289">
        <f t="shared" ca="1" si="46"/>
        <v>1.2165610947468282</v>
      </c>
      <c r="N289">
        <f t="shared" ca="1" si="46"/>
        <v>-3.4376135230490133E-3</v>
      </c>
      <c r="U289">
        <v>284</v>
      </c>
      <c r="V289">
        <f ca="1"/>
        <v>-1.1804895578835255</v>
      </c>
      <c r="W289">
        <f ca="1"/>
        <v>-0.60382319824882624</v>
      </c>
      <c r="X289">
        <f ca="1"/>
        <v>-0.95067989931362751</v>
      </c>
      <c r="AD289">
        <v>283</v>
      </c>
      <c r="AE289" s="54">
        <f t="shared" ca="1" si="47"/>
        <v>715.29811433526436</v>
      </c>
      <c r="AF289" s="54">
        <f t="shared" ca="1" si="48"/>
        <v>144.35407284253878</v>
      </c>
      <c r="AG289" s="54">
        <f t="shared" ca="1" si="49"/>
        <v>298.08847040537478</v>
      </c>
      <c r="AN289">
        <v>287</v>
      </c>
      <c r="AO289" s="4">
        <f t="shared" ca="1" si="43"/>
        <v>-8.8627402769215439E-3</v>
      </c>
      <c r="AP289" s="4">
        <f t="shared" ca="1" si="44"/>
        <v>-3.4306108810144294E-2</v>
      </c>
      <c r="AQ289" s="4">
        <f t="shared" ca="1" si="45"/>
        <v>-1.117402121559467E-2</v>
      </c>
      <c r="AS289">
        <v>286</v>
      </c>
      <c r="AT289" s="4">
        <v>-1.8655354127718085E-2</v>
      </c>
    </row>
    <row r="290" spans="11:46" x14ac:dyDescent="0.2">
      <c r="K290">
        <v>285</v>
      </c>
      <c r="L290">
        <f t="shared" ca="1" si="46"/>
        <v>8.185446436057664E-2</v>
      </c>
      <c r="M290">
        <f t="shared" ca="1" si="46"/>
        <v>0.56219408384072855</v>
      </c>
      <c r="N290">
        <f t="shared" ca="1" si="46"/>
        <v>1.2119137747616897</v>
      </c>
      <c r="U290">
        <v>285</v>
      </c>
      <c r="V290">
        <f ca="1"/>
        <v>8.185446436057664E-2</v>
      </c>
      <c r="W290">
        <f ca="1"/>
        <v>0.2973041322774298</v>
      </c>
      <c r="X290">
        <f ca="1"/>
        <v>0.67956892079135156</v>
      </c>
      <c r="AD290">
        <v>284</v>
      </c>
      <c r="AE290" s="54">
        <f t="shared" ca="1" si="47"/>
        <v>680.98971791309964</v>
      </c>
      <c r="AF290" s="54">
        <f t="shared" ca="1" si="48"/>
        <v>140.43602944861274</v>
      </c>
      <c r="AG290" s="54">
        <f t="shared" ca="1" si="49"/>
        <v>284.44318567525528</v>
      </c>
      <c r="AN290">
        <v>288</v>
      </c>
      <c r="AO290" s="4">
        <f t="shared" ca="1" si="43"/>
        <v>3.0406601681633741E-2</v>
      </c>
      <c r="AP290" s="4">
        <f t="shared" ca="1" si="44"/>
        <v>4.91764592089226E-2</v>
      </c>
      <c r="AQ290" s="4">
        <f t="shared" ca="1" si="45"/>
        <v>2.9062944204238605E-2</v>
      </c>
      <c r="AS290">
        <v>287</v>
      </c>
      <c r="AT290" s="4">
        <v>-1.8505403284175381E-2</v>
      </c>
    </row>
    <row r="291" spans="11:46" x14ac:dyDescent="0.2">
      <c r="K291">
        <v>286</v>
      </c>
      <c r="L291">
        <f t="shared" ca="1" si="46"/>
        <v>-0.44082686919976366</v>
      </c>
      <c r="M291">
        <f t="shared" ca="1" si="46"/>
        <v>0.90285254893496625</v>
      </c>
      <c r="N291">
        <f t="shared" ca="1" si="46"/>
        <v>-0.87435357750215981</v>
      </c>
      <c r="U291">
        <v>286</v>
      </c>
      <c r="V291">
        <f ca="1"/>
        <v>-0.44082686919976366</v>
      </c>
      <c r="W291">
        <f ca="1"/>
        <v>-4.8271062072290094E-2</v>
      </c>
      <c r="X291">
        <f ca="1"/>
        <v>-0.72846638329039615</v>
      </c>
      <c r="AD291">
        <v>285</v>
      </c>
      <c r="AE291" s="54">
        <f t="shared" ca="1" si="47"/>
        <v>699.92528073573169</v>
      </c>
      <c r="AF291" s="54">
        <f t="shared" ca="1" si="48"/>
        <v>143.21426204924322</v>
      </c>
      <c r="AG291" s="54">
        <f t="shared" ca="1" si="49"/>
        <v>294.69520752114221</v>
      </c>
      <c r="AN291">
        <v>289</v>
      </c>
      <c r="AO291" s="4">
        <f t="shared" ca="1" si="43"/>
        <v>-1.5726309067198491E-2</v>
      </c>
      <c r="AP291" s="4">
        <f t="shared" ca="1" si="44"/>
        <v>-1.3209225895677742E-2</v>
      </c>
      <c r="AQ291" s="4">
        <f t="shared" ca="1" si="45"/>
        <v>-2.4601449067651977E-3</v>
      </c>
      <c r="AS291">
        <v>288</v>
      </c>
      <c r="AT291" s="4">
        <v>-1.8357512570322358E-2</v>
      </c>
    </row>
    <row r="292" spans="11:46" x14ac:dyDescent="0.2">
      <c r="K292">
        <v>287</v>
      </c>
      <c r="L292">
        <f t="shared" ca="1" si="46"/>
        <v>-0.8511741774657231</v>
      </c>
      <c r="M292">
        <f t="shared" ca="1" si="46"/>
        <v>-2.1501282417052696</v>
      </c>
      <c r="N292">
        <f t="shared" ca="1" si="46"/>
        <v>-0.71526996645013918</v>
      </c>
      <c r="U292">
        <v>287</v>
      </c>
      <c r="V292">
        <f ca="1"/>
        <v>-0.8511741774657231</v>
      </c>
      <c r="W292">
        <f ca="1"/>
        <v>-1.6313914114046382</v>
      </c>
      <c r="X292">
        <f ca="1"/>
        <v>-1.2453486407973364</v>
      </c>
      <c r="AD292">
        <v>286</v>
      </c>
      <c r="AE292" s="54">
        <f t="shared" ca="1" si="47"/>
        <v>692.06075989908231</v>
      </c>
      <c r="AF292" s="54">
        <f t="shared" ca="1" si="48"/>
        <v>142.15021332342627</v>
      </c>
      <c r="AG292" s="54">
        <f t="shared" ca="1" si="49"/>
        <v>285.84050979162043</v>
      </c>
      <c r="AN292">
        <v>290</v>
      </c>
      <c r="AO292" s="4">
        <f t="shared" ca="1" si="43"/>
        <v>6.2617204233594034E-4</v>
      </c>
      <c r="AP292" s="4">
        <f t="shared" ca="1" si="44"/>
        <v>-1.7350666413398701E-2</v>
      </c>
      <c r="AQ292" s="4">
        <f t="shared" ca="1" si="45"/>
        <v>-1.3964065487406049E-2</v>
      </c>
      <c r="AS292">
        <v>289</v>
      </c>
      <c r="AT292" s="4">
        <v>-1.8088319068898625E-2</v>
      </c>
    </row>
    <row r="293" spans="11:46" x14ac:dyDescent="0.2">
      <c r="K293">
        <v>288</v>
      </c>
      <c r="L293">
        <f t="shared" ca="1" si="46"/>
        <v>0.54853859060122656</v>
      </c>
      <c r="M293">
        <f t="shared" ca="1" si="46"/>
        <v>0.3279752596063481</v>
      </c>
      <c r="N293">
        <f t="shared" ca="1" si="46"/>
        <v>-0.89137288996152708</v>
      </c>
      <c r="U293">
        <v>288</v>
      </c>
      <c r="V293">
        <f ca="1"/>
        <v>0.54853859060122656</v>
      </c>
      <c r="W293">
        <f ca="1"/>
        <v>0.63348914542887447</v>
      </c>
      <c r="X293">
        <f ca="1"/>
        <v>9.2430297090676405E-2</v>
      </c>
      <c r="AD293">
        <v>287</v>
      </c>
      <c r="AE293" s="54">
        <f t="shared" ca="1" si="47"/>
        <v>685.95430506072</v>
      </c>
      <c r="AF293" s="54">
        <f t="shared" ca="1" si="48"/>
        <v>137.35629316912102</v>
      </c>
      <c r="AG293" s="54">
        <f t="shared" ca="1" si="49"/>
        <v>282.66430043436281</v>
      </c>
      <c r="AN293">
        <v>291</v>
      </c>
      <c r="AO293" s="4">
        <f t="shared" ca="1" si="43"/>
        <v>-9.8170838614374447E-3</v>
      </c>
      <c r="AP293" s="4">
        <f t="shared" ca="1" si="44"/>
        <v>-2.0541139333428173E-3</v>
      </c>
      <c r="AQ293" s="4">
        <f t="shared" ca="1" si="45"/>
        <v>7.5186100966602937E-3</v>
      </c>
      <c r="AS293">
        <v>290</v>
      </c>
      <c r="AT293" s="4">
        <v>-1.7953861200462291E-2</v>
      </c>
    </row>
    <row r="294" spans="11:46" x14ac:dyDescent="0.2">
      <c r="K294">
        <v>289</v>
      </c>
      <c r="L294">
        <f t="shared" ca="1" si="46"/>
        <v>-0.17817439197515686</v>
      </c>
      <c r="M294">
        <f t="shared" ca="1" si="46"/>
        <v>0.47200447747973817</v>
      </c>
      <c r="N294">
        <f t="shared" ca="1" si="46"/>
        <v>0.21181140263654588</v>
      </c>
      <c r="U294">
        <v>289</v>
      </c>
      <c r="V294">
        <f ca="1"/>
        <v>-0.17817439197515686</v>
      </c>
      <c r="W294">
        <f ca="1"/>
        <v>2.2797250305094968E-2</v>
      </c>
      <c r="X294">
        <f ca="1"/>
        <v>-2.2799199507723952E-2</v>
      </c>
      <c r="AD294">
        <v>288</v>
      </c>
      <c r="AE294" s="54">
        <f t="shared" ca="1" si="47"/>
        <v>707.13218642552363</v>
      </c>
      <c r="AF294" s="54">
        <f t="shared" ca="1" si="48"/>
        <v>144.27983164723042</v>
      </c>
      <c r="AG294" s="54">
        <f t="shared" ca="1" si="49"/>
        <v>290.99989902786353</v>
      </c>
      <c r="AN294">
        <v>292</v>
      </c>
      <c r="AO294" s="4">
        <f t="shared" ca="1" si="43"/>
        <v>6.4742556779401493E-3</v>
      </c>
      <c r="AP294" s="4">
        <f t="shared" ca="1" si="44"/>
        <v>8.3578946614301707E-4</v>
      </c>
      <c r="AQ294" s="4">
        <f t="shared" ca="1" si="45"/>
        <v>-2.7717122285408988E-3</v>
      </c>
      <c r="AS294">
        <v>291</v>
      </c>
      <c r="AT294" s="4">
        <v>-1.7857456031834144E-2</v>
      </c>
    </row>
    <row r="295" spans="11:46" x14ac:dyDescent="0.2">
      <c r="K295">
        <v>290</v>
      </c>
      <c r="L295">
        <f t="shared" ca="1" si="46"/>
        <v>-0.15114484337810888</v>
      </c>
      <c r="M295">
        <f t="shared" ca="1" si="46"/>
        <v>-1.6197926016905135</v>
      </c>
      <c r="N295">
        <f t="shared" ca="1" si="46"/>
        <v>-0.88636339033933931</v>
      </c>
      <c r="U295">
        <v>290</v>
      </c>
      <c r="V295">
        <f ca="1"/>
        <v>-0.15114484337810888</v>
      </c>
      <c r="W295">
        <f ca="1"/>
        <v>-0.7787879922943356</v>
      </c>
      <c r="X295">
        <f ca="1"/>
        <v>-0.66828426764838977</v>
      </c>
      <c r="AD295">
        <v>289</v>
      </c>
      <c r="AE295" s="54">
        <f t="shared" ca="1" si="47"/>
        <v>696.09859335626709</v>
      </c>
      <c r="AF295" s="54">
        <f t="shared" ca="1" si="48"/>
        <v>142.3865387545392</v>
      </c>
      <c r="AG295" s="54">
        <f t="shared" ca="1" si="49"/>
        <v>290.28487699793158</v>
      </c>
      <c r="AN295">
        <v>293</v>
      </c>
      <c r="AO295" s="4">
        <f t="shared" ca="1" si="43"/>
        <v>-7.5012408274565887E-4</v>
      </c>
      <c r="AP295" s="4">
        <f t="shared" ca="1" si="44"/>
        <v>3.5348458715229857E-3</v>
      </c>
      <c r="AQ295" s="4">
        <f t="shared" ca="1" si="45"/>
        <v>1.2980573008686715E-2</v>
      </c>
      <c r="AS295">
        <v>292</v>
      </c>
      <c r="AT295" s="4">
        <v>-1.7763538744535082E-2</v>
      </c>
    </row>
    <row r="296" spans="11:46" x14ac:dyDescent="0.2">
      <c r="K296">
        <v>291</v>
      </c>
      <c r="L296">
        <f t="shared" ca="1" si="46"/>
        <v>-0.60548115515880874</v>
      </c>
      <c r="M296">
        <f t="shared" ca="1" si="46"/>
        <v>-0.8076384234326176</v>
      </c>
      <c r="N296">
        <f t="shared" ca="1" si="46"/>
        <v>0.58066794056649507</v>
      </c>
      <c r="U296">
        <v>291</v>
      </c>
      <c r="V296">
        <f ca="1"/>
        <v>-0.60548115515880874</v>
      </c>
      <c r="W296">
        <f ca="1"/>
        <v>-0.87530211404581415</v>
      </c>
      <c r="X296">
        <f ca="1"/>
        <v>-0.32355836030163015</v>
      </c>
      <c r="AD296">
        <v>290</v>
      </c>
      <c r="AE296" s="54">
        <f t="shared" ca="1" si="47"/>
        <v>696.53460732976987</v>
      </c>
      <c r="AF296" s="54">
        <f t="shared" ca="1" si="48"/>
        <v>139.93734642133995</v>
      </c>
      <c r="AG296" s="54">
        <f t="shared" ca="1" si="49"/>
        <v>286.25949075476325</v>
      </c>
      <c r="AN296">
        <v>294</v>
      </c>
      <c r="AO296" s="4">
        <f t="shared" ca="1" si="43"/>
        <v>-3.164895509785328E-2</v>
      </c>
      <c r="AP296" s="4">
        <f t="shared" ca="1" si="44"/>
        <v>-8.855322093586665E-3</v>
      </c>
      <c r="AQ296" s="4">
        <f t="shared" ca="1" si="45"/>
        <v>-1.9825192219967088E-2</v>
      </c>
      <c r="AS296">
        <v>293</v>
      </c>
      <c r="AT296" s="4">
        <v>-1.7706370998103613E-2</v>
      </c>
    </row>
    <row r="297" spans="11:46" x14ac:dyDescent="0.2">
      <c r="K297">
        <v>292</v>
      </c>
      <c r="L297">
        <f t="shared" ca="1" si="46"/>
        <v>-0.30889316264807143</v>
      </c>
      <c r="M297">
        <f t="shared" ca="1" si="46"/>
        <v>-1.4044085695873487</v>
      </c>
      <c r="N297">
        <f t="shared" ca="1" si="46"/>
        <v>-0.16161028650442569</v>
      </c>
      <c r="U297">
        <v>292</v>
      </c>
      <c r="V297">
        <f ca="1"/>
        <v>-0.30889316264807143</v>
      </c>
      <c r="W297">
        <f ca="1"/>
        <v>-0.83861057186258692</v>
      </c>
      <c r="X297">
        <f ca="1"/>
        <v>-0.45314907463654114</v>
      </c>
      <c r="AD297">
        <v>291</v>
      </c>
      <c r="AE297" s="54">
        <f t="shared" ca="1" si="47"/>
        <v>689.73012342030711</v>
      </c>
      <c r="AF297" s="54">
        <f t="shared" ca="1" si="48"/>
        <v>139.65019419092673</v>
      </c>
      <c r="AG297" s="54">
        <f t="shared" ca="1" si="49"/>
        <v>288.41987562083716</v>
      </c>
      <c r="AN297">
        <v>295</v>
      </c>
      <c r="AO297" s="4">
        <f t="shared" ca="1" si="43"/>
        <v>2.2286718885754925E-2</v>
      </c>
      <c r="AP297" s="4">
        <f t="shared" ca="1" si="44"/>
        <v>2.3427162295158895E-2</v>
      </c>
      <c r="AQ297" s="4">
        <f t="shared" ca="1" si="45"/>
        <v>7.3743356116273283E-4</v>
      </c>
      <c r="AS297">
        <v>294</v>
      </c>
      <c r="AT297" s="4">
        <v>-1.7631312697400932E-2</v>
      </c>
    </row>
    <row r="298" spans="11:46" x14ac:dyDescent="0.2">
      <c r="K298">
        <v>293</v>
      </c>
      <c r="L298">
        <f t="shared" ca="1" si="46"/>
        <v>-0.3453018726256355</v>
      </c>
      <c r="M298">
        <f t="shared" ca="1" si="46"/>
        <v>-0.91197694008821539</v>
      </c>
      <c r="N298">
        <f t="shared" ca="1" si="46"/>
        <v>1.1069060484604576</v>
      </c>
      <c r="U298">
        <v>293</v>
      </c>
      <c r="V298">
        <f ca="1"/>
        <v>-0.3453018726256355</v>
      </c>
      <c r="W298">
        <f ca="1"/>
        <v>-0.67751016516860574</v>
      </c>
      <c r="X298">
        <f ca="1"/>
        <v>0.14333763420018725</v>
      </c>
      <c r="AD298">
        <v>292</v>
      </c>
      <c r="AE298" s="54">
        <f t="shared" ca="1" si="47"/>
        <v>694.21009919386245</v>
      </c>
      <c r="AF298" s="54">
        <f t="shared" ca="1" si="48"/>
        <v>139.76696114167279</v>
      </c>
      <c r="AG298" s="54">
        <f t="shared" ca="1" si="49"/>
        <v>287.62156557855508</v>
      </c>
      <c r="AN298">
        <v>296</v>
      </c>
      <c r="AO298" s="4">
        <f t="shared" ca="1" si="43"/>
        <v>4.1333510726636463E-3</v>
      </c>
      <c r="AP298" s="4">
        <f t="shared" ca="1" si="44"/>
        <v>-1.4568337754497179E-2</v>
      </c>
      <c r="AQ298" s="4">
        <f t="shared" ca="1" si="45"/>
        <v>-1.267293913908509E-2</v>
      </c>
      <c r="AS298">
        <v>295</v>
      </c>
      <c r="AT298" s="4">
        <v>-1.7613582453912008E-2</v>
      </c>
    </row>
    <row r="299" spans="11:46" x14ac:dyDescent="0.2">
      <c r="K299">
        <v>294</v>
      </c>
      <c r="L299">
        <f t="shared" ca="1" si="46"/>
        <v>-1.8059447978042147</v>
      </c>
      <c r="M299">
        <f t="shared" ca="1" si="46"/>
        <v>1.4465974140469879</v>
      </c>
      <c r="N299">
        <f t="shared" ca="1" si="46"/>
        <v>1.5240837659577229</v>
      </c>
      <c r="U299">
        <v>294</v>
      </c>
      <c r="V299">
        <f ca="1"/>
        <v>-1.8059447978042147</v>
      </c>
      <c r="W299">
        <f ca="1"/>
        <v>-1.0875155436536272</v>
      </c>
      <c r="X299">
        <f ca="1"/>
        <v>-0.77230707939958521</v>
      </c>
      <c r="AD299">
        <v>293</v>
      </c>
      <c r="AE299" s="54">
        <f t="shared" ca="1" si="47"/>
        <v>693.68955074234555</v>
      </c>
      <c r="AF299" s="54">
        <f t="shared" ca="1" si="48"/>
        <v>140.26189004057704</v>
      </c>
      <c r="AG299" s="54">
        <f t="shared" ca="1" si="49"/>
        <v>291.37939493401205</v>
      </c>
      <c r="AN299">
        <v>297</v>
      </c>
      <c r="AO299" s="4">
        <f t="shared" ca="1" si="43"/>
        <v>1.5567976889889618E-2</v>
      </c>
      <c r="AP299" s="4">
        <f t="shared" ca="1" si="44"/>
        <v>1.2379486853038319E-2</v>
      </c>
      <c r="AQ299" s="4">
        <f t="shared" ca="1" si="45"/>
        <v>2.0456142595490868E-2</v>
      </c>
      <c r="AS299">
        <v>296</v>
      </c>
      <c r="AT299" s="4">
        <v>-1.7586849900613096E-2</v>
      </c>
    </row>
    <row r="300" spans="11:46" x14ac:dyDescent="0.2">
      <c r="K300">
        <v>295</v>
      </c>
      <c r="L300">
        <f t="shared" ca="1" si="46"/>
        <v>-0.78050557088379857</v>
      </c>
      <c r="M300">
        <f t="shared" ca="1" si="46"/>
        <v>1.7908044443271181</v>
      </c>
      <c r="N300">
        <f t="shared" ca="1" si="46"/>
        <v>-0.40048013256424414</v>
      </c>
      <c r="U300">
        <v>295</v>
      </c>
      <c r="V300">
        <f ca="1"/>
        <v>-0.78050557088379857</v>
      </c>
      <c r="W300">
        <f ca="1"/>
        <v>-9.5093272772327486E-3</v>
      </c>
      <c r="X300">
        <f ca="1"/>
        <v>-0.74014910177327242</v>
      </c>
      <c r="AD300">
        <v>294</v>
      </c>
      <c r="AE300" s="54">
        <f t="shared" ca="1" si="47"/>
        <v>672.07878423843408</v>
      </c>
      <c r="AF300" s="54">
        <f t="shared" ca="1" si="48"/>
        <v>139.02530906892096</v>
      </c>
      <c r="AG300" s="54">
        <f t="shared" ca="1" si="49"/>
        <v>285.65962750426792</v>
      </c>
      <c r="AN300">
        <v>298</v>
      </c>
      <c r="AO300" s="4">
        <f t="shared" ca="1" si="43"/>
        <v>3.5124797107179202E-2</v>
      </c>
      <c r="AP300" s="4">
        <f t="shared" ca="1" si="44"/>
        <v>4.5018568818919406E-2</v>
      </c>
      <c r="AQ300" s="4">
        <f t="shared" ca="1" si="45"/>
        <v>4.3129907181816446E-2</v>
      </c>
      <c r="AS300">
        <v>297</v>
      </c>
      <c r="AT300" s="4">
        <v>-1.7572560778004401E-2</v>
      </c>
    </row>
    <row r="301" spans="11:46" x14ac:dyDescent="0.2">
      <c r="K301">
        <v>296</v>
      </c>
      <c r="L301">
        <f t="shared" ca="1" si="46"/>
        <v>-0.59181798508185224</v>
      </c>
      <c r="M301">
        <f t="shared" ca="1" si="46"/>
        <v>-0.35227365508949909</v>
      </c>
      <c r="N301">
        <f t="shared" ca="1" si="46"/>
        <v>-1.6683115298201778</v>
      </c>
      <c r="U301">
        <v>296</v>
      </c>
      <c r="V301">
        <f ca="1"/>
        <v>-0.59181798508185224</v>
      </c>
      <c r="W301">
        <f ca="1"/>
        <v>-0.68284739858384991</v>
      </c>
      <c r="X301">
        <f ca="1"/>
        <v>-1.3261216815441521</v>
      </c>
      <c r="AD301">
        <v>295</v>
      </c>
      <c r="AE301" s="54">
        <f t="shared" ca="1" si="47"/>
        <v>687.2253721102262</v>
      </c>
      <c r="AF301" s="54">
        <f t="shared" ca="1" si="48"/>
        <v>142.3207279866385</v>
      </c>
      <c r="AG301" s="54">
        <f t="shared" ca="1" si="49"/>
        <v>285.87036019178709</v>
      </c>
      <c r="AN301">
        <v>299</v>
      </c>
      <c r="AO301" s="4">
        <f t="shared" ca="1" si="43"/>
        <v>-8.3212773800037138E-2</v>
      </c>
      <c r="AP301" s="4">
        <f t="shared" ca="1" si="44"/>
        <v>-7.5974113568664375E-2</v>
      </c>
      <c r="AQ301" s="4">
        <f t="shared" ca="1" si="45"/>
        <v>-5.4503492467677273E-2</v>
      </c>
      <c r="AS301">
        <v>298</v>
      </c>
      <c r="AT301" s="4">
        <v>-1.7349012085271426E-2</v>
      </c>
    </row>
    <row r="302" spans="11:46" x14ac:dyDescent="0.2">
      <c r="K302">
        <v>297</v>
      </c>
      <c r="L302">
        <f t="shared" ca="1" si="46"/>
        <v>0.12393113644457653</v>
      </c>
      <c r="M302">
        <f t="shared" ca="1" si="46"/>
        <v>-0.57689370182419231</v>
      </c>
      <c r="N302">
        <f t="shared" ca="1" si="46"/>
        <v>-0.96696333081943986</v>
      </c>
      <c r="U302">
        <v>297</v>
      </c>
      <c r="V302">
        <f ca="1"/>
        <v>0.12393113644457653</v>
      </c>
      <c r="W302">
        <f ca="1"/>
        <v>-0.114066833993788</v>
      </c>
      <c r="X302">
        <f ca="1"/>
        <v>-0.38506006052266373</v>
      </c>
      <c r="AD302">
        <v>296</v>
      </c>
      <c r="AE302" s="54">
        <f t="shared" ca="1" si="47"/>
        <v>690.07179441805374</v>
      </c>
      <c r="AF302" s="54">
        <f t="shared" ca="1" si="48"/>
        <v>140.26238130128385</v>
      </c>
      <c r="AG302" s="54">
        <f t="shared" ca="1" si="49"/>
        <v>282.27040172302827</v>
      </c>
      <c r="AN302">
        <v>300</v>
      </c>
      <c r="AO302" s="4">
        <f t="shared" ca="1" si="43"/>
        <v>4.9705179995725449E-2</v>
      </c>
      <c r="AP302" s="4">
        <f t="shared" ca="1" si="44"/>
        <v>2.8104029209036523E-2</v>
      </c>
      <c r="AQ302" s="4">
        <f t="shared" ca="1" si="45"/>
        <v>2.5486407805868454E-2</v>
      </c>
      <c r="AS302">
        <v>299</v>
      </c>
      <c r="AT302" s="4">
        <v>-1.7154620839478517E-2</v>
      </c>
    </row>
    <row r="303" spans="11:46" x14ac:dyDescent="0.2">
      <c r="K303">
        <v>298</v>
      </c>
      <c r="L303">
        <f t="shared" ca="1" si="46"/>
        <v>1.7411218846908001</v>
      </c>
      <c r="M303">
        <f t="shared" ca="1" si="46"/>
        <v>0.91041588822118613</v>
      </c>
      <c r="N303">
        <f t="shared" ca="1" si="46"/>
        <v>-4.1146960570386786E-3</v>
      </c>
      <c r="U303">
        <v>298</v>
      </c>
      <c r="V303">
        <f ca="1"/>
        <v>1.7411218846908001</v>
      </c>
      <c r="W303">
        <f ca="1"/>
        <v>1.9591621437362223</v>
      </c>
      <c r="X303">
        <f ca="1"/>
        <v>1.6011139563518966</v>
      </c>
      <c r="AD303">
        <v>297</v>
      </c>
      <c r="AE303" s="54">
        <f t="shared" ca="1" si="47"/>
        <v>700.89887536713888</v>
      </c>
      <c r="AF303" s="54">
        <f t="shared" ca="1" si="48"/>
        <v>142.00954981843532</v>
      </c>
      <c r="AG303" s="54">
        <f t="shared" ca="1" si="49"/>
        <v>288.10402863933962</v>
      </c>
      <c r="AN303">
        <v>301</v>
      </c>
      <c r="AO303" s="4">
        <f t="shared" ca="1" si="43"/>
        <v>-2.0885561551476719E-2</v>
      </c>
      <c r="AP303" s="4">
        <f t="shared" ca="1" si="44"/>
        <v>-5.117061098838349E-3</v>
      </c>
      <c r="AQ303" s="4">
        <f t="shared" ca="1" si="45"/>
        <v>-1.9525962108086391E-2</v>
      </c>
      <c r="AS303">
        <v>300</v>
      </c>
      <c r="AT303" s="4">
        <v>-1.7114216587905351E-2</v>
      </c>
    </row>
    <row r="304" spans="11:46" x14ac:dyDescent="0.2">
      <c r="K304">
        <v>299</v>
      </c>
      <c r="L304">
        <f t="shared" ca="1" si="46"/>
        <v>-2.0962761619409034</v>
      </c>
      <c r="M304">
        <f t="shared" ca="1" si="46"/>
        <v>0.96478261696651457</v>
      </c>
      <c r="N304">
        <f t="shared" ca="1" si="46"/>
        <v>1.8488020910230138</v>
      </c>
      <c r="U304">
        <v>299</v>
      </c>
      <c r="V304">
        <f ca="1"/>
        <v>-2.0962761619409034</v>
      </c>
      <c r="W304">
        <f ca="1"/>
        <v>-1.5445809640178532</v>
      </c>
      <c r="X304">
        <f ca="1"/>
        <v>-0.91297380882008683</v>
      </c>
      <c r="AD304">
        <v>298</v>
      </c>
      <c r="AE304" s="54">
        <f t="shared" ca="1" si="47"/>
        <v>725.95528067177509</v>
      </c>
      <c r="AF304" s="54">
        <f t="shared" ca="1" si="48"/>
        <v>148.54870383155065</v>
      </c>
      <c r="AG304" s="54">
        <f t="shared" ca="1" si="49"/>
        <v>300.80178693012135</v>
      </c>
      <c r="AN304">
        <v>302</v>
      </c>
      <c r="AO304" s="4">
        <f t="shared" ca="1" si="43"/>
        <v>9.0852137877127318E-3</v>
      </c>
      <c r="AP304" s="4">
        <f t="shared" ca="1" si="44"/>
        <v>6.1353859969835662E-3</v>
      </c>
      <c r="AQ304" s="4">
        <f t="shared" ca="1" si="45"/>
        <v>2.0043227360118956E-2</v>
      </c>
      <c r="AS304">
        <v>301</v>
      </c>
      <c r="AT304" s="4">
        <v>-1.6968171453130499E-2</v>
      </c>
    </row>
    <row r="305" spans="11:46" x14ac:dyDescent="0.2">
      <c r="K305">
        <v>300</v>
      </c>
      <c r="L305">
        <f t="shared" ca="1" si="46"/>
        <v>0.19297496847464821</v>
      </c>
      <c r="M305">
        <f t="shared" ca="1" si="46"/>
        <v>-1.0840433730799719</v>
      </c>
      <c r="N305">
        <f t="shared" ca="1" si="46"/>
        <v>0.36734579239364795</v>
      </c>
      <c r="U305">
        <v>300</v>
      </c>
      <c r="V305">
        <f ca="1"/>
        <v>0.19297496847464821</v>
      </c>
      <c r="W305">
        <f ca="1"/>
        <v>-0.25100174180738521</v>
      </c>
      <c r="X305">
        <f ca="1"/>
        <v>0.25995017038097518</v>
      </c>
      <c r="AD305">
        <v>299</v>
      </c>
      <c r="AE305" s="54">
        <f t="shared" ca="1" si="47"/>
        <v>667.99162915748548</v>
      </c>
      <c r="AF305" s="54">
        <f t="shared" ca="1" si="48"/>
        <v>137.68091019576886</v>
      </c>
      <c r="AG305" s="54">
        <f t="shared" ca="1" si="49"/>
        <v>284.84581679657157</v>
      </c>
      <c r="AN305">
        <v>303</v>
      </c>
      <c r="AO305" s="4">
        <f t="shared" ca="1" si="43"/>
        <v>2.3523372513871748E-2</v>
      </c>
      <c r="AP305" s="4">
        <f t="shared" ca="1" si="44"/>
        <v>3.0852870001318193E-2</v>
      </c>
      <c r="AQ305" s="4">
        <f t="shared" ca="1" si="45"/>
        <v>1.56076005225518E-3</v>
      </c>
      <c r="AS305">
        <v>302</v>
      </c>
      <c r="AT305" s="4">
        <v>-1.6805972411757793E-2</v>
      </c>
    </row>
    <row r="306" spans="11:46" x14ac:dyDescent="0.2">
      <c r="K306">
        <v>301</v>
      </c>
      <c r="L306">
        <f t="shared" ca="1" si="46"/>
        <v>-0.77154584279845229</v>
      </c>
      <c r="M306">
        <f t="shared" ca="1" si="46"/>
        <v>0.55706473373079146</v>
      </c>
      <c r="N306">
        <f t="shared" ca="1" si="46"/>
        <v>-7.9690936501753459E-3</v>
      </c>
      <c r="U306">
        <v>301</v>
      </c>
      <c r="V306">
        <f ca="1"/>
        <v>-0.77154584279845229</v>
      </c>
      <c r="W306">
        <f ca="1"/>
        <v>-0.48869771442948196</v>
      </c>
      <c r="X306">
        <f ca="1"/>
        <v>-0.64190199024647809</v>
      </c>
      <c r="AD306">
        <v>300</v>
      </c>
      <c r="AE306" s="54">
        <f t="shared" ca="1" si="47"/>
        <v>702.03328838435755</v>
      </c>
      <c r="AF306" s="54">
        <f t="shared" ca="1" si="48"/>
        <v>141.60518418164386</v>
      </c>
      <c r="AG306" s="54">
        <f t="shared" ca="1" si="49"/>
        <v>292.1988162042951</v>
      </c>
      <c r="AN306">
        <v>304</v>
      </c>
      <c r="AO306" s="4">
        <f t="shared" ca="1" si="43"/>
        <v>-3.6458078891438627E-3</v>
      </c>
      <c r="AP306" s="4">
        <f t="shared" ca="1" si="44"/>
        <v>2.4492058843704877E-3</v>
      </c>
      <c r="AQ306" s="4">
        <f t="shared" ca="1" si="45"/>
        <v>-6.4195708838339091E-3</v>
      </c>
      <c r="AS306">
        <v>303</v>
      </c>
      <c r="AT306" s="4">
        <v>-1.6637702978121199E-2</v>
      </c>
    </row>
    <row r="307" spans="11:46" x14ac:dyDescent="0.2">
      <c r="K307">
        <v>302</v>
      </c>
      <c r="L307">
        <f t="shared" ca="1" si="46"/>
        <v>-0.35460974156551145</v>
      </c>
      <c r="M307">
        <f t="shared" ca="1" si="46"/>
        <v>0.29876001975293753</v>
      </c>
      <c r="N307">
        <f t="shared" ca="1" si="46"/>
        <v>1.2227461690666628</v>
      </c>
      <c r="U307">
        <v>302</v>
      </c>
      <c r="V307">
        <f ca="1"/>
        <v>-0.35460974156551145</v>
      </c>
      <c r="W307">
        <f ca="1"/>
        <v>-0.20772940001843432</v>
      </c>
      <c r="X307">
        <f ca="1"/>
        <v>0.28012693643434677</v>
      </c>
      <c r="AD307">
        <v>301</v>
      </c>
      <c r="AE307" s="54">
        <f t="shared" ca="1" si="47"/>
        <v>687.52298430688836</v>
      </c>
      <c r="AF307" s="54">
        <f t="shared" ca="1" si="48"/>
        <v>140.88243256143636</v>
      </c>
      <c r="AG307" s="54">
        <f t="shared" ca="1" si="49"/>
        <v>286.54869473406939</v>
      </c>
      <c r="AN307">
        <v>305</v>
      </c>
      <c r="AO307" s="4">
        <f t="shared" ca="1" si="43"/>
        <v>-4.160610500079568E-2</v>
      </c>
      <c r="AP307" s="4">
        <f t="shared" ca="1" si="44"/>
        <v>-5.3377067180402415E-2</v>
      </c>
      <c r="AQ307" s="4">
        <f t="shared" ca="1" si="45"/>
        <v>-2.6833881013717854E-2</v>
      </c>
      <c r="AS307">
        <v>304</v>
      </c>
      <c r="AT307" s="4">
        <v>-1.6542645667939365E-2</v>
      </c>
    </row>
    <row r="308" spans="11:46" x14ac:dyDescent="0.2">
      <c r="K308">
        <v>303</v>
      </c>
      <c r="L308">
        <f t="shared" ca="1" si="46"/>
        <v>0.72783113725089033</v>
      </c>
      <c r="M308">
        <f t="shared" ca="1" si="46"/>
        <v>1.3767831107304025</v>
      </c>
      <c r="N308">
        <f t="shared" ca="1" si="46"/>
        <v>-0.84640288223601112</v>
      </c>
      <c r="U308">
        <v>303</v>
      </c>
      <c r="V308">
        <f ca="1"/>
        <v>0.72783113725089033</v>
      </c>
      <c r="W308">
        <f ca="1"/>
        <v>1.212553421645163</v>
      </c>
      <c r="X308">
        <f ca="1"/>
        <v>0.35023488564119992</v>
      </c>
      <c r="AD308">
        <v>302</v>
      </c>
      <c r="AE308" s="54">
        <f t="shared" ca="1" si="47"/>
        <v>693.79773818312867</v>
      </c>
      <c r="AF308" s="54">
        <f t="shared" ca="1" si="48"/>
        <v>141.74945771259937</v>
      </c>
      <c r="AG308" s="54">
        <f t="shared" ca="1" si="49"/>
        <v>292.34999959618932</v>
      </c>
      <c r="AN308">
        <v>306</v>
      </c>
      <c r="AO308" s="4">
        <f t="shared" ca="1" si="43"/>
        <v>4.5370587782190525E-2</v>
      </c>
      <c r="AP308" s="4">
        <f t="shared" ca="1" si="44"/>
        <v>3.52877226928206E-2</v>
      </c>
      <c r="AQ308" s="4">
        <f t="shared" ca="1" si="45"/>
        <v>4.691941222314671E-2</v>
      </c>
      <c r="AS308">
        <v>305</v>
      </c>
      <c r="AT308" s="4">
        <v>-1.6482742671995294E-2</v>
      </c>
    </row>
    <row r="309" spans="11:46" x14ac:dyDescent="0.2">
      <c r="K309">
        <v>304</v>
      </c>
      <c r="L309">
        <f t="shared" ca="1" si="46"/>
        <v>0.55795032434945224</v>
      </c>
      <c r="M309">
        <f t="shared" ca="1" si="46"/>
        <v>2.0529094338359903</v>
      </c>
      <c r="N309">
        <f t="shared" ca="1" si="46"/>
        <v>-1.272692472013603</v>
      </c>
      <c r="U309">
        <v>304</v>
      </c>
      <c r="V309">
        <f ca="1"/>
        <v>0.55795032434945224</v>
      </c>
      <c r="W309">
        <f ca="1"/>
        <v>1.3236129185605039</v>
      </c>
      <c r="X309">
        <f ca="1"/>
        <v>5.2501722598594536E-2</v>
      </c>
      <c r="AD309">
        <v>303</v>
      </c>
      <c r="AE309" s="54">
        <f t="shared" ca="1" si="47"/>
        <v>710.31167103435178</v>
      </c>
      <c r="AF309" s="54">
        <f t="shared" ca="1" si="48"/>
        <v>146.1910001502693</v>
      </c>
      <c r="AG309" s="54">
        <f t="shared" ca="1" si="49"/>
        <v>292.80664406035697</v>
      </c>
      <c r="AN309">
        <v>307</v>
      </c>
      <c r="AO309" s="4">
        <f t="shared" ca="1" si="43"/>
        <v>-5.3319930019516175E-2</v>
      </c>
      <c r="AP309" s="4">
        <f t="shared" ca="1" si="44"/>
        <v>-3.8877613740657943E-2</v>
      </c>
      <c r="AQ309" s="4">
        <f t="shared" ca="1" si="45"/>
        <v>-4.3940209136890659E-2</v>
      </c>
      <c r="AS309">
        <v>306</v>
      </c>
      <c r="AT309" s="4">
        <v>-1.6416930398164411E-2</v>
      </c>
    </row>
    <row r="310" spans="11:46" x14ac:dyDescent="0.2">
      <c r="K310">
        <v>305</v>
      </c>
      <c r="L310">
        <f t="shared" ca="1" si="46"/>
        <v>-1.3616521508108717</v>
      </c>
      <c r="M310">
        <f t="shared" ca="1" si="46"/>
        <v>0.28431702356859578</v>
      </c>
      <c r="N310">
        <f t="shared" ca="1" si="46"/>
        <v>-1.5864140091265955E-2</v>
      </c>
      <c r="U310">
        <v>305</v>
      </c>
      <c r="V310">
        <f ca="1"/>
        <v>-1.3616521508108717</v>
      </c>
      <c r="W310">
        <f ca="1"/>
        <v>-1.138554000990492</v>
      </c>
      <c r="X310">
        <f ca="1"/>
        <v>-1.1861977492499656</v>
      </c>
      <c r="AD310">
        <v>304</v>
      </c>
      <c r="AE310" s="54">
        <f t="shared" ca="1" si="47"/>
        <v>707.7267261098815</v>
      </c>
      <c r="AF310" s="54">
        <f t="shared" ca="1" si="48"/>
        <v>146.54949083762605</v>
      </c>
      <c r="AG310" s="54">
        <f t="shared" ca="1" si="49"/>
        <v>290.93297157485904</v>
      </c>
      <c r="AN310">
        <v>308</v>
      </c>
      <c r="AO310" s="4">
        <f t="shared" ca="1" si="43"/>
        <v>3.4850158675028386E-2</v>
      </c>
      <c r="AP310" s="4">
        <f t="shared" ca="1" si="44"/>
        <v>2.158707298056145E-2</v>
      </c>
      <c r="AQ310" s="4">
        <f t="shared" ca="1" si="45"/>
        <v>3.5669920320697296E-2</v>
      </c>
      <c r="AS310">
        <v>307</v>
      </c>
      <c r="AT310" s="4">
        <v>-1.6207730913119195E-2</v>
      </c>
    </row>
    <row r="311" spans="11:46" x14ac:dyDescent="0.2">
      <c r="K311">
        <v>306</v>
      </c>
      <c r="L311">
        <f t="shared" ca="1" si="46"/>
        <v>0.72780260101541749</v>
      </c>
      <c r="M311">
        <f t="shared" ca="1" si="46"/>
        <v>-0.46180797983866195</v>
      </c>
      <c r="N311">
        <f t="shared" ca="1" si="46"/>
        <v>0.78880027757453963</v>
      </c>
      <c r="U311">
        <v>306</v>
      </c>
      <c r="V311">
        <f ca="1"/>
        <v>0.72780260101541749</v>
      </c>
      <c r="W311">
        <f ca="1"/>
        <v>0.48614655218941372</v>
      </c>
      <c r="X311">
        <f ca="1"/>
        <v>0.97464768920361355</v>
      </c>
      <c r="AD311">
        <v>305</v>
      </c>
      <c r="AE311" s="54">
        <f t="shared" ca="1" si="47"/>
        <v>678.88512736825987</v>
      </c>
      <c r="AF311" s="54">
        <f t="shared" ca="1" si="48"/>
        <v>138.93221129477357</v>
      </c>
      <c r="AG311" s="54">
        <f t="shared" ca="1" si="49"/>
        <v>283.22992437266913</v>
      </c>
      <c r="AN311">
        <v>309</v>
      </c>
      <c r="AO311" s="4">
        <f t="shared" ca="1" si="43"/>
        <v>-5.5136825953789378E-3</v>
      </c>
      <c r="AP311" s="4">
        <f t="shared" ca="1" si="44"/>
        <v>-2.7033677189850047E-3</v>
      </c>
      <c r="AQ311" s="4">
        <f t="shared" ca="1" si="45"/>
        <v>-2.8134716401075878E-2</v>
      </c>
      <c r="AS311">
        <v>308</v>
      </c>
      <c r="AT311" s="4">
        <v>-1.616624017079047E-2</v>
      </c>
    </row>
    <row r="312" spans="11:46" x14ac:dyDescent="0.2">
      <c r="K312">
        <v>307</v>
      </c>
      <c r="L312">
        <f t="shared" ca="1" si="46"/>
        <v>-1.7317306687559593</v>
      </c>
      <c r="M312">
        <f t="shared" ca="1" si="46"/>
        <v>0.71673147837063356</v>
      </c>
      <c r="N312">
        <f t="shared" ca="1" si="46"/>
        <v>0.90050734053358006</v>
      </c>
      <c r="U312">
        <v>307</v>
      </c>
      <c r="V312">
        <f ca="1"/>
        <v>-1.7317306687559593</v>
      </c>
      <c r="W312">
        <f ca="1"/>
        <v>-1.3076903039847041</v>
      </c>
      <c r="X312">
        <f ca="1"/>
        <v>-1.0525417354708595</v>
      </c>
      <c r="AD312">
        <v>306</v>
      </c>
      <c r="AE312" s="54">
        <f t="shared" ca="1" si="47"/>
        <v>710.39597219749317</v>
      </c>
      <c r="AF312" s="54">
        <f t="shared" ca="1" si="48"/>
        <v>143.92233997050727</v>
      </c>
      <c r="AG312" s="54">
        <f t="shared" ca="1" si="49"/>
        <v>296.83559508035353</v>
      </c>
      <c r="AN312">
        <v>310</v>
      </c>
      <c r="AO312" s="4">
        <f t="shared" ca="1" si="43"/>
        <v>1.4181416031371261E-3</v>
      </c>
      <c r="AP312" s="4">
        <f t="shared" ca="1" si="44"/>
        <v>-2.2347815472015362E-3</v>
      </c>
      <c r="AQ312" s="4">
        <f t="shared" ca="1" si="45"/>
        <v>1.3332267341331078E-2</v>
      </c>
      <c r="AS312">
        <v>309</v>
      </c>
      <c r="AT312" s="4">
        <v>-1.6155735919282231E-2</v>
      </c>
    </row>
    <row r="313" spans="11:46" x14ac:dyDescent="0.2">
      <c r="K313">
        <v>308</v>
      </c>
      <c r="L313">
        <f t="shared" ca="1" si="46"/>
        <v>-0.12719895772985082</v>
      </c>
      <c r="M313">
        <f t="shared" ca="1" si="46"/>
        <v>-0.50028267473267063</v>
      </c>
      <c r="N313">
        <f t="shared" ca="1" si="46"/>
        <v>1.5856591546365852</v>
      </c>
      <c r="U313">
        <v>308</v>
      </c>
      <c r="V313">
        <f ca="1"/>
        <v>-0.12719895772985082</v>
      </c>
      <c r="W313">
        <f ca="1"/>
        <v>-0.31450018177037631</v>
      </c>
      <c r="X313">
        <f ca="1"/>
        <v>0.58977563105465403</v>
      </c>
      <c r="AD313">
        <v>307</v>
      </c>
      <c r="AE313" s="54">
        <f t="shared" ca="1" si="47"/>
        <v>673.50983049451975</v>
      </c>
      <c r="AF313" s="54">
        <f t="shared" ca="1" si="48"/>
        <v>138.43435395466477</v>
      </c>
      <c r="AG313" s="54">
        <f t="shared" ca="1" si="49"/>
        <v>284.07498201160695</v>
      </c>
      <c r="AN313">
        <v>311</v>
      </c>
      <c r="AO313" s="4">
        <f t="shared" ca="1" si="43"/>
        <v>-5.5700373404941562E-3</v>
      </c>
      <c r="AP313" s="4">
        <f t="shared" ca="1" si="44"/>
        <v>3.9613075307057344E-3</v>
      </c>
      <c r="AQ313" s="4">
        <f t="shared" ca="1" si="45"/>
        <v>-1.5695018484755834E-2</v>
      </c>
      <c r="AS313">
        <v>310</v>
      </c>
      <c r="AT313" s="4">
        <v>-1.6062225142148369E-2</v>
      </c>
    </row>
    <row r="314" spans="11:46" x14ac:dyDescent="0.2">
      <c r="K314">
        <v>309</v>
      </c>
      <c r="L314">
        <f t="shared" ca="1" si="46"/>
        <v>-0.38317658979664282</v>
      </c>
      <c r="M314">
        <f t="shared" ca="1" si="46"/>
        <v>-0.2251115449052076</v>
      </c>
      <c r="N314">
        <f t="shared" ca="1" si="46"/>
        <v>-0.75958888233994237</v>
      </c>
      <c r="U314">
        <v>309</v>
      </c>
      <c r="V314">
        <f ca="1"/>
        <v>-0.38317658979664282</v>
      </c>
      <c r="W314">
        <f ca="1"/>
        <v>-0.44094066078139932</v>
      </c>
      <c r="X314">
        <f ca="1"/>
        <v>-0.70888385242392582</v>
      </c>
      <c r="AD314">
        <v>308</v>
      </c>
      <c r="AE314" s="54">
        <f t="shared" ca="1" si="47"/>
        <v>697.39554802797147</v>
      </c>
      <c r="AF314" s="54">
        <f t="shared" ca="1" si="48"/>
        <v>141.45523513737157</v>
      </c>
      <c r="AG314" s="54">
        <f t="shared" ca="1" si="49"/>
        <v>294.3908024833774</v>
      </c>
      <c r="AN314">
        <v>312</v>
      </c>
      <c r="AO314" s="4">
        <f t="shared" ca="1" si="43"/>
        <v>2.4210357760390006E-2</v>
      </c>
      <c r="AP314" s="4">
        <f t="shared" ca="1" si="44"/>
        <v>2.6716090229438293E-2</v>
      </c>
      <c r="AQ314" s="4">
        <f t="shared" ca="1" si="45"/>
        <v>1.409329378818449E-2</v>
      </c>
      <c r="AS314">
        <v>311</v>
      </c>
      <c r="AT314" s="4">
        <v>-1.6054290842891963E-2</v>
      </c>
    </row>
    <row r="315" spans="11:46" x14ac:dyDescent="0.2">
      <c r="K315">
        <v>310</v>
      </c>
      <c r="L315">
        <f t="shared" ca="1" si="46"/>
        <v>-0.31964241921765402</v>
      </c>
      <c r="M315">
        <f t="shared" ca="1" si="46"/>
        <v>-0.63821661299905508</v>
      </c>
      <c r="N315">
        <f t="shared" ca="1" si="46"/>
        <v>0.50069346054631581</v>
      </c>
      <c r="U315">
        <v>310</v>
      </c>
      <c r="V315">
        <f ca="1"/>
        <v>-0.31964241921765402</v>
      </c>
      <c r="W315">
        <f ca="1"/>
        <v>-0.54578237904001758</v>
      </c>
      <c r="X315">
        <f ca="1"/>
        <v>-9.6186332841640299E-2</v>
      </c>
      <c r="AD315">
        <v>309</v>
      </c>
      <c r="AE315" s="54">
        <f t="shared" ca="1" si="47"/>
        <v>693.56091153159957</v>
      </c>
      <c r="AF315" s="54">
        <f t="shared" ca="1" si="48"/>
        <v>141.07334604691616</v>
      </c>
      <c r="AG315" s="54">
        <f t="shared" ca="1" si="49"/>
        <v>286.22363001339886</v>
      </c>
      <c r="AN315">
        <v>313</v>
      </c>
      <c r="AO315" s="4">
        <f t="shared" ca="1" si="43"/>
        <v>-4.9609367076880954E-2</v>
      </c>
      <c r="AP315" s="4">
        <f t="shared" ca="1" si="44"/>
        <v>-5.3907516420689722E-2</v>
      </c>
      <c r="AQ315" s="4">
        <f t="shared" ca="1" si="45"/>
        <v>-2.8666939800629992E-2</v>
      </c>
      <c r="AS315">
        <v>312</v>
      </c>
      <c r="AT315" s="4">
        <v>-1.6032264752561622E-2</v>
      </c>
    </row>
    <row r="316" spans="11:46" x14ac:dyDescent="0.2">
      <c r="K316">
        <v>311</v>
      </c>
      <c r="L316">
        <f t="shared" ca="1" si="46"/>
        <v>-0.5782176368093731</v>
      </c>
      <c r="M316">
        <f t="shared" ca="1" si="46"/>
        <v>0.4205641052941711</v>
      </c>
      <c r="N316">
        <f t="shared" ca="1" si="46"/>
        <v>-0.73638259139702766</v>
      </c>
      <c r="U316">
        <v>311</v>
      </c>
      <c r="V316">
        <f ca="1"/>
        <v>-0.5782176368093731</v>
      </c>
      <c r="W316">
        <f ca="1"/>
        <v>-0.36502487638073355</v>
      </c>
      <c r="X316">
        <f ca="1"/>
        <v>-0.82145702402173448</v>
      </c>
      <c r="AD316">
        <v>310</v>
      </c>
      <c r="AE316" s="54">
        <f t="shared" ca="1" si="47"/>
        <v>694.54517686340319</v>
      </c>
      <c r="AF316" s="54">
        <f t="shared" ca="1" si="48"/>
        <v>140.7584299517718</v>
      </c>
      <c r="AG316" s="54">
        <f t="shared" ca="1" si="49"/>
        <v>290.06519142728018</v>
      </c>
      <c r="AN316">
        <v>314</v>
      </c>
      <c r="AO316" s="4">
        <f t="shared" ca="1" si="43"/>
        <v>3.9588336607048143E-2</v>
      </c>
      <c r="AP316" s="4">
        <f t="shared" ca="1" si="44"/>
        <v>2.3604489922545525E-2</v>
      </c>
      <c r="AQ316" s="4">
        <f t="shared" ca="1" si="45"/>
        <v>2.9208647252556966E-2</v>
      </c>
      <c r="AS316">
        <v>313</v>
      </c>
      <c r="AT316" s="4">
        <v>-1.5991744640455982E-2</v>
      </c>
    </row>
    <row r="317" spans="11:46" x14ac:dyDescent="0.2">
      <c r="K317">
        <v>312</v>
      </c>
      <c r="L317">
        <f t="shared" ca="1" si="46"/>
        <v>0.53588877307360461</v>
      </c>
      <c r="M317">
        <f t="shared" ca="1" si="46"/>
        <v>0.94231751292109611</v>
      </c>
      <c r="N317">
        <f t="shared" ca="1" si="46"/>
        <v>-1.5370658713079344</v>
      </c>
      <c r="U317">
        <v>312</v>
      </c>
      <c r="V317">
        <f ca="1"/>
        <v>0.53588877307360461</v>
      </c>
      <c r="W317">
        <f ca="1"/>
        <v>0.8645794277369474</v>
      </c>
      <c r="X317">
        <f ca="1"/>
        <v>-0.17368115782656479</v>
      </c>
      <c r="AD317">
        <v>311</v>
      </c>
      <c r="AE317" s="54">
        <f t="shared" ca="1" si="47"/>
        <v>690.68728855891482</v>
      </c>
      <c r="AF317" s="54">
        <f t="shared" ca="1" si="48"/>
        <v>141.31712322770832</v>
      </c>
      <c r="AG317" s="54">
        <f t="shared" ca="1" si="49"/>
        <v>285.54815311046463</v>
      </c>
      <c r="AN317">
        <v>315</v>
      </c>
      <c r="AO317" s="4">
        <f t="shared" ca="1" si="43"/>
        <v>-3.0034066926283735E-2</v>
      </c>
      <c r="AP317" s="4">
        <f t="shared" ca="1" si="44"/>
        <v>-3.2442973716708907E-2</v>
      </c>
      <c r="AQ317" s="4">
        <f t="shared" ca="1" si="45"/>
        <v>-2.1619327586632316E-2</v>
      </c>
      <c r="AS317">
        <v>314</v>
      </c>
      <c r="AT317" s="4">
        <v>-1.5943841683494941E-2</v>
      </c>
    </row>
    <row r="318" spans="11:46" x14ac:dyDescent="0.2">
      <c r="K318">
        <v>313</v>
      </c>
      <c r="L318">
        <f t="shared" ca="1" si="46"/>
        <v>-1.7526117900567109</v>
      </c>
      <c r="M318">
        <f t="shared" ca="1" si="46"/>
        <v>-3.0380595511656189E-2</v>
      </c>
      <c r="N318">
        <f t="shared" ca="1" si="46"/>
        <v>0.10756737999786045</v>
      </c>
      <c r="U318">
        <v>313</v>
      </c>
      <c r="V318">
        <f ca="1"/>
        <v>-1.7526117900567109</v>
      </c>
      <c r="W318">
        <f ca="1"/>
        <v>-1.6220377358079132</v>
      </c>
      <c r="X318">
        <f ca="1"/>
        <v>-1.4968726624487485</v>
      </c>
      <c r="AD318">
        <v>312</v>
      </c>
      <c r="AE318" s="54">
        <f t="shared" ca="1" si="47"/>
        <v>707.61313862110524</v>
      </c>
      <c r="AF318" s="54">
        <f t="shared" ca="1" si="48"/>
        <v>145.14344888985522</v>
      </c>
      <c r="AG318" s="54">
        <f t="shared" ca="1" si="49"/>
        <v>289.60095873229159</v>
      </c>
      <c r="AN318">
        <v>316</v>
      </c>
      <c r="AO318" s="4">
        <f t="shared" ca="1" si="43"/>
        <v>3.3761205388784642E-3</v>
      </c>
      <c r="AP318" s="4">
        <f t="shared" ca="1" si="44"/>
        <v>1.0907404827469287E-2</v>
      </c>
      <c r="AQ318" s="4">
        <f t="shared" ca="1" si="45"/>
        <v>-1.0643989787359993E-2</v>
      </c>
      <c r="AS318">
        <v>315</v>
      </c>
      <c r="AT318" s="4">
        <v>-1.5745929252396488E-2</v>
      </c>
    </row>
    <row r="319" spans="11:46" x14ac:dyDescent="0.2">
      <c r="K319">
        <v>314</v>
      </c>
      <c r="L319">
        <f t="shared" ca="1" si="46"/>
        <v>7.0318964130392667E-2</v>
      </c>
      <c r="M319">
        <f t="shared" ca="1" si="46"/>
        <v>-1.5198555178927713</v>
      </c>
      <c r="N319">
        <f t="shared" ca="1" si="46"/>
        <v>-0.21477264702154281</v>
      </c>
      <c r="U319">
        <v>314</v>
      </c>
      <c r="V319">
        <f ca="1"/>
        <v>7.0318964130392667E-2</v>
      </c>
      <c r="W319">
        <f ca="1"/>
        <v>-0.53585787447708078</v>
      </c>
      <c r="X319">
        <f ca="1"/>
        <v>-0.15237776606467451</v>
      </c>
      <c r="AD319">
        <v>313</v>
      </c>
      <c r="AE319" s="54">
        <f t="shared" ca="1" si="47"/>
        <v>673.36542595526612</v>
      </c>
      <c r="AF319" s="54">
        <f t="shared" ca="1" si="48"/>
        <v>137.52628186131977</v>
      </c>
      <c r="AG319" s="54">
        <f t="shared" ca="1" si="49"/>
        <v>281.41685258396365</v>
      </c>
      <c r="AN319">
        <v>317</v>
      </c>
      <c r="AO319" s="4">
        <f t="shared" ca="1" si="43"/>
        <v>3.7481725566339191E-2</v>
      </c>
      <c r="AP319" s="4">
        <f t="shared" ca="1" si="44"/>
        <v>2.4933646440038409E-2</v>
      </c>
      <c r="AQ319" s="4">
        <f t="shared" ca="1" si="45"/>
        <v>3.4857427734485552E-2</v>
      </c>
      <c r="AS319">
        <v>316</v>
      </c>
      <c r="AT319" s="4">
        <v>-1.5480069255133136E-2</v>
      </c>
    </row>
    <row r="320" spans="11:46" x14ac:dyDescent="0.2">
      <c r="K320">
        <v>315</v>
      </c>
      <c r="L320">
        <f t="shared" ca="1" si="46"/>
        <v>-1.3158881681035159</v>
      </c>
      <c r="M320">
        <f t="shared" ca="1" si="46"/>
        <v>-2.0863412980673499</v>
      </c>
      <c r="N320">
        <f t="shared" ca="1" si="46"/>
        <v>0.35566544977765147</v>
      </c>
      <c r="U320">
        <v>315</v>
      </c>
      <c r="V320">
        <f ca="1"/>
        <v>-1.3158881681035159</v>
      </c>
      <c r="W320">
        <f ca="1"/>
        <v>-2.0330998698252762</v>
      </c>
      <c r="X320">
        <f ca="1"/>
        <v>-1.1507203970923829</v>
      </c>
      <c r="AD320">
        <v>314</v>
      </c>
      <c r="AE320" s="54">
        <f t="shared" ca="1" si="47"/>
        <v>700.55753704148083</v>
      </c>
      <c r="AF320" s="54">
        <f t="shared" ca="1" si="48"/>
        <v>140.81113572797835</v>
      </c>
      <c r="AG320" s="54">
        <f t="shared" ca="1" si="49"/>
        <v>289.75788022865669</v>
      </c>
      <c r="AN320">
        <v>318</v>
      </c>
      <c r="AO320" s="4">
        <f t="shared" ca="1" si="43"/>
        <v>-9.4710703983745884E-3</v>
      </c>
      <c r="AP320" s="4">
        <f t="shared" ca="1" si="44"/>
        <v>1.054602863136854E-2</v>
      </c>
      <c r="AQ320" s="4">
        <f t="shared" ca="1" si="45"/>
        <v>3.9617680803388346E-3</v>
      </c>
      <c r="AS320">
        <v>317</v>
      </c>
      <c r="AT320" s="4">
        <v>-1.5288941813447667E-2</v>
      </c>
    </row>
    <row r="321" spans="11:46" x14ac:dyDescent="0.2">
      <c r="K321">
        <v>316</v>
      </c>
      <c r="L321">
        <f t="shared" ca="1" si="46"/>
        <v>-1.1621039621247178</v>
      </c>
      <c r="M321">
        <f t="shared" ca="1" si="46"/>
        <v>-1.175998082760231</v>
      </c>
      <c r="N321">
        <f t="shared" ca="1" si="46"/>
        <v>-1.1376143297364973</v>
      </c>
      <c r="U321">
        <v>316</v>
      </c>
      <c r="V321">
        <f ca="1"/>
        <v>-1.1621039621247178</v>
      </c>
      <c r="W321">
        <f ca="1"/>
        <v>-1.5321726679521559</v>
      </c>
      <c r="X321">
        <f ca="1"/>
        <v>-1.6431716690110754</v>
      </c>
      <c r="AD321">
        <v>315</v>
      </c>
      <c r="AE321" s="54">
        <f t="shared" ca="1" si="47"/>
        <v>679.8297727104017</v>
      </c>
      <c r="AF321" s="54">
        <f t="shared" ca="1" si="48"/>
        <v>136.31611395061185</v>
      </c>
      <c r="AG321" s="54">
        <f t="shared" ca="1" si="49"/>
        <v>283.56074007108333</v>
      </c>
      <c r="AN321">
        <v>319</v>
      </c>
      <c r="AO321" s="4">
        <f t="shared" ca="1" si="43"/>
        <v>3.0845769288251754E-2</v>
      </c>
      <c r="AP321" s="4">
        <f t="shared" ca="1" si="44"/>
        <v>2.1947495316258326E-2</v>
      </c>
      <c r="AQ321" s="4">
        <f t="shared" ca="1" si="45"/>
        <v>1.9081212256420788E-2</v>
      </c>
      <c r="AS321">
        <v>318</v>
      </c>
      <c r="AT321" s="4">
        <v>-1.5014576649895167E-2</v>
      </c>
    </row>
    <row r="322" spans="11:46" x14ac:dyDescent="0.2">
      <c r="K322">
        <v>317</v>
      </c>
      <c r="L322">
        <f t="shared" ca="1" si="46"/>
        <v>0.56372578779361582</v>
      </c>
      <c r="M322">
        <f t="shared" ca="1" si="46"/>
        <v>-2.2846153856535625</v>
      </c>
      <c r="N322">
        <f t="shared" ca="1" si="46"/>
        <v>-0.77948324584949003</v>
      </c>
      <c r="U322">
        <v>317</v>
      </c>
      <c r="V322">
        <f ca="1"/>
        <v>0.56372578779361582</v>
      </c>
      <c r="W322">
        <f ca="1"/>
        <v>-0.38472737594386641</v>
      </c>
      <c r="X322">
        <f ca="1"/>
        <v>-3.8304901840408134E-2</v>
      </c>
      <c r="AD322">
        <v>316</v>
      </c>
      <c r="AE322" s="54">
        <f t="shared" ca="1" si="47"/>
        <v>682.12883874725844</v>
      </c>
      <c r="AF322" s="54">
        <f t="shared" ca="1" si="48"/>
        <v>137.81110741768913</v>
      </c>
      <c r="AG322" s="54">
        <f t="shared" ca="1" si="49"/>
        <v>280.55852854851889</v>
      </c>
      <c r="AN322">
        <v>320</v>
      </c>
      <c r="AO322" s="4">
        <f t="shared" ca="1" si="43"/>
        <v>-3.817742973608091E-2</v>
      </c>
      <c r="AP322" s="4">
        <f t="shared" ca="1" si="44"/>
        <v>-1.6638410829484088E-2</v>
      </c>
      <c r="AQ322" s="4">
        <f t="shared" ca="1" si="45"/>
        <v>-3.1326292339348173E-2</v>
      </c>
      <c r="AS322">
        <v>319</v>
      </c>
      <c r="AT322" s="4">
        <v>-1.4832254819342753E-2</v>
      </c>
    </row>
    <row r="323" spans="11:46" x14ac:dyDescent="0.2">
      <c r="K323">
        <v>318</v>
      </c>
      <c r="L323">
        <f t="shared" ca="1" si="46"/>
        <v>0.12533843578984827</v>
      </c>
      <c r="M323">
        <f t="shared" ca="1" si="46"/>
        <v>-3.948441264053705E-2</v>
      </c>
      <c r="N323">
        <f t="shared" ca="1" si="46"/>
        <v>7.4979702437702134E-2</v>
      </c>
      <c r="U323">
        <v>318</v>
      </c>
      <c r="V323">
        <f ca="1"/>
        <v>0.12533843578984827</v>
      </c>
      <c r="W323">
        <f ca="1"/>
        <v>9.9542744540169273E-2</v>
      </c>
      <c r="X323">
        <f ca="1"/>
        <v>0.14247382914771081</v>
      </c>
      <c r="AD323">
        <v>317</v>
      </c>
      <c r="AE323" s="54">
        <f t="shared" ca="1" si="47"/>
        <v>708.18140221059184</v>
      </c>
      <c r="AF323" s="54">
        <f t="shared" ca="1" si="48"/>
        <v>141.29043677706096</v>
      </c>
      <c r="AG323" s="54">
        <f t="shared" ca="1" si="49"/>
        <v>290.51051994096184</v>
      </c>
      <c r="AN323">
        <v>321</v>
      </c>
      <c r="AO323" s="4">
        <f t="shared" ca="1" si="43"/>
        <v>1.0068376408283518E-3</v>
      </c>
      <c r="AP323" s="4">
        <f t="shared" ca="1" si="44"/>
        <v>-5.1887034602170774E-3</v>
      </c>
      <c r="AQ323" s="4">
        <f t="shared" ca="1" si="45"/>
        <v>5.4469901506584151E-3</v>
      </c>
      <c r="AS323">
        <v>320</v>
      </c>
      <c r="AT323" s="4">
        <v>-1.481572119307345E-2</v>
      </c>
    </row>
    <row r="324" spans="11:46" x14ac:dyDescent="0.2">
      <c r="K324">
        <v>319</v>
      </c>
      <c r="L324">
        <f t="shared" ca="1" si="46"/>
        <v>1.545293960977528</v>
      </c>
      <c r="M324">
        <f t="shared" ca="1" si="46"/>
        <v>-0.78526137087713155</v>
      </c>
      <c r="N324">
        <f t="shared" ca="1" si="46"/>
        <v>-0.60653949869910917</v>
      </c>
      <c r="U324">
        <v>319</v>
      </c>
      <c r="V324">
        <f ca="1"/>
        <v>1.545293960977528</v>
      </c>
      <c r="W324">
        <f ca="1"/>
        <v>1.109345981411523</v>
      </c>
      <c r="X324">
        <f ca="1"/>
        <v>1.0201601454055982</v>
      </c>
      <c r="AD324">
        <v>318</v>
      </c>
      <c r="AE324" s="54">
        <f t="shared" ca="1" si="47"/>
        <v>701.50582860968893</v>
      </c>
      <c r="AF324" s="54">
        <f t="shared" ca="1" si="48"/>
        <v>142.78837453267889</v>
      </c>
      <c r="AG324" s="54">
        <f t="shared" ca="1" si="49"/>
        <v>291.66373812899894</v>
      </c>
      <c r="AN324">
        <v>322</v>
      </c>
      <c r="AO324" s="4">
        <f t="shared" ref="AO324:AO387" ca="1" si="50">LN(AE328/AE327)</f>
        <v>1.3308568222270755E-2</v>
      </c>
      <c r="AP324" s="4">
        <f t="shared" ref="AP324:AP387" ca="1" si="51">LN(AF328/AF327)</f>
        <v>-8.7813335904431411E-3</v>
      </c>
      <c r="AQ324" s="4">
        <f t="shared" ref="AQ324:AQ387" ca="1" si="52">LN(AG328/AG327)</f>
        <v>1.6787825831705509E-2</v>
      </c>
      <c r="AS324">
        <v>321</v>
      </c>
      <c r="AT324" s="4">
        <v>-1.4791084731081053E-2</v>
      </c>
    </row>
    <row r="325" spans="11:46" x14ac:dyDescent="0.2">
      <c r="K325">
        <v>320</v>
      </c>
      <c r="L325">
        <f t="shared" ca="1" si="46"/>
        <v>-0.21626898762491131</v>
      </c>
      <c r="M325">
        <f t="shared" ca="1" si="46"/>
        <v>1.3649734847247506</v>
      </c>
      <c r="N325">
        <f t="shared" ca="1" si="46"/>
        <v>-0.72380618064948221</v>
      </c>
      <c r="U325">
        <v>320</v>
      </c>
      <c r="V325">
        <f ca="1"/>
        <v>-0.21626898762491131</v>
      </c>
      <c r="W325">
        <f ca="1"/>
        <v>0.34059106731491912</v>
      </c>
      <c r="X325">
        <f ca="1"/>
        <v>-0.42561013490141664</v>
      </c>
      <c r="AD325">
        <v>319</v>
      </c>
      <c r="AE325" s="54">
        <f t="shared" ca="1" si="47"/>
        <v>723.48150143068506</v>
      </c>
      <c r="AF325" s="54">
        <f t="shared" ca="1" si="48"/>
        <v>145.95686474045866</v>
      </c>
      <c r="AG325" s="54">
        <f t="shared" ca="1" si="49"/>
        <v>297.28247146820496</v>
      </c>
      <c r="AN325">
        <v>323</v>
      </c>
      <c r="AO325" s="4">
        <f t="shared" ca="1" si="50"/>
        <v>-5.548411448714323E-2</v>
      </c>
      <c r="AP325" s="4">
        <f t="shared" ca="1" si="51"/>
        <v>-2.0856780766207037E-2</v>
      </c>
      <c r="AQ325" s="4">
        <f t="shared" ca="1" si="52"/>
        <v>-5.3763337018577134E-2</v>
      </c>
      <c r="AS325">
        <v>322</v>
      </c>
      <c r="AT325" s="4">
        <v>-1.474071298475492E-2</v>
      </c>
    </row>
    <row r="326" spans="11:46" x14ac:dyDescent="0.2">
      <c r="K326">
        <v>321</v>
      </c>
      <c r="L326">
        <f t="shared" ca="1" si="46"/>
        <v>-0.17169324222651047</v>
      </c>
      <c r="M326">
        <f t="shared" ca="1" si="46"/>
        <v>0.65131667877566446</v>
      </c>
      <c r="N326">
        <f t="shared" ca="1" si="46"/>
        <v>-0.15863374465712432</v>
      </c>
      <c r="U326">
        <v>321</v>
      </c>
      <c r="V326">
        <f ca="1"/>
        <v>-0.17169324222651047</v>
      </c>
      <c r="W326">
        <f ca="1"/>
        <v>9.9592849948236889E-2</v>
      </c>
      <c r="X326">
        <f ca="1"/>
        <v>-0.17637237099110536</v>
      </c>
      <c r="AD326">
        <v>320</v>
      </c>
      <c r="AE326" s="54">
        <f t="shared" ca="1" si="47"/>
        <v>696.38143418648735</v>
      </c>
      <c r="AF326" s="54">
        <f t="shared" ca="1" si="48"/>
        <v>143.54846598632332</v>
      </c>
      <c r="AG326" s="54">
        <f t="shared" ca="1" si="49"/>
        <v>288.11406963936952</v>
      </c>
      <c r="AN326">
        <v>324</v>
      </c>
      <c r="AO326" s="4">
        <f t="shared" ca="1" si="50"/>
        <v>2.3349861636520947E-2</v>
      </c>
      <c r="AP326" s="4">
        <f t="shared" ca="1" si="51"/>
        <v>-3.2479740685613296E-3</v>
      </c>
      <c r="AQ326" s="4">
        <f t="shared" ca="1" si="52"/>
        <v>7.9603999475665206E-4</v>
      </c>
      <c r="AS326">
        <v>323</v>
      </c>
      <c r="AT326" s="4">
        <v>-1.4674708584154407E-2</v>
      </c>
    </row>
    <row r="327" spans="11:46" x14ac:dyDescent="0.2">
      <c r="K327">
        <v>322</v>
      </c>
      <c r="L327">
        <f t="shared" ref="L327:N390" ca="1" si="53">_xlfn.NORM.S.INV(RAND())</f>
        <v>0.43991190281838949</v>
      </c>
      <c r="M327">
        <f t="shared" ca="1" si="53"/>
        <v>-1.7999809994961626</v>
      </c>
      <c r="N327">
        <f t="shared" ca="1" si="53"/>
        <v>0.7357274468636763</v>
      </c>
      <c r="U327">
        <v>322</v>
      </c>
      <c r="V327">
        <f ca="1"/>
        <v>0.43991190281838949</v>
      </c>
      <c r="W327">
        <f ca="1"/>
        <v>-0.30700214198666187</v>
      </c>
      <c r="X327">
        <f ca="1"/>
        <v>0.59560381619556479</v>
      </c>
      <c r="AD327">
        <v>321</v>
      </c>
      <c r="AE327" s="54">
        <f t="shared" ref="AE327:AE390" ca="1" si="54">$Q$7*EXP(($Q$5-(($Q$6^2)/2))*(AD327/1000)+$Q$6*V326)</f>
        <v>697.08293031389314</v>
      </c>
      <c r="AF327" s="54">
        <f t="shared" ref="AF327:AF390" ca="1" si="55">$R$7*EXP(($Q$5-(($Q$6^2)/2))*(AD327/1000)+$Q$6*W326)</f>
        <v>142.80556457844247</v>
      </c>
      <c r="AG327" s="54">
        <f t="shared" ref="AG327:AG390" ca="1" si="56">$S$7*EXP(($Q$5-(($Q$6^2)/2))*(AD327/1000)+$Q$6*X326)</f>
        <v>289.68770603917153</v>
      </c>
      <c r="AN327">
        <v>325</v>
      </c>
      <c r="AO327" s="4">
        <f t="shared" ca="1" si="50"/>
        <v>3.0571558514190716E-2</v>
      </c>
      <c r="AP327" s="4">
        <f t="shared" ca="1" si="51"/>
        <v>4.8778186955346123E-2</v>
      </c>
      <c r="AQ327" s="4">
        <f t="shared" ca="1" si="52"/>
        <v>4.2159738400985663E-2</v>
      </c>
      <c r="AS327">
        <v>324</v>
      </c>
      <c r="AT327" s="4">
        <v>-1.4639948047006983E-2</v>
      </c>
    </row>
    <row r="328" spans="11:46" x14ac:dyDescent="0.2">
      <c r="K328">
        <v>323</v>
      </c>
      <c r="L328">
        <f t="shared" ca="1" si="53"/>
        <v>-2.1193761300148477</v>
      </c>
      <c r="M328">
        <f t="shared" ca="1" si="53"/>
        <v>1.7130093423377724</v>
      </c>
      <c r="N328">
        <f t="shared" ca="1" si="53"/>
        <v>-0.31104356381906495</v>
      </c>
      <c r="U328">
        <v>323</v>
      </c>
      <c r="V328">
        <f ca="1"/>
        <v>-2.1193761300148477</v>
      </c>
      <c r="W328">
        <f ca="1"/>
        <v>-1.2701963471140068</v>
      </c>
      <c r="X328">
        <f ca="1"/>
        <v>-1.8843676189877354</v>
      </c>
      <c r="AD328">
        <v>322</v>
      </c>
      <c r="AE328" s="54">
        <f t="shared" ca="1" si="54"/>
        <v>706.42211378435923</v>
      </c>
      <c r="AF328" s="54">
        <f t="shared" ca="1" si="55"/>
        <v>141.55703119442597</v>
      </c>
      <c r="AG328" s="54">
        <f t="shared" ca="1" si="56"/>
        <v>294.59198369232462</v>
      </c>
      <c r="AN328">
        <v>326</v>
      </c>
      <c r="AO328" s="4">
        <f t="shared" ca="1" si="50"/>
        <v>-1.7453735367461611E-2</v>
      </c>
      <c r="AP328" s="4">
        <f t="shared" ca="1" si="51"/>
        <v>-2.3106410728636111E-2</v>
      </c>
      <c r="AQ328" s="4">
        <f t="shared" ca="1" si="52"/>
        <v>-2.2756027748379842E-2</v>
      </c>
      <c r="AS328">
        <v>325</v>
      </c>
      <c r="AT328" s="4">
        <v>-1.4306069090735478E-2</v>
      </c>
    </row>
    <row r="329" spans="11:46" x14ac:dyDescent="0.2">
      <c r="K329">
        <v>324</v>
      </c>
      <c r="L329">
        <f t="shared" ca="1" si="53"/>
        <v>-1.0449329689150735</v>
      </c>
      <c r="M329">
        <f t="shared" ca="1" si="53"/>
        <v>-1.1689259312911346</v>
      </c>
      <c r="N329">
        <f t="shared" ca="1" si="53"/>
        <v>-1.8026512464166276</v>
      </c>
      <c r="U329">
        <v>324</v>
      </c>
      <c r="V329">
        <f ca="1"/>
        <v>-1.0449329689150735</v>
      </c>
      <c r="W329">
        <f ca="1"/>
        <v>-1.4217396203538075</v>
      </c>
      <c r="X329">
        <f ca="1"/>
        <v>-1.8495082677102701</v>
      </c>
      <c r="AD329">
        <v>323</v>
      </c>
      <c r="AE329" s="54">
        <f t="shared" ca="1" si="54"/>
        <v>668.29442954211891</v>
      </c>
      <c r="AF329" s="54">
        <f t="shared" ca="1" si="55"/>
        <v>138.6351833167067</v>
      </c>
      <c r="AG329" s="54">
        <f t="shared" ca="1" si="56"/>
        <v>279.17196552034648</v>
      </c>
      <c r="AN329">
        <v>327</v>
      </c>
      <c r="AO329" s="4">
        <f t="shared" ca="1" si="50"/>
        <v>1.1610197279665968E-2</v>
      </c>
      <c r="AP329" s="4">
        <f t="shared" ca="1" si="51"/>
        <v>2.7786662295411248E-3</v>
      </c>
      <c r="AQ329" s="4">
        <f t="shared" ca="1" si="52"/>
        <v>8.6584620793485351E-3</v>
      </c>
      <c r="AS329">
        <v>326</v>
      </c>
      <c r="AT329" s="4">
        <v>-1.4297938854267167E-2</v>
      </c>
    </row>
    <row r="330" spans="11:46" x14ac:dyDescent="0.2">
      <c r="K330">
        <v>325</v>
      </c>
      <c r="L330">
        <f t="shared" ca="1" si="53"/>
        <v>0.36238323129607636</v>
      </c>
      <c r="M330">
        <f t="shared" ca="1" si="53"/>
        <v>1.2450311185526826</v>
      </c>
      <c r="N330">
        <f t="shared" ca="1" si="53"/>
        <v>-0.68832959057467114</v>
      </c>
      <c r="U330">
        <v>325</v>
      </c>
      <c r="V330">
        <f ca="1"/>
        <v>0.36238323129607636</v>
      </c>
      <c r="W330">
        <f ca="1"/>
        <v>0.82478318792180327</v>
      </c>
      <c r="X330">
        <f ca="1"/>
        <v>9.1947307502085573E-2</v>
      </c>
      <c r="AD330">
        <v>324</v>
      </c>
      <c r="AE330" s="54">
        <f t="shared" ca="1" si="54"/>
        <v>684.08262071938941</v>
      </c>
      <c r="AF330" s="54">
        <f t="shared" ca="1" si="55"/>
        <v>138.18563029978156</v>
      </c>
      <c r="AG330" s="54">
        <f t="shared" ca="1" si="56"/>
        <v>279.39428604659076</v>
      </c>
      <c r="AN330">
        <v>328</v>
      </c>
      <c r="AO330" s="4">
        <f t="shared" ca="1" si="50"/>
        <v>3.3022822166618344E-2</v>
      </c>
      <c r="AP330" s="4">
        <f t="shared" ca="1" si="51"/>
        <v>2.0758252605544317E-2</v>
      </c>
      <c r="AQ330" s="4">
        <f t="shared" ca="1" si="52"/>
        <v>4.613347478404984E-2</v>
      </c>
      <c r="AS330">
        <v>327</v>
      </c>
      <c r="AT330" s="4">
        <v>-1.4258228001189558E-2</v>
      </c>
    </row>
    <row r="331" spans="11:46" x14ac:dyDescent="0.2">
      <c r="K331">
        <v>326</v>
      </c>
      <c r="L331">
        <f t="shared" ca="1" si="53"/>
        <v>-0.44395281662764918</v>
      </c>
      <c r="M331">
        <f t="shared" ca="1" si="53"/>
        <v>0.41949688734369917</v>
      </c>
      <c r="N331">
        <f t="shared" ca="1" si="53"/>
        <v>-1.2844506665423292</v>
      </c>
      <c r="U331">
        <v>326</v>
      </c>
      <c r="V331">
        <f ca="1"/>
        <v>-0.44395281662764918</v>
      </c>
      <c r="W331">
        <f ca="1"/>
        <v>-0.24210425927242296</v>
      </c>
      <c r="X331">
        <f ca="1"/>
        <v>-0.95878977372322982</v>
      </c>
      <c r="AD331">
        <v>325</v>
      </c>
      <c r="AE331" s="54">
        <f t="shared" ca="1" si="54"/>
        <v>705.31905404509598</v>
      </c>
      <c r="AF331" s="54">
        <f t="shared" ca="1" si="55"/>
        <v>145.09317399235621</v>
      </c>
      <c r="AG331" s="54">
        <f t="shared" ca="1" si="56"/>
        <v>291.42530640709509</v>
      </c>
      <c r="AN331">
        <v>329</v>
      </c>
      <c r="AO331" s="4">
        <f t="shared" ca="1" si="50"/>
        <v>-4.4382019426322077E-2</v>
      </c>
      <c r="AP331" s="4">
        <f t="shared" ca="1" si="51"/>
        <v>-2.3786562905845451E-2</v>
      </c>
      <c r="AQ331" s="4">
        <f t="shared" ca="1" si="52"/>
        <v>-3.5348187624735301E-2</v>
      </c>
      <c r="AS331">
        <v>328</v>
      </c>
      <c r="AT331" s="4">
        <v>-1.4236963476239567E-2</v>
      </c>
    </row>
    <row r="332" spans="11:46" x14ac:dyDescent="0.2">
      <c r="K332">
        <v>327</v>
      </c>
      <c r="L332">
        <f t="shared" ca="1" si="53"/>
        <v>8.9368525208692484E-2</v>
      </c>
      <c r="M332">
        <f t="shared" ca="1" si="53"/>
        <v>-0.50106258091103895</v>
      </c>
      <c r="N332">
        <f t="shared" ca="1" si="53"/>
        <v>-1.2922489096482195</v>
      </c>
      <c r="U332">
        <v>327</v>
      </c>
      <c r="V332">
        <f ca="1"/>
        <v>8.9368525208692484E-2</v>
      </c>
      <c r="W332">
        <f ca="1"/>
        <v>-0.11585879315603177</v>
      </c>
      <c r="X332">
        <f ca="1"/>
        <v>-0.56152413782767063</v>
      </c>
      <c r="AD332">
        <v>326</v>
      </c>
      <c r="AE332" s="54">
        <f t="shared" ca="1" si="54"/>
        <v>693.11541130263242</v>
      </c>
      <c r="AF332" s="54">
        <f t="shared" ca="1" si="55"/>
        <v>141.77902798191772</v>
      </c>
      <c r="AG332" s="54">
        <f t="shared" ca="1" si="56"/>
        <v>284.86851030831389</v>
      </c>
      <c r="AN332">
        <v>330</v>
      </c>
      <c r="AO332" s="4">
        <f t="shared" ca="1" si="50"/>
        <v>-1.5386842268122662E-2</v>
      </c>
      <c r="AP332" s="4">
        <f t="shared" ca="1" si="51"/>
        <v>-2.3930623333882604E-2</v>
      </c>
      <c r="AQ332" s="4">
        <f t="shared" ca="1" si="52"/>
        <v>-4.1234727679620763E-3</v>
      </c>
      <c r="AS332">
        <v>329</v>
      </c>
      <c r="AT332" s="4">
        <v>-1.4226718450571564E-2</v>
      </c>
    </row>
    <row r="333" spans="11:46" x14ac:dyDescent="0.2">
      <c r="K333">
        <v>328</v>
      </c>
      <c r="L333">
        <f t="shared" ca="1" si="53"/>
        <v>1.6096719631104588</v>
      </c>
      <c r="M333">
        <f t="shared" ca="1" si="53"/>
        <v>-1.6189232640373865</v>
      </c>
      <c r="N333">
        <f t="shared" ca="1" si="53"/>
        <v>0.57031383967807303</v>
      </c>
      <c r="U333">
        <v>328</v>
      </c>
      <c r="V333">
        <f ca="1"/>
        <v>1.6096719631104588</v>
      </c>
      <c r="W333">
        <f ca="1"/>
        <v>0.83912812532615089</v>
      </c>
      <c r="X333">
        <f ca="1"/>
        <v>1.5630947200403269</v>
      </c>
      <c r="AD333">
        <v>327</v>
      </c>
      <c r="AE333" s="54">
        <f t="shared" ca="1" si="54"/>
        <v>701.2095141093148</v>
      </c>
      <c r="AF333" s="54">
        <f t="shared" ca="1" si="55"/>
        <v>142.17353242328232</v>
      </c>
      <c r="AG333" s="54">
        <f t="shared" ca="1" si="56"/>
        <v>287.34574253679949</v>
      </c>
      <c r="AN333">
        <v>331</v>
      </c>
      <c r="AO333" s="4">
        <f t="shared" ca="1" si="50"/>
        <v>3.4344026810053711E-2</v>
      </c>
      <c r="AP333" s="4">
        <f t="shared" ca="1" si="51"/>
        <v>3.4335211020686436E-2</v>
      </c>
      <c r="AQ333" s="4">
        <f t="shared" ca="1" si="52"/>
        <v>1.7309644391590759E-2</v>
      </c>
      <c r="AS333">
        <v>330</v>
      </c>
      <c r="AT333" s="4">
        <v>-1.4110511415536261E-2</v>
      </c>
    </row>
    <row r="334" spans="11:46" x14ac:dyDescent="0.2">
      <c r="K334">
        <v>329</v>
      </c>
      <c r="L334">
        <f t="shared" ca="1" si="53"/>
        <v>-0.43788202909501711</v>
      </c>
      <c r="M334">
        <f t="shared" ca="1" si="53"/>
        <v>0.36233665362653961</v>
      </c>
      <c r="N334">
        <f t="shared" ca="1" si="53"/>
        <v>0.62327410325711086</v>
      </c>
      <c r="U334">
        <v>329</v>
      </c>
      <c r="V334">
        <f ca="1"/>
        <v>-0.43788202909501711</v>
      </c>
      <c r="W334">
        <f ca="1"/>
        <v>-0.25910989308713334</v>
      </c>
      <c r="X334">
        <f ca="1"/>
        <v>-6.8058653646605405E-2</v>
      </c>
      <c r="AD334">
        <v>328</v>
      </c>
      <c r="AE334" s="54">
        <f t="shared" ca="1" si="54"/>
        <v>724.75201165124042</v>
      </c>
      <c r="AF334" s="54">
        <f t="shared" ca="1" si="55"/>
        <v>145.15565122746352</v>
      </c>
      <c r="AG334" s="54">
        <f t="shared" ca="1" si="56"/>
        <v>300.91253566308148</v>
      </c>
      <c r="AN334">
        <v>332</v>
      </c>
      <c r="AO334" s="4">
        <f t="shared" ca="1" si="50"/>
        <v>-4.8820387548892327E-3</v>
      </c>
      <c r="AP334" s="4">
        <f t="shared" ca="1" si="51"/>
        <v>-1.8990444203536998E-2</v>
      </c>
      <c r="AQ334" s="4">
        <f t="shared" ca="1" si="52"/>
        <v>2.2310088890339576E-3</v>
      </c>
      <c r="AS334">
        <v>331</v>
      </c>
      <c r="AT334" s="4">
        <v>-1.4035274868286629E-2</v>
      </c>
    </row>
    <row r="335" spans="11:46" x14ac:dyDescent="0.2">
      <c r="K335">
        <v>330</v>
      </c>
      <c r="L335">
        <f t="shared" ca="1" si="53"/>
        <v>-1.1489478103280117</v>
      </c>
      <c r="M335">
        <f t="shared" ca="1" si="53"/>
        <v>-0.78088631751470705</v>
      </c>
      <c r="N335">
        <f t="shared" ca="1" si="53"/>
        <v>1.7398813577977161</v>
      </c>
      <c r="U335">
        <v>330</v>
      </c>
      <c r="V335">
        <f ca="1"/>
        <v>-1.1489478103280117</v>
      </c>
      <c r="W335">
        <f ca="1"/>
        <v>-1.3639881559344698</v>
      </c>
      <c r="X335">
        <f ca="1"/>
        <v>-0.25995669637398455</v>
      </c>
      <c r="AD335">
        <v>329</v>
      </c>
      <c r="AE335" s="54">
        <f t="shared" ca="1" si="54"/>
        <v>693.28940512001793</v>
      </c>
      <c r="AF335" s="54">
        <f t="shared" ca="1" si="55"/>
        <v>141.74363810584407</v>
      </c>
      <c r="AG335" s="54">
        <f t="shared" ca="1" si="56"/>
        <v>290.46162150495491</v>
      </c>
      <c r="AN335">
        <v>333</v>
      </c>
      <c r="AO335" s="4">
        <f t="shared" ca="1" si="50"/>
        <v>-2.3150983719248375E-3</v>
      </c>
      <c r="AP335" s="4">
        <f t="shared" ca="1" si="51"/>
        <v>1.2640708873970492E-2</v>
      </c>
      <c r="AQ335" s="4">
        <f t="shared" ca="1" si="52"/>
        <v>-1.2001379599113239E-2</v>
      </c>
      <c r="AS335">
        <v>332</v>
      </c>
      <c r="AT335" s="4">
        <v>-1.4008000554790201E-2</v>
      </c>
    </row>
    <row r="336" spans="11:46" x14ac:dyDescent="0.2">
      <c r="K336">
        <v>331</v>
      </c>
      <c r="L336">
        <f t="shared" ca="1" si="53"/>
        <v>0.43225452881513066</v>
      </c>
      <c r="M336">
        <f t="shared" ca="1" si="53"/>
        <v>-0.4563248818835306</v>
      </c>
      <c r="N336">
        <f t="shared" ca="1" si="53"/>
        <v>0.40606256886662923</v>
      </c>
      <c r="U336">
        <v>331</v>
      </c>
      <c r="V336">
        <f ca="1"/>
        <v>0.43225452881513066</v>
      </c>
      <c r="W336">
        <f ca="1"/>
        <v>0.21680783292167224</v>
      </c>
      <c r="X336">
        <f ca="1"/>
        <v>0.5360719168333361</v>
      </c>
      <c r="AD336">
        <v>330</v>
      </c>
      <c r="AE336" s="54">
        <f t="shared" ca="1" si="54"/>
        <v>682.7035209167135</v>
      </c>
      <c r="AF336" s="54">
        <f t="shared" ca="1" si="55"/>
        <v>138.39188916667948</v>
      </c>
      <c r="AG336" s="54">
        <f t="shared" ca="1" si="56"/>
        <v>289.2663768914129</v>
      </c>
      <c r="AN336">
        <v>334</v>
      </c>
      <c r="AO336" s="4">
        <f t="shared" ca="1" si="50"/>
        <v>-1.7298779410060514E-2</v>
      </c>
      <c r="AP336" s="4">
        <f t="shared" ca="1" si="51"/>
        <v>-6.0065380265024951E-3</v>
      </c>
      <c r="AQ336" s="4">
        <f t="shared" ca="1" si="52"/>
        <v>-1.2868088883489079E-2</v>
      </c>
      <c r="AS336">
        <v>333</v>
      </c>
      <c r="AT336" s="4">
        <v>-1.3923119332649125E-2</v>
      </c>
    </row>
    <row r="337" spans="11:46" x14ac:dyDescent="0.2">
      <c r="K337">
        <v>332</v>
      </c>
      <c r="L337">
        <f t="shared" ca="1" si="53"/>
        <v>0.20539155060066441</v>
      </c>
      <c r="M337">
        <f t="shared" ca="1" si="53"/>
        <v>-2.1490705404305683</v>
      </c>
      <c r="N337">
        <f t="shared" ca="1" si="53"/>
        <v>1.3241347773232592</v>
      </c>
      <c r="U337">
        <v>332</v>
      </c>
      <c r="V337">
        <f ca="1"/>
        <v>0.20539155060066441</v>
      </c>
      <c r="W337">
        <f ca="1"/>
        <v>-0.66036045140835353</v>
      </c>
      <c r="X337">
        <f ca="1"/>
        <v>0.63707395797435895</v>
      </c>
      <c r="AD337">
        <v>331</v>
      </c>
      <c r="AE337" s="54">
        <f t="shared" ca="1" si="54"/>
        <v>706.55758664485063</v>
      </c>
      <c r="AF337" s="54">
        <f t="shared" ca="1" si="55"/>
        <v>143.22612115612728</v>
      </c>
      <c r="AG337" s="54">
        <f t="shared" ca="1" si="56"/>
        <v>294.3170616805175</v>
      </c>
      <c r="AN337">
        <v>335</v>
      </c>
      <c r="AO337" s="4">
        <f t="shared" ca="1" si="50"/>
        <v>5.029260740605408E-4</v>
      </c>
      <c r="AP337" s="4">
        <f t="shared" ca="1" si="51"/>
        <v>-1.3271887904034517E-2</v>
      </c>
      <c r="AQ337" s="4">
        <f t="shared" ca="1" si="52"/>
        <v>-7.4085746517203628E-3</v>
      </c>
      <c r="AS337">
        <v>334</v>
      </c>
      <c r="AT337" s="4">
        <v>-1.3854041640142168E-2</v>
      </c>
    </row>
    <row r="338" spans="11:46" x14ac:dyDescent="0.2">
      <c r="K338">
        <v>333</v>
      </c>
      <c r="L338">
        <f t="shared" ca="1" si="53"/>
        <v>9.6847751516676697E-2</v>
      </c>
      <c r="M338">
        <f t="shared" ca="1" si="53"/>
        <v>-0.42652286105192894</v>
      </c>
      <c r="N338">
        <f t="shared" ca="1" si="53"/>
        <v>6.1630553691727756E-2</v>
      </c>
      <c r="U338">
        <v>333</v>
      </c>
      <c r="V338">
        <f ca="1"/>
        <v>9.6847751516676697E-2</v>
      </c>
      <c r="W338">
        <f ca="1"/>
        <v>-7.9539258491819614E-2</v>
      </c>
      <c r="X338">
        <f ca="1"/>
        <v>8.2055884990628339E-2</v>
      </c>
      <c r="AD338">
        <v>332</v>
      </c>
      <c r="AE338" s="54">
        <f t="shared" ca="1" si="54"/>
        <v>703.11655159208487</v>
      </c>
      <c r="AF338" s="54">
        <f t="shared" ca="1" si="55"/>
        <v>140.53185709988665</v>
      </c>
      <c r="AG338" s="54">
        <f t="shared" ca="1" si="56"/>
        <v>294.97441867330747</v>
      </c>
      <c r="AN338">
        <v>336</v>
      </c>
      <c r="AO338" s="4">
        <f t="shared" ca="1" si="50"/>
        <v>-4.0784241100030394E-3</v>
      </c>
      <c r="AP338" s="4">
        <f t="shared" ca="1" si="51"/>
        <v>4.181521911263017E-3</v>
      </c>
      <c r="AQ338" s="4">
        <f t="shared" ca="1" si="52"/>
        <v>7.2208606030580652E-3</v>
      </c>
      <c r="AS338">
        <v>335</v>
      </c>
      <c r="AT338" s="4">
        <v>-1.3848543356273403E-2</v>
      </c>
    </row>
    <row r="339" spans="11:46" x14ac:dyDescent="0.2">
      <c r="K339">
        <v>334</v>
      </c>
      <c r="L339">
        <f t="shared" ca="1" si="53"/>
        <v>-0.70234583926128347</v>
      </c>
      <c r="M339">
        <f t="shared" ca="1" si="53"/>
        <v>0.72638184705039155</v>
      </c>
      <c r="N339">
        <f t="shared" ca="1" si="53"/>
        <v>0.11055729957235642</v>
      </c>
      <c r="U339">
        <v>334</v>
      </c>
      <c r="V339">
        <f ca="1"/>
        <v>-0.70234583926128347</v>
      </c>
      <c r="W339">
        <f ca="1"/>
        <v>-0.35823430558997021</v>
      </c>
      <c r="X339">
        <f ca="1"/>
        <v>-0.51291182287853998</v>
      </c>
      <c r="AD339">
        <v>333</v>
      </c>
      <c r="AE339" s="54">
        <f t="shared" ca="1" si="54"/>
        <v>701.49065039502023</v>
      </c>
      <c r="AF339" s="54">
        <f t="shared" ca="1" si="55"/>
        <v>142.3195544697609</v>
      </c>
      <c r="AG339" s="54">
        <f t="shared" ca="1" si="56"/>
        <v>291.45547701699212</v>
      </c>
      <c r="AN339">
        <v>337</v>
      </c>
      <c r="AO339" s="4">
        <f t="shared" ca="1" si="50"/>
        <v>4.6104096087147668E-2</v>
      </c>
      <c r="AP339" s="4">
        <f t="shared" ca="1" si="51"/>
        <v>4.7763294575668004E-2</v>
      </c>
      <c r="AQ339" s="4">
        <f t="shared" ca="1" si="52"/>
        <v>3.7982661054377032E-2</v>
      </c>
      <c r="AS339">
        <v>336</v>
      </c>
      <c r="AT339" s="4">
        <v>-1.3670757297218804E-2</v>
      </c>
    </row>
    <row r="340" spans="11:46" x14ac:dyDescent="0.2">
      <c r="K340">
        <v>335</v>
      </c>
      <c r="L340">
        <f t="shared" ca="1" si="53"/>
        <v>-0.68099712450606564</v>
      </c>
      <c r="M340">
        <f t="shared" ca="1" si="53"/>
        <v>-0.87633360835134799</v>
      </c>
      <c r="N340">
        <f t="shared" ca="1" si="53"/>
        <v>-0.40774813691065331</v>
      </c>
      <c r="U340">
        <v>335</v>
      </c>
      <c r="V340">
        <f ca="1"/>
        <v>-0.68099712450606564</v>
      </c>
      <c r="W340">
        <f ca="1"/>
        <v>-0.97181450986212525</v>
      </c>
      <c r="X340">
        <f ca="1"/>
        <v>-0.85623159741778976</v>
      </c>
      <c r="AD340">
        <v>334</v>
      </c>
      <c r="AE340" s="54">
        <f t="shared" ca="1" si="54"/>
        <v>689.46007551485911</v>
      </c>
      <c r="AF340" s="54">
        <f t="shared" ca="1" si="55"/>
        <v>141.46726885931827</v>
      </c>
      <c r="AG340" s="54">
        <f t="shared" ca="1" si="56"/>
        <v>287.72902958257725</v>
      </c>
      <c r="AN340">
        <v>338</v>
      </c>
      <c r="AO340" s="4">
        <f t="shared" ca="1" si="50"/>
        <v>1.1928175121118593E-3</v>
      </c>
      <c r="AP340" s="4">
        <f t="shared" ca="1" si="51"/>
        <v>-5.5373384363596994E-3</v>
      </c>
      <c r="AQ340" s="4">
        <f t="shared" ca="1" si="52"/>
        <v>9.3776482165826899E-3</v>
      </c>
      <c r="AS340">
        <v>337</v>
      </c>
      <c r="AT340" s="4">
        <v>-1.3662942872846248E-2</v>
      </c>
    </row>
    <row r="341" spans="11:46" x14ac:dyDescent="0.2">
      <c r="K341">
        <v>336</v>
      </c>
      <c r="L341">
        <f t="shared" ca="1" si="53"/>
        <v>-0.87081871845185022</v>
      </c>
      <c r="M341">
        <f t="shared" ca="1" si="53"/>
        <v>4.8269906353435969E-2</v>
      </c>
      <c r="N341">
        <f t="shared" ca="1" si="53"/>
        <v>0.51180854473170578</v>
      </c>
      <c r="U341">
        <v>336</v>
      </c>
      <c r="V341">
        <f ca="1"/>
        <v>-0.87081871845185022</v>
      </c>
      <c r="W341">
        <f ca="1"/>
        <v>-0.78090656315155671</v>
      </c>
      <c r="X341">
        <f ca="1"/>
        <v>-0.52522999621517263</v>
      </c>
      <c r="AD341">
        <v>335</v>
      </c>
      <c r="AE341" s="54">
        <f t="shared" ca="1" si="54"/>
        <v>689.80691017264508</v>
      </c>
      <c r="AF341" s="54">
        <f t="shared" ca="1" si="55"/>
        <v>139.60213542330939</v>
      </c>
      <c r="AG341" s="54">
        <f t="shared" ca="1" si="56"/>
        <v>285.60524441194178</v>
      </c>
      <c r="AN341">
        <v>339</v>
      </c>
      <c r="AO341" s="4">
        <f t="shared" ca="1" si="50"/>
        <v>5.4534715398643066E-3</v>
      </c>
      <c r="AP341" s="4">
        <f t="shared" ca="1" si="51"/>
        <v>8.5603360743918258E-4</v>
      </c>
      <c r="AQ341" s="4">
        <f t="shared" ca="1" si="52"/>
        <v>-2.5604291490025285E-2</v>
      </c>
      <c r="AS341">
        <v>338</v>
      </c>
      <c r="AT341" s="4">
        <v>-1.3662102635699478E-2</v>
      </c>
    </row>
    <row r="342" spans="11:46" x14ac:dyDescent="0.2">
      <c r="K342">
        <v>337</v>
      </c>
      <c r="L342">
        <f t="shared" ca="1" si="53"/>
        <v>1.2524459734509148</v>
      </c>
      <c r="M342">
        <f t="shared" ca="1" si="53"/>
        <v>0.67905667508280654</v>
      </c>
      <c r="N342">
        <f t="shared" ca="1" si="53"/>
        <v>0.14744148364775408</v>
      </c>
      <c r="U342">
        <v>337</v>
      </c>
      <c r="V342">
        <f ca="1"/>
        <v>1.2524459734509148</v>
      </c>
      <c r="W342">
        <f ca="1"/>
        <v>1.4188363377813542</v>
      </c>
      <c r="X342">
        <f ca="1"/>
        <v>1.2236896065627501</v>
      </c>
      <c r="AD342">
        <v>336</v>
      </c>
      <c r="AE342" s="54">
        <f t="shared" ca="1" si="54"/>
        <v>686.99931421416238</v>
      </c>
      <c r="AF342" s="54">
        <f t="shared" ca="1" si="55"/>
        <v>140.18710699480471</v>
      </c>
      <c r="AG342" s="54">
        <f t="shared" ca="1" si="56"/>
        <v>287.67502387049063</v>
      </c>
      <c r="AN342">
        <v>340</v>
      </c>
      <c r="AO342" s="4">
        <f t="shared" ca="1" si="50"/>
        <v>-3.1678783154727434E-2</v>
      </c>
      <c r="AP342" s="4">
        <f t="shared" ca="1" si="51"/>
        <v>-2.2774525661203901E-2</v>
      </c>
      <c r="AQ342" s="4">
        <f t="shared" ca="1" si="52"/>
        <v>-1.4220464866907064E-2</v>
      </c>
      <c r="AS342">
        <v>339</v>
      </c>
      <c r="AT342" s="4">
        <v>-1.3514148447326346E-2</v>
      </c>
    </row>
    <row r="343" spans="11:46" x14ac:dyDescent="0.2">
      <c r="K343">
        <v>338</v>
      </c>
      <c r="L343">
        <f t="shared" ca="1" si="53"/>
        <v>1.3055941757131677</v>
      </c>
      <c r="M343">
        <f t="shared" ca="1" si="53"/>
        <v>-9.5208616334058874E-2</v>
      </c>
      <c r="N343">
        <f t="shared" ca="1" si="53"/>
        <v>1.0946751533235695</v>
      </c>
      <c r="U343">
        <v>338</v>
      </c>
      <c r="V343">
        <f ca="1"/>
        <v>1.3055941757131677</v>
      </c>
      <c r="W343">
        <f ca="1"/>
        <v>1.16176832601387</v>
      </c>
      <c r="X343">
        <f ca="1"/>
        <v>1.6541050241845583</v>
      </c>
      <c r="AD343">
        <v>337</v>
      </c>
      <c r="AE343" s="54">
        <f t="shared" ca="1" si="54"/>
        <v>719.41428657323456</v>
      </c>
      <c r="AF343" s="54">
        <f t="shared" ca="1" si="55"/>
        <v>147.04538835297302</v>
      </c>
      <c r="AG343" s="54">
        <f t="shared" ca="1" si="56"/>
        <v>298.81185108599101</v>
      </c>
      <c r="AN343">
        <v>341</v>
      </c>
      <c r="AO343" s="4">
        <f t="shared" ca="1" si="50"/>
        <v>1.9847381148055889E-3</v>
      </c>
      <c r="AP343" s="4">
        <f t="shared" ca="1" si="51"/>
        <v>6.332302728423363E-3</v>
      </c>
      <c r="AQ343" s="4">
        <f t="shared" ca="1" si="52"/>
        <v>6.5896349352565099E-3</v>
      </c>
      <c r="AS343">
        <v>340</v>
      </c>
      <c r="AT343" s="4">
        <v>-1.34831585244569E-2</v>
      </c>
    </row>
    <row r="344" spans="11:46" x14ac:dyDescent="0.2">
      <c r="K344">
        <v>339</v>
      </c>
      <c r="L344">
        <f t="shared" ca="1" si="53"/>
        <v>1.5551306893161405</v>
      </c>
      <c r="M344">
        <f t="shared" ca="1" si="53"/>
        <v>-0.58021020653937772</v>
      </c>
      <c r="N344">
        <f t="shared" ca="1" si="53"/>
        <v>-1.8334089460652285</v>
      </c>
      <c r="U344">
        <v>339</v>
      </c>
      <c r="V344">
        <f ca="1"/>
        <v>1.5551306893161405</v>
      </c>
      <c r="W344">
        <f ca="1"/>
        <v>1.1993929908345486</v>
      </c>
      <c r="X344">
        <f ca="1"/>
        <v>0.47208159517527193</v>
      </c>
      <c r="AD344">
        <v>338</v>
      </c>
      <c r="AE344" s="54">
        <f t="shared" ca="1" si="54"/>
        <v>720.2729285324981</v>
      </c>
      <c r="AF344" s="54">
        <f t="shared" ca="1" si="55"/>
        <v>146.23339847830445</v>
      </c>
      <c r="AG344" s="54">
        <f t="shared" ca="1" si="56"/>
        <v>301.62718347506899</v>
      </c>
      <c r="AN344">
        <v>342</v>
      </c>
      <c r="AO344" s="4">
        <f t="shared" ca="1" si="50"/>
        <v>1.1288333916035186E-3</v>
      </c>
      <c r="AP344" s="4">
        <f t="shared" ca="1" si="51"/>
        <v>7.54977568380669E-3</v>
      </c>
      <c r="AQ344" s="4">
        <f t="shared" ca="1" si="52"/>
        <v>1.3428680699521174E-2</v>
      </c>
      <c r="AS344">
        <v>341</v>
      </c>
      <c r="AT344" s="4">
        <v>-1.3475445842196909E-2</v>
      </c>
    </row>
    <row r="345" spans="11:46" x14ac:dyDescent="0.2">
      <c r="K345">
        <v>340</v>
      </c>
      <c r="L345">
        <f t="shared" ca="1" si="53"/>
        <v>9.3112885613766863E-2</v>
      </c>
      <c r="M345">
        <f t="shared" ca="1" si="53"/>
        <v>0.15760368463646721</v>
      </c>
      <c r="N345">
        <f t="shared" ca="1" si="53"/>
        <v>-0.59854408979965523</v>
      </c>
      <c r="U345">
        <v>340</v>
      </c>
      <c r="V345">
        <f ca="1"/>
        <v>9.3112885613766863E-2</v>
      </c>
      <c r="W345">
        <f ca="1"/>
        <v>0.14780327669439752</v>
      </c>
      <c r="X345">
        <f ca="1"/>
        <v>-0.18522180903328239</v>
      </c>
      <c r="AD345">
        <v>339</v>
      </c>
      <c r="AE345" s="54">
        <f t="shared" ca="1" si="54"/>
        <v>724.21164653087192</v>
      </c>
      <c r="AF345" s="54">
        <f t="shared" ca="1" si="55"/>
        <v>146.35863277666846</v>
      </c>
      <c r="AG345" s="54">
        <f t="shared" ca="1" si="56"/>
        <v>294.00226502266781</v>
      </c>
      <c r="AN345">
        <v>343</v>
      </c>
      <c r="AO345" s="4">
        <f t="shared" ca="1" si="50"/>
        <v>7.8702827879707695E-3</v>
      </c>
      <c r="AP345" s="4">
        <f t="shared" ca="1" si="51"/>
        <v>3.5517790135716092E-3</v>
      </c>
      <c r="AQ345" s="4">
        <f t="shared" ca="1" si="52"/>
        <v>-2.0718748286551516E-4</v>
      </c>
      <c r="AS345">
        <v>342</v>
      </c>
      <c r="AT345" s="4">
        <v>-1.3356670599699388E-2</v>
      </c>
    </row>
    <row r="346" spans="11:46" x14ac:dyDescent="0.2">
      <c r="K346">
        <v>341</v>
      </c>
      <c r="L346">
        <f t="shared" ca="1" si="53"/>
        <v>0.1827634532091201</v>
      </c>
      <c r="M346">
        <f t="shared" ca="1" si="53"/>
        <v>0.68329548347598767</v>
      </c>
      <c r="N346">
        <f t="shared" ca="1" si="53"/>
        <v>-0.20530347443400351</v>
      </c>
      <c r="U346">
        <v>341</v>
      </c>
      <c r="V346">
        <f ca="1"/>
        <v>0.1827634532091201</v>
      </c>
      <c r="W346">
        <f ca="1"/>
        <v>0.43784816576048641</v>
      </c>
      <c r="X346">
        <f ca="1"/>
        <v>0.11668441334557222</v>
      </c>
      <c r="AD346">
        <v>340</v>
      </c>
      <c r="AE346" s="54">
        <f t="shared" ca="1" si="54"/>
        <v>701.6290853716564</v>
      </c>
      <c r="AF346" s="54">
        <f t="shared" ca="1" si="55"/>
        <v>143.0630544002901</v>
      </c>
      <c r="AG346" s="54">
        <f t="shared" ca="1" si="56"/>
        <v>289.85100253928761</v>
      </c>
      <c r="AN346">
        <v>344</v>
      </c>
      <c r="AO346" s="4">
        <f t="shared" ca="1" si="50"/>
        <v>4.40346941427732E-3</v>
      </c>
      <c r="AP346" s="4">
        <f t="shared" ca="1" si="51"/>
        <v>1.2123312710477186E-3</v>
      </c>
      <c r="AQ346" s="4">
        <f t="shared" ca="1" si="52"/>
        <v>5.6803264204404848E-3</v>
      </c>
      <c r="AS346">
        <v>343</v>
      </c>
      <c r="AT346" s="4">
        <v>-1.3310262987984123E-2</v>
      </c>
    </row>
    <row r="347" spans="11:46" x14ac:dyDescent="0.2">
      <c r="K347">
        <v>342</v>
      </c>
      <c r="L347">
        <f t="shared" ca="1" si="53"/>
        <v>0.23296240559156683</v>
      </c>
      <c r="M347">
        <f t="shared" ca="1" si="53"/>
        <v>1.4427652438548619</v>
      </c>
      <c r="N347">
        <f t="shared" ca="1" si="53"/>
        <v>0.90079197348624962</v>
      </c>
      <c r="U347">
        <v>342</v>
      </c>
      <c r="V347">
        <f ca="1"/>
        <v>0.23296240559156683</v>
      </c>
      <c r="W347">
        <f ca="1"/>
        <v>0.78401060303709036</v>
      </c>
      <c r="X347">
        <f ca="1"/>
        <v>0.73382595877043122</v>
      </c>
      <c r="AD347">
        <v>341</v>
      </c>
      <c r="AE347" s="54">
        <f t="shared" ca="1" si="54"/>
        <v>703.02301819807474</v>
      </c>
      <c r="AF347" s="54">
        <f t="shared" ca="1" si="55"/>
        <v>143.97184730918005</v>
      </c>
      <c r="AG347" s="54">
        <f t="shared" ca="1" si="56"/>
        <v>291.76732181947546</v>
      </c>
      <c r="AN347">
        <v>345</v>
      </c>
      <c r="AO347" s="4">
        <f t="shared" ca="1" si="50"/>
        <v>-2.3248434263130752E-3</v>
      </c>
      <c r="AP347" s="4">
        <f t="shared" ca="1" si="51"/>
        <v>-2.7828523309443631E-2</v>
      </c>
      <c r="AQ347" s="4">
        <f t="shared" ca="1" si="52"/>
        <v>-1.1219936002486823E-2</v>
      </c>
      <c r="AS347">
        <v>344</v>
      </c>
      <c r="AT347" s="4">
        <v>-1.3193590670244145E-2</v>
      </c>
    </row>
    <row r="348" spans="11:46" x14ac:dyDescent="0.2">
      <c r="K348">
        <v>343</v>
      </c>
      <c r="L348">
        <f t="shared" ca="1" si="53"/>
        <v>0.59389812615977011</v>
      </c>
      <c r="M348">
        <f t="shared" ca="1" si="53"/>
        <v>1.0132455154977398</v>
      </c>
      <c r="N348">
        <f t="shared" ca="1" si="53"/>
        <v>0.26342334667541917</v>
      </c>
      <c r="U348">
        <v>343</v>
      </c>
      <c r="V348">
        <f ca="1"/>
        <v>0.59389812615977011</v>
      </c>
      <c r="W348">
        <f ca="1"/>
        <v>0.94589151693747597</v>
      </c>
      <c r="X348">
        <f ca="1"/>
        <v>0.72244307847088152</v>
      </c>
      <c r="AD348">
        <v>342</v>
      </c>
      <c r="AE348" s="54">
        <f t="shared" ca="1" si="54"/>
        <v>703.81706214342398</v>
      </c>
      <c r="AF348" s="54">
        <f t="shared" ca="1" si="55"/>
        <v>145.06291594036776</v>
      </c>
      <c r="AG348" s="54">
        <f t="shared" ca="1" si="56"/>
        <v>295.71179729835876</v>
      </c>
      <c r="AN348">
        <v>346</v>
      </c>
      <c r="AO348" s="4">
        <f t="shared" ca="1" si="50"/>
        <v>-1.3274343769680324E-2</v>
      </c>
      <c r="AP348" s="4">
        <f t="shared" ca="1" si="51"/>
        <v>-1.0946061552632288E-3</v>
      </c>
      <c r="AQ348" s="4">
        <f t="shared" ca="1" si="52"/>
        <v>-1.1051595881750189E-2</v>
      </c>
      <c r="AS348">
        <v>345</v>
      </c>
      <c r="AT348" s="4">
        <v>-1.3191082222663582E-2</v>
      </c>
    </row>
    <row r="349" spans="11:46" x14ac:dyDescent="0.2">
      <c r="K349">
        <v>344</v>
      </c>
      <c r="L349">
        <f t="shared" ca="1" si="53"/>
        <v>0.79503640254258401</v>
      </c>
      <c r="M349">
        <f t="shared" ca="1" si="53"/>
        <v>0.68235149637736969</v>
      </c>
      <c r="N349">
        <f t="shared" ca="1" si="53"/>
        <v>0.49408880359159596</v>
      </c>
      <c r="U349">
        <v>344</v>
      </c>
      <c r="V349">
        <f ca="1"/>
        <v>0.79503640254258401</v>
      </c>
      <c r="W349">
        <f ca="1"/>
        <v>0.99993917598275495</v>
      </c>
      <c r="X349">
        <f ca="1"/>
        <v>0.98243611978663414</v>
      </c>
      <c r="AD349">
        <v>343</v>
      </c>
      <c r="AE349" s="54">
        <f t="shared" ca="1" si="54"/>
        <v>709.3781564407451</v>
      </c>
      <c r="AF349" s="54">
        <f t="shared" ca="1" si="55"/>
        <v>145.57906343917364</v>
      </c>
      <c r="AG349" s="54">
        <f t="shared" ca="1" si="56"/>
        <v>295.65053586194341</v>
      </c>
      <c r="AN349">
        <v>347</v>
      </c>
      <c r="AO349" s="4">
        <f t="shared" ca="1" si="50"/>
        <v>8.8812186809437872E-3</v>
      </c>
      <c r="AP349" s="4">
        <f t="shared" ca="1" si="51"/>
        <v>2.4938271348601436E-3</v>
      </c>
      <c r="AQ349" s="4">
        <f t="shared" ca="1" si="52"/>
        <v>-1.6098365511486375E-3</v>
      </c>
      <c r="AS349">
        <v>346</v>
      </c>
      <c r="AT349" s="4">
        <v>-1.3124820188144081E-2</v>
      </c>
    </row>
    <row r="350" spans="11:46" x14ac:dyDescent="0.2">
      <c r="K350">
        <v>345</v>
      </c>
      <c r="L350">
        <f t="shared" ca="1" si="53"/>
        <v>0.68604342012599739</v>
      </c>
      <c r="M350">
        <f t="shared" ca="1" si="53"/>
        <v>-2.3156130900381688</v>
      </c>
      <c r="N350">
        <f t="shared" ca="1" si="53"/>
        <v>7.0215684760231059E-2</v>
      </c>
      <c r="U350">
        <v>345</v>
      </c>
      <c r="V350">
        <f ca="1"/>
        <v>0.68604342012599739</v>
      </c>
      <c r="W350">
        <f ca="1"/>
        <v>-0.28460680665342419</v>
      </c>
      <c r="X350">
        <f ca="1"/>
        <v>0.46343749061361128</v>
      </c>
      <c r="AD350">
        <v>344</v>
      </c>
      <c r="AE350" s="54">
        <f t="shared" ca="1" si="54"/>
        <v>712.50876917581343</v>
      </c>
      <c r="AF350" s="54">
        <f t="shared" ca="1" si="55"/>
        <v>145.75566051564047</v>
      </c>
      <c r="AG350" s="54">
        <f t="shared" ca="1" si="56"/>
        <v>297.3347062021914</v>
      </c>
      <c r="AN350">
        <v>348</v>
      </c>
      <c r="AO350" s="4">
        <f t="shared" ca="1" si="50"/>
        <v>2.5240112582045646E-2</v>
      </c>
      <c r="AP350" s="4">
        <f t="shared" ca="1" si="51"/>
        <v>3.2552060570489129E-2</v>
      </c>
      <c r="AQ350" s="4">
        <f t="shared" ca="1" si="52"/>
        <v>4.4736884964387935E-2</v>
      </c>
      <c r="AS350">
        <v>347</v>
      </c>
      <c r="AT350" s="4">
        <v>-1.309247534108552E-2</v>
      </c>
    </row>
    <row r="351" spans="11:46" x14ac:dyDescent="0.2">
      <c r="K351">
        <v>346</v>
      </c>
      <c r="L351">
        <f t="shared" ca="1" si="53"/>
        <v>7.2350016494332064E-2</v>
      </c>
      <c r="M351">
        <f t="shared" ca="1" si="53"/>
        <v>-1.0209670629079766</v>
      </c>
      <c r="N351">
        <f t="shared" ca="1" si="53"/>
        <v>-7.4748107155718585E-2</v>
      </c>
      <c r="U351">
        <v>346</v>
      </c>
      <c r="V351">
        <f ca="1"/>
        <v>7.2350016494332064E-2</v>
      </c>
      <c r="W351">
        <f ca="1"/>
        <v>-0.33689388930998243</v>
      </c>
      <c r="X351">
        <f ca="1"/>
        <v>-4.7801758936716426E-2</v>
      </c>
      <c r="AD351">
        <v>345</v>
      </c>
      <c r="AE351" s="54">
        <f t="shared" ca="1" si="54"/>
        <v>710.85422187453446</v>
      </c>
      <c r="AF351" s="54">
        <f t="shared" ca="1" si="55"/>
        <v>141.75541434617406</v>
      </c>
      <c r="AG351" s="54">
        <f t="shared" ca="1" si="56"/>
        <v>294.01727531013756</v>
      </c>
      <c r="AN351">
        <v>349</v>
      </c>
      <c r="AO351" s="4">
        <f t="shared" ca="1" si="50"/>
        <v>-5.5169089869625439E-2</v>
      </c>
      <c r="AP351" s="4">
        <f t="shared" ca="1" si="51"/>
        <v>-5.449335422998771E-2</v>
      </c>
      <c r="AQ351" s="4">
        <f t="shared" ca="1" si="52"/>
        <v>-5.6212829826102428E-2</v>
      </c>
      <c r="AS351">
        <v>348</v>
      </c>
      <c r="AT351" s="4">
        <v>-1.3086922773578561E-2</v>
      </c>
    </row>
    <row r="352" spans="11:46" x14ac:dyDescent="0.2">
      <c r="K352">
        <v>347</v>
      </c>
      <c r="L352">
        <f t="shared" ca="1" si="53"/>
        <v>0.47988327622001836</v>
      </c>
      <c r="M352">
        <f t="shared" ca="1" si="53"/>
        <v>-1.6822694761001631</v>
      </c>
      <c r="N352">
        <f t="shared" ca="1" si="53"/>
        <v>-0.90147653847725351</v>
      </c>
      <c r="U352">
        <v>347</v>
      </c>
      <c r="V352">
        <f ca="1"/>
        <v>0.47988327622001836</v>
      </c>
      <c r="W352">
        <f ca="1"/>
        <v>-0.22377764430469654</v>
      </c>
      <c r="X352">
        <f ca="1"/>
        <v>-0.12383759630093788</v>
      </c>
      <c r="AD352">
        <v>346</v>
      </c>
      <c r="AE352" s="54">
        <f t="shared" ca="1" si="54"/>
        <v>701.4804515324106</v>
      </c>
      <c r="AF352" s="54">
        <f t="shared" ca="1" si="55"/>
        <v>141.60033288913198</v>
      </c>
      <c r="AG352" s="54">
        <f t="shared" ca="1" si="56"/>
        <v>290.78580454597079</v>
      </c>
      <c r="AN352">
        <v>350</v>
      </c>
      <c r="AO352" s="4">
        <f t="shared" ca="1" si="50"/>
        <v>2.7807032737719364E-2</v>
      </c>
      <c r="AP352" s="4">
        <f t="shared" ca="1" si="51"/>
        <v>2.5486327965211719E-2</v>
      </c>
      <c r="AQ352" s="4">
        <f t="shared" ca="1" si="52"/>
        <v>2.7215018813417893E-2</v>
      </c>
      <c r="AS352">
        <v>349</v>
      </c>
      <c r="AT352" s="4">
        <v>-1.2842278639266156E-2</v>
      </c>
    </row>
    <row r="353" spans="11:46" x14ac:dyDescent="0.2">
      <c r="K353">
        <v>348</v>
      </c>
      <c r="L353">
        <f t="shared" ca="1" si="53"/>
        <v>1.6414546549088709</v>
      </c>
      <c r="M353">
        <f t="shared" ca="1" si="53"/>
        <v>-0.58999989855632951</v>
      </c>
      <c r="N353">
        <f t="shared" ca="1" si="53"/>
        <v>1.1449623988546005</v>
      </c>
      <c r="U353">
        <v>348</v>
      </c>
      <c r="V353">
        <f ca="1"/>
        <v>1.6414546549088709</v>
      </c>
      <c r="W353">
        <f ca="1"/>
        <v>1.2748267599966705</v>
      </c>
      <c r="X353">
        <f ca="1"/>
        <v>1.9364075962723675</v>
      </c>
      <c r="AD353">
        <v>347</v>
      </c>
      <c r="AE353" s="54">
        <f t="shared" ca="1" si="54"/>
        <v>707.73819990660832</v>
      </c>
      <c r="AF353" s="54">
        <f t="shared" ca="1" si="55"/>
        <v>141.9539003263892</v>
      </c>
      <c r="AG353" s="54">
        <f t="shared" ca="1" si="56"/>
        <v>290.31806352357012</v>
      </c>
      <c r="AN353">
        <v>351</v>
      </c>
      <c r="AO353" s="4">
        <f t="shared" ca="1" si="50"/>
        <v>1.2610709553660178E-3</v>
      </c>
      <c r="AP353" s="4">
        <f t="shared" ca="1" si="51"/>
        <v>1.6343081397485869E-2</v>
      </c>
      <c r="AQ353" s="4">
        <f t="shared" ca="1" si="52"/>
        <v>9.0673922565260245E-4</v>
      </c>
      <c r="AS353">
        <v>350</v>
      </c>
      <c r="AT353" s="4">
        <v>-1.2663413047541906E-2</v>
      </c>
    </row>
    <row r="354" spans="11:46" x14ac:dyDescent="0.2">
      <c r="K354">
        <v>349</v>
      </c>
      <c r="L354">
        <f t="shared" ca="1" si="53"/>
        <v>-0.9033128014443077</v>
      </c>
      <c r="M354">
        <f t="shared" ca="1" si="53"/>
        <v>-1.0351621052394087</v>
      </c>
      <c r="N354">
        <f t="shared" ca="1" si="53"/>
        <v>0.46636316646459697</v>
      </c>
      <c r="U354">
        <v>349</v>
      </c>
      <c r="V354">
        <f ca="1"/>
        <v>-0.9033128014443077</v>
      </c>
      <c r="W354">
        <f ca="1"/>
        <v>-1.2387936986616002</v>
      </c>
      <c r="X354">
        <f ca="1"/>
        <v>-0.65646945222233866</v>
      </c>
      <c r="AD354">
        <v>348</v>
      </c>
      <c r="AE354" s="54">
        <f t="shared" ca="1" si="54"/>
        <v>725.828937475472</v>
      </c>
      <c r="AF354" s="54">
        <f t="shared" ca="1" si="55"/>
        <v>146.6508248280139</v>
      </c>
      <c r="AG354" s="54">
        <f t="shared" ca="1" si="56"/>
        <v>303.60089021136918</v>
      </c>
      <c r="AN354">
        <v>352</v>
      </c>
      <c r="AO354" s="4">
        <f t="shared" ca="1" si="50"/>
        <v>-1.0210255219629748E-2</v>
      </c>
      <c r="AP354" s="4">
        <f t="shared" ca="1" si="51"/>
        <v>-1.6080571423749523E-2</v>
      </c>
      <c r="AQ354" s="4">
        <f t="shared" ca="1" si="52"/>
        <v>-8.2192616961164705E-4</v>
      </c>
      <c r="AS354">
        <v>351</v>
      </c>
      <c r="AT354" s="4">
        <v>-1.2616694539588259E-2</v>
      </c>
    </row>
    <row r="355" spans="11:46" x14ac:dyDescent="0.2">
      <c r="K355">
        <v>350</v>
      </c>
      <c r="L355">
        <f t="shared" ca="1" si="53"/>
        <v>0.37657682402909787</v>
      </c>
      <c r="M355">
        <f t="shared" ca="1" si="53"/>
        <v>-1.0423735871784825</v>
      </c>
      <c r="N355">
        <f t="shared" ca="1" si="53"/>
        <v>0.73450069414708397</v>
      </c>
      <c r="U355">
        <v>350</v>
      </c>
      <c r="V355">
        <f ca="1"/>
        <v>0.37657682402909787</v>
      </c>
      <c r="W355">
        <f ca="1"/>
        <v>-6.5873399593119997E-2</v>
      </c>
      <c r="X355">
        <f ca="1"/>
        <v>0.59613219959105024</v>
      </c>
      <c r="AD355">
        <v>349</v>
      </c>
      <c r="AE355" s="54">
        <f t="shared" ca="1" si="54"/>
        <v>686.87015667031346</v>
      </c>
      <c r="AF355" s="54">
        <f t="shared" ca="1" si="55"/>
        <v>138.87316931798355</v>
      </c>
      <c r="AG355" s="54">
        <f t="shared" ca="1" si="56"/>
        <v>287.00543356885919</v>
      </c>
      <c r="AN355">
        <v>353</v>
      </c>
      <c r="AO355" s="4">
        <f t="shared" ca="1" si="50"/>
        <v>-2.0380201567091333E-3</v>
      </c>
      <c r="AP355" s="4">
        <f t="shared" ca="1" si="51"/>
        <v>-3.1930417103352478E-3</v>
      </c>
      <c r="AQ355" s="4">
        <f t="shared" ca="1" si="52"/>
        <v>-1.5399770388219108E-2</v>
      </c>
      <c r="AS355">
        <v>352</v>
      </c>
      <c r="AT355" s="4">
        <v>-1.2349635894143207E-2</v>
      </c>
    </row>
    <row r="356" spans="11:46" x14ac:dyDescent="0.2">
      <c r="K356">
        <v>351</v>
      </c>
      <c r="L356">
        <f t="shared" ca="1" si="53"/>
        <v>0.43287106405377174</v>
      </c>
      <c r="M356">
        <f t="shared" ca="1" si="53"/>
        <v>0.72884053514191038</v>
      </c>
      <c r="N356">
        <f t="shared" ca="1" si="53"/>
        <v>0.42842611172159234</v>
      </c>
      <c r="U356">
        <v>351</v>
      </c>
      <c r="V356">
        <f ca="1"/>
        <v>0.43287106405377174</v>
      </c>
      <c r="W356">
        <f ca="1"/>
        <v>0.68560297515966906</v>
      </c>
      <c r="X356">
        <f ca="1"/>
        <v>0.63609406209817831</v>
      </c>
      <c r="AD356">
        <v>350</v>
      </c>
      <c r="AE356" s="54">
        <f t="shared" ca="1" si="54"/>
        <v>706.23801091242046</v>
      </c>
      <c r="AF356" s="54">
        <f t="shared" ca="1" si="55"/>
        <v>142.45802481422237</v>
      </c>
      <c r="AG356" s="54">
        <f t="shared" ca="1" si="56"/>
        <v>294.92354896124323</v>
      </c>
      <c r="AN356">
        <v>354</v>
      </c>
      <c r="AO356" s="4">
        <f t="shared" ca="1" si="50"/>
        <v>4.168781405773201E-2</v>
      </c>
      <c r="AP356" s="4">
        <f t="shared" ca="1" si="51"/>
        <v>3.829968720926296E-2</v>
      </c>
      <c r="AQ356" s="4">
        <f t="shared" ca="1" si="52"/>
        <v>3.5817622678247688E-2</v>
      </c>
      <c r="AS356">
        <v>353</v>
      </c>
      <c r="AT356" s="4">
        <v>-1.2233023095951312E-2</v>
      </c>
    </row>
    <row r="357" spans="11:46" x14ac:dyDescent="0.2">
      <c r="K357">
        <v>352</v>
      </c>
      <c r="L357">
        <f t="shared" ca="1" si="53"/>
        <v>-3.9587878337159495E-2</v>
      </c>
      <c r="M357">
        <f t="shared" ca="1" si="53"/>
        <v>-5.3336307929937758E-2</v>
      </c>
      <c r="N357">
        <f t="shared" ca="1" si="53"/>
        <v>1.3622184371263819</v>
      </c>
      <c r="U357">
        <v>352</v>
      </c>
      <c r="V357">
        <f ca="1"/>
        <v>-3.9587878337159495E-2</v>
      </c>
      <c r="W357">
        <f ca="1"/>
        <v>-5.7439187284746743E-2</v>
      </c>
      <c r="X357">
        <f ca="1"/>
        <v>0.59637574507472502</v>
      </c>
      <c r="AD357">
        <v>351</v>
      </c>
      <c r="AE357" s="54">
        <f t="shared" ca="1" si="54"/>
        <v>707.12918895682822</v>
      </c>
      <c r="AF357" s="54">
        <f t="shared" ca="1" si="55"/>
        <v>144.80535698309026</v>
      </c>
      <c r="AG357" s="54">
        <f t="shared" ca="1" si="56"/>
        <v>295.19108898784293</v>
      </c>
      <c r="AN357">
        <v>355</v>
      </c>
      <c r="AO357" s="4">
        <f t="shared" ca="1" si="50"/>
        <v>-2.9427929321204936E-2</v>
      </c>
      <c r="AP357" s="4">
        <f t="shared" ca="1" si="51"/>
        <v>-2.6783161338997698E-2</v>
      </c>
      <c r="AQ357" s="4">
        <f t="shared" ca="1" si="52"/>
        <v>3.204057478772573E-3</v>
      </c>
      <c r="AS357">
        <v>354</v>
      </c>
      <c r="AT357" s="4">
        <v>-1.2187930346748426E-2</v>
      </c>
    </row>
    <row r="358" spans="11:46" x14ac:dyDescent="0.2">
      <c r="K358">
        <v>353</v>
      </c>
      <c r="L358">
        <f t="shared" ca="1" si="53"/>
        <v>-0.13536018214340761</v>
      </c>
      <c r="M358">
        <f t="shared" ca="1" si="53"/>
        <v>-0.20781375216762488</v>
      </c>
      <c r="N358">
        <f t="shared" ca="1" si="53"/>
        <v>4.2103526719754626E-2</v>
      </c>
      <c r="U358">
        <v>353</v>
      </c>
      <c r="V358">
        <f ca="1"/>
        <v>-0.13536018214340761</v>
      </c>
      <c r="W358">
        <f ca="1"/>
        <v>-0.20645043774125829</v>
      </c>
      <c r="X358">
        <f ca="1"/>
        <v>-0.11528593802169057</v>
      </c>
      <c r="AD358">
        <v>352</v>
      </c>
      <c r="AE358" s="54">
        <f t="shared" ca="1" si="54"/>
        <v>699.94595320334224</v>
      </c>
      <c r="AF358" s="54">
        <f t="shared" ca="1" si="55"/>
        <v>142.49542637550155</v>
      </c>
      <c r="AG358" s="54">
        <f t="shared" ca="1" si="56"/>
        <v>294.94856338948915</v>
      </c>
      <c r="AN358">
        <v>356</v>
      </c>
      <c r="AO358" s="4">
        <f t="shared" ca="1" si="50"/>
        <v>5.0782633072868413E-3</v>
      </c>
      <c r="AP358" s="4">
        <f t="shared" ca="1" si="51"/>
        <v>-3.1633048375378338E-3</v>
      </c>
      <c r="AQ358" s="4">
        <f t="shared" ca="1" si="52"/>
        <v>-3.6490179323698926E-2</v>
      </c>
      <c r="AS358">
        <v>355</v>
      </c>
      <c r="AT358" s="4">
        <v>-1.2047793761523231E-2</v>
      </c>
    </row>
    <row r="359" spans="11:46" x14ac:dyDescent="0.2">
      <c r="K359">
        <v>354</v>
      </c>
      <c r="L359">
        <f t="shared" ca="1" si="53"/>
        <v>1.7843427644235605</v>
      </c>
      <c r="M359">
        <f t="shared" ca="1" si="53"/>
        <v>-0.20781584539451761</v>
      </c>
      <c r="N359">
        <f t="shared" ca="1" si="53"/>
        <v>-4.9893501189623102E-2</v>
      </c>
      <c r="U359">
        <v>354</v>
      </c>
      <c r="V359">
        <f ca="1"/>
        <v>1.7843427644235605</v>
      </c>
      <c r="W359">
        <f ca="1"/>
        <v>1.5570819993112495</v>
      </c>
      <c r="X359">
        <f ca="1"/>
        <v>1.5338395420918851</v>
      </c>
      <c r="AD359">
        <v>353</v>
      </c>
      <c r="AE359" s="54">
        <f t="shared" ca="1" si="54"/>
        <v>698.52090187701947</v>
      </c>
      <c r="AF359" s="54">
        <f t="shared" ca="1" si="55"/>
        <v>142.04115817017436</v>
      </c>
      <c r="AG359" s="54">
        <f t="shared" ca="1" si="56"/>
        <v>290.44121835341792</v>
      </c>
      <c r="AN359">
        <v>357</v>
      </c>
      <c r="AO359" s="4">
        <f t="shared" ca="1" si="50"/>
        <v>-2.58217045830667E-2</v>
      </c>
      <c r="AP359" s="4">
        <f t="shared" ca="1" si="51"/>
        <v>-1.1493891356685472E-2</v>
      </c>
      <c r="AQ359" s="4">
        <f t="shared" ca="1" si="52"/>
        <v>7.7841998095777541E-3</v>
      </c>
      <c r="AS359">
        <v>356</v>
      </c>
      <c r="AT359" s="4">
        <v>-1.1959274619822619E-2</v>
      </c>
    </row>
    <row r="360" spans="11:46" x14ac:dyDescent="0.2">
      <c r="K360">
        <v>355</v>
      </c>
      <c r="L360">
        <f t="shared" ca="1" si="53"/>
        <v>0.42607461524863449</v>
      </c>
      <c r="M360">
        <f t="shared" ca="1" si="53"/>
        <v>-0.17893496735402059</v>
      </c>
      <c r="N360">
        <f t="shared" ca="1" si="53"/>
        <v>2.8253097106087233</v>
      </c>
      <c r="U360">
        <v>355</v>
      </c>
      <c r="V360">
        <f ca="1"/>
        <v>0.42607461524863449</v>
      </c>
      <c r="W360">
        <f ca="1"/>
        <v>0.32072037306225082</v>
      </c>
      <c r="X360">
        <f ca="1"/>
        <v>1.6796927652689235</v>
      </c>
      <c r="AD360">
        <v>354</v>
      </c>
      <c r="AE360" s="54">
        <f t="shared" ca="1" si="54"/>
        <v>728.25620501833021</v>
      </c>
      <c r="AF360" s="54">
        <f t="shared" ca="1" si="55"/>
        <v>147.58681059808453</v>
      </c>
      <c r="AG360" s="54">
        <f t="shared" ca="1" si="56"/>
        <v>301.03268052728146</v>
      </c>
      <c r="AN360">
        <v>358</v>
      </c>
      <c r="AO360" s="4">
        <f t="shared" ca="1" si="50"/>
        <v>1.8286512445273906E-2</v>
      </c>
      <c r="AP360" s="4">
        <f t="shared" ca="1" si="51"/>
        <v>1.4771057077595354E-2</v>
      </c>
      <c r="AQ360" s="4">
        <f t="shared" ca="1" si="52"/>
        <v>-5.9420166605760813E-3</v>
      </c>
      <c r="AS360">
        <v>357</v>
      </c>
      <c r="AT360" s="4">
        <v>-1.182404119497784E-2</v>
      </c>
    </row>
    <row r="361" spans="11:46" x14ac:dyDescent="0.2">
      <c r="K361">
        <v>356</v>
      </c>
      <c r="L361">
        <f t="shared" ca="1" si="53"/>
        <v>0.65831648096020412</v>
      </c>
      <c r="M361">
        <f t="shared" ca="1" si="53"/>
        <v>-1.0926594483942924</v>
      </c>
      <c r="N361">
        <f t="shared" ca="1" si="53"/>
        <v>-1.0769526295338163</v>
      </c>
      <c r="U361">
        <v>356</v>
      </c>
      <c r="V361">
        <f ca="1"/>
        <v>0.65831648096020412</v>
      </c>
      <c r="W361">
        <f ca="1"/>
        <v>0.1730797981393894</v>
      </c>
      <c r="X361">
        <f ca="1"/>
        <v>-4.0989639060992622E-3</v>
      </c>
      <c r="AD361">
        <v>355</v>
      </c>
      <c r="AE361" s="54">
        <f t="shared" ca="1" si="54"/>
        <v>707.13739832193494</v>
      </c>
      <c r="AF361" s="54">
        <f t="shared" ca="1" si="55"/>
        <v>143.68643459269754</v>
      </c>
      <c r="AG361" s="54">
        <f t="shared" ca="1" si="56"/>
        <v>301.99875338869424</v>
      </c>
      <c r="AN361">
        <v>359</v>
      </c>
      <c r="AO361" s="4">
        <f t="shared" ca="1" si="50"/>
        <v>-4.3700434341844396E-2</v>
      </c>
      <c r="AP361" s="4">
        <f t="shared" ca="1" si="51"/>
        <v>-4.2084565487702293E-2</v>
      </c>
      <c r="AQ361" s="4">
        <f t="shared" ca="1" si="52"/>
        <v>-2.5896522257167334E-2</v>
      </c>
      <c r="AS361">
        <v>358</v>
      </c>
      <c r="AT361" s="4">
        <v>-1.1747240895368091E-2</v>
      </c>
    </row>
    <row r="362" spans="11:46" x14ac:dyDescent="0.2">
      <c r="K362">
        <v>357</v>
      </c>
      <c r="L362">
        <f t="shared" ca="1" si="53"/>
        <v>-0.53372827104965059</v>
      </c>
      <c r="M362">
        <f t="shared" ca="1" si="53"/>
        <v>0.33351315652669311</v>
      </c>
      <c r="N362">
        <f t="shared" ca="1" si="53"/>
        <v>1.7116580728149591</v>
      </c>
      <c r="U362">
        <v>357</v>
      </c>
      <c r="V362">
        <f ca="1"/>
        <v>-0.53372827104965059</v>
      </c>
      <c r="W362">
        <f ca="1"/>
        <v>-0.35854638282342299</v>
      </c>
      <c r="X362">
        <f ca="1"/>
        <v>0.35286889382892561</v>
      </c>
      <c r="AD362">
        <v>356</v>
      </c>
      <c r="AE362" s="54">
        <f t="shared" ca="1" si="54"/>
        <v>710.73756177705525</v>
      </c>
      <c r="AF362" s="54">
        <f t="shared" ca="1" si="55"/>
        <v>143.23262874060271</v>
      </c>
      <c r="AG362" s="54">
        <f t="shared" ca="1" si="56"/>
        <v>291.17740197127904</v>
      </c>
      <c r="AN362">
        <v>360</v>
      </c>
      <c r="AO362" s="4">
        <f t="shared" ca="1" si="50"/>
        <v>1.0547949746234913E-2</v>
      </c>
      <c r="AP362" s="4">
        <f t="shared" ca="1" si="51"/>
        <v>1.5931107004883163E-2</v>
      </c>
      <c r="AQ362" s="4">
        <f t="shared" ca="1" si="52"/>
        <v>1.3902020713603663E-2</v>
      </c>
      <c r="AS362">
        <v>359</v>
      </c>
      <c r="AT362" s="4">
        <v>-1.1739192126834143E-2</v>
      </c>
    </row>
    <row r="363" spans="11:46" x14ac:dyDescent="0.2">
      <c r="K363">
        <v>358</v>
      </c>
      <c r="L363">
        <f t="shared" ca="1" si="53"/>
        <v>0.30732757652494908</v>
      </c>
      <c r="M363">
        <f t="shared" ca="1" si="53"/>
        <v>9.6548245145371733E-2</v>
      </c>
      <c r="N363">
        <f t="shared" ca="1" si="53"/>
        <v>-0.43097172560377733</v>
      </c>
      <c r="U363">
        <v>358</v>
      </c>
      <c r="V363">
        <f ca="1"/>
        <v>0.30732757652494908</v>
      </c>
      <c r="W363">
        <f ca="1"/>
        <v>0.32046994247243432</v>
      </c>
      <c r="X363">
        <f ca="1"/>
        <v>7.7147860113975786E-2</v>
      </c>
      <c r="AD363">
        <v>357</v>
      </c>
      <c r="AE363" s="54">
        <f t="shared" ca="1" si="54"/>
        <v>692.62002591036389</v>
      </c>
      <c r="AF363" s="54">
        <f t="shared" ca="1" si="55"/>
        <v>141.59575352062666</v>
      </c>
      <c r="AG363" s="54">
        <f t="shared" ca="1" si="56"/>
        <v>293.45282975078447</v>
      </c>
      <c r="AN363">
        <v>361</v>
      </c>
      <c r="AO363" s="4">
        <f t="shared" ca="1" si="50"/>
        <v>4.5965743646350109E-2</v>
      </c>
      <c r="AP363" s="4">
        <f t="shared" ca="1" si="51"/>
        <v>3.0589288472372918E-2</v>
      </c>
      <c r="AQ363" s="4">
        <f t="shared" ca="1" si="52"/>
        <v>3.7947081640951952E-2</v>
      </c>
      <c r="AS363">
        <v>360</v>
      </c>
      <c r="AT363" s="4">
        <v>-1.1676723610977921E-2</v>
      </c>
    </row>
    <row r="364" spans="11:46" x14ac:dyDescent="0.2">
      <c r="K364">
        <v>359</v>
      </c>
      <c r="L364">
        <f t="shared" ca="1" si="53"/>
        <v>-1.7088097967990754</v>
      </c>
      <c r="M364">
        <f t="shared" ca="1" si="53"/>
        <v>-0.13007659513029832</v>
      </c>
      <c r="N364">
        <f t="shared" ca="1" si="53"/>
        <v>0.85251826708092682</v>
      </c>
      <c r="U364">
        <v>359</v>
      </c>
      <c r="V364">
        <f ca="1"/>
        <v>-1.7088097967990754</v>
      </c>
      <c r="W364">
        <f ca="1"/>
        <v>-1.6211864348481766</v>
      </c>
      <c r="X364">
        <f ca="1"/>
        <v>-1.1183454978092888</v>
      </c>
      <c r="AD364">
        <v>358</v>
      </c>
      <c r="AE364" s="54">
        <f t="shared" ca="1" si="54"/>
        <v>705.40214463118411</v>
      </c>
      <c r="AF364" s="54">
        <f t="shared" ca="1" si="55"/>
        <v>143.70279578850125</v>
      </c>
      <c r="AG364" s="54">
        <f t="shared" ca="1" si="56"/>
        <v>291.71429845355078</v>
      </c>
      <c r="AN364">
        <v>362</v>
      </c>
      <c r="AO364" s="4">
        <f t="shared" ca="1" si="50"/>
        <v>-1.178598263608179E-2</v>
      </c>
      <c r="AP364" s="4">
        <f t="shared" ca="1" si="51"/>
        <v>-3.4152041619522856E-3</v>
      </c>
      <c r="AQ364" s="4">
        <f t="shared" ca="1" si="52"/>
        <v>-7.8927093683193936E-3</v>
      </c>
      <c r="AS364">
        <v>361</v>
      </c>
      <c r="AT364" s="4">
        <v>-1.1628090733382269E-2</v>
      </c>
    </row>
    <row r="365" spans="11:46" x14ac:dyDescent="0.2">
      <c r="K365">
        <v>360</v>
      </c>
      <c r="L365">
        <f t="shared" ca="1" si="53"/>
        <v>-1.2244511254723669</v>
      </c>
      <c r="M365">
        <f t="shared" ca="1" si="53"/>
        <v>0.59771358421508292</v>
      </c>
      <c r="N365">
        <f t="shared" ca="1" si="53"/>
        <v>1.1899470695972771</v>
      </c>
      <c r="U365">
        <v>360</v>
      </c>
      <c r="V365">
        <f ca="1"/>
        <v>-1.2244511254723669</v>
      </c>
      <c r="W365">
        <f ca="1"/>
        <v>-0.88869938773190782</v>
      </c>
      <c r="X365">
        <f ca="1"/>
        <v>-0.47938607056390536</v>
      </c>
      <c r="AD365">
        <v>359</v>
      </c>
      <c r="AE365" s="54">
        <f t="shared" ca="1" si="54"/>
        <v>675.23962222179364</v>
      </c>
      <c r="AF365" s="54">
        <f t="shared" ca="1" si="55"/>
        <v>137.78061628768981</v>
      </c>
      <c r="AG365" s="54">
        <f t="shared" ca="1" si="56"/>
        <v>284.25688986343334</v>
      </c>
      <c r="AN365">
        <v>363</v>
      </c>
      <c r="AO365" s="4">
        <f t="shared" ca="1" si="50"/>
        <v>-6.8622408631930946E-3</v>
      </c>
      <c r="AP365" s="4">
        <f t="shared" ca="1" si="51"/>
        <v>-1.7023799647000723E-2</v>
      </c>
      <c r="AQ365" s="4">
        <f t="shared" ca="1" si="52"/>
        <v>-2.1858180924342951E-2</v>
      </c>
      <c r="AS365">
        <v>362</v>
      </c>
      <c r="AT365" s="4">
        <v>-1.1623473082256551E-2</v>
      </c>
    </row>
    <row r="366" spans="11:46" x14ac:dyDescent="0.2">
      <c r="K366">
        <v>361</v>
      </c>
      <c r="L366">
        <f t="shared" ca="1" si="53"/>
        <v>0.89243642291180281</v>
      </c>
      <c r="M366">
        <f t="shared" ca="1" si="53"/>
        <v>-0.76036730019412424</v>
      </c>
      <c r="N366">
        <f t="shared" ca="1" si="53"/>
        <v>1.1545527551795496</v>
      </c>
      <c r="U366">
        <v>361</v>
      </c>
      <c r="V366">
        <f ca="1"/>
        <v>0.89243642291180281</v>
      </c>
      <c r="W366">
        <f ca="1"/>
        <v>0.51943404770295798</v>
      </c>
      <c r="X366">
        <f ca="1"/>
        <v>1.2678935537328861</v>
      </c>
      <c r="AD366">
        <v>360</v>
      </c>
      <c r="AE366" s="54">
        <f t="shared" ca="1" si="54"/>
        <v>682.39971156957779</v>
      </c>
      <c r="AF366" s="54">
        <f t="shared" ca="1" si="55"/>
        <v>139.99319162035653</v>
      </c>
      <c r="AG366" s="54">
        <f t="shared" ca="1" si="56"/>
        <v>288.23623138932089</v>
      </c>
      <c r="AN366">
        <v>364</v>
      </c>
      <c r="AO366" s="4">
        <f t="shared" ca="1" si="50"/>
        <v>9.3036524599346363E-3</v>
      </c>
      <c r="AP366" s="4">
        <f t="shared" ca="1" si="51"/>
        <v>2.9055640370326184E-2</v>
      </c>
      <c r="AQ366" s="4">
        <f t="shared" ca="1" si="52"/>
        <v>2.5471350956042206E-3</v>
      </c>
      <c r="AS366">
        <v>363</v>
      </c>
      <c r="AT366" s="4">
        <v>-1.1455873044798399E-2</v>
      </c>
    </row>
    <row r="367" spans="11:46" x14ac:dyDescent="0.2">
      <c r="K367">
        <v>362</v>
      </c>
      <c r="L367">
        <f t="shared" ca="1" si="53"/>
        <v>0.34734674250867392</v>
      </c>
      <c r="M367">
        <f t="shared" ca="1" si="53"/>
        <v>0.10401278223455862</v>
      </c>
      <c r="N367">
        <f t="shared" ca="1" si="53"/>
        <v>1.2614692072029008</v>
      </c>
      <c r="U367">
        <v>362</v>
      </c>
      <c r="V367">
        <f ca="1"/>
        <v>0.34734674250867392</v>
      </c>
      <c r="W367">
        <f ca="1"/>
        <v>0.36018255984810621</v>
      </c>
      <c r="X367">
        <f ca="1"/>
        <v>0.90225833212024931</v>
      </c>
      <c r="AD367">
        <v>361</v>
      </c>
      <c r="AE367" s="54">
        <f t="shared" ca="1" si="54"/>
        <v>714.49879948610567</v>
      </c>
      <c r="AF367" s="54">
        <f t="shared" ca="1" si="55"/>
        <v>144.34165284273917</v>
      </c>
      <c r="AG367" s="54">
        <f t="shared" ca="1" si="56"/>
        <v>299.38413265505812</v>
      </c>
      <c r="AN367">
        <v>365</v>
      </c>
      <c r="AO367" s="4">
        <f t="shared" ca="1" si="50"/>
        <v>-3.0043293846620223E-3</v>
      </c>
      <c r="AP367" s="4">
        <f t="shared" ca="1" si="51"/>
        <v>-6.7222180008920628E-3</v>
      </c>
      <c r="AQ367" s="4">
        <f t="shared" ca="1" si="52"/>
        <v>1.3556471480080379E-3</v>
      </c>
      <c r="AS367">
        <v>364</v>
      </c>
      <c r="AT367" s="4">
        <v>-1.1375671034338102E-2</v>
      </c>
    </row>
    <row r="368" spans="11:46" x14ac:dyDescent="0.2">
      <c r="K368">
        <v>363</v>
      </c>
      <c r="L368">
        <f t="shared" ca="1" si="53"/>
        <v>2.9209385846659511E-2</v>
      </c>
      <c r="M368">
        <f t="shared" ca="1" si="53"/>
        <v>-1.1470477358428415</v>
      </c>
      <c r="N368">
        <f t="shared" ca="1" si="53"/>
        <v>-0.10003924212450128</v>
      </c>
      <c r="U368">
        <v>363</v>
      </c>
      <c r="V368">
        <f ca="1"/>
        <v>2.9209385846659511E-2</v>
      </c>
      <c r="W368">
        <f ca="1"/>
        <v>-0.42633626058511165</v>
      </c>
      <c r="X368">
        <f ca="1"/>
        <v>-0.10709387709557738</v>
      </c>
      <c r="AD368">
        <v>362</v>
      </c>
      <c r="AE368" s="54">
        <f t="shared" ca="1" si="54"/>
        <v>706.12715994902271</v>
      </c>
      <c r="AF368" s="54">
        <f t="shared" ca="1" si="55"/>
        <v>143.84953744480563</v>
      </c>
      <c r="AG368" s="54">
        <f t="shared" ca="1" si="56"/>
        <v>297.03048126805419</v>
      </c>
      <c r="AN368">
        <v>366</v>
      </c>
      <c r="AO368" s="4">
        <f t="shared" ca="1" si="50"/>
        <v>3.3346926136575707E-3</v>
      </c>
      <c r="AP368" s="4">
        <f t="shared" ca="1" si="51"/>
        <v>-8.7339266401251919E-3</v>
      </c>
      <c r="AQ368" s="4">
        <f t="shared" ca="1" si="52"/>
        <v>3.4680874445184684E-3</v>
      </c>
      <c r="AS368">
        <v>365</v>
      </c>
      <c r="AT368" s="4">
        <v>-1.1086832930314173E-2</v>
      </c>
    </row>
    <row r="369" spans="11:46" x14ac:dyDescent="0.2">
      <c r="K369">
        <v>364</v>
      </c>
      <c r="L369">
        <f t="shared" ca="1" si="53"/>
        <v>0.45621408257918894</v>
      </c>
      <c r="M369">
        <f t="shared" ca="1" si="53"/>
        <v>1.2453480438762654</v>
      </c>
      <c r="N369">
        <f t="shared" ca="1" si="53"/>
        <v>-1.0446988544286806</v>
      </c>
      <c r="U369">
        <v>364</v>
      </c>
      <c r="V369">
        <f ca="1"/>
        <v>0.45621408257918894</v>
      </c>
      <c r="W369">
        <f ca="1"/>
        <v>0.91110601828318294</v>
      </c>
      <c r="X369">
        <f ca="1"/>
        <v>8.4795165829803509E-3</v>
      </c>
      <c r="AD369">
        <v>363</v>
      </c>
      <c r="AE369" s="54">
        <f t="shared" ca="1" si="54"/>
        <v>701.29813321971722</v>
      </c>
      <c r="AF369" s="54">
        <f t="shared" ca="1" si="55"/>
        <v>141.42139845709949</v>
      </c>
      <c r="AG369" s="54">
        <f t="shared" ca="1" si="56"/>
        <v>290.60837870236696</v>
      </c>
      <c r="AN369">
        <v>367</v>
      </c>
      <c r="AO369" s="4">
        <f t="shared" ca="1" si="50"/>
        <v>-2.4957083036294004E-2</v>
      </c>
      <c r="AP369" s="4">
        <f t="shared" ca="1" si="51"/>
        <v>-1.9222276069906195E-2</v>
      </c>
      <c r="AQ369" s="4">
        <f t="shared" ca="1" si="52"/>
        <v>-9.8693467936360668E-4</v>
      </c>
      <c r="AS369">
        <v>366</v>
      </c>
      <c r="AT369" s="4">
        <v>-1.0925246517617232E-2</v>
      </c>
    </row>
    <row r="370" spans="11:46" x14ac:dyDescent="0.2">
      <c r="K370">
        <v>365</v>
      </c>
      <c r="L370">
        <f t="shared" ca="1" si="53"/>
        <v>0.31590123727988928</v>
      </c>
      <c r="M370">
        <f t="shared" ca="1" si="53"/>
        <v>0.78268870415290914</v>
      </c>
      <c r="N370">
        <f t="shared" ca="1" si="53"/>
        <v>-0.57490939975098965</v>
      </c>
      <c r="U370">
        <v>365</v>
      </c>
      <c r="V370">
        <f ca="1"/>
        <v>0.31590123727988928</v>
      </c>
      <c r="W370">
        <f ca="1"/>
        <v>0.59942280065646947</v>
      </c>
      <c r="X370">
        <f ca="1"/>
        <v>6.9133101122610729E-2</v>
      </c>
      <c r="AD370">
        <v>364</v>
      </c>
      <c r="AE370" s="54">
        <f t="shared" ca="1" si="54"/>
        <v>707.85321313188138</v>
      </c>
      <c r="AF370" s="54">
        <f t="shared" ca="1" si="55"/>
        <v>145.59076625559661</v>
      </c>
      <c r="AG370" s="54">
        <f t="shared" ca="1" si="56"/>
        <v>291.34954102239948</v>
      </c>
      <c r="AN370">
        <v>368</v>
      </c>
      <c r="AO370" s="4">
        <f t="shared" ca="1" si="50"/>
        <v>1.2959782740600709E-2</v>
      </c>
      <c r="AP370" s="4">
        <f t="shared" ca="1" si="51"/>
        <v>6.418473512626396E-4</v>
      </c>
      <c r="AQ370" s="4">
        <f t="shared" ca="1" si="52"/>
        <v>-1.8031669646235284E-2</v>
      </c>
      <c r="AS370">
        <v>367</v>
      </c>
      <c r="AT370" s="4">
        <v>-1.0802636830702527E-2</v>
      </c>
    </row>
    <row r="371" spans="11:46" x14ac:dyDescent="0.2">
      <c r="K371">
        <v>366</v>
      </c>
      <c r="L371">
        <f t="shared" ca="1" si="53"/>
        <v>0.46777588659824726</v>
      </c>
      <c r="M371">
        <f t="shared" ca="1" si="53"/>
        <v>-0.59408755648221523</v>
      </c>
      <c r="N371">
        <f t="shared" ca="1" si="53"/>
        <v>-0.30128217823522607</v>
      </c>
      <c r="U371">
        <v>366</v>
      </c>
      <c r="V371">
        <f ca="1"/>
        <v>0.46777588659824726</v>
      </c>
      <c r="W371">
        <f ca="1"/>
        <v>0.19501295937171384</v>
      </c>
      <c r="X371">
        <f ca="1"/>
        <v>0.22715638053477802</v>
      </c>
      <c r="AD371">
        <v>365</v>
      </c>
      <c r="AE371" s="54">
        <f t="shared" ca="1" si="54"/>
        <v>705.72978026669273</v>
      </c>
      <c r="AF371" s="54">
        <f t="shared" ca="1" si="55"/>
        <v>144.61535552079582</v>
      </c>
      <c r="AG371" s="54">
        <f t="shared" ca="1" si="56"/>
        <v>291.74477603583978</v>
      </c>
      <c r="AN371">
        <v>369</v>
      </c>
      <c r="AO371" s="4">
        <f t="shared" ca="1" si="50"/>
        <v>-2.5544086439438892E-4</v>
      </c>
      <c r="AP371" s="4">
        <f t="shared" ca="1" si="51"/>
        <v>9.5292349164529614E-3</v>
      </c>
      <c r="AQ371" s="4">
        <f t="shared" ca="1" si="52"/>
        <v>4.6602824308174841E-3</v>
      </c>
      <c r="AS371">
        <v>368</v>
      </c>
      <c r="AT371" s="4">
        <v>-1.0722148568001293E-2</v>
      </c>
    </row>
    <row r="372" spans="11:46" x14ac:dyDescent="0.2">
      <c r="K372">
        <v>367</v>
      </c>
      <c r="L372">
        <f t="shared" ca="1" si="53"/>
        <v>-0.68441546158829514</v>
      </c>
      <c r="M372">
        <f t="shared" ca="1" si="53"/>
        <v>-0.1622570848031121</v>
      </c>
      <c r="N372">
        <f t="shared" ca="1" si="53"/>
        <v>1.7052890616036633</v>
      </c>
      <c r="U372">
        <v>367</v>
      </c>
      <c r="V372">
        <f ca="1"/>
        <v>-0.68441546158829514</v>
      </c>
      <c r="W372">
        <f ca="1"/>
        <v>-0.69284125919627093</v>
      </c>
      <c r="X372">
        <f ca="1"/>
        <v>0.17983224938607778</v>
      </c>
      <c r="AD372">
        <v>366</v>
      </c>
      <c r="AE372" s="54">
        <f t="shared" ca="1" si="54"/>
        <v>708.08710043678184</v>
      </c>
      <c r="AF372" s="54">
        <f t="shared" ca="1" si="55"/>
        <v>143.35779532791199</v>
      </c>
      <c r="AG372" s="54">
        <f t="shared" ca="1" si="56"/>
        <v>292.75832895981205</v>
      </c>
      <c r="AN372">
        <v>370</v>
      </c>
      <c r="AO372" s="4">
        <f t="shared" ca="1" si="50"/>
        <v>-3.2537477389103737E-2</v>
      </c>
      <c r="AP372" s="4">
        <f t="shared" ca="1" si="51"/>
        <v>-2.3873910117497763E-2</v>
      </c>
      <c r="AQ372" s="4">
        <f t="shared" ca="1" si="52"/>
        <v>-3.2714150105942794E-2</v>
      </c>
      <c r="AS372">
        <v>369</v>
      </c>
      <c r="AT372" s="4">
        <v>-1.0619989507885893E-2</v>
      </c>
    </row>
    <row r="373" spans="11:46" x14ac:dyDescent="0.2">
      <c r="K373">
        <v>368</v>
      </c>
      <c r="L373">
        <f t="shared" ca="1" si="53"/>
        <v>-8.8887048265617399E-2</v>
      </c>
      <c r="M373">
        <f t="shared" ca="1" si="53"/>
        <v>-1.4767670913355981</v>
      </c>
      <c r="N373">
        <f t="shared" ca="1" si="53"/>
        <v>-0.99460539110924573</v>
      </c>
      <c r="U373">
        <v>368</v>
      </c>
      <c r="V373">
        <f ca="1"/>
        <v>-8.8887048265617399E-2</v>
      </c>
      <c r="W373">
        <f ca="1"/>
        <v>-0.66508918128099204</v>
      </c>
      <c r="X373">
        <f ca="1"/>
        <v>-0.65314279253599072</v>
      </c>
      <c r="AD373">
        <v>367</v>
      </c>
      <c r="AE373" s="54">
        <f t="shared" ca="1" si="54"/>
        <v>690.63400691398522</v>
      </c>
      <c r="AF373" s="54">
        <f t="shared" ca="1" si="55"/>
        <v>140.62844837930487</v>
      </c>
      <c r="AG373" s="54">
        <f t="shared" ca="1" si="56"/>
        <v>292.46953814456555</v>
      </c>
      <c r="AN373">
        <v>371</v>
      </c>
      <c r="AO373" s="4">
        <f t="shared" ca="1" si="50"/>
        <v>3.8569096881588563E-2</v>
      </c>
      <c r="AP373" s="4">
        <f t="shared" ca="1" si="51"/>
        <v>3.1372266044867057E-2</v>
      </c>
      <c r="AQ373" s="4">
        <f t="shared" ca="1" si="52"/>
        <v>4.0970009365810793E-2</v>
      </c>
      <c r="AS373">
        <v>370</v>
      </c>
      <c r="AT373" s="4">
        <v>-1.0458035134457354E-2</v>
      </c>
    </row>
    <row r="374" spans="11:46" x14ac:dyDescent="0.2">
      <c r="K374">
        <v>369</v>
      </c>
      <c r="L374">
        <f t="shared" ca="1" si="53"/>
        <v>-0.10249409416350271</v>
      </c>
      <c r="M374">
        <f t="shared" ca="1" si="53"/>
        <v>-0.33798807507908057</v>
      </c>
      <c r="N374">
        <f t="shared" ca="1" si="53"/>
        <v>-0.69568042273051311</v>
      </c>
      <c r="U374">
        <v>369</v>
      </c>
      <c r="V374">
        <f ca="1"/>
        <v>-0.10249409416350271</v>
      </c>
      <c r="W374">
        <f ca="1"/>
        <v>-0.22768660727067724</v>
      </c>
      <c r="X374">
        <f ca="1"/>
        <v>-0.44016711412049725</v>
      </c>
      <c r="AD374">
        <v>368</v>
      </c>
      <c r="AE374" s="54">
        <f t="shared" ca="1" si="54"/>
        <v>699.64272300993161</v>
      </c>
      <c r="AF374" s="54">
        <f t="shared" ca="1" si="55"/>
        <v>140.71873934981969</v>
      </c>
      <c r="AG374" s="54">
        <f t="shared" ca="1" si="56"/>
        <v>287.24308648644023</v>
      </c>
      <c r="AN374">
        <v>372</v>
      </c>
      <c r="AO374" s="4">
        <f t="shared" ca="1" si="50"/>
        <v>-9.1275615345216884E-3</v>
      </c>
      <c r="AP374" s="4">
        <f t="shared" ca="1" si="51"/>
        <v>-1.5340834674938742E-3</v>
      </c>
      <c r="AQ374" s="4">
        <f t="shared" ca="1" si="52"/>
        <v>-2.3786860558314464E-2</v>
      </c>
      <c r="AS374">
        <v>371</v>
      </c>
      <c r="AT374" s="4">
        <v>-1.0370548291664883E-2</v>
      </c>
    </row>
    <row r="375" spans="11:46" x14ac:dyDescent="0.2">
      <c r="K375">
        <v>370</v>
      </c>
      <c r="L375">
        <f t="shared" ca="1" si="53"/>
        <v>-1.6040920913170864</v>
      </c>
      <c r="M375">
        <f t="shared" ca="1" si="53"/>
        <v>0.36359434718488265</v>
      </c>
      <c r="N375">
        <f t="shared" ca="1" si="53"/>
        <v>-1.208049715965166</v>
      </c>
      <c r="U375">
        <v>370</v>
      </c>
      <c r="V375">
        <f ca="1"/>
        <v>-1.6040920913170864</v>
      </c>
      <c r="W375">
        <f ca="1"/>
        <v>-1.32995076140982</v>
      </c>
      <c r="X375">
        <f ca="1"/>
        <v>-1.9499085691314972</v>
      </c>
      <c r="AD375">
        <v>369</v>
      </c>
      <c r="AE375" s="54">
        <f t="shared" ca="1" si="54"/>
        <v>699.46402849191145</v>
      </c>
      <c r="AF375" s="54">
        <f t="shared" ca="1" si="55"/>
        <v>142.06609069230757</v>
      </c>
      <c r="AG375" s="54">
        <f t="shared" ca="1" si="56"/>
        <v>288.5848444529222</v>
      </c>
      <c r="AN375">
        <v>373</v>
      </c>
      <c r="AO375" s="4">
        <f t="shared" ca="1" si="50"/>
        <v>-1.914827049778843E-2</v>
      </c>
      <c r="AP375" s="4">
        <f t="shared" ca="1" si="51"/>
        <v>-2.2395992694031031E-2</v>
      </c>
      <c r="AQ375" s="4">
        <f t="shared" ca="1" si="52"/>
        <v>1.932068672052847E-2</v>
      </c>
      <c r="AS375">
        <v>372</v>
      </c>
      <c r="AT375" s="4">
        <v>-1.0364222203480749E-2</v>
      </c>
    </row>
    <row r="376" spans="11:46" x14ac:dyDescent="0.2">
      <c r="K376">
        <v>371</v>
      </c>
      <c r="L376">
        <f t="shared" ca="1" si="53"/>
        <v>0.17185837129258583</v>
      </c>
      <c r="M376">
        <f t="shared" ca="1" si="53"/>
        <v>-0.11037080683797236</v>
      </c>
      <c r="N376">
        <f t="shared" ca="1" si="53"/>
        <v>-0.44274311028224383</v>
      </c>
      <c r="U376">
        <v>371</v>
      </c>
      <c r="V376">
        <f ca="1"/>
        <v>0.17185837129258583</v>
      </c>
      <c r="W376">
        <f ca="1"/>
        <v>0.11427282410017242</v>
      </c>
      <c r="X376">
        <f ca="1"/>
        <v>-6.3291728688289167E-2</v>
      </c>
      <c r="AD376">
        <v>370</v>
      </c>
      <c r="AE376" s="54">
        <f t="shared" ca="1" si="54"/>
        <v>677.07150708179472</v>
      </c>
      <c r="AF376" s="54">
        <f t="shared" ca="1" si="55"/>
        <v>138.71458358697529</v>
      </c>
      <c r="AG376" s="54">
        <f t="shared" ca="1" si="56"/>
        <v>279.29679026950845</v>
      </c>
      <c r="AN376">
        <v>374</v>
      </c>
      <c r="AO376" s="4">
        <f t="shared" ca="1" si="50"/>
        <v>8.0831360765442895E-3</v>
      </c>
      <c r="AP376" s="4">
        <f t="shared" ca="1" si="51"/>
        <v>5.7858434668379404E-3</v>
      </c>
      <c r="AQ376" s="4">
        <f t="shared" ca="1" si="52"/>
        <v>-1.0778392668663306E-3</v>
      </c>
      <c r="AS376">
        <v>373</v>
      </c>
      <c r="AT376" s="4">
        <v>-1.0143520282455729E-2</v>
      </c>
    </row>
    <row r="377" spans="11:46" x14ac:dyDescent="0.2">
      <c r="K377">
        <v>372</v>
      </c>
      <c r="L377">
        <f t="shared" ca="1" si="53"/>
        <v>-0.25069546659263742</v>
      </c>
      <c r="M377">
        <f t="shared" ca="1" si="53"/>
        <v>0.68855312990479545</v>
      </c>
      <c r="N377">
        <f t="shared" ca="1" si="53"/>
        <v>-2.1278163288786862</v>
      </c>
      <c r="U377">
        <v>372</v>
      </c>
      <c r="V377">
        <f ca="1"/>
        <v>-0.25069546659263742</v>
      </c>
      <c r="W377">
        <f ca="1"/>
        <v>4.1728708917782797E-2</v>
      </c>
      <c r="X377">
        <f ca="1"/>
        <v>-1.1615434669355156</v>
      </c>
      <c r="AD377">
        <v>371</v>
      </c>
      <c r="AE377" s="54">
        <f t="shared" ca="1" si="54"/>
        <v>703.69567838234047</v>
      </c>
      <c r="AF377" s="54">
        <f t="shared" ca="1" si="55"/>
        <v>143.13535666396433</v>
      </c>
      <c r="AG377" s="54">
        <f t="shared" ca="1" si="56"/>
        <v>290.97722229209108</v>
      </c>
      <c r="AN377">
        <v>375</v>
      </c>
      <c r="AO377" s="4">
        <f t="shared" ca="1" si="50"/>
        <v>3.09747336753371E-3</v>
      </c>
      <c r="AP377" s="4">
        <f t="shared" ca="1" si="51"/>
        <v>5.0880993679682613E-3</v>
      </c>
      <c r="AQ377" s="4">
        <f t="shared" ca="1" si="52"/>
        <v>-7.1385400508921608E-3</v>
      </c>
      <c r="AS377">
        <v>374</v>
      </c>
      <c r="AT377" s="4">
        <v>-1.0119934333798805E-2</v>
      </c>
    </row>
    <row r="378" spans="11:46" x14ac:dyDescent="0.2">
      <c r="K378">
        <v>373</v>
      </c>
      <c r="L378">
        <f t="shared" ca="1" si="53"/>
        <v>-1.1351385118423056</v>
      </c>
      <c r="M378">
        <f t="shared" ca="1" si="53"/>
        <v>0.12752222348327436</v>
      </c>
      <c r="N378">
        <f t="shared" ca="1" si="53"/>
        <v>1.5398432309913861</v>
      </c>
      <c r="U378">
        <v>373</v>
      </c>
      <c r="V378">
        <f ca="1"/>
        <v>-1.1351385118423056</v>
      </c>
      <c r="W378">
        <f ca="1"/>
        <v>-0.99241310879014311</v>
      </c>
      <c r="X378">
        <f ca="1"/>
        <v>-0.27281894262106499</v>
      </c>
      <c r="AD378">
        <v>372</v>
      </c>
      <c r="AE378" s="54">
        <f t="shared" ca="1" si="54"/>
        <v>697.30187707394145</v>
      </c>
      <c r="AF378" s="54">
        <f t="shared" ca="1" si="55"/>
        <v>142.91594342183677</v>
      </c>
      <c r="AG378" s="54">
        <f t="shared" ca="1" si="56"/>
        <v>284.13745843457218</v>
      </c>
      <c r="AN378">
        <v>376</v>
      </c>
      <c r="AO378" s="4">
        <f t="shared" ca="1" si="50"/>
        <v>-3.3944800865820128E-2</v>
      </c>
      <c r="AP378" s="4">
        <f t="shared" ca="1" si="51"/>
        <v>-2.6105511379385049E-2</v>
      </c>
      <c r="AQ378" s="4">
        <f t="shared" ca="1" si="52"/>
        <v>-4.403351243280091E-2</v>
      </c>
      <c r="AS378">
        <v>375</v>
      </c>
      <c r="AT378" s="4">
        <v>-1.0087094359362477E-2</v>
      </c>
    </row>
    <row r="379" spans="11:46" x14ac:dyDescent="0.2">
      <c r="K379">
        <v>374</v>
      </c>
      <c r="L379">
        <f t="shared" ca="1" si="53"/>
        <v>-0.7643916454654941</v>
      </c>
      <c r="M379">
        <f t="shared" ca="1" si="53"/>
        <v>-6.4161986704209875E-2</v>
      </c>
      <c r="N379">
        <f t="shared" ca="1" si="53"/>
        <v>0.75955938746350449</v>
      </c>
      <c r="U379">
        <v>374</v>
      </c>
      <c r="V379">
        <f ca="1"/>
        <v>-0.7643916454654941</v>
      </c>
      <c r="W379">
        <f ca="1"/>
        <v>-0.72755642108943019</v>
      </c>
      <c r="X379">
        <f ca="1"/>
        <v>-0.32433318127824956</v>
      </c>
      <c r="AD379">
        <v>373</v>
      </c>
      <c r="AE379" s="54">
        <f t="shared" ca="1" si="54"/>
        <v>684.07677511435804</v>
      </c>
      <c r="AF379" s="54">
        <f t="shared" ca="1" si="55"/>
        <v>139.75077484109988</v>
      </c>
      <c r="AG379" s="54">
        <f t="shared" ca="1" si="56"/>
        <v>289.68056513796387</v>
      </c>
      <c r="AN379">
        <v>377</v>
      </c>
      <c r="AO379" s="4">
        <f t="shared" ca="1" si="50"/>
        <v>4.3356694371298389E-2</v>
      </c>
      <c r="AP379" s="4">
        <f t="shared" ca="1" si="51"/>
        <v>3.3105057010190085E-2</v>
      </c>
      <c r="AQ379" s="4">
        <f t="shared" ca="1" si="52"/>
        <v>5.5646017171016068E-2</v>
      </c>
      <c r="AS379">
        <v>376</v>
      </c>
      <c r="AT379" s="4">
        <v>-9.992735385905659E-3</v>
      </c>
    </row>
    <row r="380" spans="11:46" x14ac:dyDescent="0.2">
      <c r="K380">
        <v>375</v>
      </c>
      <c r="L380">
        <f t="shared" ca="1" si="53"/>
        <v>-0.62345125339034735</v>
      </c>
      <c r="M380">
        <f t="shared" ca="1" si="53"/>
        <v>0.19710635651981734</v>
      </c>
      <c r="N380">
        <f t="shared" ca="1" si="53"/>
        <v>-0.25839864073473079</v>
      </c>
      <c r="U380">
        <v>375</v>
      </c>
      <c r="V380">
        <f ca="1"/>
        <v>-0.62345125339034735</v>
      </c>
      <c r="W380">
        <f ca="1"/>
        <v>-0.49486117724978274</v>
      </c>
      <c r="X380">
        <f ca="1"/>
        <v>-0.65520612513968668</v>
      </c>
      <c r="AD380">
        <v>374</v>
      </c>
      <c r="AE380" s="54">
        <f t="shared" ca="1" si="54"/>
        <v>689.62866890221403</v>
      </c>
      <c r="AF380" s="54">
        <f t="shared" ca="1" si="55"/>
        <v>140.56169461394114</v>
      </c>
      <c r="AG380" s="54">
        <f t="shared" ca="1" si="56"/>
        <v>289.36850425595736</v>
      </c>
      <c r="AN380">
        <v>378</v>
      </c>
      <c r="AO380" s="4">
        <f t="shared" ca="1" si="50"/>
        <v>2.1513028484099462E-2</v>
      </c>
      <c r="AP380" s="4">
        <f t="shared" ca="1" si="51"/>
        <v>8.7936262100072066E-3</v>
      </c>
      <c r="AQ380" s="4">
        <f t="shared" ca="1" si="52"/>
        <v>9.2756999427133675E-3</v>
      </c>
      <c r="AS380">
        <v>377</v>
      </c>
      <c r="AT380" s="4">
        <v>-9.9695496754095489E-3</v>
      </c>
    </row>
    <row r="381" spans="11:46" x14ac:dyDescent="0.2">
      <c r="K381">
        <v>376</v>
      </c>
      <c r="L381">
        <f t="shared" ca="1" si="53"/>
        <v>-2.1899176672945679</v>
      </c>
      <c r="M381">
        <f t="shared" ca="1" si="53"/>
        <v>0.78916281262293619</v>
      </c>
      <c r="N381">
        <f t="shared" ca="1" si="53"/>
        <v>-1.7493037127103059</v>
      </c>
      <c r="U381">
        <v>376</v>
      </c>
      <c r="V381">
        <f ca="1"/>
        <v>-2.1899176672945679</v>
      </c>
      <c r="W381">
        <f ca="1"/>
        <v>-1.6999875681613048</v>
      </c>
      <c r="X381">
        <f ca="1"/>
        <v>-2.6866962221069635</v>
      </c>
      <c r="AD381">
        <v>375</v>
      </c>
      <c r="AE381" s="54">
        <f t="shared" ca="1" si="54"/>
        <v>691.76808702242568</v>
      </c>
      <c r="AF381" s="54">
        <f t="shared" ca="1" si="55"/>
        <v>141.27870905695042</v>
      </c>
      <c r="AG381" s="54">
        <f t="shared" ca="1" si="56"/>
        <v>287.31019101536117</v>
      </c>
      <c r="AN381">
        <v>379</v>
      </c>
      <c r="AO381" s="4">
        <f t="shared" ca="1" si="50"/>
        <v>-7.6268567444097617E-3</v>
      </c>
      <c r="AP381" s="4">
        <f t="shared" ca="1" si="51"/>
        <v>-7.154238127155552E-3</v>
      </c>
      <c r="AQ381" s="4">
        <f t="shared" ca="1" si="52"/>
        <v>-4.799642866648835E-3</v>
      </c>
      <c r="AS381">
        <v>378</v>
      </c>
      <c r="AT381" s="4">
        <v>-9.835506510274393E-3</v>
      </c>
    </row>
    <row r="382" spans="11:46" x14ac:dyDescent="0.2">
      <c r="K382">
        <v>377</v>
      </c>
      <c r="L382">
        <f t="shared" ca="1" si="53"/>
        <v>-0.19329024282438118</v>
      </c>
      <c r="M382">
        <f t="shared" ca="1" si="53"/>
        <v>4.232755496823299E-3</v>
      </c>
      <c r="N382">
        <f t="shared" ca="1" si="53"/>
        <v>9.9574425745586698E-2</v>
      </c>
      <c r="U382">
        <v>377</v>
      </c>
      <c r="V382">
        <f ca="1"/>
        <v>-0.19329024282438118</v>
      </c>
      <c r="W382">
        <f ca="1"/>
        <v>-0.17589364129770463</v>
      </c>
      <c r="X382">
        <f ca="1"/>
        <v>-0.12361131565469397</v>
      </c>
      <c r="AD382">
        <v>376</v>
      </c>
      <c r="AE382" s="54">
        <f t="shared" ca="1" si="54"/>
        <v>668.68023028453354</v>
      </c>
      <c r="AF382" s="54">
        <f t="shared" ca="1" si="55"/>
        <v>137.63828047781638</v>
      </c>
      <c r="AG382" s="54">
        <f t="shared" ca="1" si="56"/>
        <v>274.9334104726554</v>
      </c>
      <c r="AN382">
        <v>380</v>
      </c>
      <c r="AO382" s="4">
        <f t="shared" ca="1" si="50"/>
        <v>3.8531535736780052E-2</v>
      </c>
      <c r="AP382" s="4">
        <f t="shared" ca="1" si="51"/>
        <v>5.6820125324726238E-2</v>
      </c>
      <c r="AQ382" s="4">
        <f t="shared" ca="1" si="52"/>
        <v>4.0192466692311211E-2</v>
      </c>
      <c r="AS382">
        <v>379</v>
      </c>
      <c r="AT382" s="4">
        <v>-9.6179978197878848E-3</v>
      </c>
    </row>
    <row r="383" spans="11:46" x14ac:dyDescent="0.2">
      <c r="K383">
        <v>378</v>
      </c>
      <c r="L383">
        <f t="shared" ca="1" si="53"/>
        <v>0.79648691191369647</v>
      </c>
      <c r="M383">
        <f t="shared" ca="1" si="53"/>
        <v>-1.2759355997603108</v>
      </c>
      <c r="N383">
        <f t="shared" ca="1" si="53"/>
        <v>-0.6519727757748045</v>
      </c>
      <c r="U383">
        <v>378</v>
      </c>
      <c r="V383">
        <f ca="1"/>
        <v>0.79648691191369647</v>
      </c>
      <c r="W383">
        <f ca="1"/>
        <v>0.22760217785165127</v>
      </c>
      <c r="X383">
        <f ca="1"/>
        <v>0.30210495267716181</v>
      </c>
      <c r="AD383">
        <v>377</v>
      </c>
      <c r="AE383" s="54">
        <f t="shared" ca="1" si="54"/>
        <v>698.30967064240645</v>
      </c>
      <c r="AF383" s="54">
        <f t="shared" ca="1" si="55"/>
        <v>142.27106479570352</v>
      </c>
      <c r="AG383" s="54">
        <f t="shared" ca="1" si="56"/>
        <v>290.66602910148225</v>
      </c>
      <c r="AN383">
        <v>381</v>
      </c>
      <c r="AO383" s="4">
        <f t="shared" ca="1" si="50"/>
        <v>-3.2071228908067552E-2</v>
      </c>
      <c r="AP383" s="4">
        <f t="shared" ca="1" si="51"/>
        <v>-3.6770723162056915E-2</v>
      </c>
      <c r="AQ383" s="4">
        <f t="shared" ca="1" si="52"/>
        <v>-3.5328058585800654E-2</v>
      </c>
      <c r="AS383">
        <v>380</v>
      </c>
      <c r="AT383" s="4">
        <v>-9.5330673059686247E-3</v>
      </c>
    </row>
    <row r="384" spans="11:46" x14ac:dyDescent="0.2">
      <c r="K384">
        <v>379</v>
      </c>
      <c r="L384">
        <f t="shared" ca="1" si="53"/>
        <v>0.44310575916819039</v>
      </c>
      <c r="M384">
        <f t="shared" ca="1" si="53"/>
        <v>-1.2935607941981351</v>
      </c>
      <c r="N384">
        <f t="shared" ca="1" si="53"/>
        <v>-0.45956559094742783</v>
      </c>
      <c r="U384">
        <v>379</v>
      </c>
      <c r="V384">
        <f ca="1"/>
        <v>0.44310575916819039</v>
      </c>
      <c r="W384">
        <f ca="1"/>
        <v>-0.10399434475347219</v>
      </c>
      <c r="X384">
        <f ca="1"/>
        <v>7.9039886531479558E-2</v>
      </c>
      <c r="AD384">
        <v>378</v>
      </c>
      <c r="AE384" s="54">
        <f t="shared" ca="1" si="54"/>
        <v>713.49518400514944</v>
      </c>
      <c r="AF384" s="54">
        <f t="shared" ca="1" si="55"/>
        <v>143.52766027802463</v>
      </c>
      <c r="AG384" s="54">
        <f t="shared" ca="1" si="56"/>
        <v>293.37470297315582</v>
      </c>
      <c r="AN384">
        <v>382</v>
      </c>
      <c r="AO384" s="4">
        <f t="shared" ca="1" si="50"/>
        <v>-8.9998613170725328E-3</v>
      </c>
      <c r="AP384" s="4">
        <f t="shared" ca="1" si="51"/>
        <v>-1.686002762594202E-2</v>
      </c>
      <c r="AQ384" s="4">
        <f t="shared" ca="1" si="52"/>
        <v>-1.0800274114069309E-4</v>
      </c>
      <c r="AS384">
        <v>381</v>
      </c>
      <c r="AT384" s="4">
        <v>-9.5165698623617487E-3</v>
      </c>
    </row>
    <row r="385" spans="11:46" x14ac:dyDescent="0.2">
      <c r="K385">
        <v>380</v>
      </c>
      <c r="L385">
        <f t="shared" ca="1" si="53"/>
        <v>2.2173248984286977</v>
      </c>
      <c r="M385">
        <f t="shared" ca="1" si="53"/>
        <v>1.2055087379266796</v>
      </c>
      <c r="N385">
        <f t="shared" ca="1" si="53"/>
        <v>-0.24683835286457353</v>
      </c>
      <c r="U385">
        <v>380</v>
      </c>
      <c r="V385">
        <f ca="1"/>
        <v>2.2173248984286977</v>
      </c>
      <c r="W385">
        <f ca="1"/>
        <v>2.5132092759000857</v>
      </c>
      <c r="X385">
        <f ca="1"/>
        <v>1.9298170902313028</v>
      </c>
      <c r="AD385">
        <v>379</v>
      </c>
      <c r="AE385" s="54">
        <f t="shared" ca="1" si="54"/>
        <v>708.07415742341288</v>
      </c>
      <c r="AF385" s="54">
        <f t="shared" ca="1" si="55"/>
        <v>142.50449357176092</v>
      </c>
      <c r="AG385" s="54">
        <f t="shared" ca="1" si="56"/>
        <v>291.96998294666298</v>
      </c>
      <c r="AN385">
        <v>383</v>
      </c>
      <c r="AO385" s="4">
        <f t="shared" ca="1" si="50"/>
        <v>-2.4301772247411271E-2</v>
      </c>
      <c r="AP385" s="4">
        <f t="shared" ca="1" si="51"/>
        <v>-2.4156087300073462E-2</v>
      </c>
      <c r="AQ385" s="4">
        <f t="shared" ca="1" si="52"/>
        <v>-6.0578451385673235E-3</v>
      </c>
      <c r="AS385">
        <v>382</v>
      </c>
      <c r="AT385" s="4">
        <v>-9.4605963668441539E-3</v>
      </c>
    </row>
    <row r="386" spans="11:46" x14ac:dyDescent="0.2">
      <c r="K386">
        <v>381</v>
      </c>
      <c r="L386">
        <f t="shared" ca="1" si="53"/>
        <v>0.73721790975865853</v>
      </c>
      <c r="M386">
        <f t="shared" ca="1" si="53"/>
        <v>0.352444279654274</v>
      </c>
      <c r="N386">
        <f t="shared" ca="1" si="53"/>
        <v>-0.80770147208789767</v>
      </c>
      <c r="U386">
        <v>381</v>
      </c>
      <c r="V386">
        <f ca="1"/>
        <v>0.73721790975865853</v>
      </c>
      <c r="W386">
        <f ca="1"/>
        <v>0.81648630886502804</v>
      </c>
      <c r="X386">
        <f ca="1"/>
        <v>0.2995915337150471</v>
      </c>
      <c r="AD386">
        <v>380</v>
      </c>
      <c r="AE386" s="54">
        <f t="shared" ca="1" si="54"/>
        <v>735.88979029455527</v>
      </c>
      <c r="AF386" s="54">
        <f t="shared" ca="1" si="55"/>
        <v>150.83607609671611</v>
      </c>
      <c r="AG386" s="54">
        <f t="shared" ca="1" si="56"/>
        <v>303.94399745829077</v>
      </c>
      <c r="AN386">
        <v>384</v>
      </c>
      <c r="AO386" s="4">
        <f t="shared" ca="1" si="50"/>
        <v>2.2533998528122476E-3</v>
      </c>
      <c r="AP386" s="4">
        <f t="shared" ca="1" si="51"/>
        <v>8.9553495426949459E-3</v>
      </c>
      <c r="AQ386" s="4">
        <f t="shared" ca="1" si="52"/>
        <v>-2.2335943473066021E-2</v>
      </c>
      <c r="AS386">
        <v>383</v>
      </c>
      <c r="AT386" s="4">
        <v>-9.4444874093060401E-3</v>
      </c>
    </row>
    <row r="387" spans="11:46" x14ac:dyDescent="0.2">
      <c r="K387">
        <v>382</v>
      </c>
      <c r="L387">
        <f t="shared" ca="1" si="53"/>
        <v>0.32055021749786017</v>
      </c>
      <c r="M387">
        <f t="shared" ca="1" si="53"/>
        <v>-0.65040079757454072</v>
      </c>
      <c r="N387">
        <f t="shared" ca="1" si="53"/>
        <v>0.12676201785220509</v>
      </c>
      <c r="U387">
        <v>382</v>
      </c>
      <c r="V387">
        <f ca="1"/>
        <v>0.32055021749786017</v>
      </c>
      <c r="W387">
        <f ca="1"/>
        <v>3.7516308507581086E-2</v>
      </c>
      <c r="X387">
        <f ca="1"/>
        <v>0.29278042193067666</v>
      </c>
      <c r="AD387">
        <v>381</v>
      </c>
      <c r="AE387" s="54">
        <f t="shared" ca="1" si="54"/>
        <v>712.66334154560707</v>
      </c>
      <c r="AF387" s="54">
        <f t="shared" ca="1" si="55"/>
        <v>145.39045772737276</v>
      </c>
      <c r="AG387" s="54">
        <f t="shared" ca="1" si="56"/>
        <v>293.39370407146197</v>
      </c>
      <c r="AN387">
        <v>385</v>
      </c>
      <c r="AO387" s="4">
        <f t="shared" ca="1" si="50"/>
        <v>-5.3286910465588762E-2</v>
      </c>
      <c r="AP387" s="4">
        <f t="shared" ca="1" si="51"/>
        <v>-4.5497752966944277E-2</v>
      </c>
      <c r="AQ387" s="4">
        <f t="shared" ca="1" si="52"/>
        <v>-4.8345212404021544E-2</v>
      </c>
      <c r="AS387">
        <v>384</v>
      </c>
      <c r="AT387" s="4">
        <v>-9.317084709129099E-3</v>
      </c>
    </row>
    <row r="388" spans="11:46" x14ac:dyDescent="0.2">
      <c r="K388">
        <v>383</v>
      </c>
      <c r="L388">
        <f t="shared" ca="1" si="53"/>
        <v>-0.80143558515652558</v>
      </c>
      <c r="M388">
        <f t="shared" ca="1" si="53"/>
        <v>-0.86443505621815908</v>
      </c>
      <c r="N388">
        <f t="shared" ca="1" si="53"/>
        <v>1.679105578098363</v>
      </c>
      <c r="U388">
        <v>383</v>
      </c>
      <c r="V388">
        <f ca="1"/>
        <v>-0.80143558515652558</v>
      </c>
      <c r="W388">
        <f ca="1"/>
        <v>-1.0777543699876775</v>
      </c>
      <c r="X388">
        <f ca="1"/>
        <v>1.1720452209718846E-2</v>
      </c>
      <c r="AD388">
        <v>382</v>
      </c>
      <c r="AE388" s="54">
        <f t="shared" ca="1" si="54"/>
        <v>706.27824589163538</v>
      </c>
      <c r="AF388" s="54">
        <f t="shared" ca="1" si="55"/>
        <v>142.95971933176781</v>
      </c>
      <c r="AG388" s="54">
        <f t="shared" ca="1" si="56"/>
        <v>293.36201845828617</v>
      </c>
      <c r="AN388">
        <v>386</v>
      </c>
      <c r="AO388" s="4">
        <f t="shared" ref="AO388:AO451" ca="1" si="57">LN(AE392/AE391)</f>
        <v>3.9258901059916716E-2</v>
      </c>
      <c r="AP388" s="4">
        <f t="shared" ref="AP388:AP451" ca="1" si="58">LN(AF392/AF391)</f>
        <v>3.2677874880623597E-2</v>
      </c>
      <c r="AQ388" s="4">
        <f t="shared" ref="AQ388:AQ451" ca="1" si="59">LN(AG392/AG391)</f>
        <v>3.1001917707596638E-2</v>
      </c>
      <c r="AS388">
        <v>385</v>
      </c>
      <c r="AT388" s="4">
        <v>-9.2968987723898219E-3</v>
      </c>
    </row>
    <row r="389" spans="11:46" x14ac:dyDescent="0.2">
      <c r="K389">
        <v>384</v>
      </c>
      <c r="L389">
        <f t="shared" ca="1" si="53"/>
        <v>-0.69940146688906379</v>
      </c>
      <c r="M389">
        <f t="shared" ca="1" si="53"/>
        <v>-6.1506553615662263E-2</v>
      </c>
      <c r="N389">
        <f t="shared" ca="1" si="53"/>
        <v>-0.85466971595682806</v>
      </c>
      <c r="U389">
        <v>384</v>
      </c>
      <c r="V389">
        <f ca="1"/>
        <v>-0.69940146688906379</v>
      </c>
      <c r="W389">
        <f ca="1"/>
        <v>-0.66680416191022929</v>
      </c>
      <c r="X389">
        <f ca="1"/>
        <v>-1.0196534887764854</v>
      </c>
      <c r="AD389">
        <v>383</v>
      </c>
      <c r="AE389" s="54">
        <f t="shared" ca="1" si="54"/>
        <v>689.32130914604363</v>
      </c>
      <c r="AF389" s="54">
        <f t="shared" ca="1" si="55"/>
        <v>139.54774772342651</v>
      </c>
      <c r="AG389" s="54">
        <f t="shared" ca="1" si="56"/>
        <v>291.59024875246598</v>
      </c>
      <c r="AN389">
        <v>387</v>
      </c>
      <c r="AO389" s="4">
        <f t="shared" ca="1" si="57"/>
        <v>5.3457089167361665E-2</v>
      </c>
      <c r="AP389" s="4">
        <f t="shared" ca="1" si="58"/>
        <v>4.7123149834918089E-2</v>
      </c>
      <c r="AQ389" s="4">
        <f t="shared" ca="1" si="59"/>
        <v>7.0824194881436431E-2</v>
      </c>
      <c r="AS389">
        <v>386</v>
      </c>
      <c r="AT389" s="4">
        <v>-9.2895132878031764E-3</v>
      </c>
    </row>
    <row r="390" spans="11:46" x14ac:dyDescent="0.2">
      <c r="K390">
        <v>385</v>
      </c>
      <c r="L390">
        <f t="shared" ca="1" si="53"/>
        <v>-3.1574127509758902</v>
      </c>
      <c r="M390">
        <f t="shared" ca="1" si="53"/>
        <v>0.34112038998032929</v>
      </c>
      <c r="N390">
        <f t="shared" ca="1" si="53"/>
        <v>-1.0562093314428833</v>
      </c>
      <c r="U390">
        <v>385</v>
      </c>
      <c r="V390">
        <f ca="1"/>
        <v>-3.1574127509758902</v>
      </c>
      <c r="W390">
        <f ca="1"/>
        <v>-2.765786180076458</v>
      </c>
      <c r="X390">
        <f ca="1"/>
        <v>-3.2498847815414607</v>
      </c>
      <c r="AD390">
        <v>384</v>
      </c>
      <c r="AE390" s="54">
        <f t="shared" ca="1" si="54"/>
        <v>690.87637711955665</v>
      </c>
      <c r="AF390" s="54">
        <f t="shared" ca="1" si="55"/>
        <v>140.80305906865271</v>
      </c>
      <c r="AG390" s="54">
        <f t="shared" ca="1" si="56"/>
        <v>285.14950327127536</v>
      </c>
      <c r="AN390">
        <v>388</v>
      </c>
      <c r="AO390" s="4">
        <f t="shared" ca="1" si="57"/>
        <v>2.2579200497236052E-2</v>
      </c>
      <c r="AP390" s="4">
        <f t="shared" ca="1" si="58"/>
        <v>2.2498618560944983E-2</v>
      </c>
      <c r="AQ390" s="4">
        <f t="shared" ca="1" si="59"/>
        <v>2.3545370310005274E-2</v>
      </c>
      <c r="AS390">
        <v>387</v>
      </c>
      <c r="AT390" s="4">
        <v>-9.2714449538255778E-3</v>
      </c>
    </row>
    <row r="391" spans="11:46" x14ac:dyDescent="0.2">
      <c r="K391">
        <v>386</v>
      </c>
      <c r="L391">
        <f t="shared" ref="L391:N454" ca="1" si="60">_xlfn.NORM.S.INV(RAND())</f>
        <v>-1.3496668229622582</v>
      </c>
      <c r="M391">
        <f t="shared" ca="1" si="60"/>
        <v>-5.4451564167477526E-2</v>
      </c>
      <c r="N391">
        <f t="shared" ca="1" si="60"/>
        <v>-1.3488514627579546</v>
      </c>
      <c r="U391">
        <v>386</v>
      </c>
      <c r="V391">
        <f ca="1"/>
        <v>-1.3496668229622582</v>
      </c>
      <c r="W391">
        <f ca="1"/>
        <v>-1.2613825581552454</v>
      </c>
      <c r="X391">
        <f ca="1"/>
        <v>-1.8227318345040224</v>
      </c>
      <c r="AD391">
        <v>385</v>
      </c>
      <c r="AE391" s="54">
        <f t="shared" ref="AE391:AE454" ca="1" si="61">$Q$7*EXP(($Q$5-(($Q$6^2)/2))*(AD391/1000)+$Q$6*V390)</f>
        <v>655.02538655509863</v>
      </c>
      <c r="AF391" s="54">
        <f t="shared" ref="AF391:AF454" ca="1" si="62">$R$7*EXP(($Q$5-(($Q$6^2)/2))*(AD391/1000)+$Q$6*W390)</f>
        <v>134.54038535854804</v>
      </c>
      <c r="AG391" s="54">
        <f t="shared" ref="AG391:AG454" ca="1" si="63">$S$7*EXP(($Q$5-(($Q$6^2)/2))*(AD391/1000)+$Q$6*X390)</f>
        <v>271.69181835961319</v>
      </c>
      <c r="AN391">
        <v>389</v>
      </c>
      <c r="AO391" s="4">
        <f t="shared" ca="1" si="57"/>
        <v>-3.0580904484319806E-2</v>
      </c>
      <c r="AP391" s="4">
        <f t="shared" ca="1" si="58"/>
        <v>-1.2081539939684208E-2</v>
      </c>
      <c r="AQ391" s="4">
        <f t="shared" ca="1" si="59"/>
        <v>-3.3757824537235748E-2</v>
      </c>
      <c r="AS391">
        <v>388</v>
      </c>
      <c r="AT391" s="4">
        <v>-9.2397563759021566E-3</v>
      </c>
    </row>
    <row r="392" spans="11:46" x14ac:dyDescent="0.2">
      <c r="K392">
        <v>387</v>
      </c>
      <c r="L392">
        <f t="shared" ca="1" si="60"/>
        <v>1.1125228050928406</v>
      </c>
      <c r="M392">
        <f t="shared" ca="1" si="60"/>
        <v>-0.28643741896417646</v>
      </c>
      <c r="N392">
        <f t="shared" ca="1" si="60"/>
        <v>1.0312137876355099</v>
      </c>
      <c r="U392">
        <v>387</v>
      </c>
      <c r="V392">
        <f ca="1"/>
        <v>1.1125228050928406</v>
      </c>
      <c r="W392">
        <f ca="1"/>
        <v>0.90885385296866783</v>
      </c>
      <c r="X392">
        <f ca="1"/>
        <v>1.4399678893830012</v>
      </c>
      <c r="AD392">
        <v>386</v>
      </c>
      <c r="AE392" s="54">
        <f t="shared" ca="1" si="61"/>
        <v>681.2524171242685</v>
      </c>
      <c r="AF392" s="54">
        <f t="shared" ca="1" si="62"/>
        <v>139.00950217167221</v>
      </c>
      <c r="AG392" s="54">
        <f t="shared" ca="1" si="63"/>
        <v>280.24670959323981</v>
      </c>
      <c r="AN392">
        <v>390</v>
      </c>
      <c r="AO392" s="4">
        <f t="shared" ca="1" si="57"/>
        <v>-5.464060523693995E-3</v>
      </c>
      <c r="AP392" s="4">
        <f t="shared" ca="1" si="58"/>
        <v>-1.07016550134075E-2</v>
      </c>
      <c r="AQ392" s="4">
        <f t="shared" ca="1" si="59"/>
        <v>-4.4967199367543413E-3</v>
      </c>
      <c r="AS392">
        <v>389</v>
      </c>
      <c r="AT392" s="4">
        <v>-9.2187229368093891E-3</v>
      </c>
    </row>
    <row r="393" spans="11:46" x14ac:dyDescent="0.2">
      <c r="K393">
        <v>388</v>
      </c>
      <c r="L393">
        <f t="shared" ca="1" si="60"/>
        <v>2.1514435232122144</v>
      </c>
      <c r="M393">
        <f t="shared" ca="1" si="60"/>
        <v>-8.1911747007178806E-2</v>
      </c>
      <c r="N393">
        <f t="shared" ca="1" si="60"/>
        <v>1.3579640396521964</v>
      </c>
      <c r="U393">
        <v>388</v>
      </c>
      <c r="V393">
        <f ca="1"/>
        <v>2.1514435232122144</v>
      </c>
      <c r="W393">
        <f ca="1"/>
        <v>1.9440602703516572</v>
      </c>
      <c r="X393">
        <f ca="1"/>
        <v>2.5234227228664023</v>
      </c>
      <c r="AD393">
        <v>387</v>
      </c>
      <c r="AE393" s="54">
        <f t="shared" ca="1" si="61"/>
        <v>718.66116159333069</v>
      </c>
      <c r="AF393" s="54">
        <f t="shared" ca="1" si="62"/>
        <v>145.71686259999279</v>
      </c>
      <c r="AG393" s="54">
        <f t="shared" ca="1" si="63"/>
        <v>300.81471661478503</v>
      </c>
      <c r="AN393">
        <v>391</v>
      </c>
      <c r="AO393" s="4">
        <f t="shared" ca="1" si="57"/>
        <v>9.8281661920676701E-3</v>
      </c>
      <c r="AP393" s="4">
        <f t="shared" ca="1" si="58"/>
        <v>-3.8831639344125445E-3</v>
      </c>
      <c r="AQ393" s="4">
        <f t="shared" ca="1" si="59"/>
        <v>-3.8875513687175382E-3</v>
      </c>
      <c r="AS393">
        <v>390</v>
      </c>
      <c r="AT393" s="4">
        <v>-9.16605841849202E-3</v>
      </c>
    </row>
    <row r="394" spans="11:46" x14ac:dyDescent="0.2">
      <c r="K394">
        <v>389</v>
      </c>
      <c r="L394">
        <f t="shared" ca="1" si="60"/>
        <v>0.74003075261834983</v>
      </c>
      <c r="M394">
        <f t="shared" ca="1" si="60"/>
        <v>1.7857862193660832</v>
      </c>
      <c r="N394">
        <f t="shared" ca="1" si="60"/>
        <v>0.38411270777760376</v>
      </c>
      <c r="U394">
        <v>389</v>
      </c>
      <c r="V394">
        <f ca="1"/>
        <v>0.74003075261834983</v>
      </c>
      <c r="W394">
        <f ca="1"/>
        <v>1.3853473294395089</v>
      </c>
      <c r="X394">
        <f ca="1"/>
        <v>0.96557469599670576</v>
      </c>
      <c r="AD394">
        <v>388</v>
      </c>
      <c r="AE394" s="54">
        <f t="shared" ca="1" si="61"/>
        <v>735.07253668306635</v>
      </c>
      <c r="AF394" s="54">
        <f t="shared" ca="1" si="62"/>
        <v>149.0324489074039</v>
      </c>
      <c r="AG394" s="54">
        <f t="shared" ca="1" si="63"/>
        <v>307.98155231698814</v>
      </c>
      <c r="AN394">
        <v>392</v>
      </c>
      <c r="AO394" s="4">
        <f t="shared" ca="1" si="57"/>
        <v>-2.5598879943644712E-2</v>
      </c>
      <c r="AP394" s="4">
        <f t="shared" ca="1" si="58"/>
        <v>-1.234633670201119E-2</v>
      </c>
      <c r="AQ394" s="4">
        <f t="shared" ca="1" si="59"/>
        <v>-1.4981202722133193E-2</v>
      </c>
      <c r="AS394">
        <v>391</v>
      </c>
      <c r="AT394" s="4">
        <v>-9.1067942227232024E-3</v>
      </c>
    </row>
    <row r="395" spans="11:46" x14ac:dyDescent="0.2">
      <c r="K395">
        <v>390</v>
      </c>
      <c r="L395">
        <f t="shared" ca="1" si="60"/>
        <v>0.48634037382299317</v>
      </c>
      <c r="M395">
        <f t="shared" ca="1" si="60"/>
        <v>1.122476468872966</v>
      </c>
      <c r="N395">
        <f t="shared" ca="1" si="60"/>
        <v>0.52207580504116746</v>
      </c>
      <c r="U395">
        <v>390</v>
      </c>
      <c r="V395">
        <f ca="1"/>
        <v>0.48634037382299317</v>
      </c>
      <c r="W395">
        <f ca="1"/>
        <v>0.89023806738766154</v>
      </c>
      <c r="X395">
        <f ca="1"/>
        <v>0.75647239760472584</v>
      </c>
      <c r="AD395">
        <v>389</v>
      </c>
      <c r="AE395" s="54">
        <f t="shared" ca="1" si="61"/>
        <v>712.93359342378824</v>
      </c>
      <c r="AF395" s="54">
        <f t="shared" ca="1" si="62"/>
        <v>147.24274041027047</v>
      </c>
      <c r="AG395" s="54">
        <f t="shared" ca="1" si="63"/>
        <v>297.75829344523169</v>
      </c>
      <c r="AN395">
        <v>393</v>
      </c>
      <c r="AO395" s="4">
        <f t="shared" ca="1" si="57"/>
        <v>1.2922864444701169E-2</v>
      </c>
      <c r="AP395" s="4">
        <f t="shared" ca="1" si="58"/>
        <v>6.4161155337051929E-3</v>
      </c>
      <c r="AQ395" s="4">
        <f t="shared" ca="1" si="59"/>
        <v>3.2747901435791607E-2</v>
      </c>
      <c r="AS395">
        <v>392</v>
      </c>
      <c r="AT395" s="4">
        <v>-9.0904604610401764E-3</v>
      </c>
    </row>
    <row r="396" spans="11:46" x14ac:dyDescent="0.2">
      <c r="K396">
        <v>391</v>
      </c>
      <c r="L396">
        <f t="shared" ca="1" si="60"/>
        <v>0.93752172640639764</v>
      </c>
      <c r="M396">
        <f t="shared" ca="1" si="60"/>
        <v>-0.38432421803355382</v>
      </c>
      <c r="N396">
        <f t="shared" ca="1" si="60"/>
        <v>-0.47604885055832513</v>
      </c>
      <c r="U396">
        <v>391</v>
      </c>
      <c r="V396">
        <f ca="1"/>
        <v>0.93752172640639764</v>
      </c>
      <c r="W396">
        <f ca="1"/>
        <v>0.70941669169627664</v>
      </c>
      <c r="X396">
        <f ca="1"/>
        <v>0.57544878985961423</v>
      </c>
      <c r="AD396">
        <v>390</v>
      </c>
      <c r="AE396" s="54">
        <f t="shared" ca="1" si="61"/>
        <v>709.04870441985395</v>
      </c>
      <c r="AF396" s="54">
        <f t="shared" ca="1" si="62"/>
        <v>145.67540092074648</v>
      </c>
      <c r="AG396" s="54">
        <f t="shared" ca="1" si="63"/>
        <v>296.42236369283387</v>
      </c>
      <c r="AN396">
        <v>394</v>
      </c>
      <c r="AO396" s="4">
        <f t="shared" ca="1" si="57"/>
        <v>-2.2001328710205371E-2</v>
      </c>
      <c r="AP396" s="4">
        <f t="shared" ca="1" si="58"/>
        <v>-2.0649118568011313E-2</v>
      </c>
      <c r="AQ396" s="4">
        <f t="shared" ca="1" si="59"/>
        <v>-4.3703468346421963E-2</v>
      </c>
      <c r="AS396">
        <v>393</v>
      </c>
      <c r="AT396" s="4">
        <v>-9.0649251999518135E-3</v>
      </c>
    </row>
    <row r="397" spans="11:46" x14ac:dyDescent="0.2">
      <c r="K397">
        <v>392</v>
      </c>
      <c r="L397">
        <f t="shared" ca="1" si="60"/>
        <v>-0.24425226567408495</v>
      </c>
      <c r="M397">
        <f t="shared" ca="1" si="60"/>
        <v>0.91851121660824331</v>
      </c>
      <c r="N397">
        <f t="shared" ca="1" si="60"/>
        <v>6.2936596655233587E-2</v>
      </c>
      <c r="U397">
        <v>392</v>
      </c>
      <c r="V397">
        <f ca="1"/>
        <v>-0.24425226567408495</v>
      </c>
      <c r="W397">
        <f ca="1"/>
        <v>0.13849835023690987</v>
      </c>
      <c r="X397">
        <f ca="1"/>
        <v>-0.11691965877350988</v>
      </c>
      <c r="AD397">
        <v>391</v>
      </c>
      <c r="AE397" s="54">
        <f t="shared" ca="1" si="61"/>
        <v>716.05170990611282</v>
      </c>
      <c r="AF397" s="54">
        <f t="shared" ca="1" si="62"/>
        <v>145.11081635441849</v>
      </c>
      <c r="AG397" s="54">
        <f t="shared" ca="1" si="63"/>
        <v>295.27224355119216</v>
      </c>
      <c r="AN397">
        <v>395</v>
      </c>
      <c r="AO397" s="4">
        <f t="shared" ca="1" si="57"/>
        <v>4.4282861285546982E-2</v>
      </c>
      <c r="AP397" s="4">
        <f t="shared" ca="1" si="58"/>
        <v>4.7851831305499894E-2</v>
      </c>
      <c r="AQ397" s="4">
        <f t="shared" ca="1" si="59"/>
        <v>3.4690217322163208E-2</v>
      </c>
      <c r="AS397">
        <v>394</v>
      </c>
      <c r="AT397" s="4">
        <v>-9.016882205447635E-3</v>
      </c>
    </row>
    <row r="398" spans="11:46" x14ac:dyDescent="0.2">
      <c r="K398">
        <v>393</v>
      </c>
      <c r="L398">
        <f t="shared" ca="1" si="60"/>
        <v>0.34957445543372173</v>
      </c>
      <c r="M398">
        <f t="shared" ca="1" si="60"/>
        <v>0.28164357489389569</v>
      </c>
      <c r="N398">
        <f t="shared" ca="1" si="60"/>
        <v>2.2760273767797856</v>
      </c>
      <c r="U398">
        <v>393</v>
      </c>
      <c r="V398">
        <f ca="1"/>
        <v>0.34957445543372173</v>
      </c>
      <c r="W398">
        <f ca="1"/>
        <v>0.43240646198918509</v>
      </c>
      <c r="X398">
        <f ca="1"/>
        <v>1.3907117297837339</v>
      </c>
      <c r="AD398">
        <v>392</v>
      </c>
      <c r="AE398" s="54">
        <f t="shared" ca="1" si="61"/>
        <v>697.95421422764764</v>
      </c>
      <c r="AF398" s="54">
        <f t="shared" ca="1" si="62"/>
        <v>143.33024374902467</v>
      </c>
      <c r="AG398" s="54">
        <f t="shared" ca="1" si="63"/>
        <v>290.88168028804415</v>
      </c>
      <c r="AN398">
        <v>396</v>
      </c>
      <c r="AO398" s="4">
        <f t="shared" ca="1" si="57"/>
        <v>-2.444565886895848E-2</v>
      </c>
      <c r="AP398" s="4">
        <f t="shared" ca="1" si="58"/>
        <v>-3.485742725495309E-2</v>
      </c>
      <c r="AQ398" s="4">
        <f t="shared" ca="1" si="59"/>
        <v>-3.3056607055596075E-3</v>
      </c>
      <c r="AS398">
        <v>395</v>
      </c>
      <c r="AT398" s="4">
        <v>-8.9380071368924587E-3</v>
      </c>
    </row>
    <row r="399" spans="11:46" x14ac:dyDescent="0.2">
      <c r="K399">
        <v>394</v>
      </c>
      <c r="L399">
        <f t="shared" ca="1" si="60"/>
        <v>-0.66637593137517226</v>
      </c>
      <c r="M399">
        <f t="shared" ca="1" si="60"/>
        <v>0.23020901210878966</v>
      </c>
      <c r="N399">
        <f t="shared" ca="1" si="60"/>
        <v>-0.11904682860934357</v>
      </c>
      <c r="U399">
        <v>394</v>
      </c>
      <c r="V399">
        <f ca="1"/>
        <v>-0.66637593137517226</v>
      </c>
      <c r="W399">
        <f ca="1"/>
        <v>-0.52121587267711489</v>
      </c>
      <c r="X399">
        <f ca="1"/>
        <v>-0.62556549132697337</v>
      </c>
      <c r="AD399">
        <v>393</v>
      </c>
      <c r="AE399" s="54">
        <f t="shared" ca="1" si="61"/>
        <v>707.03231311051252</v>
      </c>
      <c r="AF399" s="54">
        <f t="shared" ca="1" si="62"/>
        <v>144.25282367714681</v>
      </c>
      <c r="AG399" s="54">
        <f t="shared" ca="1" si="63"/>
        <v>300.56513592609321</v>
      </c>
      <c r="AN399">
        <v>397</v>
      </c>
      <c r="AO399" s="4">
        <f t="shared" ca="1" si="57"/>
        <v>-2.3856619563743388E-2</v>
      </c>
      <c r="AP399" s="4">
        <f t="shared" ca="1" si="58"/>
        <v>-2.3684388653139012E-2</v>
      </c>
      <c r="AQ399" s="4">
        <f t="shared" ca="1" si="59"/>
        <v>-3.007110008801318E-2</v>
      </c>
      <c r="AS399">
        <v>396</v>
      </c>
      <c r="AT399" s="4">
        <v>-8.9181412647492998E-3</v>
      </c>
    </row>
    <row r="400" spans="11:46" x14ac:dyDescent="0.2">
      <c r="K400">
        <v>395</v>
      </c>
      <c r="L400">
        <f t="shared" ca="1" si="60"/>
        <v>1.3729417362182825</v>
      </c>
      <c r="M400">
        <f t="shared" ca="1" si="60"/>
        <v>1.0665235878457808</v>
      </c>
      <c r="N400">
        <f t="shared" ca="1" si="60"/>
        <v>-0.68328735661169593</v>
      </c>
      <c r="U400">
        <v>395</v>
      </c>
      <c r="V400">
        <f ca="1"/>
        <v>1.3729417362182825</v>
      </c>
      <c r="W400">
        <f ca="1"/>
        <v>1.6826079929973832</v>
      </c>
      <c r="X400">
        <f ca="1"/>
        <v>0.97159396839730172</v>
      </c>
      <c r="AD400">
        <v>394</v>
      </c>
      <c r="AE400" s="54">
        <f t="shared" ca="1" si="61"/>
        <v>691.64653716760552</v>
      </c>
      <c r="AF400" s="54">
        <f t="shared" ca="1" si="62"/>
        <v>141.30467312586813</v>
      </c>
      <c r="AG400" s="54">
        <f t="shared" ca="1" si="63"/>
        <v>287.71229945864434</v>
      </c>
      <c r="AN400">
        <v>398</v>
      </c>
      <c r="AO400" s="4">
        <f t="shared" ca="1" si="57"/>
        <v>2.8681427644910839E-2</v>
      </c>
      <c r="AP400" s="4">
        <f t="shared" ca="1" si="58"/>
        <v>2.5621399530681245E-2</v>
      </c>
      <c r="AQ400" s="4">
        <f t="shared" ca="1" si="59"/>
        <v>1.8589997888112268E-2</v>
      </c>
      <c r="AS400">
        <v>397</v>
      </c>
      <c r="AT400" s="4">
        <v>-8.904705497480769E-3</v>
      </c>
    </row>
    <row r="401" spans="11:46" x14ac:dyDescent="0.2">
      <c r="K401">
        <v>396</v>
      </c>
      <c r="L401">
        <f t="shared" ca="1" si="60"/>
        <v>0.24432370047336111</v>
      </c>
      <c r="M401">
        <f t="shared" ca="1" si="60"/>
        <v>-0.38061739088001811</v>
      </c>
      <c r="N401">
        <f t="shared" ca="1" si="60"/>
        <v>1.3522833502988716</v>
      </c>
      <c r="U401">
        <v>396</v>
      </c>
      <c r="V401">
        <f ca="1"/>
        <v>0.24432370047336111</v>
      </c>
      <c r="W401">
        <f ca="1"/>
        <v>7.4075465703203641E-2</v>
      </c>
      <c r="X401">
        <f ca="1"/>
        <v>0.81739171811941114</v>
      </c>
      <c r="AD401">
        <v>395</v>
      </c>
      <c r="AE401" s="54">
        <f t="shared" ca="1" si="61"/>
        <v>722.96289645454874</v>
      </c>
      <c r="AF401" s="54">
        <f t="shared" ca="1" si="62"/>
        <v>148.23075171970359</v>
      </c>
      <c r="AG401" s="54">
        <f t="shared" ca="1" si="63"/>
        <v>297.86823906870546</v>
      </c>
      <c r="AN401">
        <v>399</v>
      </c>
      <c r="AO401" s="4">
        <f t="shared" ca="1" si="57"/>
        <v>4.8047209500413296E-3</v>
      </c>
      <c r="AP401" s="4">
        <f t="shared" ca="1" si="58"/>
        <v>4.3042517186970778E-3</v>
      </c>
      <c r="AQ401" s="4">
        <f t="shared" ca="1" si="59"/>
        <v>5.1596324320331028E-3</v>
      </c>
      <c r="AS401">
        <v>398</v>
      </c>
      <c r="AT401" s="4">
        <v>-8.6894085017142804E-3</v>
      </c>
    </row>
    <row r="402" spans="11:46" x14ac:dyDescent="0.2">
      <c r="K402">
        <v>397</v>
      </c>
      <c r="L402">
        <f t="shared" ca="1" si="60"/>
        <v>-0.85714347211509845</v>
      </c>
      <c r="M402">
        <f t="shared" ca="1" si="60"/>
        <v>-0.58732947366012844</v>
      </c>
      <c r="N402">
        <f t="shared" ca="1" si="60"/>
        <v>0.49124701024030032</v>
      </c>
      <c r="U402">
        <v>397</v>
      </c>
      <c r="V402">
        <f ca="1"/>
        <v>-0.85714347211509845</v>
      </c>
      <c r="W402">
        <f ca="1"/>
        <v>-1.0194529872722728</v>
      </c>
      <c r="X402">
        <f ca="1"/>
        <v>-0.57052240089358353</v>
      </c>
      <c r="AD402">
        <v>396</v>
      </c>
      <c r="AE402" s="54">
        <f t="shared" ca="1" si="61"/>
        <v>705.50386037019018</v>
      </c>
      <c r="AF402" s="54">
        <f t="shared" ca="1" si="62"/>
        <v>143.15282495282742</v>
      </c>
      <c r="AG402" s="54">
        <f t="shared" ca="1" si="63"/>
        <v>296.8852134051948</v>
      </c>
      <c r="AN402">
        <v>400</v>
      </c>
      <c r="AO402" s="4">
        <f t="shared" ca="1" si="57"/>
        <v>-6.7644006573941394E-3</v>
      </c>
      <c r="AP402" s="4">
        <f t="shared" ca="1" si="58"/>
        <v>7.7069224782568575E-3</v>
      </c>
      <c r="AQ402" s="4">
        <f t="shared" ca="1" si="59"/>
        <v>-6.8663239696400953E-3</v>
      </c>
      <c r="AS402">
        <v>399</v>
      </c>
      <c r="AT402" s="4">
        <v>-8.6440208461303434E-3</v>
      </c>
    </row>
    <row r="403" spans="11:46" x14ac:dyDescent="0.2">
      <c r="K403">
        <v>398</v>
      </c>
      <c r="L403">
        <f t="shared" ca="1" si="60"/>
        <v>0.4630500452372876</v>
      </c>
      <c r="M403">
        <f t="shared" ca="1" si="60"/>
        <v>-0.67249892667673883</v>
      </c>
      <c r="N403">
        <f t="shared" ca="1" si="60"/>
        <v>-0.15670812046135568</v>
      </c>
      <c r="U403">
        <v>398</v>
      </c>
      <c r="V403">
        <f ca="1"/>
        <v>0.4630500452372876</v>
      </c>
      <c r="W403">
        <f ca="1"/>
        <v>0.15969322839959521</v>
      </c>
      <c r="X403">
        <f ca="1"/>
        <v>0.28452214260593617</v>
      </c>
      <c r="AD403">
        <v>397</v>
      </c>
      <c r="AE403" s="54">
        <f t="shared" ca="1" si="61"/>
        <v>688.87210076022757</v>
      </c>
      <c r="AF403" s="54">
        <f t="shared" ca="1" si="62"/>
        <v>139.80217350304295</v>
      </c>
      <c r="AG403" s="54">
        <f t="shared" ca="1" si="63"/>
        <v>288.09044534144954</v>
      </c>
      <c r="AN403">
        <v>401</v>
      </c>
      <c r="AO403" s="4">
        <f t="shared" ca="1" si="57"/>
        <v>3.9732350877609367E-4</v>
      </c>
      <c r="AP403" s="4">
        <f t="shared" ca="1" si="58"/>
        <v>-1.4195116450651982E-2</v>
      </c>
      <c r="AQ403" s="4">
        <f t="shared" ca="1" si="59"/>
        <v>-1.2456006525099751E-2</v>
      </c>
      <c r="AS403">
        <v>400</v>
      </c>
      <c r="AT403" s="4">
        <v>-8.554478355242142E-3</v>
      </c>
    </row>
    <row r="404" spans="11:46" x14ac:dyDescent="0.2">
      <c r="K404">
        <v>399</v>
      </c>
      <c r="L404">
        <f t="shared" ca="1" si="60"/>
        <v>0.68268339562006841</v>
      </c>
      <c r="M404">
        <f t="shared" ca="1" si="60"/>
        <v>-0.68566347054033938</v>
      </c>
      <c r="N404">
        <f t="shared" ca="1" si="60"/>
        <v>-6.3653381764187084E-2</v>
      </c>
      <c r="U404">
        <v>399</v>
      </c>
      <c r="V404">
        <f ca="1"/>
        <v>0.68268339562006841</v>
      </c>
      <c r="W404">
        <f ca="1"/>
        <v>0.35625821730982571</v>
      </c>
      <c r="X404">
        <f ca="1"/>
        <v>0.52051459329814964</v>
      </c>
      <c r="AD404">
        <v>398</v>
      </c>
      <c r="AE404" s="54">
        <f t="shared" ca="1" si="61"/>
        <v>708.91600595157581</v>
      </c>
      <c r="AF404" s="54">
        <f t="shared" ca="1" si="62"/>
        <v>143.43038226089118</v>
      </c>
      <c r="AG404" s="54">
        <f t="shared" ca="1" si="63"/>
        <v>293.49613632632099</v>
      </c>
      <c r="AN404">
        <v>402</v>
      </c>
      <c r="AO404" s="4">
        <f t="shared" ca="1" si="57"/>
        <v>3.435237284322732E-2</v>
      </c>
      <c r="AP404" s="4">
        <f t="shared" ca="1" si="58"/>
        <v>2.827504386503555E-2</v>
      </c>
      <c r="AQ404" s="4">
        <f t="shared" ca="1" si="59"/>
        <v>3.6975365935500486E-2</v>
      </c>
      <c r="AS404">
        <v>401</v>
      </c>
      <c r="AT404" s="4">
        <v>-8.5188882724176237E-3</v>
      </c>
    </row>
    <row r="405" spans="11:46" x14ac:dyDescent="0.2">
      <c r="K405">
        <v>400</v>
      </c>
      <c r="L405">
        <f t="shared" ca="1" si="60"/>
        <v>0.3690558331523186</v>
      </c>
      <c r="M405">
        <f t="shared" ca="1" si="60"/>
        <v>0.93812991638670618</v>
      </c>
      <c r="N405">
        <f t="shared" ca="1" si="60"/>
        <v>-0.41510364429744573</v>
      </c>
      <c r="U405">
        <v>400</v>
      </c>
      <c r="V405">
        <f ca="1"/>
        <v>0.3690558331523186</v>
      </c>
      <c r="W405">
        <f ca="1"/>
        <v>0.70966409500512428</v>
      </c>
      <c r="X405">
        <f ca="1"/>
        <v>0.20218903210817413</v>
      </c>
      <c r="AD405">
        <v>399</v>
      </c>
      <c r="AE405" s="54">
        <f t="shared" ca="1" si="61"/>
        <v>712.33034544300267</v>
      </c>
      <c r="AF405" s="54">
        <f t="shared" ca="1" si="62"/>
        <v>144.04907327599798</v>
      </c>
      <c r="AG405" s="54">
        <f t="shared" ca="1" si="63"/>
        <v>295.01438193642957</v>
      </c>
      <c r="AN405">
        <v>403</v>
      </c>
      <c r="AO405" s="4">
        <f t="shared" ca="1" si="57"/>
        <v>-8.6535991516000776E-2</v>
      </c>
      <c r="AP405" s="4">
        <f t="shared" ca="1" si="58"/>
        <v>-6.6592893448377127E-2</v>
      </c>
      <c r="AQ405" s="4">
        <f t="shared" ca="1" si="59"/>
        <v>-7.0360210229993919E-2</v>
      </c>
      <c r="AS405">
        <v>402</v>
      </c>
      <c r="AT405" s="4">
        <v>-8.267188930272262E-3</v>
      </c>
    </row>
    <row r="406" spans="11:46" x14ac:dyDescent="0.2">
      <c r="K406">
        <v>401</v>
      </c>
      <c r="L406">
        <f t="shared" ca="1" si="60"/>
        <v>0.38553695966066498</v>
      </c>
      <c r="M406">
        <f t="shared" ca="1" si="60"/>
        <v>-0.76098049209692642</v>
      </c>
      <c r="N406">
        <f t="shared" ca="1" si="60"/>
        <v>-1.4075564340203708</v>
      </c>
      <c r="U406">
        <v>401</v>
      </c>
      <c r="V406">
        <f ca="1"/>
        <v>0.38553695966066498</v>
      </c>
      <c r="W406">
        <f ca="1"/>
        <v>5.3529087158032118E-2</v>
      </c>
      <c r="X406">
        <f ca="1"/>
        <v>-0.37378437160716305</v>
      </c>
      <c r="AD406">
        <v>400</v>
      </c>
      <c r="AE406" s="54">
        <f t="shared" ca="1" si="61"/>
        <v>707.52811799259348</v>
      </c>
      <c r="AF406" s="54">
        <f t="shared" ca="1" si="62"/>
        <v>145.16353734461072</v>
      </c>
      <c r="AG406" s="54">
        <f t="shared" ca="1" si="63"/>
        <v>292.99565615824935</v>
      </c>
      <c r="AN406">
        <v>404</v>
      </c>
      <c r="AO406" s="4">
        <f t="shared" ca="1" si="57"/>
        <v>4.9651938005254012E-2</v>
      </c>
      <c r="AP406" s="4">
        <f t="shared" ca="1" si="58"/>
        <v>3.2729277197004143E-2</v>
      </c>
      <c r="AQ406" s="4">
        <f t="shared" ca="1" si="59"/>
        <v>2.5356504886839087E-2</v>
      </c>
      <c r="AS406">
        <v>403</v>
      </c>
      <c r="AT406" s="4">
        <v>-8.2033730353191815E-3</v>
      </c>
    </row>
    <row r="407" spans="11:46" x14ac:dyDescent="0.2">
      <c r="K407">
        <v>402</v>
      </c>
      <c r="L407">
        <f t="shared" ca="1" si="60"/>
        <v>1.967123996399684</v>
      </c>
      <c r="M407">
        <f t="shared" ca="1" si="60"/>
        <v>-1.1443549873590042</v>
      </c>
      <c r="N407">
        <f t="shared" ca="1" si="60"/>
        <v>-0.68432398179485898</v>
      </c>
      <c r="U407">
        <v>402</v>
      </c>
      <c r="V407">
        <f ca="1"/>
        <v>1.967123996399684</v>
      </c>
      <c r="W407">
        <f ca="1"/>
        <v>1.3549909675912726</v>
      </c>
      <c r="X407">
        <f ca="1"/>
        <v>1.3287055079101164</v>
      </c>
      <c r="AD407">
        <v>401</v>
      </c>
      <c r="AE407" s="54">
        <f t="shared" ca="1" si="61"/>
        <v>707.80929140169576</v>
      </c>
      <c r="AF407" s="54">
        <f t="shared" ca="1" si="62"/>
        <v>143.11748039278123</v>
      </c>
      <c r="AG407" s="54">
        <f t="shared" ca="1" si="63"/>
        <v>289.36873571921546</v>
      </c>
      <c r="AN407">
        <v>405</v>
      </c>
      <c r="AO407" s="4">
        <f t="shared" ca="1" si="57"/>
        <v>2.0238915911978194E-2</v>
      </c>
      <c r="AP407" s="4">
        <f t="shared" ca="1" si="58"/>
        <v>4.0227134558825463E-2</v>
      </c>
      <c r="AQ407" s="4">
        <f t="shared" ca="1" si="59"/>
        <v>3.4968397776011219E-2</v>
      </c>
      <c r="AS407">
        <v>404</v>
      </c>
      <c r="AT407" s="4">
        <v>-8.1682396501033677E-3</v>
      </c>
    </row>
    <row r="408" spans="11:46" x14ac:dyDescent="0.2">
      <c r="K408">
        <v>403</v>
      </c>
      <c r="L408">
        <f t="shared" ca="1" si="60"/>
        <v>-2.0234526728576894</v>
      </c>
      <c r="M408">
        <f t="shared" ca="1" si="60"/>
        <v>0.36070063040308525</v>
      </c>
      <c r="N408">
        <f t="shared" ca="1" si="60"/>
        <v>-0.34287515444521993</v>
      </c>
      <c r="U408">
        <v>403</v>
      </c>
      <c r="V408">
        <f ca="1"/>
        <v>-2.0234526728576894</v>
      </c>
      <c r="W408">
        <f ca="1"/>
        <v>-1.7163391900058076</v>
      </c>
      <c r="X408">
        <f ca="1"/>
        <v>-1.9162733374724759</v>
      </c>
      <c r="AD408">
        <v>402</v>
      </c>
      <c r="AE408" s="54">
        <f t="shared" ca="1" si="61"/>
        <v>732.54668146669474</v>
      </c>
      <c r="AF408" s="54">
        <f t="shared" ca="1" si="62"/>
        <v>147.22188610968445</v>
      </c>
      <c r="AG408" s="54">
        <f t="shared" ca="1" si="63"/>
        <v>300.26852057938009</v>
      </c>
      <c r="AN408">
        <v>406</v>
      </c>
      <c r="AO408" s="4">
        <f t="shared" ca="1" si="57"/>
        <v>-1.8337932035519495E-2</v>
      </c>
      <c r="AP408" s="4">
        <f t="shared" ca="1" si="58"/>
        <v>-2.3880985140890442E-2</v>
      </c>
      <c r="AQ408" s="4">
        <f t="shared" ca="1" si="59"/>
        <v>-1.1514030731302955E-2</v>
      </c>
      <c r="AS408">
        <v>405</v>
      </c>
      <c r="AT408" s="4">
        <v>-8.0903144911566114E-3</v>
      </c>
    </row>
    <row r="409" spans="11:46" x14ac:dyDescent="0.2">
      <c r="K409">
        <v>404</v>
      </c>
      <c r="L409">
        <f t="shared" ca="1" si="60"/>
        <v>0.26334434968311599</v>
      </c>
      <c r="M409">
        <f t="shared" ca="1" si="60"/>
        <v>-1.1427899469943523</v>
      </c>
      <c r="N409">
        <f t="shared" ca="1" si="60"/>
        <v>-1.9203943445318856</v>
      </c>
      <c r="U409">
        <v>404</v>
      </c>
      <c r="V409">
        <f ca="1"/>
        <v>0.26334434968311599</v>
      </c>
      <c r="W409">
        <f ca="1"/>
        <v>-0.20956625716490604</v>
      </c>
      <c r="X409">
        <f ca="1"/>
        <v>-0.74933703404611451</v>
      </c>
      <c r="AD409">
        <v>403</v>
      </c>
      <c r="AE409" s="54">
        <f t="shared" ca="1" si="61"/>
        <v>671.82042244674824</v>
      </c>
      <c r="AF409" s="54">
        <f t="shared" ca="1" si="62"/>
        <v>137.73726375155698</v>
      </c>
      <c r="AG409" s="54">
        <f t="shared" ca="1" si="63"/>
        <v>279.86768353906706</v>
      </c>
      <c r="AN409">
        <v>407</v>
      </c>
      <c r="AO409" s="4">
        <f t="shared" ca="1" si="57"/>
        <v>8.1215077775977605E-3</v>
      </c>
      <c r="AP409" s="4">
        <f t="shared" ca="1" si="58"/>
        <v>-5.8324345313623821E-3</v>
      </c>
      <c r="AQ409" s="4">
        <f t="shared" ca="1" si="59"/>
        <v>1.2139914054067637E-2</v>
      </c>
      <c r="AS409">
        <v>406</v>
      </c>
      <c r="AT409" s="4">
        <v>-8.0839244287940204E-3</v>
      </c>
    </row>
    <row r="410" spans="11:46" x14ac:dyDescent="0.2">
      <c r="K410">
        <v>405</v>
      </c>
      <c r="L410">
        <f t="shared" ca="1" si="60"/>
        <v>1.1943932399653083</v>
      </c>
      <c r="M410">
        <f t="shared" ca="1" si="60"/>
        <v>1.3809561464457918</v>
      </c>
      <c r="N410">
        <f t="shared" ca="1" si="60"/>
        <v>-0.63440125944463466</v>
      </c>
      <c r="U410">
        <v>405</v>
      </c>
      <c r="V410">
        <f ca="1"/>
        <v>1.1943932399653083</v>
      </c>
      <c r="W410">
        <f ca="1"/>
        <v>1.6428089086595494</v>
      </c>
      <c r="X410">
        <f ca="1"/>
        <v>0.86064472695476568</v>
      </c>
      <c r="AD410">
        <v>404</v>
      </c>
      <c r="AE410" s="54">
        <f t="shared" ca="1" si="61"/>
        <v>706.01961070826894</v>
      </c>
      <c r="AF410" s="54">
        <f t="shared" ca="1" si="62"/>
        <v>142.31988876899155</v>
      </c>
      <c r="AG410" s="54">
        <f t="shared" ca="1" si="63"/>
        <v>287.0548859088106</v>
      </c>
      <c r="AN410">
        <v>408</v>
      </c>
      <c r="AO410" s="4">
        <f t="shared" ca="1" si="57"/>
        <v>-1.3238333699190013E-2</v>
      </c>
      <c r="AP410" s="4">
        <f t="shared" ca="1" si="58"/>
        <v>-1.293035238728263E-2</v>
      </c>
      <c r="AQ410" s="4">
        <f t="shared" ca="1" si="59"/>
        <v>-7.4861589817837564E-3</v>
      </c>
      <c r="AS410">
        <v>407</v>
      </c>
      <c r="AT410" s="4">
        <v>-7.8520092918862965E-3</v>
      </c>
    </row>
    <row r="411" spans="11:46" x14ac:dyDescent="0.2">
      <c r="K411">
        <v>406</v>
      </c>
      <c r="L411">
        <f t="shared" ca="1" si="60"/>
        <v>0.347301503031889</v>
      </c>
      <c r="M411">
        <f t="shared" ca="1" si="60"/>
        <v>0.5598194521786809</v>
      </c>
      <c r="N411">
        <f t="shared" ca="1" si="60"/>
        <v>-4.3067600440510126E-2</v>
      </c>
      <c r="U411">
        <v>406</v>
      </c>
      <c r="V411">
        <f ca="1"/>
        <v>0.347301503031889</v>
      </c>
      <c r="W411">
        <f ca="1"/>
        <v>0.54021864217056237</v>
      </c>
      <c r="X411">
        <f ca="1"/>
        <v>0.32809025241382267</v>
      </c>
      <c r="AD411">
        <v>405</v>
      </c>
      <c r="AE411" s="54">
        <f t="shared" ca="1" si="61"/>
        <v>720.45426035597598</v>
      </c>
      <c r="AF411" s="54">
        <f t="shared" ca="1" si="62"/>
        <v>148.1617224385393</v>
      </c>
      <c r="AG411" s="54">
        <f t="shared" ca="1" si="63"/>
        <v>297.27030280325351</v>
      </c>
      <c r="AN411">
        <v>409</v>
      </c>
      <c r="AO411" s="4">
        <f t="shared" ca="1" si="57"/>
        <v>2.2342941162902089E-2</v>
      </c>
      <c r="AP411" s="4">
        <f t="shared" ca="1" si="58"/>
        <v>2.0982363896238681E-2</v>
      </c>
      <c r="AQ411" s="4">
        <f t="shared" ca="1" si="59"/>
        <v>1.2752079454123382E-2</v>
      </c>
      <c r="AS411">
        <v>408</v>
      </c>
      <c r="AT411" s="4">
        <v>-7.8182424816058277E-3</v>
      </c>
    </row>
    <row r="412" spans="11:46" x14ac:dyDescent="0.2">
      <c r="K412">
        <v>407</v>
      </c>
      <c r="L412">
        <f t="shared" ca="1" si="60"/>
        <v>0.71981705410453878</v>
      </c>
      <c r="M412">
        <f t="shared" ca="1" si="60"/>
        <v>-0.99148517064752351</v>
      </c>
      <c r="N412">
        <f t="shared" ca="1" si="60"/>
        <v>0.69877650031229754</v>
      </c>
      <c r="U412">
        <v>407</v>
      </c>
      <c r="V412">
        <f ca="1"/>
        <v>0.71981705410453878</v>
      </c>
      <c r="W412">
        <f ca="1"/>
        <v>0.26954862859693907</v>
      </c>
      <c r="X412">
        <f ca="1"/>
        <v>0.8858280763526738</v>
      </c>
      <c r="AD412">
        <v>406</v>
      </c>
      <c r="AE412" s="54">
        <f t="shared" ca="1" si="61"/>
        <v>707.3630190989735</v>
      </c>
      <c r="AF412" s="54">
        <f t="shared" ca="1" si="62"/>
        <v>144.66538865619418</v>
      </c>
      <c r="AG412" s="54">
        <f t="shared" ca="1" si="63"/>
        <v>293.86715298411156</v>
      </c>
      <c r="AN412">
        <v>410</v>
      </c>
      <c r="AO412" s="4">
        <f t="shared" ca="1" si="57"/>
        <v>-3.1183691272792149E-2</v>
      </c>
      <c r="AP412" s="4">
        <f t="shared" ca="1" si="58"/>
        <v>-1.6773195309847277E-2</v>
      </c>
      <c r="AQ412" s="4">
        <f t="shared" ca="1" si="59"/>
        <v>-1.9819300862280856E-2</v>
      </c>
      <c r="AS412">
        <v>409</v>
      </c>
      <c r="AT412" s="4">
        <v>-7.8036724995047095E-3</v>
      </c>
    </row>
    <row r="413" spans="11:46" x14ac:dyDescent="0.2">
      <c r="K413">
        <v>408</v>
      </c>
      <c r="L413">
        <f t="shared" ca="1" si="60"/>
        <v>0.10778347943076155</v>
      </c>
      <c r="M413">
        <f t="shared" ca="1" si="60"/>
        <v>-1.0815785190210832</v>
      </c>
      <c r="N413">
        <f t="shared" ca="1" si="60"/>
        <v>1.1261784960555157</v>
      </c>
      <c r="U413">
        <v>408</v>
      </c>
      <c r="V413">
        <f ca="1"/>
        <v>0.10778347943076155</v>
      </c>
      <c r="W413">
        <f ca="1"/>
        <v>-0.32828901996409621</v>
      </c>
      <c r="X413">
        <f ca="1"/>
        <v>0.53893217113761172</v>
      </c>
      <c r="AD413">
        <v>407</v>
      </c>
      <c r="AE413" s="54">
        <f t="shared" ca="1" si="61"/>
        <v>713.13126508192136</v>
      </c>
      <c r="AF413" s="54">
        <f t="shared" ca="1" si="62"/>
        <v>143.8240930336049</v>
      </c>
      <c r="AG413" s="54">
        <f t="shared" ca="1" si="63"/>
        <v>297.4564175651185</v>
      </c>
      <c r="AN413">
        <v>411</v>
      </c>
      <c r="AO413" s="4">
        <f t="shared" ca="1" si="57"/>
        <v>-2.8908298785254423E-2</v>
      </c>
      <c r="AP413" s="4">
        <f t="shared" ca="1" si="58"/>
        <v>-2.3393127939521655E-2</v>
      </c>
      <c r="AQ413" s="4">
        <f t="shared" ca="1" si="59"/>
        <v>-4.331071495521422E-2</v>
      </c>
      <c r="AS413">
        <v>410</v>
      </c>
      <c r="AT413" s="4">
        <v>-7.7594465443995009E-3</v>
      </c>
    </row>
    <row r="414" spans="11:46" x14ac:dyDescent="0.2">
      <c r="K414">
        <v>409</v>
      </c>
      <c r="L414">
        <f t="shared" ca="1" si="60"/>
        <v>1.1358141859683253</v>
      </c>
      <c r="M414">
        <f t="shared" ca="1" si="60"/>
        <v>-1.0286326572082856</v>
      </c>
      <c r="N414">
        <f t="shared" ca="1" si="60"/>
        <v>0.43114600424219224</v>
      </c>
      <c r="U414">
        <v>409</v>
      </c>
      <c r="V414">
        <f ca="1"/>
        <v>1.1358141859683253</v>
      </c>
      <c r="W414">
        <f ca="1"/>
        <v>0.63702796466408196</v>
      </c>
      <c r="X414">
        <f ca="1"/>
        <v>1.1248868200979356</v>
      </c>
      <c r="AD414">
        <v>408</v>
      </c>
      <c r="AE414" s="54">
        <f t="shared" ca="1" si="61"/>
        <v>703.75280994959451</v>
      </c>
      <c r="AF414" s="54">
        <f t="shared" ca="1" si="62"/>
        <v>141.97636843793646</v>
      </c>
      <c r="AG414" s="54">
        <f t="shared" ca="1" si="63"/>
        <v>295.23792588460697</v>
      </c>
      <c r="AN414">
        <v>412</v>
      </c>
      <c r="AO414" s="4">
        <f t="shared" ca="1" si="57"/>
        <v>4.2671425643786599E-2</v>
      </c>
      <c r="AP414" s="4">
        <f t="shared" ca="1" si="58"/>
        <v>3.0108729450984448E-2</v>
      </c>
      <c r="AQ414" s="4">
        <f t="shared" ca="1" si="59"/>
        <v>3.5681470311159431E-2</v>
      </c>
      <c r="AS414">
        <v>411</v>
      </c>
      <c r="AT414" s="4">
        <v>-7.7430455600821166E-3</v>
      </c>
    </row>
    <row r="415" spans="11:46" x14ac:dyDescent="0.2">
      <c r="K415">
        <v>410</v>
      </c>
      <c r="L415">
        <f t="shared" ca="1" si="60"/>
        <v>-0.30338311693335335</v>
      </c>
      <c r="M415">
        <f t="shared" ca="1" si="60"/>
        <v>0.35629466473162708</v>
      </c>
      <c r="N415">
        <f t="shared" ca="1" si="60"/>
        <v>0.96524339839063034</v>
      </c>
      <c r="U415">
        <v>410</v>
      </c>
      <c r="V415">
        <f ca="1"/>
        <v>-0.30338311693335335</v>
      </c>
      <c r="W415">
        <f ca="1"/>
        <v>-0.13793963328833239</v>
      </c>
      <c r="X415">
        <f ca="1"/>
        <v>0.20951365959304977</v>
      </c>
      <c r="AD415">
        <v>409</v>
      </c>
      <c r="AE415" s="54">
        <f t="shared" ca="1" si="61"/>
        <v>719.65369233480544</v>
      </c>
      <c r="AF415" s="54">
        <f t="shared" ca="1" si="62"/>
        <v>144.98684123471119</v>
      </c>
      <c r="AG415" s="54">
        <f t="shared" ca="1" si="63"/>
        <v>299.02693087391373</v>
      </c>
      <c r="AN415">
        <v>413</v>
      </c>
      <c r="AO415" s="4">
        <f t="shared" ca="1" si="57"/>
        <v>-9.1142360274836694E-3</v>
      </c>
      <c r="AP415" s="4">
        <f t="shared" ca="1" si="58"/>
        <v>-3.9566256646859869E-6</v>
      </c>
      <c r="AQ415" s="4">
        <f t="shared" ca="1" si="59"/>
        <v>-1.2234770475386727E-4</v>
      </c>
      <c r="AS415">
        <v>412</v>
      </c>
      <c r="AT415" s="4">
        <v>-7.7416056934151729E-3</v>
      </c>
    </row>
    <row r="416" spans="11:46" x14ac:dyDescent="0.2">
      <c r="K416">
        <v>411</v>
      </c>
      <c r="L416">
        <f t="shared" ca="1" si="60"/>
        <v>-1.637699693694376</v>
      </c>
      <c r="M416">
        <f t="shared" ca="1" si="60"/>
        <v>0.72499819232412399</v>
      </c>
      <c r="N416">
        <f t="shared" ca="1" si="60"/>
        <v>-0.85699566878515543</v>
      </c>
      <c r="U416">
        <v>411</v>
      </c>
      <c r="V416">
        <f ca="1"/>
        <v>-1.637699693694376</v>
      </c>
      <c r="W416">
        <f ca="1"/>
        <v>-1.2180428704789588</v>
      </c>
      <c r="X416">
        <f ca="1"/>
        <v>-1.7886601964544129</v>
      </c>
      <c r="AD416">
        <v>410</v>
      </c>
      <c r="AE416" s="54">
        <f t="shared" ca="1" si="61"/>
        <v>697.55852860919708</v>
      </c>
      <c r="AF416" s="54">
        <f t="shared" ca="1" si="62"/>
        <v>142.57523037923633</v>
      </c>
      <c r="AG416" s="54">
        <f t="shared" ca="1" si="63"/>
        <v>293.15876967664849</v>
      </c>
      <c r="AN416">
        <v>414</v>
      </c>
      <c r="AO416" s="4">
        <f t="shared" ca="1" si="57"/>
        <v>7.4759282869657747E-3</v>
      </c>
      <c r="AP416" s="4">
        <f t="shared" ca="1" si="58"/>
        <v>4.4194834391744001E-3</v>
      </c>
      <c r="AQ416" s="4">
        <f t="shared" ca="1" si="59"/>
        <v>3.4229341528982625E-3</v>
      </c>
      <c r="AS416">
        <v>413</v>
      </c>
      <c r="AT416" s="4">
        <v>-7.7030099763687691E-3</v>
      </c>
    </row>
    <row r="417" spans="11:46" x14ac:dyDescent="0.2">
      <c r="K417">
        <v>412</v>
      </c>
      <c r="L417">
        <f t="shared" ca="1" si="60"/>
        <v>0.32734132001961042</v>
      </c>
      <c r="M417">
        <f t="shared" ca="1" si="60"/>
        <v>-0.33606780020876237</v>
      </c>
      <c r="N417">
        <f t="shared" ca="1" si="60"/>
        <v>-0.87718447189236592</v>
      </c>
      <c r="U417">
        <v>412</v>
      </c>
      <c r="V417">
        <f ca="1"/>
        <v>0.32734132001961042</v>
      </c>
      <c r="W417">
        <f ca="1"/>
        <v>0.1679399340679481</v>
      </c>
      <c r="X417">
        <f ca="1"/>
        <v>-0.1458104508368368</v>
      </c>
      <c r="AD417">
        <v>411</v>
      </c>
      <c r="AE417" s="54">
        <f t="shared" ca="1" si="61"/>
        <v>677.68198103168004</v>
      </c>
      <c r="AF417" s="54">
        <f t="shared" ca="1" si="62"/>
        <v>139.27865866871852</v>
      </c>
      <c r="AG417" s="54">
        <f t="shared" ca="1" si="63"/>
        <v>280.73288311318419</v>
      </c>
      <c r="AN417">
        <v>415</v>
      </c>
      <c r="AO417" s="4">
        <f t="shared" ca="1" si="57"/>
        <v>-1.8311277822405308E-2</v>
      </c>
      <c r="AP417" s="4">
        <f t="shared" ca="1" si="58"/>
        <v>-3.347850253284184E-2</v>
      </c>
      <c r="AQ417" s="4">
        <f t="shared" ca="1" si="59"/>
        <v>-4.7612656477047325E-3</v>
      </c>
      <c r="AS417">
        <v>414</v>
      </c>
      <c r="AT417" s="4">
        <v>-7.6706893804583884E-3</v>
      </c>
    </row>
    <row r="418" spans="11:46" x14ac:dyDescent="0.2">
      <c r="K418">
        <v>413</v>
      </c>
      <c r="L418">
        <f t="shared" ca="1" si="60"/>
        <v>-9.4598299060727087E-2</v>
      </c>
      <c r="M418">
        <f t="shared" ca="1" si="60"/>
        <v>0.63994825159262347</v>
      </c>
      <c r="N418">
        <f t="shared" ca="1" si="60"/>
        <v>-0.2529993989380096</v>
      </c>
      <c r="U418">
        <v>413</v>
      </c>
      <c r="V418">
        <f ca="1"/>
        <v>-9.4598299060727087E-2</v>
      </c>
      <c r="W418">
        <f ca="1"/>
        <v>0.16592466836420844</v>
      </c>
      <c r="X418">
        <f ca="1"/>
        <v>-0.15328277171301988</v>
      </c>
      <c r="AD418">
        <v>412</v>
      </c>
      <c r="AE418" s="54">
        <f t="shared" ca="1" si="61"/>
        <v>707.22548631693553</v>
      </c>
      <c r="AF418" s="54">
        <f t="shared" ca="1" si="62"/>
        <v>143.53593104270726</v>
      </c>
      <c r="AG418" s="54">
        <f t="shared" ca="1" si="63"/>
        <v>290.93069975561747</v>
      </c>
      <c r="AN418">
        <v>416</v>
      </c>
      <c r="AO418" s="4">
        <f t="shared" ca="1" si="57"/>
        <v>-3.0485384220545319E-3</v>
      </c>
      <c r="AP418" s="4">
        <f t="shared" ca="1" si="58"/>
        <v>6.8956231296768769E-3</v>
      </c>
      <c r="AQ418" s="4">
        <f t="shared" ca="1" si="59"/>
        <v>2.7477685573770809E-3</v>
      </c>
      <c r="AS418">
        <v>415</v>
      </c>
      <c r="AT418" s="4">
        <v>-7.6249313463598286E-3</v>
      </c>
    </row>
    <row r="419" spans="11:46" x14ac:dyDescent="0.2">
      <c r="K419">
        <v>414</v>
      </c>
      <c r="L419">
        <f t="shared" ca="1" si="60"/>
        <v>0.24816025574430811</v>
      </c>
      <c r="M419">
        <f t="shared" ca="1" si="60"/>
        <v>0.35393038099761831</v>
      </c>
      <c r="N419">
        <f t="shared" ca="1" si="60"/>
        <v>-0.52034010958498289</v>
      </c>
      <c r="U419">
        <v>414</v>
      </c>
      <c r="V419">
        <f ca="1"/>
        <v>0.24816025574430811</v>
      </c>
      <c r="W419">
        <f ca="1"/>
        <v>0.36780108665828559</v>
      </c>
      <c r="X419">
        <f ca="1"/>
        <v>2.6592359894518081E-3</v>
      </c>
      <c r="AD419">
        <v>413</v>
      </c>
      <c r="AE419" s="54">
        <f t="shared" ca="1" si="61"/>
        <v>700.80895163380603</v>
      </c>
      <c r="AF419" s="54">
        <f t="shared" ca="1" si="62"/>
        <v>143.53536312588221</v>
      </c>
      <c r="AG419" s="54">
        <f t="shared" ca="1" si="63"/>
        <v>290.89510722963627</v>
      </c>
      <c r="AN419">
        <v>417</v>
      </c>
      <c r="AO419" s="4">
        <f t="shared" ca="1" si="57"/>
        <v>1.6494859793245421E-2</v>
      </c>
      <c r="AP419" s="4">
        <f t="shared" ca="1" si="58"/>
        <v>8.1004587335541459E-3</v>
      </c>
      <c r="AQ419" s="4">
        <f t="shared" ca="1" si="59"/>
        <v>-1.057163176274014E-2</v>
      </c>
      <c r="AS419">
        <v>416</v>
      </c>
      <c r="AT419" s="4">
        <v>-7.4859292226558466E-3</v>
      </c>
    </row>
    <row r="420" spans="11:46" x14ac:dyDescent="0.2">
      <c r="K420">
        <v>415</v>
      </c>
      <c r="L420">
        <f t="shared" ca="1" si="60"/>
        <v>-0.5977028961245795</v>
      </c>
      <c r="M420">
        <f t="shared" ca="1" si="60"/>
        <v>-1.5898081469762457</v>
      </c>
      <c r="N420">
        <f t="shared" ca="1" si="60"/>
        <v>0.91696896723013765</v>
      </c>
      <c r="U420">
        <v>415</v>
      </c>
      <c r="V420">
        <f ca="1"/>
        <v>-0.5977028961245795</v>
      </c>
      <c r="W420">
        <f ca="1"/>
        <v>-1.177172020913599</v>
      </c>
      <c r="X420">
        <f ca="1"/>
        <v>-0.21863689112168494</v>
      </c>
      <c r="AD420">
        <v>414</v>
      </c>
      <c r="AE420" s="54">
        <f t="shared" ca="1" si="61"/>
        <v>706.06778192538889</v>
      </c>
      <c r="AF420" s="54">
        <f t="shared" ca="1" si="62"/>
        <v>144.17111910788014</v>
      </c>
      <c r="AG420" s="54">
        <f t="shared" ca="1" si="63"/>
        <v>291.89252810622042</v>
      </c>
      <c r="AN420">
        <v>418</v>
      </c>
      <c r="AO420" s="4">
        <f t="shared" ca="1" si="57"/>
        <v>-1.7227878725050109E-2</v>
      </c>
      <c r="AP420" s="4">
        <f t="shared" ca="1" si="58"/>
        <v>-2.666828804903101E-2</v>
      </c>
      <c r="AQ420" s="4">
        <f t="shared" ca="1" si="59"/>
        <v>-1.0743515312567335E-2</v>
      </c>
      <c r="AS420">
        <v>417</v>
      </c>
      <c r="AT420" s="4">
        <v>-7.4577794348333658E-3</v>
      </c>
    </row>
    <row r="421" spans="11:46" x14ac:dyDescent="0.2">
      <c r="K421">
        <v>416</v>
      </c>
      <c r="L421">
        <f t="shared" ca="1" si="60"/>
        <v>-0.74005348918348102</v>
      </c>
      <c r="M421">
        <f t="shared" ca="1" si="60"/>
        <v>-0.45893183940118021</v>
      </c>
      <c r="N421">
        <f t="shared" ca="1" si="60"/>
        <v>1.2714614401738988</v>
      </c>
      <c r="U421">
        <v>416</v>
      </c>
      <c r="V421">
        <f ca="1"/>
        <v>-0.74005348918348102</v>
      </c>
      <c r="W421">
        <f ca="1"/>
        <v>-0.86116174211500074</v>
      </c>
      <c r="X421">
        <f ca="1"/>
        <v>-9.3815605805028346E-2</v>
      </c>
      <c r="AD421">
        <v>415</v>
      </c>
      <c r="AE421" s="54">
        <f t="shared" ca="1" si="61"/>
        <v>693.25643266840711</v>
      </c>
      <c r="AF421" s="54">
        <f t="shared" ca="1" si="62"/>
        <v>139.42438602994613</v>
      </c>
      <c r="AG421" s="54">
        <f t="shared" ca="1" si="63"/>
        <v>290.50605354541563</v>
      </c>
      <c r="AN421">
        <v>419</v>
      </c>
      <c r="AO421" s="4">
        <f t="shared" ca="1" si="57"/>
        <v>4.3335122115843026E-2</v>
      </c>
      <c r="AP421" s="4">
        <f t="shared" ca="1" si="58"/>
        <v>6.7967647266003836E-2</v>
      </c>
      <c r="AQ421" s="4">
        <f t="shared" ca="1" si="59"/>
        <v>5.2820658785207072E-2</v>
      </c>
      <c r="AS421">
        <v>418</v>
      </c>
      <c r="AT421" s="4">
        <v>-7.1626069597636958E-3</v>
      </c>
    </row>
    <row r="422" spans="11:46" x14ac:dyDescent="0.2">
      <c r="K422">
        <v>417</v>
      </c>
      <c r="L422">
        <f t="shared" ca="1" si="60"/>
        <v>1.8418877885754536E-2</v>
      </c>
      <c r="M422">
        <f t="shared" ca="1" si="60"/>
        <v>-1.2821297254170398</v>
      </c>
      <c r="N422">
        <f t="shared" ca="1" si="60"/>
        <v>-1.0782175134232626</v>
      </c>
      <c r="U422">
        <v>417</v>
      </c>
      <c r="V422">
        <f ca="1"/>
        <v>1.8418877885754536E-2</v>
      </c>
      <c r="W422">
        <f ca="1"/>
        <v>-0.48961641443719217</v>
      </c>
      <c r="X422">
        <f ca="1"/>
        <v>-0.58293164557991461</v>
      </c>
      <c r="AD422">
        <v>416</v>
      </c>
      <c r="AE422" s="54">
        <f t="shared" ca="1" si="61"/>
        <v>691.14623194534977</v>
      </c>
      <c r="AF422" s="54">
        <f t="shared" ca="1" si="62"/>
        <v>140.38912647159674</v>
      </c>
      <c r="AG422" s="54">
        <f t="shared" ca="1" si="63"/>
        <v>291.30539464431035</v>
      </c>
      <c r="AN422">
        <v>420</v>
      </c>
      <c r="AO422" s="4">
        <f t="shared" ca="1" si="57"/>
        <v>9.7139770918401765E-3</v>
      </c>
      <c r="AP422" s="4">
        <f t="shared" ca="1" si="58"/>
        <v>2.670886406693382E-3</v>
      </c>
      <c r="AQ422" s="4">
        <f t="shared" ca="1" si="59"/>
        <v>-3.8923056260943591E-3</v>
      </c>
      <c r="AS422">
        <v>419</v>
      </c>
      <c r="AT422" s="4">
        <v>-7.1199847100457724E-3</v>
      </c>
    </row>
    <row r="423" spans="11:46" x14ac:dyDescent="0.2">
      <c r="K423">
        <v>418</v>
      </c>
      <c r="L423">
        <f t="shared" ca="1" si="60"/>
        <v>-0.77750665458205359</v>
      </c>
      <c r="M423">
        <f t="shared" ca="1" si="60"/>
        <v>-2.5474362866881268</v>
      </c>
      <c r="N423">
        <f t="shared" ca="1" si="60"/>
        <v>-0.43586850354869344</v>
      </c>
      <c r="U423">
        <v>418</v>
      </c>
      <c r="V423">
        <f ca="1"/>
        <v>-0.77750665458205359</v>
      </c>
      <c r="W423">
        <f ca="1"/>
        <v>-1.7206831326068803</v>
      </c>
      <c r="X423">
        <f ca="1"/>
        <v>-1.0799703939056198</v>
      </c>
      <c r="AD423">
        <v>417</v>
      </c>
      <c r="AE423" s="54">
        <f t="shared" ca="1" si="61"/>
        <v>702.64113491738078</v>
      </c>
      <c r="AF423" s="54">
        <f t="shared" ca="1" si="62"/>
        <v>141.53096124627407</v>
      </c>
      <c r="AG423" s="54">
        <f t="shared" ca="1" si="63"/>
        <v>288.24204212882393</v>
      </c>
      <c r="AN423">
        <v>421</v>
      </c>
      <c r="AO423" s="4">
        <f t="shared" ca="1" si="57"/>
        <v>-7.6460062965748241E-2</v>
      </c>
      <c r="AP423" s="4">
        <f t="shared" ca="1" si="58"/>
        <v>-6.2826912424634812E-2</v>
      </c>
      <c r="AQ423" s="4">
        <f t="shared" ca="1" si="59"/>
        <v>-6.0413904649220855E-2</v>
      </c>
      <c r="AS423">
        <v>420</v>
      </c>
      <c r="AT423" s="4">
        <v>-6.8929489717629126E-3</v>
      </c>
    </row>
    <row r="424" spans="11:46" x14ac:dyDescent="0.2">
      <c r="K424">
        <v>419</v>
      </c>
      <c r="L424">
        <f t="shared" ca="1" si="60"/>
        <v>1.2181264298658971</v>
      </c>
      <c r="M424">
        <f t="shared" ca="1" si="60"/>
        <v>0.73737398645748942</v>
      </c>
      <c r="N424">
        <f t="shared" ca="1" si="60"/>
        <v>0.47993966368629393</v>
      </c>
      <c r="U424">
        <v>419</v>
      </c>
      <c r="V424">
        <f ca="1"/>
        <v>1.2181264298658971</v>
      </c>
      <c r="W424">
        <f ca="1"/>
        <v>1.4103484110418356</v>
      </c>
      <c r="X424">
        <f ca="1"/>
        <v>1.3528839520019225</v>
      </c>
      <c r="AD424">
        <v>418</v>
      </c>
      <c r="AE424" s="54">
        <f t="shared" ca="1" si="61"/>
        <v>690.63979430955214</v>
      </c>
      <c r="AF424" s="54">
        <f t="shared" ca="1" si="62"/>
        <v>137.80645662060971</v>
      </c>
      <c r="AG424" s="54">
        <f t="shared" ca="1" si="63"/>
        <v>285.16188482081299</v>
      </c>
      <c r="AN424">
        <v>422</v>
      </c>
      <c r="AO424" s="4">
        <f t="shared" ca="1" si="57"/>
        <v>2.6561605382641462E-2</v>
      </c>
      <c r="AP424" s="4">
        <f t="shared" ca="1" si="58"/>
        <v>5.7282151094428489E-3</v>
      </c>
      <c r="AQ424" s="4">
        <f t="shared" ca="1" si="59"/>
        <v>1.4565845590327246E-2</v>
      </c>
      <c r="AS424">
        <v>421</v>
      </c>
      <c r="AT424" s="4">
        <v>-6.75473118691891E-3</v>
      </c>
    </row>
    <row r="425" spans="11:46" x14ac:dyDescent="0.2">
      <c r="K425">
        <v>420</v>
      </c>
      <c r="L425">
        <f t="shared" ca="1" si="60"/>
        <v>1.6640444110464274</v>
      </c>
      <c r="M425">
        <f t="shared" ca="1" si="60"/>
        <v>7.4748795261008298E-3</v>
      </c>
      <c r="N425">
        <f t="shared" ca="1" si="60"/>
        <v>-0.63387779824657331</v>
      </c>
      <c r="U425">
        <v>420</v>
      </c>
      <c r="V425">
        <f ca="1"/>
        <v>1.6640444110464274</v>
      </c>
      <c r="W425">
        <f ca="1"/>
        <v>1.5316259315640008</v>
      </c>
      <c r="X425">
        <f ca="1"/>
        <v>1.1716412040563093</v>
      </c>
      <c r="AD425">
        <v>419</v>
      </c>
      <c r="AE425" s="54">
        <f t="shared" ca="1" si="61"/>
        <v>721.22671149831365</v>
      </c>
      <c r="AF425" s="54">
        <f t="shared" ca="1" si="62"/>
        <v>147.49847839485528</v>
      </c>
      <c r="AG425" s="54">
        <f t="shared" ca="1" si="63"/>
        <v>300.62922496786979</v>
      </c>
      <c r="AN425">
        <v>423</v>
      </c>
      <c r="AO425" s="4">
        <f t="shared" ca="1" si="57"/>
        <v>4.2816042317844069E-2</v>
      </c>
      <c r="AP425" s="4">
        <f t="shared" ca="1" si="58"/>
        <v>2.7408244291141425E-2</v>
      </c>
      <c r="AQ425" s="4">
        <f t="shared" ca="1" si="59"/>
        <v>2.5982946368113914E-2</v>
      </c>
      <c r="AS425">
        <v>422</v>
      </c>
      <c r="AT425" s="4">
        <v>-6.6852977689712528E-3</v>
      </c>
    </row>
    <row r="426" spans="11:46" x14ac:dyDescent="0.2">
      <c r="K426">
        <v>421</v>
      </c>
      <c r="L426">
        <f t="shared" ca="1" si="60"/>
        <v>-1.8620977886941616</v>
      </c>
      <c r="M426">
        <f t="shared" ca="1" si="60"/>
        <v>0.87198019343709265</v>
      </c>
      <c r="N426">
        <f t="shared" ca="1" si="60"/>
        <v>-8.3927842731074398E-2</v>
      </c>
      <c r="U426">
        <v>421</v>
      </c>
      <c r="V426">
        <f ca="1"/>
        <v>-1.8620977886941616</v>
      </c>
      <c r="W426">
        <f ca="1"/>
        <v>-1.3661171079576686</v>
      </c>
      <c r="X426">
        <f ca="1"/>
        <v>-1.6148779437391643</v>
      </c>
      <c r="AD426">
        <v>420</v>
      </c>
      <c r="AE426" s="54">
        <f t="shared" ca="1" si="61"/>
        <v>728.26682966563078</v>
      </c>
      <c r="AF426" s="54">
        <f t="shared" ca="1" si="62"/>
        <v>147.89295664460028</v>
      </c>
      <c r="AG426" s="54">
        <f t="shared" ca="1" si="63"/>
        <v>299.46135846527352</v>
      </c>
      <c r="AN426">
        <v>424</v>
      </c>
      <c r="AO426" s="4">
        <f t="shared" ca="1" si="57"/>
        <v>-5.5092396076784636E-2</v>
      </c>
      <c r="AP426" s="4">
        <f t="shared" ca="1" si="58"/>
        <v>-3.1244298846083891E-2</v>
      </c>
      <c r="AQ426" s="4">
        <f t="shared" ca="1" si="59"/>
        <v>-1.7909524254311807E-2</v>
      </c>
      <c r="AS426">
        <v>423</v>
      </c>
      <c r="AT426" s="4">
        <v>-6.6523335828150782E-3</v>
      </c>
    </row>
    <row r="427" spans="11:46" x14ac:dyDescent="0.2">
      <c r="K427">
        <v>422</v>
      </c>
      <c r="L427">
        <f t="shared" ca="1" si="60"/>
        <v>-0.63961422660166667</v>
      </c>
      <c r="M427">
        <f t="shared" ca="1" si="60"/>
        <v>-1.3069321761591914</v>
      </c>
      <c r="N427">
        <f t="shared" ca="1" si="60"/>
        <v>-0.60761801255178527</v>
      </c>
      <c r="U427">
        <v>422</v>
      </c>
      <c r="V427">
        <f ca="1"/>
        <v>-0.63961422660166667</v>
      </c>
      <c r="W427">
        <f ca="1"/>
        <v>-1.1039167109861427</v>
      </c>
      <c r="X427">
        <f ca="1"/>
        <v>-0.94532052714366444</v>
      </c>
      <c r="AD427">
        <v>421</v>
      </c>
      <c r="AE427" s="54">
        <f t="shared" ca="1" si="61"/>
        <v>674.65904338394</v>
      </c>
      <c r="AF427" s="54">
        <f t="shared" ca="1" si="62"/>
        <v>138.8871640081432</v>
      </c>
      <c r="AG427" s="54">
        <f t="shared" ca="1" si="63"/>
        <v>281.90538048299931</v>
      </c>
      <c r="AN427">
        <v>425</v>
      </c>
      <c r="AO427" s="4">
        <f t="shared" ca="1" si="57"/>
        <v>-1.2174328780517349E-2</v>
      </c>
      <c r="AP427" s="4">
        <f t="shared" ca="1" si="58"/>
        <v>-3.5404210181711462E-3</v>
      </c>
      <c r="AQ427" s="4">
        <f t="shared" ca="1" si="59"/>
        <v>-2.0727791810291177E-2</v>
      </c>
      <c r="AS427">
        <v>424</v>
      </c>
      <c r="AT427" s="4">
        <v>-6.553787504694368E-3</v>
      </c>
    </row>
    <row r="428" spans="11:46" x14ac:dyDescent="0.2">
      <c r="K428">
        <v>423</v>
      </c>
      <c r="L428">
        <f t="shared" ca="1" si="60"/>
        <v>1.3320926708533642</v>
      </c>
      <c r="M428">
        <f t="shared" ca="1" si="60"/>
        <v>-2.6985644104635882</v>
      </c>
      <c r="N428">
        <f t="shared" ca="1" si="60"/>
        <v>-1.5457279984818559</v>
      </c>
      <c r="U428">
        <v>423</v>
      </c>
      <c r="V428">
        <f ca="1"/>
        <v>1.3320926708533642</v>
      </c>
      <c r="W428">
        <f ca="1"/>
        <v>0.15759137280481106</v>
      </c>
      <c r="X428">
        <f ca="1"/>
        <v>0.25049063536770111</v>
      </c>
      <c r="AD428">
        <v>422</v>
      </c>
      <c r="AE428" s="54">
        <f t="shared" ca="1" si="61"/>
        <v>692.81918422857325</v>
      </c>
      <c r="AF428" s="54">
        <f t="shared" ca="1" si="62"/>
        <v>139.68502253050403</v>
      </c>
      <c r="AG428" s="54">
        <f t="shared" ca="1" si="63"/>
        <v>286.04162152052294</v>
      </c>
      <c r="AN428">
        <v>426</v>
      </c>
      <c r="AO428" s="4">
        <f t="shared" ca="1" si="57"/>
        <v>5.2215028245443967E-2</v>
      </c>
      <c r="AP428" s="4">
        <f t="shared" ca="1" si="58"/>
        <v>5.1547888711045237E-2</v>
      </c>
      <c r="AQ428" s="4">
        <f t="shared" ca="1" si="59"/>
        <v>5.318260039048333E-2</v>
      </c>
      <c r="AS428">
        <v>425</v>
      </c>
      <c r="AT428" s="4">
        <v>-6.497276404729641E-3</v>
      </c>
    </row>
    <row r="429" spans="11:46" x14ac:dyDescent="0.2">
      <c r="K429">
        <v>424</v>
      </c>
      <c r="L429">
        <f t="shared" ca="1" si="60"/>
        <v>-1.2091397027711506</v>
      </c>
      <c r="M429">
        <f t="shared" ca="1" si="60"/>
        <v>-0.43947273640619344</v>
      </c>
      <c r="N429">
        <f t="shared" ca="1" si="60"/>
        <v>1.1191146224628126</v>
      </c>
      <c r="U429">
        <v>424</v>
      </c>
      <c r="V429">
        <f ca="1"/>
        <v>-1.2091397027711506</v>
      </c>
      <c r="W429">
        <f ca="1"/>
        <v>-1.2843995432125379</v>
      </c>
      <c r="X429">
        <f ca="1"/>
        <v>-0.57685430209113719</v>
      </c>
      <c r="AD429">
        <v>423</v>
      </c>
      <c r="AE429" s="54">
        <f t="shared" ca="1" si="61"/>
        <v>723.1271636625471</v>
      </c>
      <c r="AF429" s="54">
        <f t="shared" ca="1" si="62"/>
        <v>143.56649291525213</v>
      </c>
      <c r="AG429" s="54">
        <f t="shared" ca="1" si="63"/>
        <v>293.57122263600229</v>
      </c>
      <c r="AN429">
        <v>427</v>
      </c>
      <c r="AO429" s="4">
        <f t="shared" ca="1" si="57"/>
        <v>1.5610120087521325E-2</v>
      </c>
      <c r="AP429" s="4">
        <f t="shared" ca="1" si="58"/>
        <v>1.6066080402807365E-3</v>
      </c>
      <c r="AQ429" s="4">
        <f t="shared" ca="1" si="59"/>
        <v>-4.9013094768933499E-3</v>
      </c>
      <c r="AS429">
        <v>426</v>
      </c>
      <c r="AT429" s="4">
        <v>-6.4279837430446535E-3</v>
      </c>
    </row>
    <row r="430" spans="11:46" x14ac:dyDescent="0.2">
      <c r="K430">
        <v>425</v>
      </c>
      <c r="L430">
        <f t="shared" ca="1" si="60"/>
        <v>-1.7721296029585123</v>
      </c>
      <c r="M430">
        <f t="shared" ca="1" si="60"/>
        <v>0.45192082792238847</v>
      </c>
      <c r="N430">
        <f t="shared" ca="1" si="60"/>
        <v>-1.3083017580331733E-2</v>
      </c>
      <c r="U430">
        <v>425</v>
      </c>
      <c r="V430">
        <f ca="1"/>
        <v>-1.7721296029585123</v>
      </c>
      <c r="W430">
        <f ca="1"/>
        <v>-1.4494227099655259</v>
      </c>
      <c r="X430">
        <f ca="1"/>
        <v>-1.5341029591714133</v>
      </c>
      <c r="AD430">
        <v>424</v>
      </c>
      <c r="AE430" s="54">
        <f t="shared" ca="1" si="61"/>
        <v>684.36588484416643</v>
      </c>
      <c r="AF430" s="54">
        <f t="shared" ca="1" si="62"/>
        <v>139.15020960517597</v>
      </c>
      <c r="AG430" s="54">
        <f t="shared" ca="1" si="63"/>
        <v>288.3603035281501</v>
      </c>
      <c r="AN430">
        <v>428</v>
      </c>
      <c r="AO430" s="4">
        <f t="shared" ca="1" si="57"/>
        <v>1.0585765419276474E-3</v>
      </c>
      <c r="AP430" s="4">
        <f t="shared" ca="1" si="58"/>
        <v>-5.7577770886651808E-4</v>
      </c>
      <c r="AQ430" s="4">
        <f t="shared" ca="1" si="59"/>
        <v>1.3368398400867322E-2</v>
      </c>
      <c r="AS430">
        <v>427</v>
      </c>
      <c r="AT430" s="4">
        <v>-6.4202828808574194E-3</v>
      </c>
    </row>
    <row r="431" spans="11:46" x14ac:dyDescent="0.2">
      <c r="K431">
        <v>426</v>
      </c>
      <c r="L431">
        <f t="shared" ca="1" si="60"/>
        <v>0.63280913228790991</v>
      </c>
      <c r="M431">
        <f t="shared" ca="1" si="60"/>
        <v>0.86929340564726865</v>
      </c>
      <c r="N431">
        <f t="shared" ca="1" si="60"/>
        <v>0.62690539569930059</v>
      </c>
      <c r="U431">
        <v>426</v>
      </c>
      <c r="V431">
        <f ca="1"/>
        <v>0.63280913228790991</v>
      </c>
      <c r="W431">
        <f ca="1"/>
        <v>0.92476525187010838</v>
      </c>
      <c r="X431">
        <f ca="1"/>
        <v>0.91543452979377671</v>
      </c>
      <c r="AD431">
        <v>425</v>
      </c>
      <c r="AE431" s="54">
        <f t="shared" ca="1" si="61"/>
        <v>676.08470076695403</v>
      </c>
      <c r="AF431" s="54">
        <f t="shared" ca="1" si="62"/>
        <v>138.65843034490871</v>
      </c>
      <c r="AG431" s="54">
        <f t="shared" ca="1" si="63"/>
        <v>282.44475115492776</v>
      </c>
      <c r="AN431">
        <v>429</v>
      </c>
      <c r="AO431" s="4">
        <f t="shared" ca="1" si="57"/>
        <v>-2.5474848009518911E-2</v>
      </c>
      <c r="AP431" s="4">
        <f t="shared" ca="1" si="58"/>
        <v>-1.0966038802808269E-2</v>
      </c>
      <c r="AQ431" s="4">
        <f t="shared" ca="1" si="59"/>
        <v>-2.6452763539386685E-2</v>
      </c>
      <c r="AS431">
        <v>428</v>
      </c>
      <c r="AT431" s="4">
        <v>-6.3210346487162523E-3</v>
      </c>
    </row>
    <row r="432" spans="11:46" x14ac:dyDescent="0.2">
      <c r="K432">
        <v>427</v>
      </c>
      <c r="L432">
        <f t="shared" ca="1" si="60"/>
        <v>1.3505007798592785</v>
      </c>
      <c r="M432">
        <f t="shared" ca="1" si="60"/>
        <v>-0.6167183177443728</v>
      </c>
      <c r="N432">
        <f t="shared" ca="1" si="60"/>
        <v>-0.97846645150337785</v>
      </c>
      <c r="U432">
        <v>427</v>
      </c>
      <c r="V432">
        <f ca="1"/>
        <v>1.3505007798592785</v>
      </c>
      <c r="W432">
        <f ca="1"/>
        <v>0.99698649375176851</v>
      </c>
      <c r="X432">
        <f ca="1"/>
        <v>0.68768329721084243</v>
      </c>
      <c r="AD432">
        <v>426</v>
      </c>
      <c r="AE432" s="54">
        <f t="shared" ca="1" si="61"/>
        <v>712.32437706656083</v>
      </c>
      <c r="AF432" s="54">
        <f t="shared" ca="1" si="62"/>
        <v>145.993406829853</v>
      </c>
      <c r="AG432" s="54">
        <f t="shared" ca="1" si="63"/>
        <v>297.87250539625018</v>
      </c>
      <c r="AN432">
        <v>430</v>
      </c>
      <c r="AO432" s="4">
        <f t="shared" ca="1" si="57"/>
        <v>3.5073311271246891E-3</v>
      </c>
      <c r="AP432" s="4">
        <f t="shared" ca="1" si="58"/>
        <v>-1.7342723623025868E-2</v>
      </c>
      <c r="AQ432" s="4">
        <f t="shared" ca="1" si="59"/>
        <v>7.1472208691355848E-3</v>
      </c>
      <c r="AS432">
        <v>429</v>
      </c>
      <c r="AT432" s="4">
        <v>-6.2366820643596083E-3</v>
      </c>
    </row>
    <row r="433" spans="11:46" x14ac:dyDescent="0.2">
      <c r="K433">
        <v>428</v>
      </c>
      <c r="L433">
        <f t="shared" ca="1" si="60"/>
        <v>1.3974613505336451</v>
      </c>
      <c r="M433">
        <f t="shared" ca="1" si="60"/>
        <v>-0.79772910127988694</v>
      </c>
      <c r="N433">
        <f t="shared" ca="1" si="60"/>
        <v>0.27931694055570799</v>
      </c>
      <c r="U433">
        <v>428</v>
      </c>
      <c r="V433">
        <f ca="1"/>
        <v>1.3974613505336451</v>
      </c>
      <c r="W433">
        <f ca="1"/>
        <v>0.96861401242160206</v>
      </c>
      <c r="X433">
        <f ca="1"/>
        <v>1.302046222555481</v>
      </c>
      <c r="AD433">
        <v>427</v>
      </c>
      <c r="AE433" s="54">
        <f t="shared" ca="1" si="61"/>
        <v>723.53108761643853</v>
      </c>
      <c r="AF433" s="54">
        <f t="shared" ca="1" si="62"/>
        <v>146.22814953035589</v>
      </c>
      <c r="AG433" s="54">
        <f t="shared" ca="1" si="63"/>
        <v>296.41611209534625</v>
      </c>
      <c r="AN433">
        <v>431</v>
      </c>
      <c r="AO433" s="4">
        <f t="shared" ca="1" si="57"/>
        <v>-1.2240879360117782E-2</v>
      </c>
      <c r="AP433" s="4">
        <f t="shared" ca="1" si="58"/>
        <v>5.6097610197381794E-3</v>
      </c>
      <c r="AQ433" s="4">
        <f t="shared" ca="1" si="59"/>
        <v>-2.2680952762116822E-2</v>
      </c>
      <c r="AS433">
        <v>430</v>
      </c>
      <c r="AT433" s="4">
        <v>-6.1429983275313755E-3</v>
      </c>
    </row>
    <row r="434" spans="11:46" x14ac:dyDescent="0.2">
      <c r="K434">
        <v>429</v>
      </c>
      <c r="L434">
        <f t="shared" ca="1" si="60"/>
        <v>0.22140442018514336</v>
      </c>
      <c r="M434">
        <f t="shared" ca="1" si="60"/>
        <v>0.65285245460415209</v>
      </c>
      <c r="N434">
        <f t="shared" ca="1" si="60"/>
        <v>-0.3501321775956992</v>
      </c>
      <c r="U434">
        <v>429</v>
      </c>
      <c r="V434">
        <f ca="1"/>
        <v>0.22140442018514336</v>
      </c>
      <c r="W434">
        <f ca="1"/>
        <v>0.46131838517603541</v>
      </c>
      <c r="X434">
        <f ca="1"/>
        <v>8.0913776031853984E-2</v>
      </c>
      <c r="AD434">
        <v>428</v>
      </c>
      <c r="AE434" s="54">
        <f t="shared" ca="1" si="61"/>
        <v>724.29740618501444</v>
      </c>
      <c r="AF434" s="54">
        <f t="shared" ca="1" si="62"/>
        <v>146.14397885557202</v>
      </c>
      <c r="AG434" s="54">
        <f t="shared" ca="1" si="63"/>
        <v>300.40532606454929</v>
      </c>
      <c r="AN434">
        <v>432</v>
      </c>
      <c r="AO434" s="4">
        <f t="shared" ca="1" si="57"/>
        <v>6.6909809135686131E-3</v>
      </c>
      <c r="AP434" s="4">
        <f t="shared" ca="1" si="58"/>
        <v>1.0328269894013217E-2</v>
      </c>
      <c r="AQ434" s="4">
        <f t="shared" ca="1" si="59"/>
        <v>2.0559607763765975E-2</v>
      </c>
      <c r="AS434">
        <v>431</v>
      </c>
      <c r="AT434" s="4">
        <v>-5.9536456623867067E-3</v>
      </c>
    </row>
    <row r="435" spans="11:46" x14ac:dyDescent="0.2">
      <c r="K435">
        <v>430</v>
      </c>
      <c r="L435">
        <f t="shared" ca="1" si="60"/>
        <v>0.38123657694516094</v>
      </c>
      <c r="M435">
        <f t="shared" ca="1" si="60"/>
        <v>-1.7468178082862071</v>
      </c>
      <c r="N435">
        <f t="shared" ca="1" si="60"/>
        <v>0.4368970925965705</v>
      </c>
      <c r="U435">
        <v>430</v>
      </c>
      <c r="V435">
        <f ca="1"/>
        <v>0.38123657694516094</v>
      </c>
      <c r="W435">
        <f ca="1"/>
        <v>-0.33990074668581083</v>
      </c>
      <c r="X435">
        <f ca="1"/>
        <v>0.40852106666655696</v>
      </c>
      <c r="AD435">
        <v>429</v>
      </c>
      <c r="AE435" s="54">
        <f t="shared" ca="1" si="61"/>
        <v>706.07907964694266</v>
      </c>
      <c r="AF435" s="54">
        <f t="shared" ca="1" si="62"/>
        <v>144.55011347978319</v>
      </c>
      <c r="AG435" s="54">
        <f t="shared" ca="1" si="63"/>
        <v>292.56295845801122</v>
      </c>
      <c r="AN435">
        <v>433</v>
      </c>
      <c r="AO435" s="4">
        <f t="shared" ca="1" si="57"/>
        <v>-2.5508678917115896E-3</v>
      </c>
      <c r="AP435" s="4">
        <f t="shared" ca="1" si="58"/>
        <v>-2.679998776610001E-3</v>
      </c>
      <c r="AQ435" s="4">
        <f t="shared" ca="1" si="59"/>
        <v>8.9511859652783056E-3</v>
      </c>
      <c r="AS435">
        <v>432</v>
      </c>
      <c r="AT435" s="4">
        <v>-5.7882598057183736E-3</v>
      </c>
    </row>
    <row r="436" spans="11:46" x14ac:dyDescent="0.2">
      <c r="K436">
        <v>431</v>
      </c>
      <c r="L436">
        <f t="shared" ca="1" si="60"/>
        <v>-0.18482087011676293</v>
      </c>
      <c r="M436">
        <f t="shared" ca="1" si="60"/>
        <v>0.21926290219166242</v>
      </c>
      <c r="N436">
        <f t="shared" ca="1" si="60"/>
        <v>-1.0556976591221652</v>
      </c>
      <c r="U436">
        <v>431</v>
      </c>
      <c r="V436">
        <f ca="1"/>
        <v>-0.18482087011676293</v>
      </c>
      <c r="W436">
        <f ca="1"/>
        <v>-8.3160309264381893E-2</v>
      </c>
      <c r="X436">
        <f ca="1"/>
        <v>-0.63875554823595992</v>
      </c>
      <c r="AD436">
        <v>430</v>
      </c>
      <c r="AE436" s="54">
        <f t="shared" ca="1" si="61"/>
        <v>708.55988073353137</v>
      </c>
      <c r="AF436" s="54">
        <f t="shared" ca="1" si="62"/>
        <v>142.0648338619585</v>
      </c>
      <c r="AG436" s="54">
        <f t="shared" ca="1" si="63"/>
        <v>294.66146083713613</v>
      </c>
      <c r="AN436">
        <v>434</v>
      </c>
      <c r="AO436" s="4">
        <f t="shared" ca="1" si="57"/>
        <v>-1.9471899251342461E-3</v>
      </c>
      <c r="AP436" s="4">
        <f t="shared" ca="1" si="58"/>
        <v>-9.6168433241372656E-3</v>
      </c>
      <c r="AQ436" s="4">
        <f t="shared" ca="1" si="59"/>
        <v>-2.0973563709327365E-2</v>
      </c>
      <c r="AS436">
        <v>433</v>
      </c>
      <c r="AT436" s="4">
        <v>-5.6462428609442943E-3</v>
      </c>
    </row>
    <row r="437" spans="11:46" x14ac:dyDescent="0.2">
      <c r="K437">
        <v>432</v>
      </c>
      <c r="L437">
        <f t="shared" ca="1" si="60"/>
        <v>0.12175673966230645</v>
      </c>
      <c r="M437">
        <f t="shared" ca="1" si="60"/>
        <v>0.7067547213007368</v>
      </c>
      <c r="N437">
        <f t="shared" ca="1" si="60"/>
        <v>0.31447218917594644</v>
      </c>
      <c r="U437">
        <v>432</v>
      </c>
      <c r="V437">
        <f ca="1"/>
        <v>0.12175673966230645</v>
      </c>
      <c r="W437">
        <f ca="1"/>
        <v>0.39107255627467818</v>
      </c>
      <c r="X437">
        <f ca="1"/>
        <v>0.30707514099615163</v>
      </c>
      <c r="AD437">
        <v>431</v>
      </c>
      <c r="AE437" s="54">
        <f t="shared" ca="1" si="61"/>
        <v>699.93935377009393</v>
      </c>
      <c r="AF437" s="54">
        <f t="shared" ca="1" si="62"/>
        <v>142.86402316389547</v>
      </c>
      <c r="AG437" s="54">
        <f t="shared" ca="1" si="63"/>
        <v>288.05347909774366</v>
      </c>
      <c r="AN437">
        <v>435</v>
      </c>
      <c r="AO437" s="4">
        <f t="shared" ca="1" si="57"/>
        <v>-1.9143575015705678E-4</v>
      </c>
      <c r="AP437" s="4">
        <f t="shared" ca="1" si="58"/>
        <v>-1.4147372691482104E-4</v>
      </c>
      <c r="AQ437" s="4">
        <f t="shared" ca="1" si="59"/>
        <v>1.7264534510609362E-2</v>
      </c>
      <c r="AS437">
        <v>434</v>
      </c>
      <c r="AT437" s="4">
        <v>-5.567171172086445E-3</v>
      </c>
    </row>
    <row r="438" spans="11:46" x14ac:dyDescent="0.2">
      <c r="K438">
        <v>433</v>
      </c>
      <c r="L438">
        <f t="shared" ca="1" si="60"/>
        <v>2.3455062466612602E-3</v>
      </c>
      <c r="M438">
        <f t="shared" ca="1" si="60"/>
        <v>0.66710066988568995</v>
      </c>
      <c r="N438">
        <f t="shared" ca="1" si="60"/>
        <v>1.4273327020105737</v>
      </c>
      <c r="U438">
        <v>433</v>
      </c>
      <c r="V438">
        <f ca="1"/>
        <v>2.3455062466612602E-3</v>
      </c>
      <c r="W438">
        <f ca="1"/>
        <v>0.26570923281324432</v>
      </c>
      <c r="X438">
        <f ca="1"/>
        <v>0.71783343535971977</v>
      </c>
      <c r="AD438">
        <v>432</v>
      </c>
      <c r="AE438" s="54">
        <f t="shared" ca="1" si="61"/>
        <v>704.63833750124559</v>
      </c>
      <c r="AF438" s="54">
        <f t="shared" ca="1" si="62"/>
        <v>144.34720753286933</v>
      </c>
      <c r="AG438" s="54">
        <f t="shared" ca="1" si="63"/>
        <v>294.0370447561092</v>
      </c>
      <c r="AN438">
        <v>436</v>
      </c>
      <c r="AO438" s="4">
        <f t="shared" ca="1" si="57"/>
        <v>1.990644129533771E-2</v>
      </c>
      <c r="AP438" s="4">
        <f t="shared" ca="1" si="58"/>
        <v>1.9637206017288134E-2</v>
      </c>
      <c r="AQ438" s="4">
        <f t="shared" ca="1" si="59"/>
        <v>6.0383902763780899E-3</v>
      </c>
      <c r="AS438">
        <v>435</v>
      </c>
      <c r="AT438" s="4">
        <v>-5.4691538693924114E-3</v>
      </c>
    </row>
    <row r="439" spans="11:46" x14ac:dyDescent="0.2">
      <c r="K439">
        <v>434</v>
      </c>
      <c r="L439">
        <f t="shared" ca="1" si="60"/>
        <v>-8.924011737352712E-2</v>
      </c>
      <c r="M439">
        <f t="shared" ca="1" si="60"/>
        <v>-0.24657861741113951</v>
      </c>
      <c r="N439">
        <f t="shared" ca="1" si="60"/>
        <v>-0.32927824191249611</v>
      </c>
      <c r="U439">
        <v>434</v>
      </c>
      <c r="V439">
        <f ca="1"/>
        <v>-8.924011737352712E-2</v>
      </c>
      <c r="W439">
        <f ca="1"/>
        <v>-0.17939729858016853</v>
      </c>
      <c r="X439">
        <f ca="1"/>
        <v>-0.25074370037954929</v>
      </c>
      <c r="AD439">
        <v>433</v>
      </c>
      <c r="AE439" s="54">
        <f t="shared" ca="1" si="61"/>
        <v>702.84318875789813</v>
      </c>
      <c r="AF439" s="54">
        <f t="shared" ca="1" si="62"/>
        <v>143.96087510971748</v>
      </c>
      <c r="AG439" s="54">
        <f t="shared" ca="1" si="63"/>
        <v>296.68083992296096</v>
      </c>
      <c r="AN439">
        <v>437</v>
      </c>
      <c r="AO439" s="4">
        <f t="shared" ca="1" si="57"/>
        <v>-1.1983001591120894E-2</v>
      </c>
      <c r="AP439" s="4">
        <f t="shared" ca="1" si="58"/>
        <v>-7.4852456718761248E-3</v>
      </c>
      <c r="AQ439" s="4">
        <f t="shared" ca="1" si="59"/>
        <v>7.9980990217577534E-3</v>
      </c>
      <c r="AS439">
        <v>436</v>
      </c>
      <c r="AT439" s="4">
        <v>-5.4469722101185463E-3</v>
      </c>
    </row>
    <row r="440" spans="11:46" x14ac:dyDescent="0.2">
      <c r="K440">
        <v>435</v>
      </c>
      <c r="L440">
        <f t="shared" ca="1" si="60"/>
        <v>-9.9896945717869001E-2</v>
      </c>
      <c r="M440">
        <f t="shared" ca="1" si="60"/>
        <v>-0.2429439126144862</v>
      </c>
      <c r="N440">
        <f t="shared" ca="1" si="60"/>
        <v>1.3927379094158125</v>
      </c>
      <c r="U440">
        <v>435</v>
      </c>
      <c r="V440">
        <f ca="1"/>
        <v>-9.9896945717869001E-2</v>
      </c>
      <c r="W440">
        <f ca="1"/>
        <v>-0.18775120410754492</v>
      </c>
      <c r="X440">
        <f ca="1"/>
        <v>0.5432056420648822</v>
      </c>
      <c r="AD440">
        <v>434</v>
      </c>
      <c r="AE440" s="54">
        <f t="shared" ca="1" si="61"/>
        <v>701.4759511494434</v>
      </c>
      <c r="AF440" s="54">
        <f t="shared" ca="1" si="62"/>
        <v>142.58306165579444</v>
      </c>
      <c r="AG440" s="54">
        <f t="shared" ca="1" si="63"/>
        <v>290.52318513080951</v>
      </c>
      <c r="AN440">
        <v>438</v>
      </c>
      <c r="AO440" s="4">
        <f t="shared" ca="1" si="57"/>
        <v>-3.3778743982843286E-3</v>
      </c>
      <c r="AP440" s="4">
        <f t="shared" ca="1" si="58"/>
        <v>8.8024571488241822E-4</v>
      </c>
      <c r="AQ440" s="4">
        <f t="shared" ca="1" si="59"/>
        <v>-1.0956885428541388E-2</v>
      </c>
      <c r="AS440">
        <v>437</v>
      </c>
      <c r="AT440" s="4">
        <v>-5.4407746759674728E-3</v>
      </c>
    </row>
    <row r="441" spans="11:46" x14ac:dyDescent="0.2">
      <c r="K441">
        <v>436</v>
      </c>
      <c r="L441">
        <f t="shared" ca="1" si="60"/>
        <v>0.8158270371439249</v>
      </c>
      <c r="M441">
        <f t="shared" ca="1" si="60"/>
        <v>-8.5796277603285273E-2</v>
      </c>
      <c r="N441">
        <f t="shared" ca="1" si="60"/>
        <v>0.22960766245057251</v>
      </c>
      <c r="U441">
        <v>436</v>
      </c>
      <c r="V441">
        <f ca="1"/>
        <v>0.8158270371439249</v>
      </c>
      <c r="W441">
        <f ca="1"/>
        <v>0.71556279163370851</v>
      </c>
      <c r="X441">
        <f ca="1"/>
        <v>0.81970308753118393</v>
      </c>
      <c r="AD441">
        <v>435</v>
      </c>
      <c r="AE441" s="54">
        <f t="shared" ca="1" si="61"/>
        <v>701.34167642741909</v>
      </c>
      <c r="AF441" s="54">
        <f t="shared" ca="1" si="62"/>
        <v>142.56289132548662</v>
      </c>
      <c r="AG441" s="54">
        <f t="shared" ca="1" si="63"/>
        <v>295.58248020828097</v>
      </c>
      <c r="AN441">
        <v>439</v>
      </c>
      <c r="AO441" s="4">
        <f t="shared" ca="1" si="57"/>
        <v>-4.3192229869411904E-3</v>
      </c>
      <c r="AP441" s="4">
        <f t="shared" ca="1" si="58"/>
        <v>-9.9065290773339663E-3</v>
      </c>
      <c r="AQ441" s="4">
        <f t="shared" ca="1" si="59"/>
        <v>-2.9183998065831426E-2</v>
      </c>
      <c r="AS441">
        <v>438</v>
      </c>
      <c r="AT441" s="4">
        <v>-5.3380868605701088E-3</v>
      </c>
    </row>
    <row r="442" spans="11:46" x14ac:dyDescent="0.2">
      <c r="K442">
        <v>437</v>
      </c>
      <c r="L442">
        <f t="shared" ca="1" si="60"/>
        <v>0.26165607024577142</v>
      </c>
      <c r="M442">
        <f t="shared" ca="1" si="60"/>
        <v>0.32484721699652597</v>
      </c>
      <c r="N442">
        <f t="shared" ca="1" si="60"/>
        <v>1.9974059637663828</v>
      </c>
      <c r="U442">
        <v>437</v>
      </c>
      <c r="V442">
        <f ca="1"/>
        <v>0.26165607024577142</v>
      </c>
      <c r="W442">
        <f ca="1"/>
        <v>0.36870898403777097</v>
      </c>
      <c r="X442">
        <f ca="1"/>
        <v>1.1865303013189483</v>
      </c>
      <c r="AD442">
        <v>436</v>
      </c>
      <c r="AE442" s="54">
        <f t="shared" ca="1" si="61"/>
        <v>715.4427790768782</v>
      </c>
      <c r="AF442" s="54">
        <f t="shared" ca="1" si="62"/>
        <v>145.39009654693589</v>
      </c>
      <c r="AG442" s="54">
        <f t="shared" ca="1" si="63"/>
        <v>297.37272223298498</v>
      </c>
      <c r="AN442">
        <v>440</v>
      </c>
      <c r="AO442" s="4">
        <f t="shared" ca="1" si="57"/>
        <v>-2.9119452554383491E-2</v>
      </c>
      <c r="AP442" s="4">
        <f t="shared" ca="1" si="58"/>
        <v>-2.3637023169673067E-2</v>
      </c>
      <c r="AQ442" s="4">
        <f t="shared" ca="1" si="59"/>
        <v>-1.3468441716412127E-2</v>
      </c>
      <c r="AS442">
        <v>439</v>
      </c>
      <c r="AT442" s="4">
        <v>-5.3125407075204703E-3</v>
      </c>
    </row>
    <row r="443" spans="11:46" x14ac:dyDescent="0.2">
      <c r="K443">
        <v>438</v>
      </c>
      <c r="L443">
        <f t="shared" ca="1" si="60"/>
        <v>0.10412524058136573</v>
      </c>
      <c r="M443">
        <f t="shared" ca="1" si="60"/>
        <v>0.78920565973199497</v>
      </c>
      <c r="N443">
        <f t="shared" ca="1" si="60"/>
        <v>1.1334353585433439</v>
      </c>
      <c r="U443">
        <v>438</v>
      </c>
      <c r="V443">
        <f ca="1"/>
        <v>0.10412524058136573</v>
      </c>
      <c r="W443">
        <f ca="1"/>
        <v>0.40744966880839822</v>
      </c>
      <c r="X443">
        <f ca="1"/>
        <v>0.67965658481844904</v>
      </c>
      <c r="AD443">
        <v>437</v>
      </c>
      <c r="AE443" s="54">
        <f t="shared" ca="1" si="61"/>
        <v>706.9207886036703</v>
      </c>
      <c r="AF443" s="54">
        <f t="shared" ca="1" si="62"/>
        <v>144.30587883627666</v>
      </c>
      <c r="AG443" s="54">
        <f t="shared" ca="1" si="63"/>
        <v>299.76067552553519</v>
      </c>
      <c r="AN443">
        <v>441</v>
      </c>
      <c r="AO443" s="4">
        <f t="shared" ca="1" si="57"/>
        <v>5.9319390089153275E-2</v>
      </c>
      <c r="AP443" s="4">
        <f t="shared" ca="1" si="58"/>
        <v>5.3591609506624852E-2</v>
      </c>
      <c r="AQ443" s="4">
        <f t="shared" ca="1" si="59"/>
        <v>4.7893129306059025E-2</v>
      </c>
      <c r="AS443">
        <v>440</v>
      </c>
      <c r="AT443" s="4">
        <v>-5.304450413281884E-3</v>
      </c>
    </row>
    <row r="444" spans="11:46" x14ac:dyDescent="0.2">
      <c r="K444">
        <v>439</v>
      </c>
      <c r="L444">
        <f t="shared" ca="1" si="60"/>
        <v>-9.6795608198676747E-2</v>
      </c>
      <c r="M444">
        <f t="shared" ca="1" si="60"/>
        <v>9.5960885695486095E-2</v>
      </c>
      <c r="N444">
        <f t="shared" ca="1" si="60"/>
        <v>-1.2635514642908738</v>
      </c>
      <c r="U444">
        <v>439</v>
      </c>
      <c r="V444">
        <f ca="1"/>
        <v>-9.6795608198676747E-2</v>
      </c>
      <c r="W444">
        <f ca="1"/>
        <v>-5.100948298537638E-2</v>
      </c>
      <c r="X444">
        <f ca="1"/>
        <v>-0.66736792734348749</v>
      </c>
      <c r="AD444">
        <v>438</v>
      </c>
      <c r="AE444" s="54">
        <f t="shared" ca="1" si="61"/>
        <v>704.53692742870828</v>
      </c>
      <c r="AF444" s="54">
        <f t="shared" ca="1" si="62"/>
        <v>144.43295939060582</v>
      </c>
      <c r="AG444" s="54">
        <f t="shared" ca="1" si="63"/>
        <v>296.49416024427006</v>
      </c>
      <c r="AN444">
        <v>442</v>
      </c>
      <c r="AO444" s="4">
        <f t="shared" ca="1" si="57"/>
        <v>-3.0080904254083328E-3</v>
      </c>
      <c r="AP444" s="4">
        <f t="shared" ca="1" si="58"/>
        <v>-1.881745965035301E-4</v>
      </c>
      <c r="AQ444" s="4">
        <f t="shared" ca="1" si="59"/>
        <v>5.8901710392655158E-3</v>
      </c>
      <c r="AS444">
        <v>441</v>
      </c>
      <c r="AT444" s="4">
        <v>-5.1204961917377164E-3</v>
      </c>
    </row>
    <row r="445" spans="11:46" x14ac:dyDescent="0.2">
      <c r="K445">
        <v>440</v>
      </c>
      <c r="L445">
        <f t="shared" ca="1" si="60"/>
        <v>-1.4408449940266546</v>
      </c>
      <c r="M445">
        <f t="shared" ca="1" si="60"/>
        <v>0.45884034675172064</v>
      </c>
      <c r="N445">
        <f t="shared" ca="1" si="60"/>
        <v>-0.11690894283099598</v>
      </c>
      <c r="U445">
        <v>440</v>
      </c>
      <c r="V445">
        <f ca="1"/>
        <v>-1.4408449940266546</v>
      </c>
      <c r="W445">
        <f ca="1"/>
        <v>-1.1423546966616462</v>
      </c>
      <c r="X445">
        <f ca="1"/>
        <v>-1.2900079780732545</v>
      </c>
      <c r="AD445">
        <v>439</v>
      </c>
      <c r="AE445" s="54">
        <f t="shared" ca="1" si="61"/>
        <v>701.50043769538593</v>
      </c>
      <c r="AF445" s="54">
        <f t="shared" ca="1" si="62"/>
        <v>143.00919400918053</v>
      </c>
      <c r="AG445" s="54">
        <f t="shared" ca="1" si="63"/>
        <v>287.96631875891723</v>
      </c>
      <c r="AN445">
        <v>443</v>
      </c>
      <c r="AO445" s="4">
        <f t="shared" ca="1" si="57"/>
        <v>-2.1242586293226118E-2</v>
      </c>
      <c r="AP445" s="4">
        <f t="shared" ca="1" si="58"/>
        <v>-1.4787526964704574E-2</v>
      </c>
      <c r="AQ445" s="4">
        <f t="shared" ca="1" si="59"/>
        <v>-3.0905544519232699E-2</v>
      </c>
      <c r="AS445">
        <v>442</v>
      </c>
      <c r="AT445" s="4">
        <v>-4.9290087714961503E-3</v>
      </c>
    </row>
    <row r="446" spans="11:46" x14ac:dyDescent="0.2">
      <c r="K446">
        <v>441</v>
      </c>
      <c r="L446">
        <f t="shared" ca="1" si="60"/>
        <v>1.2915584019388766</v>
      </c>
      <c r="M446">
        <f t="shared" ca="1" si="60"/>
        <v>0.35321570774435856</v>
      </c>
      <c r="N446">
        <f t="shared" ca="1" si="60"/>
        <v>-0.53436088729417786</v>
      </c>
      <c r="U446">
        <v>441</v>
      </c>
      <c r="V446">
        <f ca="1"/>
        <v>1.2915584019388766</v>
      </c>
      <c r="W446">
        <f ca="1"/>
        <v>1.3260354400704748</v>
      </c>
      <c r="X446">
        <f ca="1"/>
        <v>0.91571945558369527</v>
      </c>
      <c r="AD446">
        <v>440</v>
      </c>
      <c r="AE446" s="54">
        <f t="shared" ca="1" si="61"/>
        <v>681.3676790367108</v>
      </c>
      <c r="AF446" s="54">
        <f t="shared" ca="1" si="62"/>
        <v>139.66851971203809</v>
      </c>
      <c r="AG446" s="54">
        <f t="shared" ca="1" si="63"/>
        <v>284.11386270411452</v>
      </c>
      <c r="AN446">
        <v>444</v>
      </c>
      <c r="AO446" s="4">
        <f t="shared" ca="1" si="57"/>
        <v>2.2057760003897905E-2</v>
      </c>
      <c r="AP446" s="4">
        <f t="shared" ca="1" si="58"/>
        <v>3.062444233354816E-3</v>
      </c>
      <c r="AQ446" s="4">
        <f t="shared" ca="1" si="59"/>
        <v>1.257263133288228E-2</v>
      </c>
      <c r="AS446">
        <v>443</v>
      </c>
      <c r="AT446" s="4">
        <v>-4.8888571976210089E-3</v>
      </c>
    </row>
    <row r="447" spans="11:46" x14ac:dyDescent="0.2">
      <c r="K447">
        <v>442</v>
      </c>
      <c r="L447">
        <f t="shared" ca="1" si="60"/>
        <v>1.1510721972360154</v>
      </c>
      <c r="M447">
        <f t="shared" ca="1" si="60"/>
        <v>0.65328815939312834</v>
      </c>
      <c r="N447">
        <f t="shared" ca="1" si="60"/>
        <v>0.261051528234791</v>
      </c>
      <c r="U447">
        <v>442</v>
      </c>
      <c r="V447">
        <f ca="1"/>
        <v>1.1510721972360154</v>
      </c>
      <c r="W447">
        <f ca="1"/>
        <v>1.3155289296010122</v>
      </c>
      <c r="X447">
        <f ca="1"/>
        <v>1.1853849626914406</v>
      </c>
      <c r="AD447">
        <v>441</v>
      </c>
      <c r="AE447" s="54">
        <f t="shared" ca="1" si="61"/>
        <v>723.00884875024008</v>
      </c>
      <c r="AF447" s="54">
        <f t="shared" ca="1" si="62"/>
        <v>147.35778015526498</v>
      </c>
      <c r="AG447" s="54">
        <f t="shared" ca="1" si="63"/>
        <v>298.05207278605485</v>
      </c>
      <c r="AN447">
        <v>445</v>
      </c>
      <c r="AO447" s="4">
        <f t="shared" ca="1" si="57"/>
        <v>-1.3355526298035065E-2</v>
      </c>
      <c r="AP447" s="4">
        <f t="shared" ca="1" si="58"/>
        <v>-3.2442920910651179E-3</v>
      </c>
      <c r="AQ447" s="4">
        <f t="shared" ca="1" si="59"/>
        <v>5.3312400562465449E-3</v>
      </c>
      <c r="AS447">
        <v>444</v>
      </c>
      <c r="AT447" s="4">
        <v>-4.7175113505258069E-3</v>
      </c>
    </row>
    <row r="448" spans="11:46" x14ac:dyDescent="0.2">
      <c r="K448">
        <v>443</v>
      </c>
      <c r="L448">
        <f t="shared" ca="1" si="60"/>
        <v>0.17009487818680397</v>
      </c>
      <c r="M448">
        <f t="shared" ca="1" si="60"/>
        <v>1.2044058563920814</v>
      </c>
      <c r="N448">
        <f t="shared" ca="1" si="60"/>
        <v>-1.0322812231592509</v>
      </c>
      <c r="U448">
        <v>443</v>
      </c>
      <c r="V448">
        <f ca="1"/>
        <v>0.17009487818680397</v>
      </c>
      <c r="W448">
        <f ca="1"/>
        <v>0.6320876678977243</v>
      </c>
      <c r="X448">
        <f ca="1"/>
        <v>-0.24099159229675204</v>
      </c>
      <c r="AD448">
        <v>442</v>
      </c>
      <c r="AE448" s="54">
        <f t="shared" ca="1" si="61"/>
        <v>720.83724058918983</v>
      </c>
      <c r="AF448" s="54">
        <f t="shared" ca="1" si="62"/>
        <v>147.33005377322479</v>
      </c>
      <c r="AG448" s="54">
        <f t="shared" ca="1" si="63"/>
        <v>299.81283096613276</v>
      </c>
      <c r="AN448">
        <v>446</v>
      </c>
      <c r="AO448" s="4">
        <f t="shared" ca="1" si="57"/>
        <v>-6.646053866820485E-3</v>
      </c>
      <c r="AP448" s="4">
        <f t="shared" ca="1" si="58"/>
        <v>-1.3483831853909495E-2</v>
      </c>
      <c r="AQ448" s="4">
        <f t="shared" ca="1" si="59"/>
        <v>-1.3042635513105669E-2</v>
      </c>
      <c r="AS448">
        <v>445</v>
      </c>
      <c r="AT448" s="4">
        <v>-4.6691441569472521E-3</v>
      </c>
    </row>
    <row r="449" spans="11:46" x14ac:dyDescent="0.2">
      <c r="K449">
        <v>444</v>
      </c>
      <c r="L449">
        <f t="shared" ca="1" si="60"/>
        <v>1.1849805966830442</v>
      </c>
      <c r="M449">
        <f t="shared" ca="1" si="60"/>
        <v>-0.80280491888877548</v>
      </c>
      <c r="N449">
        <f t="shared" ca="1" si="60"/>
        <v>-1.388283806320955</v>
      </c>
      <c r="U449">
        <v>444</v>
      </c>
      <c r="V449">
        <f ca="1"/>
        <v>1.1849805966830442</v>
      </c>
      <c r="W449">
        <f ca="1"/>
        <v>0.77141344576943571</v>
      </c>
      <c r="X449">
        <f ca="1"/>
        <v>0.33669167079787976</v>
      </c>
      <c r="AD449">
        <v>443</v>
      </c>
      <c r="AE449" s="54">
        <f t="shared" ca="1" si="61"/>
        <v>705.68628576677713</v>
      </c>
      <c r="AF449" s="54">
        <f t="shared" ca="1" si="62"/>
        <v>145.16743592355704</v>
      </c>
      <c r="AG449" s="54">
        <f t="shared" ca="1" si="63"/>
        <v>290.68867195800289</v>
      </c>
      <c r="AN449">
        <v>447</v>
      </c>
      <c r="AO449" s="4">
        <f t="shared" ca="1" si="57"/>
        <v>8.5583962276011925E-3</v>
      </c>
      <c r="AP449" s="4">
        <f t="shared" ca="1" si="58"/>
        <v>-3.3943704885869763E-3</v>
      </c>
      <c r="AQ449" s="4">
        <f t="shared" ca="1" si="59"/>
        <v>1.6864322138435792E-2</v>
      </c>
      <c r="AS449">
        <v>446</v>
      </c>
      <c r="AT449" s="4">
        <v>-4.6119206812176346E-3</v>
      </c>
    </row>
    <row r="450" spans="11:46" x14ac:dyDescent="0.2">
      <c r="K450">
        <v>445</v>
      </c>
      <c r="L450">
        <f t="shared" ca="1" si="60"/>
        <v>0.56754520894514537</v>
      </c>
      <c r="M450">
        <f t="shared" ca="1" si="60"/>
        <v>0.24973770952539323</v>
      </c>
      <c r="N450">
        <f t="shared" ca="1" si="60"/>
        <v>0.13207673445754298</v>
      </c>
      <c r="U450">
        <v>445</v>
      </c>
      <c r="V450">
        <f ca="1"/>
        <v>0.56754520894514537</v>
      </c>
      <c r="W450">
        <f ca="1"/>
        <v>0.62003988763396978</v>
      </c>
      <c r="X450">
        <f ca="1"/>
        <v>0.58059411167305353</v>
      </c>
      <c r="AD450">
        <v>444</v>
      </c>
      <c r="AE450" s="54">
        <f t="shared" ca="1" si="61"/>
        <v>721.42508772360384</v>
      </c>
      <c r="AF450" s="54">
        <f t="shared" ca="1" si="62"/>
        <v>145.61268452709851</v>
      </c>
      <c r="AG450" s="54">
        <f t="shared" ca="1" si="63"/>
        <v>294.36646478391265</v>
      </c>
      <c r="AN450">
        <v>448</v>
      </c>
      <c r="AO450" s="4">
        <f t="shared" ca="1" si="57"/>
        <v>-7.9531697281842745E-3</v>
      </c>
      <c r="AP450" s="4">
        <f t="shared" ca="1" si="58"/>
        <v>1.0002860332915114E-2</v>
      </c>
      <c r="AQ450" s="4">
        <f t="shared" ca="1" si="59"/>
        <v>-1.9800513212850909E-2</v>
      </c>
      <c r="AS450">
        <v>447</v>
      </c>
      <c r="AT450" s="4">
        <v>-4.4996196798060741E-3</v>
      </c>
    </row>
    <row r="451" spans="11:46" x14ac:dyDescent="0.2">
      <c r="K451">
        <v>446</v>
      </c>
      <c r="L451">
        <f t="shared" ca="1" si="60"/>
        <v>0.25937266023865563</v>
      </c>
      <c r="M451">
        <f t="shared" ca="1" si="60"/>
        <v>-0.61148448306200276</v>
      </c>
      <c r="N451">
        <f t="shared" ca="1" si="60"/>
        <v>-0.43976365845900317</v>
      </c>
      <c r="U451">
        <v>446</v>
      </c>
      <c r="V451">
        <f ca="1"/>
        <v>0.25937266023865563</v>
      </c>
      <c r="W451">
        <f ca="1"/>
        <v>-3.3095478744617213E-3</v>
      </c>
      <c r="X451">
        <f ca="1"/>
        <v>-2.2419055324530868E-2</v>
      </c>
      <c r="AD451">
        <v>445</v>
      </c>
      <c r="AE451" s="54">
        <f t="shared" ca="1" si="61"/>
        <v>711.85413083957133</v>
      </c>
      <c r="AF451" s="54">
        <f t="shared" ca="1" si="62"/>
        <v>145.14103993642462</v>
      </c>
      <c r="AG451" s="54">
        <f t="shared" ca="1" si="63"/>
        <v>295.93999377566212</v>
      </c>
      <c r="AN451">
        <v>449</v>
      </c>
      <c r="AO451" s="4">
        <f t="shared" ca="1" si="57"/>
        <v>2.2136286873451257E-2</v>
      </c>
      <c r="AP451" s="4">
        <f t="shared" ca="1" si="58"/>
        <v>2.3310561386724257E-2</v>
      </c>
      <c r="AQ451" s="4">
        <f t="shared" ca="1" si="59"/>
        <v>2.4108579293112928E-2</v>
      </c>
      <c r="AS451">
        <v>448</v>
      </c>
      <c r="AT451" s="4">
        <v>-4.4544954562102572E-3</v>
      </c>
    </row>
    <row r="452" spans="11:46" x14ac:dyDescent="0.2">
      <c r="K452">
        <v>447</v>
      </c>
      <c r="L452">
        <f t="shared" ca="1" si="60"/>
        <v>0.65202591420422784</v>
      </c>
      <c r="M452">
        <f t="shared" ca="1" si="60"/>
        <v>-1.9251647721165979</v>
      </c>
      <c r="N452">
        <f t="shared" ca="1" si="60"/>
        <v>0.69268634301359455</v>
      </c>
      <c r="U452">
        <v>447</v>
      </c>
      <c r="V452">
        <f ca="1"/>
        <v>0.65202591420422784</v>
      </c>
      <c r="W452">
        <f ca="1"/>
        <v>-0.16160073951549014</v>
      </c>
      <c r="X452">
        <f ca="1"/>
        <v>0.75308311177148379</v>
      </c>
      <c r="AD452">
        <v>446</v>
      </c>
      <c r="AE452" s="54">
        <f t="shared" ca="1" si="61"/>
        <v>707.13879648012903</v>
      </c>
      <c r="AF452" s="54">
        <f t="shared" ca="1" si="62"/>
        <v>143.19711777118127</v>
      </c>
      <c r="AG452" s="54">
        <f t="shared" ca="1" si="63"/>
        <v>292.10521845259285</v>
      </c>
      <c r="AN452">
        <v>450</v>
      </c>
      <c r="AO452" s="4">
        <f t="shared" ref="AO452:AO515" ca="1" si="64">LN(AE456/AE455)</f>
        <v>-2.1085723741532475E-2</v>
      </c>
      <c r="AP452" s="4">
        <f t="shared" ref="AP452:AP515" ca="1" si="65">LN(AF456/AF455)</f>
        <v>-8.5009965092709989E-3</v>
      </c>
      <c r="AQ452" s="4">
        <f t="shared" ref="AQ452:AQ515" ca="1" si="66">LN(AG456/AG455)</f>
        <v>-1.3353368578296547E-2</v>
      </c>
      <c r="AS452">
        <v>449</v>
      </c>
      <c r="AT452" s="4">
        <v>-4.4116605524326547E-3</v>
      </c>
    </row>
    <row r="453" spans="11:46" x14ac:dyDescent="0.2">
      <c r="K453">
        <v>448</v>
      </c>
      <c r="L453">
        <f t="shared" ca="1" si="60"/>
        <v>0.28360386505300067</v>
      </c>
      <c r="M453">
        <f t="shared" ca="1" si="60"/>
        <v>9.3907462259122665E-2</v>
      </c>
      <c r="N453">
        <f t="shared" ca="1" si="60"/>
        <v>-0.89727708914399285</v>
      </c>
      <c r="U453">
        <v>448</v>
      </c>
      <c r="V453">
        <f ca="1"/>
        <v>0.28360386505300067</v>
      </c>
      <c r="W453">
        <f ca="1"/>
        <v>0.29763287150022233</v>
      </c>
      <c r="X453">
        <f ca="1"/>
        <v>-0.1614240608541791</v>
      </c>
      <c r="AD453">
        <v>447</v>
      </c>
      <c r="AE453" s="54">
        <f t="shared" ca="1" si="61"/>
        <v>713.21674212305004</v>
      </c>
      <c r="AF453" s="54">
        <f t="shared" ca="1" si="62"/>
        <v>142.71187770874315</v>
      </c>
      <c r="AG453" s="54">
        <f t="shared" ca="1" si="63"/>
        <v>297.07314759199744</v>
      </c>
      <c r="AN453">
        <v>451</v>
      </c>
      <c r="AO453" s="4">
        <f t="shared" ca="1" si="64"/>
        <v>-2.6405857029331736E-2</v>
      </c>
      <c r="AP453" s="4">
        <f t="shared" ca="1" si="65"/>
        <v>-4.3610510526189514E-2</v>
      </c>
      <c r="AQ453" s="4">
        <f t="shared" ca="1" si="66"/>
        <v>-3.0445517313777301E-2</v>
      </c>
      <c r="AS453">
        <v>450</v>
      </c>
      <c r="AT453" s="4">
        <v>-4.3982156186780468E-3</v>
      </c>
    </row>
    <row r="454" spans="11:46" x14ac:dyDescent="0.2">
      <c r="K454">
        <v>449</v>
      </c>
      <c r="L454">
        <f t="shared" ca="1" si="60"/>
        <v>1.3021091591369298</v>
      </c>
      <c r="M454">
        <f t="shared" ca="1" si="60"/>
        <v>0.44063379067439579</v>
      </c>
      <c r="N454">
        <f t="shared" ca="1" si="60"/>
        <v>-0.49918629287015009</v>
      </c>
      <c r="U454">
        <v>449</v>
      </c>
      <c r="V454">
        <f ca="1"/>
        <v>1.3021091591369298</v>
      </c>
      <c r="W454">
        <f ca="1"/>
        <v>1.370264547874285</v>
      </c>
      <c r="X454">
        <f ca="1"/>
        <v>0.94799102671321234</v>
      </c>
      <c r="AD454">
        <v>448</v>
      </c>
      <c r="AE454" s="54">
        <f t="shared" ca="1" si="61"/>
        <v>707.56690515681441</v>
      </c>
      <c r="AF454" s="54">
        <f t="shared" ca="1" si="62"/>
        <v>144.14656823119543</v>
      </c>
      <c r="AG454" s="54">
        <f t="shared" ca="1" si="63"/>
        <v>291.24879963730399</v>
      </c>
      <c r="AN454">
        <v>452</v>
      </c>
      <c r="AO454" s="4">
        <f t="shared" ca="1" si="64"/>
        <v>1.4944167108575318E-2</v>
      </c>
      <c r="AP454" s="4">
        <f t="shared" ca="1" si="65"/>
        <v>2.2053342446135629E-2</v>
      </c>
      <c r="AQ454" s="4">
        <f t="shared" ca="1" si="66"/>
        <v>3.2442892507906557E-4</v>
      </c>
      <c r="AS454">
        <v>451</v>
      </c>
      <c r="AT454" s="4">
        <v>-4.3814464475503854E-3</v>
      </c>
    </row>
    <row r="455" spans="11:46" x14ac:dyDescent="0.2">
      <c r="K455">
        <v>450</v>
      </c>
      <c r="L455">
        <f t="shared" ref="L455:N518" ca="1" si="67">_xlfn.NORM.S.INV(RAND())</f>
        <v>0.32836217877259455</v>
      </c>
      <c r="M455">
        <f t="shared" ca="1" si="67"/>
        <v>1.7083903906884175</v>
      </c>
      <c r="N455">
        <f t="shared" ca="1" si="67"/>
        <v>-0.18682495764934404</v>
      </c>
      <c r="U455">
        <v>450</v>
      </c>
      <c r="V455">
        <f ca="1"/>
        <v>0.32836217877259455</v>
      </c>
      <c r="W455">
        <f ca="1"/>
        <v>0.97659126364411986</v>
      </c>
      <c r="X455">
        <f ca="1"/>
        <v>0.33065509575660901</v>
      </c>
      <c r="AD455">
        <v>449</v>
      </c>
      <c r="AE455" s="54">
        <f t="shared" ref="AE455:AE518" ca="1" si="68">$Q$7*EXP(($Q$5-(($Q$6^2)/2))*(AD455/1000)+$Q$6*V454)</f>
        <v>723.40445470691782</v>
      </c>
      <c r="AF455" s="54">
        <f t="shared" ref="AF455:AF518" ca="1" si="69">$R$7*EXP(($Q$5-(($Q$6^2)/2))*(AD455/1000)+$Q$6*W454)</f>
        <v>147.5461750917267</v>
      </c>
      <c r="AG455" s="54">
        <f t="shared" ref="AG455:AG518" ca="1" si="70">$S$7*EXP(($Q$5-(($Q$6^2)/2))*(AD455/1000)+$Q$6*X454)</f>
        <v>298.35571906016463</v>
      </c>
      <c r="AN455">
        <v>453</v>
      </c>
      <c r="AO455" s="4">
        <f t="shared" ca="1" si="64"/>
        <v>4.7275401638598091E-3</v>
      </c>
      <c r="AP455" s="4">
        <f t="shared" ca="1" si="65"/>
        <v>-7.7899306526251141E-3</v>
      </c>
      <c r="AQ455" s="4">
        <f t="shared" ca="1" si="66"/>
        <v>2.0737235067375261E-2</v>
      </c>
      <c r="AS455">
        <v>452</v>
      </c>
      <c r="AT455" s="4">
        <v>-4.3644834364632863E-3</v>
      </c>
    </row>
    <row r="456" spans="11:46" x14ac:dyDescent="0.2">
      <c r="K456">
        <v>451</v>
      </c>
      <c r="L456">
        <f t="shared" ca="1" si="67"/>
        <v>-0.89060818412712228</v>
      </c>
      <c r="M456">
        <f t="shared" ca="1" si="67"/>
        <v>-0.54988312023825436</v>
      </c>
      <c r="N456">
        <f t="shared" ca="1" si="67"/>
        <v>-0.53225128194213989</v>
      </c>
      <c r="U456">
        <v>451</v>
      </c>
      <c r="V456">
        <f ca="1"/>
        <v>-0.89060818412712228</v>
      </c>
      <c r="W456">
        <f ca="1"/>
        <v>-1.035401209345189</v>
      </c>
      <c r="X456">
        <f ca="1"/>
        <v>-1.0745172109021757</v>
      </c>
      <c r="AD456">
        <v>450</v>
      </c>
      <c r="AE456" s="54">
        <f t="shared" ca="1" si="68"/>
        <v>708.3106394622547</v>
      </c>
      <c r="AF456" s="54">
        <f t="shared" ca="1" si="69"/>
        <v>146.29720185250301</v>
      </c>
      <c r="AG456" s="54">
        <f t="shared" ca="1" si="70"/>
        <v>294.39814743922659</v>
      </c>
      <c r="AN456">
        <v>454</v>
      </c>
      <c r="AO456" s="4">
        <f t="shared" ca="1" si="64"/>
        <v>-4.793537428593354E-3</v>
      </c>
      <c r="AP456" s="4">
        <f t="shared" ca="1" si="65"/>
        <v>-5.4032287585942494E-3</v>
      </c>
      <c r="AQ456" s="4">
        <f t="shared" ca="1" si="66"/>
        <v>-1.9620138728460444E-3</v>
      </c>
      <c r="AS456">
        <v>453</v>
      </c>
      <c r="AT456" s="4">
        <v>-4.2342225908555426E-3</v>
      </c>
    </row>
    <row r="457" spans="11:46" x14ac:dyDescent="0.2">
      <c r="K457">
        <v>452</v>
      </c>
      <c r="L457">
        <f t="shared" ca="1" si="67"/>
        <v>-0.20361261751318915</v>
      </c>
      <c r="M457">
        <f t="shared" ca="1" si="67"/>
        <v>0.42100762807056669</v>
      </c>
      <c r="N457">
        <f t="shared" ca="1" si="67"/>
        <v>-1.9589510326335127</v>
      </c>
      <c r="U457">
        <v>452</v>
      </c>
      <c r="V457">
        <f ca="1"/>
        <v>-0.20361261751318915</v>
      </c>
      <c r="W457">
        <f ca="1"/>
        <v>-2.071911139723695E-2</v>
      </c>
      <c r="X457">
        <f ca="1"/>
        <v>-1.0613960484051854</v>
      </c>
      <c r="AD457">
        <v>451</v>
      </c>
      <c r="AE457" s="54">
        <f t="shared" ca="1" si="68"/>
        <v>689.85187231584678</v>
      </c>
      <c r="AF457" s="54">
        <f t="shared" ca="1" si="69"/>
        <v>140.05422530462724</v>
      </c>
      <c r="AG457" s="54">
        <f t="shared" ca="1" si="70"/>
        <v>285.57011249294192</v>
      </c>
      <c r="AN457">
        <v>455</v>
      </c>
      <c r="AO457" s="4">
        <f t="shared" ca="1" si="64"/>
        <v>3.0706923600216304E-2</v>
      </c>
      <c r="AP457" s="4">
        <f t="shared" ca="1" si="65"/>
        <v>3.4207157233721683E-2</v>
      </c>
      <c r="AQ457" s="4">
        <f t="shared" ca="1" si="66"/>
        <v>3.2910220894833912E-2</v>
      </c>
      <c r="AS457">
        <v>454</v>
      </c>
      <c r="AT457" s="4">
        <v>-4.1756487621644684E-3</v>
      </c>
    </row>
    <row r="458" spans="11:46" x14ac:dyDescent="0.2">
      <c r="K458">
        <v>453</v>
      </c>
      <c r="L458">
        <f t="shared" ca="1" si="67"/>
        <v>1.2463202929960926E-2</v>
      </c>
      <c r="M458">
        <f t="shared" ca="1" si="67"/>
        <v>-0.99491642093872878</v>
      </c>
      <c r="N458">
        <f t="shared" ca="1" si="67"/>
        <v>-9.3508920491422121E-2</v>
      </c>
      <c r="U458">
        <v>453</v>
      </c>
      <c r="V458">
        <f ca="1"/>
        <v>1.2463202929960926E-2</v>
      </c>
      <c r="W458">
        <f ca="1"/>
        <v>-0.38161690577792307</v>
      </c>
      <c r="X458">
        <f ca="1"/>
        <v>-0.10737790110289637</v>
      </c>
      <c r="AD458">
        <v>452</v>
      </c>
      <c r="AE458" s="54">
        <f t="shared" ca="1" si="68"/>
        <v>700.2385508030012</v>
      </c>
      <c r="AF458" s="54">
        <f t="shared" ca="1" si="69"/>
        <v>143.17719852478197</v>
      </c>
      <c r="AG458" s="54">
        <f t="shared" ca="1" si="70"/>
        <v>285.66277472791461</v>
      </c>
      <c r="AN458">
        <v>456</v>
      </c>
      <c r="AO458" s="4">
        <f t="shared" ca="1" si="64"/>
        <v>1.9608574630485542E-2</v>
      </c>
      <c r="AP458" s="4">
        <f t="shared" ca="1" si="65"/>
        <v>2.3954828157348926E-2</v>
      </c>
      <c r="AQ458" s="4">
        <f t="shared" ca="1" si="66"/>
        <v>1.2595501882634781E-3</v>
      </c>
      <c r="AS458">
        <v>455</v>
      </c>
      <c r="AT458" s="4">
        <v>-4.1426810368243548E-3</v>
      </c>
    </row>
    <row r="459" spans="11:46" x14ac:dyDescent="0.2">
      <c r="K459">
        <v>454</v>
      </c>
      <c r="L459">
        <f t="shared" ca="1" si="67"/>
        <v>-0.21032044241461512</v>
      </c>
      <c r="M459">
        <f t="shared" ca="1" si="67"/>
        <v>-1.1119233092443603</v>
      </c>
      <c r="N459">
        <f t="shared" ca="1" si="67"/>
        <v>0.14854840480617229</v>
      </c>
      <c r="U459">
        <v>454</v>
      </c>
      <c r="V459">
        <f ca="1"/>
        <v>-0.21032044241461512</v>
      </c>
      <c r="W459">
        <f ca="1"/>
        <v>-0.63250333768016243</v>
      </c>
      <c r="X459">
        <f ca="1"/>
        <v>-0.19964681185213179</v>
      </c>
      <c r="AD459">
        <v>453</v>
      </c>
      <c r="AE459" s="54">
        <f t="shared" ca="1" si="68"/>
        <v>703.55679406021625</v>
      </c>
      <c r="AF459" s="54">
        <f t="shared" ca="1" si="69"/>
        <v>142.06619103117012</v>
      </c>
      <c r="AG459" s="54">
        <f t="shared" ca="1" si="70"/>
        <v>291.64847982158335</v>
      </c>
      <c r="AN459">
        <v>457</v>
      </c>
      <c r="AO459" s="4">
        <f t="shared" ca="1" si="64"/>
        <v>-3.9483747637106457E-2</v>
      </c>
      <c r="AP459" s="4">
        <f t="shared" ca="1" si="65"/>
        <v>-3.257436634952128E-2</v>
      </c>
      <c r="AQ459" s="4">
        <f t="shared" ca="1" si="66"/>
        <v>-3.0424569907566982E-2</v>
      </c>
      <c r="AS459">
        <v>456</v>
      </c>
      <c r="AT459" s="4">
        <v>-4.1188993245538808E-3</v>
      </c>
    </row>
    <row r="460" spans="11:46" x14ac:dyDescent="0.2">
      <c r="K460">
        <v>455</v>
      </c>
      <c r="L460">
        <f t="shared" ca="1" si="67"/>
        <v>1.2032352037796852</v>
      </c>
      <c r="M460">
        <f t="shared" ca="1" si="67"/>
        <v>-0.41248070641088364</v>
      </c>
      <c r="N460">
        <f t="shared" ca="1" si="67"/>
        <v>0.61310868168546384</v>
      </c>
      <c r="U460">
        <v>455</v>
      </c>
      <c r="V460">
        <f ca="1"/>
        <v>1.2032352037796852</v>
      </c>
      <c r="W460">
        <f ca="1"/>
        <v>0.9423902083071235</v>
      </c>
      <c r="X460">
        <f ca="1"/>
        <v>1.3154664431630305</v>
      </c>
      <c r="AD460">
        <v>454</v>
      </c>
      <c r="AE460" s="54">
        <f t="shared" ca="1" si="68"/>
        <v>700.19233849894681</v>
      </c>
      <c r="AF460" s="54">
        <f t="shared" ca="1" si="69"/>
        <v>141.30064497490145</v>
      </c>
      <c r="AG460" s="54">
        <f t="shared" ca="1" si="70"/>
        <v>291.07682244141699</v>
      </c>
      <c r="AN460">
        <v>458</v>
      </c>
      <c r="AO460" s="4">
        <f t="shared" ca="1" si="64"/>
        <v>-1.1149660876628905E-2</v>
      </c>
      <c r="AP460" s="4">
        <f t="shared" ca="1" si="65"/>
        <v>-2.5070346544531195E-2</v>
      </c>
      <c r="AQ460" s="4">
        <f t="shared" ca="1" si="66"/>
        <v>1.5799917497203685E-2</v>
      </c>
      <c r="AS460">
        <v>457</v>
      </c>
      <c r="AT460" s="4">
        <v>-4.095061540520575E-3</v>
      </c>
    </row>
    <row r="461" spans="11:46" x14ac:dyDescent="0.2">
      <c r="K461">
        <v>456</v>
      </c>
      <c r="L461">
        <f t="shared" ca="1" si="67"/>
        <v>2.1052294796683366</v>
      </c>
      <c r="M461">
        <f t="shared" ca="1" si="67"/>
        <v>0.28033018513565472</v>
      </c>
      <c r="N461">
        <f t="shared" ca="1" si="67"/>
        <v>-1.0827067395672028</v>
      </c>
      <c r="U461">
        <v>456</v>
      </c>
      <c r="V461">
        <f ca="1"/>
        <v>2.1052294796683366</v>
      </c>
      <c r="W461">
        <f ca="1"/>
        <v>2.0447183731338425</v>
      </c>
      <c r="X461">
        <f ca="1"/>
        <v>1.3716905857610446</v>
      </c>
      <c r="AD461">
        <v>455</v>
      </c>
      <c r="AE461" s="54">
        <f t="shared" ca="1" si="68"/>
        <v>722.02660712367958</v>
      </c>
      <c r="AF461" s="54">
        <f t="shared" ca="1" si="69"/>
        <v>146.21775914110592</v>
      </c>
      <c r="AG461" s="54">
        <f t="shared" ca="1" si="70"/>
        <v>300.81559862734105</v>
      </c>
      <c r="AN461">
        <v>459</v>
      </c>
      <c r="AO461" s="4">
        <f t="shared" ca="1" si="64"/>
        <v>-2.3052083748627022E-2</v>
      </c>
      <c r="AP461" s="4">
        <f t="shared" ca="1" si="65"/>
        <v>-2.0489553143882705E-2</v>
      </c>
      <c r="AQ461" s="4">
        <f t="shared" ca="1" si="66"/>
        <v>-5.4659284173840708E-2</v>
      </c>
      <c r="AS461">
        <v>458</v>
      </c>
      <c r="AT461" s="4">
        <v>-4.0743993532063021E-3</v>
      </c>
    </row>
    <row r="462" spans="11:46" x14ac:dyDescent="0.2">
      <c r="K462">
        <v>457</v>
      </c>
      <c r="L462">
        <f t="shared" ca="1" si="67"/>
        <v>0.28345381137885323</v>
      </c>
      <c r="M462">
        <f t="shared" ca="1" si="67"/>
        <v>0.7113225177075303</v>
      </c>
      <c r="N462">
        <f t="shared" ca="1" si="67"/>
        <v>-0.72005204520673616</v>
      </c>
      <c r="U462">
        <v>457</v>
      </c>
      <c r="V462">
        <f ca="1"/>
        <v>0.28345381137885323</v>
      </c>
      <c r="W462">
        <f ca="1"/>
        <v>0.5414200359394139</v>
      </c>
      <c r="X462">
        <f ca="1"/>
        <v>-3.2516182342895716E-2</v>
      </c>
      <c r="AD462">
        <v>456</v>
      </c>
      <c r="AE462" s="54">
        <f t="shared" ca="1" si="68"/>
        <v>736.32423972004983</v>
      </c>
      <c r="AF462" s="54">
        <f t="shared" ca="1" si="69"/>
        <v>149.76266978334593</v>
      </c>
      <c r="AG462" s="54">
        <f t="shared" ca="1" si="70"/>
        <v>301.19472968840114</v>
      </c>
      <c r="AN462">
        <v>460</v>
      </c>
      <c r="AO462" s="4">
        <f t="shared" ca="1" si="64"/>
        <v>1.4109727926069871E-2</v>
      </c>
      <c r="AP462" s="4">
        <f t="shared" ca="1" si="65"/>
        <v>2.9188268696764066E-3</v>
      </c>
      <c r="AQ462" s="4">
        <f t="shared" ca="1" si="66"/>
        <v>2.2768394694164387E-2</v>
      </c>
      <c r="AS462">
        <v>459</v>
      </c>
      <c r="AT462" s="4">
        <v>-4.0581820219502242E-3</v>
      </c>
    </row>
    <row r="463" spans="11:46" x14ac:dyDescent="0.2">
      <c r="K463">
        <v>458</v>
      </c>
      <c r="L463">
        <f t="shared" ca="1" si="67"/>
        <v>-0.23230559367349551</v>
      </c>
      <c r="M463">
        <f t="shared" ca="1" si="67"/>
        <v>-1.0190093252602426</v>
      </c>
      <c r="N463">
        <f t="shared" ca="1" si="67"/>
        <v>2.0912080949962646</v>
      </c>
      <c r="U463">
        <v>458</v>
      </c>
      <c r="V463">
        <f ca="1"/>
        <v>-0.23230559367349551</v>
      </c>
      <c r="W463">
        <f ca="1"/>
        <v>-0.61599201990711072</v>
      </c>
      <c r="X463">
        <f ca="1"/>
        <v>0.69392388566852603</v>
      </c>
      <c r="AD463">
        <v>457</v>
      </c>
      <c r="AE463" s="54">
        <f t="shared" ca="1" si="68"/>
        <v>707.81787165728645</v>
      </c>
      <c r="AF463" s="54">
        <f t="shared" ca="1" si="69"/>
        <v>144.9628457384398</v>
      </c>
      <c r="AG463" s="54">
        <f t="shared" ca="1" si="70"/>
        <v>292.16900764902533</v>
      </c>
      <c r="AN463">
        <v>461</v>
      </c>
      <c r="AO463" s="4">
        <f t="shared" ca="1" si="64"/>
        <v>1.2168892209472024E-2</v>
      </c>
      <c r="AP463" s="4">
        <f t="shared" ca="1" si="65"/>
        <v>3.837077523145338E-2</v>
      </c>
      <c r="AQ463" s="4">
        <f t="shared" ca="1" si="66"/>
        <v>1.730936113841984E-2</v>
      </c>
      <c r="AS463">
        <v>460</v>
      </c>
      <c r="AT463" s="4">
        <v>-4.0140980670107587E-3</v>
      </c>
    </row>
    <row r="464" spans="11:46" x14ac:dyDescent="0.2">
      <c r="K464">
        <v>459</v>
      </c>
      <c r="L464">
        <f t="shared" ca="1" si="67"/>
        <v>-1.2966889220646522</v>
      </c>
      <c r="M464">
        <f t="shared" ca="1" si="67"/>
        <v>-0.93920842634366197</v>
      </c>
      <c r="N464">
        <f t="shared" ca="1" si="67"/>
        <v>-1.3163227877907797</v>
      </c>
      <c r="U464">
        <v>459</v>
      </c>
      <c r="V464">
        <f ca="1"/>
        <v>-1.2966889220646522</v>
      </c>
      <c r="W464">
        <f ca="1"/>
        <v>-1.5622594311300053</v>
      </c>
      <c r="X464">
        <f ca="1"/>
        <v>-1.8273448592063468</v>
      </c>
      <c r="AD464">
        <v>458</v>
      </c>
      <c r="AE464" s="54">
        <f t="shared" ca="1" si="68"/>
        <v>699.96977553383886</v>
      </c>
      <c r="AF464" s="54">
        <f t="shared" ca="1" si="69"/>
        <v>141.37375481958367</v>
      </c>
      <c r="AG464" s="54">
        <f t="shared" ca="1" si="70"/>
        <v>296.82191484546701</v>
      </c>
      <c r="AN464">
        <v>462</v>
      </c>
      <c r="AO464" s="4">
        <f t="shared" ca="1" si="64"/>
        <v>-4.5061933743626395E-2</v>
      </c>
      <c r="AP464" s="4">
        <f t="shared" ca="1" si="65"/>
        <v>-6.314871330393533E-2</v>
      </c>
      <c r="AQ464" s="4">
        <f t="shared" ca="1" si="66"/>
        <v>-5.7533139763125428E-2</v>
      </c>
      <c r="AS464">
        <v>461</v>
      </c>
      <c r="AT464" s="4">
        <v>-3.9086797015459133E-3</v>
      </c>
    </row>
    <row r="465" spans="11:46" x14ac:dyDescent="0.2">
      <c r="K465">
        <v>460</v>
      </c>
      <c r="L465">
        <f t="shared" ca="1" si="67"/>
        <v>-0.64815554949449139</v>
      </c>
      <c r="M465">
        <f t="shared" ca="1" si="67"/>
        <v>-2.111312613974444</v>
      </c>
      <c r="N465">
        <f t="shared" ca="1" si="67"/>
        <v>-0.10674571956635544</v>
      </c>
      <c r="U465">
        <v>460</v>
      </c>
      <c r="V465">
        <f ca="1"/>
        <v>-0.64815554949449139</v>
      </c>
      <c r="W465">
        <f ca="1"/>
        <v>-1.4295534753204142</v>
      </c>
      <c r="X465">
        <f ca="1"/>
        <v>-0.77970352481346539</v>
      </c>
      <c r="AD465">
        <v>459</v>
      </c>
      <c r="AE465" s="54">
        <f t="shared" ca="1" si="68"/>
        <v>684.01857422515593</v>
      </c>
      <c r="AF465" s="54">
        <f t="shared" ca="1" si="69"/>
        <v>138.50654400038081</v>
      </c>
      <c r="AG465" s="54">
        <f t="shared" ca="1" si="70"/>
        <v>281.03327016082864</v>
      </c>
      <c r="AN465">
        <v>463</v>
      </c>
      <c r="AO465" s="4">
        <f t="shared" ca="1" si="64"/>
        <v>5.0145510375451646E-2</v>
      </c>
      <c r="AP465" s="4">
        <f t="shared" ca="1" si="65"/>
        <v>5.6029461862351963E-2</v>
      </c>
      <c r="AQ465" s="4">
        <f t="shared" ca="1" si="66"/>
        <v>6.0995035500034642E-2</v>
      </c>
      <c r="AS465">
        <v>462</v>
      </c>
      <c r="AT465" s="4">
        <v>-3.9044815874622126E-3</v>
      </c>
    </row>
    <row r="466" spans="11:46" x14ac:dyDescent="0.2">
      <c r="K466">
        <v>461</v>
      </c>
      <c r="L466">
        <f t="shared" ca="1" si="67"/>
        <v>-8.9082021936293887E-2</v>
      </c>
      <c r="M466">
        <f t="shared" ca="1" si="67"/>
        <v>1.060788924705713</v>
      </c>
      <c r="N466">
        <f t="shared" ca="1" si="67"/>
        <v>3.243219453302891E-2</v>
      </c>
      <c r="U466">
        <v>461</v>
      </c>
      <c r="V466">
        <f ca="1"/>
        <v>-8.9082021936293887E-2</v>
      </c>
      <c r="W466">
        <f ca="1"/>
        <v>0.33725565506218103</v>
      </c>
      <c r="X466">
        <f ca="1"/>
        <v>1.631203227346404E-2</v>
      </c>
      <c r="AD466">
        <v>460</v>
      </c>
      <c r="AE466" s="54">
        <f t="shared" ca="1" si="68"/>
        <v>693.73830029573469</v>
      </c>
      <c r="AF466" s="54">
        <f t="shared" ca="1" si="69"/>
        <v>138.91141120383068</v>
      </c>
      <c r="AG466" s="54">
        <f t="shared" ca="1" si="70"/>
        <v>287.50534637979672</v>
      </c>
      <c r="AN466">
        <v>464</v>
      </c>
      <c r="AO466" s="4">
        <f t="shared" ca="1" si="64"/>
        <v>-3.1799246286585751E-3</v>
      </c>
      <c r="AP466" s="4">
        <f t="shared" ca="1" si="65"/>
        <v>-2.7465435135238005E-3</v>
      </c>
      <c r="AQ466" s="4">
        <f t="shared" ca="1" si="66"/>
        <v>6.1880201953135397E-4</v>
      </c>
      <c r="AS466">
        <v>463</v>
      </c>
      <c r="AT466" s="4">
        <v>-3.8925354973632208E-3</v>
      </c>
    </row>
    <row r="467" spans="11:46" x14ac:dyDescent="0.2">
      <c r="K467">
        <v>462</v>
      </c>
      <c r="L467">
        <f t="shared" ca="1" si="67"/>
        <v>-2.1679756215734041</v>
      </c>
      <c r="M467">
        <f t="shared" ca="1" si="67"/>
        <v>-1.4774717795745393</v>
      </c>
      <c r="N467">
        <f t="shared" ca="1" si="67"/>
        <v>-1.3199277653542636</v>
      </c>
      <c r="U467">
        <v>462</v>
      </c>
      <c r="V467">
        <f ca="1"/>
        <v>-2.1679756215734041</v>
      </c>
      <c r="W467">
        <f ca="1"/>
        <v>-2.5753203023312943</v>
      </c>
      <c r="X467">
        <f ca="1"/>
        <v>-2.6374226773430749</v>
      </c>
      <c r="AD467">
        <v>461</v>
      </c>
      <c r="AE467" s="54">
        <f t="shared" ca="1" si="68"/>
        <v>702.23190093680694</v>
      </c>
      <c r="AF467" s="54">
        <f t="shared" ca="1" si="69"/>
        <v>144.34513109939476</v>
      </c>
      <c r="AG467" s="54">
        <f t="shared" ca="1" si="70"/>
        <v>292.52520014612355</v>
      </c>
      <c r="AN467">
        <v>465</v>
      </c>
      <c r="AO467" s="4">
        <f t="shared" ca="1" si="64"/>
        <v>2.0051926476872057E-2</v>
      </c>
      <c r="AP467" s="4">
        <f t="shared" ca="1" si="65"/>
        <v>1.6623724288682706E-2</v>
      </c>
      <c r="AQ467" s="4">
        <f t="shared" ca="1" si="66"/>
        <v>2.0483804079118508E-3</v>
      </c>
      <c r="AS467">
        <v>464</v>
      </c>
      <c r="AT467" s="4">
        <v>-3.886884081646432E-3</v>
      </c>
    </row>
    <row r="468" spans="11:46" x14ac:dyDescent="0.2">
      <c r="K468">
        <v>463</v>
      </c>
      <c r="L468">
        <f t="shared" ca="1" si="67"/>
        <v>0.14157186220555579</v>
      </c>
      <c r="M468">
        <f t="shared" ca="1" si="67"/>
        <v>-0.31542385520744992</v>
      </c>
      <c r="N468">
        <f t="shared" ca="1" si="67"/>
        <v>0.15253495450380061</v>
      </c>
      <c r="U468">
        <v>463</v>
      </c>
      <c r="V468">
        <f ca="1"/>
        <v>0.14157186220555579</v>
      </c>
      <c r="W468">
        <f ca="1"/>
        <v>5.4388989436714025E-3</v>
      </c>
      <c r="X468">
        <f ca="1"/>
        <v>0.17221702330837782</v>
      </c>
      <c r="AD468">
        <v>462</v>
      </c>
      <c r="AE468" s="54">
        <f t="shared" ca="1" si="68"/>
        <v>671.29035214639907</v>
      </c>
      <c r="AF468" s="54">
        <f t="shared" ca="1" si="69"/>
        <v>135.51176490375866</v>
      </c>
      <c r="AG468" s="54">
        <f t="shared" ca="1" si="70"/>
        <v>276.17029257789352</v>
      </c>
      <c r="AN468">
        <v>466</v>
      </c>
      <c r="AO468" s="4">
        <f t="shared" ca="1" si="64"/>
        <v>-4.5926273473101124E-2</v>
      </c>
      <c r="AP468" s="4">
        <f t="shared" ca="1" si="65"/>
        <v>-2.5247264086772948E-2</v>
      </c>
      <c r="AQ468" s="4">
        <f t="shared" ca="1" si="66"/>
        <v>-4.0824506414998567E-2</v>
      </c>
      <c r="AS468">
        <v>465</v>
      </c>
      <c r="AT468" s="4">
        <v>-3.8688127458779377E-3</v>
      </c>
    </row>
    <row r="469" spans="11:46" x14ac:dyDescent="0.2">
      <c r="K469">
        <v>464</v>
      </c>
      <c r="L469">
        <f t="shared" ca="1" si="67"/>
        <v>-6.8347764933684094E-3</v>
      </c>
      <c r="M469">
        <f t="shared" ca="1" si="67"/>
        <v>-0.29542000124962053</v>
      </c>
      <c r="N469">
        <f t="shared" ca="1" si="67"/>
        <v>0.4870289623328321</v>
      </c>
      <c r="U469">
        <v>464</v>
      </c>
      <c r="V469">
        <f ca="1"/>
        <v>-6.8347764933684094E-3</v>
      </c>
      <c r="W469">
        <f ca="1"/>
        <v>-0.12299170208265867</v>
      </c>
      <c r="X469">
        <f ca="1"/>
        <v>0.19890686201025323</v>
      </c>
      <c r="AD469">
        <v>463</v>
      </c>
      <c r="AE469" s="54">
        <f t="shared" ca="1" si="68"/>
        <v>705.81083981609265</v>
      </c>
      <c r="AF469" s="54">
        <f t="shared" ca="1" si="69"/>
        <v>143.32115112710113</v>
      </c>
      <c r="AG469" s="54">
        <f t="shared" ca="1" si="70"/>
        <v>293.53964683061918</v>
      </c>
      <c r="AN469">
        <v>467</v>
      </c>
      <c r="AO469" s="4">
        <f t="shared" ca="1" si="64"/>
        <v>3.0142361125795641E-2</v>
      </c>
      <c r="AP469" s="4">
        <f t="shared" ca="1" si="65"/>
        <v>9.572187743808698E-3</v>
      </c>
      <c r="AQ469" s="4">
        <f t="shared" ca="1" si="66"/>
        <v>2.7212742446628631E-2</v>
      </c>
      <c r="AS469">
        <v>466</v>
      </c>
      <c r="AT469" s="4">
        <v>-3.8213839192520358E-3</v>
      </c>
    </row>
    <row r="470" spans="11:46" x14ac:dyDescent="0.2">
      <c r="K470">
        <v>465</v>
      </c>
      <c r="L470">
        <f t="shared" ca="1" si="67"/>
        <v>0.91559512262929565</v>
      </c>
      <c r="M470">
        <f t="shared" ca="1" si="67"/>
        <v>-0.50544909175387764</v>
      </c>
      <c r="N470">
        <f t="shared" ca="1" si="67"/>
        <v>-1.0239819337625977</v>
      </c>
      <c r="U470">
        <v>465</v>
      </c>
      <c r="V470">
        <f ca="1"/>
        <v>0.91559512262929565</v>
      </c>
      <c r="W470">
        <f ca="1"/>
        <v>0.64142047621880804</v>
      </c>
      <c r="X470">
        <f ca="1"/>
        <v>0.29149092347569672</v>
      </c>
      <c r="AD470">
        <v>464</v>
      </c>
      <c r="AE470" s="54">
        <f t="shared" ca="1" si="68"/>
        <v>703.56997931541832</v>
      </c>
      <c r="AF470" s="54">
        <f t="shared" ca="1" si="69"/>
        <v>142.92805342620358</v>
      </c>
      <c r="AG470" s="54">
        <f t="shared" ca="1" si="70"/>
        <v>293.7213459689894</v>
      </c>
      <c r="AN470">
        <v>468</v>
      </c>
      <c r="AO470" s="4">
        <f t="shared" ca="1" si="64"/>
        <v>-3.2776359274380661E-3</v>
      </c>
      <c r="AP470" s="4">
        <f t="shared" ca="1" si="65"/>
        <v>6.9485464042723915E-3</v>
      </c>
      <c r="AQ470" s="4">
        <f t="shared" ca="1" si="66"/>
        <v>1.1317226686998624E-2</v>
      </c>
      <c r="AS470">
        <v>467</v>
      </c>
      <c r="AT470" s="4">
        <v>-3.5668354434998618E-3</v>
      </c>
    </row>
    <row r="471" spans="11:46" x14ac:dyDescent="0.2">
      <c r="K471">
        <v>466</v>
      </c>
      <c r="L471">
        <f t="shared" ca="1" si="67"/>
        <v>-1.2031388908951126</v>
      </c>
      <c r="M471">
        <f t="shared" ca="1" si="67"/>
        <v>1.47090207694869</v>
      </c>
      <c r="N471">
        <f t="shared" ca="1" si="67"/>
        <v>-1.3769697314417564</v>
      </c>
      <c r="U471">
        <v>466</v>
      </c>
      <c r="V471">
        <f ca="1"/>
        <v>-1.2031388908951126</v>
      </c>
      <c r="W471">
        <f ca="1"/>
        <v>-0.52414632233648617</v>
      </c>
      <c r="X471">
        <f ca="1"/>
        <v>-1.5920849638858645</v>
      </c>
      <c r="AD471">
        <v>465</v>
      </c>
      <c r="AE471" s="54">
        <f t="shared" ca="1" si="68"/>
        <v>717.82030861210626</v>
      </c>
      <c r="AF471" s="54">
        <f t="shared" ca="1" si="69"/>
        <v>145.32390882533258</v>
      </c>
      <c r="AG471" s="54">
        <f t="shared" ca="1" si="70"/>
        <v>294.32361564757599</v>
      </c>
      <c r="AN471">
        <v>469</v>
      </c>
      <c r="AO471" s="4">
        <f t="shared" ca="1" si="64"/>
        <v>3.0285661588528544E-2</v>
      </c>
      <c r="AP471" s="4">
        <f t="shared" ca="1" si="65"/>
        <v>3.5360716201253826E-2</v>
      </c>
      <c r="AQ471" s="4">
        <f t="shared" ca="1" si="66"/>
        <v>2.2749232931708087E-2</v>
      </c>
      <c r="AS471">
        <v>468</v>
      </c>
      <c r="AT471" s="4">
        <v>-3.4172657814361025E-3</v>
      </c>
    </row>
    <row r="472" spans="11:46" x14ac:dyDescent="0.2">
      <c r="K472">
        <v>467</v>
      </c>
      <c r="L472">
        <f t="shared" ca="1" si="67"/>
        <v>0.18439411410944778</v>
      </c>
      <c r="M472">
        <f t="shared" ca="1" si="67"/>
        <v>-0.64331489250049778</v>
      </c>
      <c r="N472">
        <f t="shared" ca="1" si="67"/>
        <v>-0.97303095467065592</v>
      </c>
      <c r="U472">
        <v>467</v>
      </c>
      <c r="V472">
        <f ca="1"/>
        <v>0.18439411410944778</v>
      </c>
      <c r="W472">
        <f ca="1"/>
        <v>-8.4763903641105087E-2</v>
      </c>
      <c r="X472">
        <f ca="1"/>
        <v>-0.33958823770756147</v>
      </c>
      <c r="AD472">
        <v>466</v>
      </c>
      <c r="AE472" s="54">
        <f t="shared" ca="1" si="68"/>
        <v>685.59906101158822</v>
      </c>
      <c r="AF472" s="54">
        <f t="shared" ca="1" si="69"/>
        <v>141.70080687932324</v>
      </c>
      <c r="AG472" s="54">
        <f t="shared" ca="1" si="70"/>
        <v>282.54996128501904</v>
      </c>
      <c r="AN472">
        <v>470</v>
      </c>
      <c r="AO472" s="4">
        <f t="shared" ca="1" si="64"/>
        <v>-3.9002725872969518E-2</v>
      </c>
      <c r="AP472" s="4">
        <f t="shared" ca="1" si="65"/>
        <v>-5.8448939405795174E-2</v>
      </c>
      <c r="AQ472" s="4">
        <f t="shared" ca="1" si="66"/>
        <v>-4.7686075771746807E-2</v>
      </c>
      <c r="AS472">
        <v>469</v>
      </c>
      <c r="AT472" s="4">
        <v>-3.3686674188266015E-3</v>
      </c>
    </row>
    <row r="473" spans="11:46" x14ac:dyDescent="0.2">
      <c r="K473">
        <v>468</v>
      </c>
      <c r="L473">
        <f t="shared" ca="1" si="67"/>
        <v>3.14836229875902E-2</v>
      </c>
      <c r="M473">
        <f t="shared" ca="1" si="67"/>
        <v>0.51829043965792665</v>
      </c>
      <c r="N473">
        <f t="shared" ca="1" si="67"/>
        <v>0.24345610869077564</v>
      </c>
      <c r="U473">
        <v>468</v>
      </c>
      <c r="V473">
        <f ca="1"/>
        <v>3.14836229875902E-2</v>
      </c>
      <c r="W473">
        <f ca="1"/>
        <v>0.23368579231286782</v>
      </c>
      <c r="X473">
        <f ca="1"/>
        <v>0.1802290740921583</v>
      </c>
      <c r="AD473">
        <v>467</v>
      </c>
      <c r="AE473" s="54">
        <f t="shared" ca="1" si="68"/>
        <v>706.57924315051207</v>
      </c>
      <c r="AF473" s="54">
        <f t="shared" ca="1" si="69"/>
        <v>143.06370616364404</v>
      </c>
      <c r="AG473" s="54">
        <f t="shared" ca="1" si="70"/>
        <v>290.34449492457895</v>
      </c>
      <c r="AN473">
        <v>471</v>
      </c>
      <c r="AO473" s="4">
        <f t="shared" ca="1" si="64"/>
        <v>-1.0230246011781897E-2</v>
      </c>
      <c r="AP473" s="4">
        <f t="shared" ca="1" si="65"/>
        <v>4.7264117619610175E-3</v>
      </c>
      <c r="AQ473" s="4">
        <f t="shared" ca="1" si="66"/>
        <v>7.36964140526929E-3</v>
      </c>
      <c r="AS473">
        <v>470</v>
      </c>
      <c r="AT473" s="4">
        <v>-3.328387670014892E-3</v>
      </c>
    </row>
    <row r="474" spans="11:46" x14ac:dyDescent="0.2">
      <c r="K474">
        <v>469</v>
      </c>
      <c r="L474">
        <f t="shared" ca="1" si="67"/>
        <v>1.4256218429913363</v>
      </c>
      <c r="M474">
        <f t="shared" ca="1" si="67"/>
        <v>1.3974695514976783</v>
      </c>
      <c r="N474">
        <f t="shared" ca="1" si="67"/>
        <v>-0.28853424776207209</v>
      </c>
      <c r="U474">
        <v>469</v>
      </c>
      <c r="V474">
        <f ca="1"/>
        <v>1.4256218429913363</v>
      </c>
      <c r="W474">
        <f ca="1"/>
        <v>1.8617508692881031</v>
      </c>
      <c r="X474">
        <f ca="1"/>
        <v>1.2269871764397691</v>
      </c>
      <c r="AD474">
        <v>468</v>
      </c>
      <c r="AE474" s="54">
        <f t="shared" ca="1" si="68"/>
        <v>704.26712484849133</v>
      </c>
      <c r="AF474" s="54">
        <f t="shared" ca="1" si="69"/>
        <v>144.06125270023932</v>
      </c>
      <c r="AG474" s="54">
        <f t="shared" ca="1" si="70"/>
        <v>293.64905333882626</v>
      </c>
      <c r="AN474">
        <v>472</v>
      </c>
      <c r="AO474" s="4">
        <f t="shared" ca="1" si="64"/>
        <v>2.4335711587895922E-2</v>
      </c>
      <c r="AP474" s="4">
        <f t="shared" ca="1" si="65"/>
        <v>1.8652711326455618E-2</v>
      </c>
      <c r="AQ474" s="4">
        <f t="shared" ca="1" si="66"/>
        <v>1.4080913377358208E-2</v>
      </c>
      <c r="AS474">
        <v>471</v>
      </c>
      <c r="AT474" s="4">
        <v>-3.1597618698388256E-3</v>
      </c>
    </row>
    <row r="475" spans="11:46" x14ac:dyDescent="0.2">
      <c r="K475">
        <v>470</v>
      </c>
      <c r="L475">
        <f t="shared" ca="1" si="67"/>
        <v>-0.37398186499306574</v>
      </c>
      <c r="M475">
        <f t="shared" ca="1" si="67"/>
        <v>-1.2418873031687374</v>
      </c>
      <c r="N475">
        <f t="shared" ca="1" si="67"/>
        <v>-1.179195958200191</v>
      </c>
      <c r="U475">
        <v>470</v>
      </c>
      <c r="V475">
        <f ca="1"/>
        <v>-0.37398186499306574</v>
      </c>
      <c r="W475">
        <f ca="1"/>
        <v>-0.83419621997221938</v>
      </c>
      <c r="X475">
        <f ca="1"/>
        <v>-0.97286222441094061</v>
      </c>
      <c r="AD475">
        <v>469</v>
      </c>
      <c r="AE475" s="54">
        <f t="shared" ca="1" si="68"/>
        <v>725.92259049914151</v>
      </c>
      <c r="AF475" s="54">
        <f t="shared" ca="1" si="69"/>
        <v>149.24649849219273</v>
      </c>
      <c r="AG475" s="54">
        <f t="shared" ca="1" si="70"/>
        <v>300.40590929599472</v>
      </c>
      <c r="AN475">
        <v>473</v>
      </c>
      <c r="AO475" s="4">
        <f t="shared" ca="1" si="64"/>
        <v>1.5363583090099456E-2</v>
      </c>
      <c r="AP475" s="4">
        <f t="shared" ca="1" si="65"/>
        <v>1.8776925794651591E-2</v>
      </c>
      <c r="AQ475" s="4">
        <f t="shared" ca="1" si="66"/>
        <v>-1.2948887672344974E-2</v>
      </c>
      <c r="AS475">
        <v>472</v>
      </c>
      <c r="AT475" s="4">
        <v>-3.1488293180497139E-3</v>
      </c>
    </row>
    <row r="476" spans="11:46" x14ac:dyDescent="0.2">
      <c r="K476">
        <v>471</v>
      </c>
      <c r="L476">
        <f t="shared" ca="1" si="67"/>
        <v>-0.84736225228130047</v>
      </c>
      <c r="M476">
        <f t="shared" ca="1" si="67"/>
        <v>0.40563504367960762</v>
      </c>
      <c r="N476">
        <f t="shared" ca="1" si="67"/>
        <v>0.17451416110365894</v>
      </c>
      <c r="U476">
        <v>471</v>
      </c>
      <c r="V476">
        <f ca="1"/>
        <v>-0.84736225228130047</v>
      </c>
      <c r="W476">
        <f ca="1"/>
        <v>-0.61817241148356339</v>
      </c>
      <c r="X476">
        <f ca="1"/>
        <v>-0.63500280036799772</v>
      </c>
      <c r="AD476">
        <v>470</v>
      </c>
      <c r="AE476" s="54">
        <f t="shared" ca="1" si="68"/>
        <v>698.15466311439843</v>
      </c>
      <c r="AF476" s="54">
        <f t="shared" ca="1" si="69"/>
        <v>140.77323761533086</v>
      </c>
      <c r="AG476" s="54">
        <f t="shared" ca="1" si="70"/>
        <v>286.4169210871728</v>
      </c>
      <c r="AN476">
        <v>474</v>
      </c>
      <c r="AO476" s="4">
        <f t="shared" ca="1" si="64"/>
        <v>-3.9969752577088805E-2</v>
      </c>
      <c r="AP476" s="4">
        <f t="shared" ca="1" si="65"/>
        <v>-3.7420636910496054E-2</v>
      </c>
      <c r="AQ476" s="4">
        <f t="shared" ca="1" si="66"/>
        <v>5.4820463584270389E-3</v>
      </c>
      <c r="AS476">
        <v>473</v>
      </c>
      <c r="AT476" s="4">
        <v>-3.1209645581648884E-3</v>
      </c>
    </row>
    <row r="477" spans="11:46" x14ac:dyDescent="0.2">
      <c r="K477">
        <v>472</v>
      </c>
      <c r="L477">
        <f t="shared" ca="1" si="67"/>
        <v>0.27252214998115226</v>
      </c>
      <c r="M477">
        <f t="shared" ca="1" si="67"/>
        <v>-2.6803542398720948E-2</v>
      </c>
      <c r="N477">
        <f t="shared" ca="1" si="67"/>
        <v>-0.48457832668081363</v>
      </c>
      <c r="U477">
        <v>472</v>
      </c>
      <c r="V477">
        <f ca="1"/>
        <v>0.27252214998115226</v>
      </c>
      <c r="W477">
        <f ca="1"/>
        <v>0.23976281175066044</v>
      </c>
      <c r="X477">
        <f ca="1"/>
        <v>1.2202409782346935E-2</v>
      </c>
      <c r="AD477">
        <v>471</v>
      </c>
      <c r="AE477" s="54">
        <f t="shared" ca="1" si="68"/>
        <v>691.04877860362797</v>
      </c>
      <c r="AF477" s="54">
        <f t="shared" ca="1" si="69"/>
        <v>141.44016474594434</v>
      </c>
      <c r="AG477" s="54">
        <f t="shared" ca="1" si="70"/>
        <v>288.53550811267036</v>
      </c>
      <c r="AN477">
        <v>475</v>
      </c>
      <c r="AO477" s="4">
        <f t="shared" ca="1" si="64"/>
        <v>2.9929723534602909E-2</v>
      </c>
      <c r="AP477" s="4">
        <f t="shared" ca="1" si="65"/>
        <v>3.4525416879475079E-2</v>
      </c>
      <c r="AQ477" s="4">
        <f t="shared" ca="1" si="66"/>
        <v>1.3554300661945169E-2</v>
      </c>
      <c r="AS477">
        <v>474</v>
      </c>
      <c r="AT477" s="4">
        <v>-3.0923295938526498E-3</v>
      </c>
    </row>
    <row r="478" spans="11:46" x14ac:dyDescent="0.2">
      <c r="K478">
        <v>473</v>
      </c>
      <c r="L478">
        <f t="shared" ca="1" si="67"/>
        <v>0.97885005285715776</v>
      </c>
      <c r="M478">
        <f t="shared" ca="1" si="67"/>
        <v>0.51687414800426967</v>
      </c>
      <c r="N478">
        <f t="shared" ca="1" si="67"/>
        <v>-3.1908924737513549</v>
      </c>
      <c r="U478">
        <v>473</v>
      </c>
      <c r="V478">
        <f ca="1"/>
        <v>0.97885005285715776</v>
      </c>
      <c r="W478">
        <f ca="1"/>
        <v>1.1034235103448287</v>
      </c>
      <c r="X478">
        <f ca="1"/>
        <v>-0.58648959430952363</v>
      </c>
      <c r="AD478">
        <v>472</v>
      </c>
      <c r="AE478" s="54">
        <f t="shared" ca="1" si="68"/>
        <v>708.07224127408904</v>
      </c>
      <c r="AF478" s="54">
        <f t="shared" ca="1" si="69"/>
        <v>144.10316619794099</v>
      </c>
      <c r="AG478" s="54">
        <f t="shared" ca="1" si="70"/>
        <v>292.62709061441677</v>
      </c>
      <c r="AN478">
        <v>476</v>
      </c>
      <c r="AO478" s="4">
        <f t="shared" ca="1" si="64"/>
        <v>-3.014731220944835E-2</v>
      </c>
      <c r="AP478" s="4">
        <f t="shared" ca="1" si="65"/>
        <v>-3.7279465698733201E-2</v>
      </c>
      <c r="AQ478" s="4">
        <f t="shared" ca="1" si="66"/>
        <v>-2.1980126820777251E-2</v>
      </c>
      <c r="AS478">
        <v>475</v>
      </c>
      <c r="AT478" s="4">
        <v>-3.0770825048744661E-3</v>
      </c>
    </row>
    <row r="479" spans="11:46" x14ac:dyDescent="0.2">
      <c r="K479">
        <v>474</v>
      </c>
      <c r="L479">
        <f t="shared" ca="1" si="67"/>
        <v>-0.86532726758353606</v>
      </c>
      <c r="M479">
        <f t="shared" ca="1" si="67"/>
        <v>0.43454027155366654</v>
      </c>
      <c r="N479">
        <f t="shared" ca="1" si="67"/>
        <v>0.8457410674593665</v>
      </c>
      <c r="U479">
        <v>474</v>
      </c>
      <c r="V479">
        <f ca="1"/>
        <v>-0.86532726758353606</v>
      </c>
      <c r="W479">
        <f ca="1"/>
        <v>-0.62325623392246654</v>
      </c>
      <c r="X479">
        <f ca="1"/>
        <v>-0.33563596828018238</v>
      </c>
      <c r="AD479">
        <v>473</v>
      </c>
      <c r="AE479" s="54">
        <f t="shared" ca="1" si="68"/>
        <v>719.03476417070647</v>
      </c>
      <c r="AF479" s="54">
        <f t="shared" ca="1" si="69"/>
        <v>146.83454384375082</v>
      </c>
      <c r="AG479" s="54">
        <f t="shared" ca="1" si="70"/>
        <v>288.8623226710028</v>
      </c>
      <c r="AN479">
        <v>477</v>
      </c>
      <c r="AO479" s="4">
        <f t="shared" ca="1" si="64"/>
        <v>2.5703390175745411E-2</v>
      </c>
      <c r="AP479" s="4">
        <f t="shared" ca="1" si="65"/>
        <v>2.3476368276539993E-2</v>
      </c>
      <c r="AQ479" s="4">
        <f t="shared" ca="1" si="66"/>
        <v>1.6410432341887798E-2</v>
      </c>
      <c r="AS479">
        <v>476</v>
      </c>
      <c r="AT479" s="4">
        <v>-3.0110719646603383E-3</v>
      </c>
    </row>
    <row r="480" spans="11:46" x14ac:dyDescent="0.2">
      <c r="K480">
        <v>475</v>
      </c>
      <c r="L480">
        <f t="shared" ca="1" si="67"/>
        <v>0.51240453385231199</v>
      </c>
      <c r="M480">
        <f t="shared" ca="1" si="67"/>
        <v>1.2544138756867755</v>
      </c>
      <c r="N480">
        <f t="shared" ca="1" si="67"/>
        <v>-0.5544944527078205</v>
      </c>
      <c r="U480">
        <v>475</v>
      </c>
      <c r="V480">
        <f ca="1"/>
        <v>0.51240453385231199</v>
      </c>
      <c r="W480">
        <f ca="1"/>
        <v>0.96630700220869148</v>
      </c>
      <c r="X480">
        <f ca="1"/>
        <v>0.28729583660495245</v>
      </c>
      <c r="AD480">
        <v>474</v>
      </c>
      <c r="AE480" s="54">
        <f t="shared" ca="1" si="68"/>
        <v>690.86190427475401</v>
      </c>
      <c r="AF480" s="54">
        <f t="shared" ca="1" si="69"/>
        <v>141.44143774294454</v>
      </c>
      <c r="AG480" s="54">
        <f t="shared" ca="1" si="70"/>
        <v>290.45022782316465</v>
      </c>
      <c r="AN480">
        <v>478</v>
      </c>
      <c r="AO480" s="4">
        <f t="shared" ca="1" si="64"/>
        <v>1.7856125617035284E-2</v>
      </c>
      <c r="AP480" s="4">
        <f t="shared" ca="1" si="65"/>
        <v>3.3459121777148653E-3</v>
      </c>
      <c r="AQ480" s="4">
        <f t="shared" ca="1" si="66"/>
        <v>1.5663035974662107E-2</v>
      </c>
      <c r="AS480">
        <v>477</v>
      </c>
      <c r="AT480" s="4">
        <v>-2.9566298686177677E-3</v>
      </c>
    </row>
    <row r="481" spans="11:46" x14ac:dyDescent="0.2">
      <c r="K481">
        <v>476</v>
      </c>
      <c r="L481">
        <f t="shared" ca="1" si="67"/>
        <v>-0.87902246598482781</v>
      </c>
      <c r="M481">
        <f t="shared" ca="1" si="67"/>
        <v>0.13579073304179914</v>
      </c>
      <c r="N481">
        <f t="shared" ca="1" si="67"/>
        <v>7.9106135420037291E-2</v>
      </c>
      <c r="U481">
        <v>476</v>
      </c>
      <c r="V481">
        <f ca="1"/>
        <v>-0.87902246598482781</v>
      </c>
      <c r="W481">
        <f ca="1"/>
        <v>-0.75386567161649876</v>
      </c>
      <c r="X481">
        <f ca="1"/>
        <v>-0.72767728163557899</v>
      </c>
      <c r="AD481">
        <v>475</v>
      </c>
      <c r="AE481" s="54">
        <f t="shared" ca="1" si="68"/>
        <v>711.85175341268291</v>
      </c>
      <c r="AF481" s="54">
        <f t="shared" ca="1" si="69"/>
        <v>146.41004034321381</v>
      </c>
      <c r="AG481" s="54">
        <f t="shared" ca="1" si="70"/>
        <v>294.41387911607478</v>
      </c>
      <c r="AN481">
        <v>479</v>
      </c>
      <c r="AO481" s="4">
        <f t="shared" ca="1" si="64"/>
        <v>-2.2014739569066018E-2</v>
      </c>
      <c r="AP481" s="4">
        <f t="shared" ca="1" si="65"/>
        <v>-9.5868811674575671E-3</v>
      </c>
      <c r="AQ481" s="4">
        <f t="shared" ca="1" si="66"/>
        <v>-4.110197764164087E-2</v>
      </c>
      <c r="AS481">
        <v>478</v>
      </c>
      <c r="AT481" s="4">
        <v>-2.948942647990155E-3</v>
      </c>
    </row>
    <row r="482" spans="11:46" x14ac:dyDescent="0.2">
      <c r="K482">
        <v>477</v>
      </c>
      <c r="L482">
        <f t="shared" ca="1" si="67"/>
        <v>0.30390298269330168</v>
      </c>
      <c r="M482">
        <f t="shared" ca="1" si="67"/>
        <v>0.11954308245990211</v>
      </c>
      <c r="N482">
        <f t="shared" ca="1" si="67"/>
        <v>-0.53594271046663622</v>
      </c>
      <c r="U482">
        <v>477</v>
      </c>
      <c r="V482">
        <f ca="1"/>
        <v>0.30390298269330168</v>
      </c>
      <c r="W482">
        <f ca="1"/>
        <v>0.32640861898707979</v>
      </c>
      <c r="X482">
        <f ca="1"/>
        <v>2.6903531579508089E-2</v>
      </c>
      <c r="AD482">
        <v>476</v>
      </c>
      <c r="AE482" s="54">
        <f t="shared" ca="1" si="68"/>
        <v>690.71159690168577</v>
      </c>
      <c r="AF482" s="54">
        <f t="shared" ca="1" si="69"/>
        <v>141.05243702768857</v>
      </c>
      <c r="AG482" s="54">
        <f t="shared" ca="1" si="70"/>
        <v>288.01322599043209</v>
      </c>
      <c r="AN482">
        <v>480</v>
      </c>
      <c r="AO482" s="4">
        <f t="shared" ca="1" si="64"/>
        <v>1.8868005958891407E-2</v>
      </c>
      <c r="AP482" s="4">
        <f t="shared" ca="1" si="65"/>
        <v>1.0029243001058463E-2</v>
      </c>
      <c r="AQ482" s="4">
        <f t="shared" ca="1" si="66"/>
        <v>4.7383191376528286E-2</v>
      </c>
      <c r="AS482">
        <v>479</v>
      </c>
      <c r="AT482" s="4">
        <v>-2.8547181537860169E-3</v>
      </c>
    </row>
    <row r="483" spans="11:46" x14ac:dyDescent="0.2">
      <c r="K483">
        <v>478</v>
      </c>
      <c r="L483">
        <f t="shared" ca="1" si="67"/>
        <v>1.1251208096563929</v>
      </c>
      <c r="M483">
        <f t="shared" ca="1" si="67"/>
        <v>-1.4042682582928001</v>
      </c>
      <c r="N483">
        <f t="shared" ca="1" si="67"/>
        <v>-0.29834997017359677</v>
      </c>
      <c r="U483">
        <v>478</v>
      </c>
      <c r="V483">
        <f ca="1"/>
        <v>1.1251208096563929</v>
      </c>
      <c r="W483">
        <f ca="1"/>
        <v>0.47880041689925656</v>
      </c>
      <c r="X483">
        <f ca="1"/>
        <v>0.74703425579286986</v>
      </c>
      <c r="AD483">
        <v>477</v>
      </c>
      <c r="AE483" s="54">
        <f t="shared" ca="1" si="68"/>
        <v>708.6953583023402</v>
      </c>
      <c r="AF483" s="54">
        <f t="shared" ca="1" si="69"/>
        <v>144.40301176401528</v>
      </c>
      <c r="AG483" s="54">
        <f t="shared" ca="1" si="70"/>
        <v>292.77864187226783</v>
      </c>
      <c r="AN483">
        <v>481</v>
      </c>
      <c r="AO483" s="4">
        <f t="shared" ca="1" si="64"/>
        <v>-4.4440381805576815E-2</v>
      </c>
      <c r="AP483" s="4">
        <f t="shared" ca="1" si="65"/>
        <v>-4.0274654182984627E-2</v>
      </c>
      <c r="AQ483" s="4">
        <f t="shared" ca="1" si="66"/>
        <v>-4.4468994574398554E-2</v>
      </c>
      <c r="AS483">
        <v>480</v>
      </c>
      <c r="AT483" s="4">
        <v>-2.8062903657227667E-3</v>
      </c>
    </row>
    <row r="484" spans="11:46" x14ac:dyDescent="0.2">
      <c r="K484">
        <v>479</v>
      </c>
      <c r="L484">
        <f t="shared" ca="1" si="67"/>
        <v>0.10855226988128887</v>
      </c>
      <c r="M484">
        <f t="shared" ca="1" si="67"/>
        <v>-0.16363110093343847</v>
      </c>
      <c r="N484">
        <f t="shared" ca="1" si="67"/>
        <v>-2.6433022186056054</v>
      </c>
      <c r="U484">
        <v>479</v>
      </c>
      <c r="V484">
        <f ca="1"/>
        <v>0.10855226988128887</v>
      </c>
      <c r="W484">
        <f ca="1"/>
        <v>3.5074945154465131E-2</v>
      </c>
      <c r="X484">
        <f ca="1"/>
        <v>-1.1493312421052304</v>
      </c>
      <c r="AD484">
        <v>478</v>
      </c>
      <c r="AE484" s="54">
        <f t="shared" ca="1" si="68"/>
        <v>721.46356776965001</v>
      </c>
      <c r="AF484" s="54">
        <f t="shared" ca="1" si="69"/>
        <v>144.88698076695763</v>
      </c>
      <c r="AG484" s="54">
        <f t="shared" ca="1" si="70"/>
        <v>297.40054630939466</v>
      </c>
      <c r="AN484">
        <v>482</v>
      </c>
      <c r="AO484" s="4">
        <f t="shared" ca="1" si="64"/>
        <v>5.1889886447924076E-2</v>
      </c>
      <c r="AP484" s="4">
        <f t="shared" ca="1" si="65"/>
        <v>5.113964616354897E-2</v>
      </c>
      <c r="AQ484" s="4">
        <f t="shared" ca="1" si="66"/>
        <v>3.7446822426391004E-2</v>
      </c>
      <c r="AS484">
        <v>481</v>
      </c>
      <c r="AT484" s="4">
        <v>-2.7303711068676021E-3</v>
      </c>
    </row>
    <row r="485" spans="11:46" x14ac:dyDescent="0.2">
      <c r="K485">
        <v>480</v>
      </c>
      <c r="L485">
        <f t="shared" ca="1" si="67"/>
        <v>0.97641116892430535</v>
      </c>
      <c r="M485">
        <f t="shared" ca="1" si="67"/>
        <v>-1.0161487157138926</v>
      </c>
      <c r="N485">
        <f t="shared" ca="1" si="67"/>
        <v>0.53313847754113419</v>
      </c>
      <c r="U485">
        <v>480</v>
      </c>
      <c r="V485">
        <f ca="1"/>
        <v>0.97641116892430535</v>
      </c>
      <c r="W485">
        <f ca="1"/>
        <v>0.4955246247858312</v>
      </c>
      <c r="X485">
        <f ca="1"/>
        <v>1.0328913849617445</v>
      </c>
      <c r="AD485">
        <v>479</v>
      </c>
      <c r="AE485" s="54">
        <f t="shared" ca="1" si="68"/>
        <v>705.75428752513778</v>
      </c>
      <c r="AF485" s="54">
        <f t="shared" ca="1" si="69"/>
        <v>143.50460343090305</v>
      </c>
      <c r="AG485" s="54">
        <f t="shared" ca="1" si="70"/>
        <v>285.42459919847545</v>
      </c>
      <c r="AN485">
        <v>483</v>
      </c>
      <c r="AO485" s="4">
        <f t="shared" ca="1" si="64"/>
        <v>-5.0952116032594946E-2</v>
      </c>
      <c r="AP485" s="4">
        <f t="shared" ca="1" si="65"/>
        <v>-4.157538494741872E-2</v>
      </c>
      <c r="AQ485" s="4">
        <f t="shared" ca="1" si="66"/>
        <v>-2.7561858922940632E-2</v>
      </c>
      <c r="AS485">
        <v>482</v>
      </c>
      <c r="AT485" s="4">
        <v>-2.656335289590733E-3</v>
      </c>
    </row>
    <row r="486" spans="11:46" x14ac:dyDescent="0.2">
      <c r="K486">
        <v>481</v>
      </c>
      <c r="L486">
        <f t="shared" ca="1" si="67"/>
        <v>-1.0738329476219528</v>
      </c>
      <c r="M486">
        <f t="shared" ca="1" si="67"/>
        <v>-0.95230383317566891</v>
      </c>
      <c r="N486">
        <f t="shared" ca="1" si="67"/>
        <v>-1.3740617099332149E-3</v>
      </c>
      <c r="U486">
        <v>481</v>
      </c>
      <c r="V486">
        <f ca="1"/>
        <v>-1.0738329476219528</v>
      </c>
      <c r="W486">
        <f ca="1"/>
        <v>-1.3627066674434354</v>
      </c>
      <c r="X486">
        <f ca="1"/>
        <v>-1.0186715932698489</v>
      </c>
      <c r="AD486">
        <v>480</v>
      </c>
      <c r="AE486" s="54">
        <f t="shared" ca="1" si="68"/>
        <v>719.19688231047212</v>
      </c>
      <c r="AF486" s="54">
        <f t="shared" ca="1" si="69"/>
        <v>144.95108741555654</v>
      </c>
      <c r="AG486" s="54">
        <f t="shared" ca="1" si="70"/>
        <v>299.27446177635841</v>
      </c>
      <c r="AN486">
        <v>484</v>
      </c>
      <c r="AO486" s="4">
        <f t="shared" ca="1" si="64"/>
        <v>2.3116375459879088E-2</v>
      </c>
      <c r="AP486" s="4">
        <f t="shared" ca="1" si="65"/>
        <v>3.2629051773409516E-2</v>
      </c>
      <c r="AQ486" s="4">
        <f t="shared" ca="1" si="66"/>
        <v>4.606492156358645E-3</v>
      </c>
      <c r="AS486">
        <v>483</v>
      </c>
      <c r="AT486" s="4">
        <v>-2.5870893184918287E-3</v>
      </c>
    </row>
    <row r="487" spans="11:46" x14ac:dyDescent="0.2">
      <c r="K487">
        <v>482</v>
      </c>
      <c r="L487">
        <f t="shared" ca="1" si="67"/>
        <v>1.3161188752525117</v>
      </c>
      <c r="M487">
        <f t="shared" ca="1" si="67"/>
        <v>-0.54771264213632387</v>
      </c>
      <c r="N487">
        <f t="shared" ca="1" si="67"/>
        <v>-0.88629301768290125</v>
      </c>
      <c r="U487">
        <v>482</v>
      </c>
      <c r="V487">
        <f ca="1"/>
        <v>1.3161188752525117</v>
      </c>
      <c r="W487">
        <f ca="1"/>
        <v>0.99266398043100001</v>
      </c>
      <c r="X487">
        <f ca="1"/>
        <v>0.70554934995584029</v>
      </c>
      <c r="AD487">
        <v>481</v>
      </c>
      <c r="AE487" s="54">
        <f t="shared" ca="1" si="68"/>
        <v>687.93528183020283</v>
      </c>
      <c r="AF487" s="54">
        <f t="shared" ca="1" si="69"/>
        <v>139.22922884056348</v>
      </c>
      <c r="AG487" s="54">
        <f t="shared" ca="1" si="70"/>
        <v>286.25759582123436</v>
      </c>
      <c r="AN487">
        <v>485</v>
      </c>
      <c r="AO487" s="4">
        <f t="shared" ca="1" si="64"/>
        <v>-6.334566078951406E-3</v>
      </c>
      <c r="AP487" s="4">
        <f t="shared" ca="1" si="65"/>
        <v>-1.1118957689403965E-2</v>
      </c>
      <c r="AQ487" s="4">
        <f t="shared" ca="1" si="66"/>
        <v>2.0083174581384533E-2</v>
      </c>
      <c r="AS487">
        <v>484</v>
      </c>
      <c r="AT487" s="4">
        <v>-2.5534446492495727E-3</v>
      </c>
    </row>
    <row r="488" spans="11:46" x14ac:dyDescent="0.2">
      <c r="K488">
        <v>483</v>
      </c>
      <c r="L488">
        <f t="shared" ca="1" si="67"/>
        <v>-1.0342736411435647</v>
      </c>
      <c r="M488">
        <f t="shared" ca="1" si="67"/>
        <v>6.2297053220102865E-2</v>
      </c>
      <c r="N488">
        <f t="shared" ca="1" si="67"/>
        <v>0.72954074355450238</v>
      </c>
      <c r="U488">
        <v>483</v>
      </c>
      <c r="V488">
        <f ca="1"/>
        <v>-1.0342736411435647</v>
      </c>
      <c r="W488">
        <f ca="1"/>
        <v>-0.92552250099509792</v>
      </c>
      <c r="X488">
        <f ca="1"/>
        <v>-0.56670514686175322</v>
      </c>
      <c r="AD488">
        <v>482</v>
      </c>
      <c r="AE488" s="54">
        <f t="shared" ca="1" si="68"/>
        <v>724.57454842886705</v>
      </c>
      <c r="AF488" s="54">
        <f t="shared" ca="1" si="69"/>
        <v>146.53456648440539</v>
      </c>
      <c r="AG488" s="54">
        <f t="shared" ca="1" si="70"/>
        <v>297.18026649171043</v>
      </c>
      <c r="AN488">
        <v>486</v>
      </c>
      <c r="AO488" s="4">
        <f t="shared" ca="1" si="64"/>
        <v>7.2273055187393651E-4</v>
      </c>
      <c r="AP488" s="4">
        <f t="shared" ca="1" si="65"/>
        <v>-2.4423173230779305E-2</v>
      </c>
      <c r="AQ488" s="4">
        <f t="shared" ca="1" si="66"/>
        <v>-9.8172057072701841E-3</v>
      </c>
      <c r="AS488">
        <v>485</v>
      </c>
      <c r="AT488" s="4">
        <v>-2.5329100815234306E-3</v>
      </c>
    </row>
    <row r="489" spans="11:46" x14ac:dyDescent="0.2">
      <c r="K489">
        <v>484</v>
      </c>
      <c r="L489">
        <f t="shared" ca="1" si="67"/>
        <v>2.9407332824045476E-2</v>
      </c>
      <c r="M489">
        <f t="shared" ca="1" si="67"/>
        <v>1.3911693268912015</v>
      </c>
      <c r="N489">
        <f t="shared" ca="1" si="67"/>
        <v>-1.0435341506654845</v>
      </c>
      <c r="U489">
        <v>484</v>
      </c>
      <c r="V489">
        <f ca="1"/>
        <v>2.9407332824045476E-2</v>
      </c>
      <c r="W489">
        <f ca="1"/>
        <v>0.57663069469629957</v>
      </c>
      <c r="X489">
        <f ca="1"/>
        <v>-0.35620884863032121</v>
      </c>
      <c r="AD489">
        <v>483</v>
      </c>
      <c r="AE489" s="54">
        <f t="shared" ca="1" si="68"/>
        <v>688.58070976947783</v>
      </c>
      <c r="AF489" s="54">
        <f t="shared" ca="1" si="69"/>
        <v>140.56724190780093</v>
      </c>
      <c r="AG489" s="54">
        <f t="shared" ca="1" si="70"/>
        <v>289.1012733777435</v>
      </c>
      <c r="AN489">
        <v>487</v>
      </c>
      <c r="AO489" s="4">
        <f t="shared" ca="1" si="64"/>
        <v>-1.1425678621412499E-2</v>
      </c>
      <c r="AP489" s="4">
        <f t="shared" ca="1" si="65"/>
        <v>1.4506377898387528E-2</v>
      </c>
      <c r="AQ489" s="4">
        <f t="shared" ca="1" si="66"/>
        <v>-1.0440173574157509E-2</v>
      </c>
      <c r="AS489">
        <v>486</v>
      </c>
      <c r="AT489" s="4">
        <v>-2.4283629229853074E-3</v>
      </c>
    </row>
    <row r="490" spans="11:46" x14ac:dyDescent="0.2">
      <c r="K490">
        <v>485</v>
      </c>
      <c r="L490">
        <f t="shared" ca="1" si="67"/>
        <v>-0.26440766413936762</v>
      </c>
      <c r="M490">
        <f t="shared" ca="1" si="67"/>
        <v>0.77247270720436645</v>
      </c>
      <c r="N490">
        <f t="shared" ca="1" si="67"/>
        <v>1.5925017551629679</v>
      </c>
      <c r="U490">
        <v>485</v>
      </c>
      <c r="V490">
        <f ca="1"/>
        <v>-0.26440766413936762</v>
      </c>
      <c r="W490">
        <f ca="1"/>
        <v>6.2286505958765254E-2</v>
      </c>
      <c r="X490">
        <f ca="1"/>
        <v>0.56766138393359555</v>
      </c>
      <c r="AD490">
        <v>484</v>
      </c>
      <c r="AE490" s="54">
        <f t="shared" ca="1" si="68"/>
        <v>704.68360319150395</v>
      </c>
      <c r="AF490" s="54">
        <f t="shared" ca="1" si="69"/>
        <v>145.22946606737358</v>
      </c>
      <c r="AG490" s="54">
        <f t="shared" ca="1" si="70"/>
        <v>290.43608817252147</v>
      </c>
      <c r="AN490">
        <v>488</v>
      </c>
      <c r="AO490" s="4">
        <f t="shared" ca="1" si="64"/>
        <v>6.736919906896714E-3</v>
      </c>
      <c r="AP490" s="4">
        <f t="shared" ca="1" si="65"/>
        <v>9.7758703453908261E-3</v>
      </c>
      <c r="AQ490" s="4">
        <f t="shared" ca="1" si="66"/>
        <v>1.711196188864357E-2</v>
      </c>
      <c r="AS490">
        <v>487</v>
      </c>
      <c r="AT490" s="4">
        <v>-2.2554323932416701E-3</v>
      </c>
    </row>
    <row r="491" spans="11:46" x14ac:dyDescent="0.2">
      <c r="K491">
        <v>486</v>
      </c>
      <c r="L491">
        <f t="shared" ca="1" si="67"/>
        <v>-0.23292739917101501</v>
      </c>
      <c r="M491">
        <f t="shared" ca="1" si="67"/>
        <v>-2.1548247854109883</v>
      </c>
      <c r="N491">
        <f t="shared" ca="1" si="67"/>
        <v>1.0303939504302773</v>
      </c>
      <c r="U491">
        <v>486</v>
      </c>
      <c r="V491">
        <f ca="1"/>
        <v>-0.23292739917101501</v>
      </c>
      <c r="W491">
        <f ca="1"/>
        <v>-1.0652950887884385</v>
      </c>
      <c r="X491">
        <f ca="1"/>
        <v>0.1133194558561495</v>
      </c>
      <c r="AD491">
        <v>485</v>
      </c>
      <c r="AE491" s="54">
        <f t="shared" ca="1" si="68"/>
        <v>700.23384685959695</v>
      </c>
      <c r="AF491" s="54">
        <f t="shared" ca="1" si="69"/>
        <v>143.62361004595527</v>
      </c>
      <c r="AG491" s="54">
        <f t="shared" ca="1" si="70"/>
        <v>296.32793227248317</v>
      </c>
      <c r="AN491">
        <v>489</v>
      </c>
      <c r="AO491" s="4">
        <f t="shared" ca="1" si="64"/>
        <v>1.6448136548873536E-2</v>
      </c>
      <c r="AP491" s="4">
        <f t="shared" ca="1" si="65"/>
        <v>5.7075019041226346E-3</v>
      </c>
      <c r="AQ491" s="4">
        <f t="shared" ca="1" si="66"/>
        <v>-2.6712461731012759E-3</v>
      </c>
      <c r="AS491">
        <v>488</v>
      </c>
      <c r="AT491" s="4">
        <v>-2.2233558943556275E-3</v>
      </c>
    </row>
    <row r="492" spans="11:46" x14ac:dyDescent="0.2">
      <c r="K492">
        <v>487</v>
      </c>
      <c r="L492">
        <f t="shared" ca="1" si="67"/>
        <v>-0.76140941874336221</v>
      </c>
      <c r="M492">
        <f t="shared" ca="1" si="67"/>
        <v>0.76185429076906053</v>
      </c>
      <c r="N492">
        <f t="shared" ca="1" si="67"/>
        <v>0.5234797259532129</v>
      </c>
      <c r="U492">
        <v>487</v>
      </c>
      <c r="V492">
        <f ca="1"/>
        <v>-0.76140941874336221</v>
      </c>
      <c r="W492">
        <f ca="1"/>
        <v>-0.39847874422632484</v>
      </c>
      <c r="X492">
        <f ca="1"/>
        <v>-0.36973722037981527</v>
      </c>
      <c r="AD492">
        <v>486</v>
      </c>
      <c r="AE492" s="54">
        <f t="shared" ca="1" si="68"/>
        <v>700.74011017812563</v>
      </c>
      <c r="AF492" s="54">
        <f t="shared" ca="1" si="69"/>
        <v>140.15835425687715</v>
      </c>
      <c r="AG492" s="54">
        <f t="shared" ca="1" si="70"/>
        <v>293.43305306695447</v>
      </c>
      <c r="AN492">
        <v>490</v>
      </c>
      <c r="AO492" s="4">
        <f t="shared" ca="1" si="64"/>
        <v>4.9285435415854766E-3</v>
      </c>
      <c r="AP492" s="4">
        <f t="shared" ca="1" si="65"/>
        <v>-1.0893822841453655E-4</v>
      </c>
      <c r="AQ492" s="4">
        <f t="shared" ca="1" si="66"/>
        <v>1.5169215344670018E-3</v>
      </c>
      <c r="AS492">
        <v>489</v>
      </c>
      <c r="AT492" s="4">
        <v>-2.1998540912705499E-3</v>
      </c>
    </row>
    <row r="493" spans="11:46" x14ac:dyDescent="0.2">
      <c r="K493">
        <v>488</v>
      </c>
      <c r="L493">
        <f t="shared" ca="1" si="67"/>
        <v>-0.45271432153969449</v>
      </c>
      <c r="M493">
        <f t="shared" ca="1" si="67"/>
        <v>1.1799738014532111</v>
      </c>
      <c r="N493">
        <f t="shared" ca="1" si="67"/>
        <v>1.5600663177695058</v>
      </c>
      <c r="U493">
        <v>488</v>
      </c>
      <c r="V493">
        <f ca="1"/>
        <v>-0.45271432153969449</v>
      </c>
      <c r="W493">
        <f ca="1"/>
        <v>5.0292111529096961E-2</v>
      </c>
      <c r="X493">
        <f ca="1"/>
        <v>0.4171795211095719</v>
      </c>
      <c r="AD493">
        <v>487</v>
      </c>
      <c r="AE493" s="54">
        <f t="shared" ca="1" si="68"/>
        <v>692.7792446325617</v>
      </c>
      <c r="AF493" s="54">
        <f t="shared" ca="1" si="69"/>
        <v>142.2063629893828</v>
      </c>
      <c r="AG493" s="54">
        <f t="shared" ca="1" si="70"/>
        <v>290.38549724761606</v>
      </c>
      <c r="AN493">
        <v>491</v>
      </c>
      <c r="AO493" s="4">
        <f t="shared" ca="1" si="64"/>
        <v>-2.8518711047810084E-2</v>
      </c>
      <c r="AP493" s="4">
        <f t="shared" ca="1" si="65"/>
        <v>-3.6052180372398816E-2</v>
      </c>
      <c r="AQ493" s="4">
        <f t="shared" ca="1" si="66"/>
        <v>-2.2526249584947054E-2</v>
      </c>
      <c r="AS493">
        <v>490</v>
      </c>
      <c r="AT493" s="4">
        <v>-2.1818165264649745E-3</v>
      </c>
    </row>
    <row r="494" spans="11:46" x14ac:dyDescent="0.2">
      <c r="K494">
        <v>489</v>
      </c>
      <c r="L494">
        <f t="shared" ca="1" si="67"/>
        <v>0.30360440925614834</v>
      </c>
      <c r="M494">
        <f t="shared" ca="1" si="67"/>
        <v>8.2596719903421281E-2</v>
      </c>
      <c r="N494">
        <f t="shared" ca="1" si="67"/>
        <v>3.9489841236497729E-2</v>
      </c>
      <c r="U494">
        <v>489</v>
      </c>
      <c r="V494">
        <f ca="1"/>
        <v>0.30360440925614834</v>
      </c>
      <c r="W494">
        <f ca="1"/>
        <v>0.31153776507654607</v>
      </c>
      <c r="X494">
        <f ca="1"/>
        <v>0.29221963547990626</v>
      </c>
      <c r="AD494">
        <v>488</v>
      </c>
      <c r="AE494" s="54">
        <f t="shared" ca="1" si="68"/>
        <v>697.46219955118113</v>
      </c>
      <c r="AF494" s="54">
        <f t="shared" ca="1" si="69"/>
        <v>143.60337131668132</v>
      </c>
      <c r="AG494" s="54">
        <f t="shared" ca="1" si="70"/>
        <v>295.39732158712468</v>
      </c>
      <c r="AN494">
        <v>492</v>
      </c>
      <c r="AO494" s="4">
        <f t="shared" ca="1" si="64"/>
        <v>1.9398185957371663E-2</v>
      </c>
      <c r="AP494" s="4">
        <f t="shared" ca="1" si="65"/>
        <v>4.4663365318985286E-2</v>
      </c>
      <c r="AQ494" s="4">
        <f t="shared" ca="1" si="66"/>
        <v>1.0231181053111344E-2</v>
      </c>
      <c r="AS494">
        <v>491</v>
      </c>
      <c r="AT494" s="4">
        <v>-2.1478582461754098E-3</v>
      </c>
    </row>
    <row r="495" spans="11:46" x14ac:dyDescent="0.2">
      <c r="K495">
        <v>490</v>
      </c>
      <c r="L495">
        <f t="shared" ca="1" si="67"/>
        <v>0.52894517204575897</v>
      </c>
      <c r="M495">
        <f t="shared" ca="1" si="67"/>
        <v>-0.45872712640625324</v>
      </c>
      <c r="N495">
        <f t="shared" ca="1" si="67"/>
        <v>-0.15318587660492122</v>
      </c>
      <c r="U495">
        <v>490</v>
      </c>
      <c r="V495">
        <f ca="1"/>
        <v>0.52894517204575897</v>
      </c>
      <c r="W495">
        <f ca="1"/>
        <v>0.30468353344136839</v>
      </c>
      <c r="X495">
        <f ca="1"/>
        <v>0.36030691545991511</v>
      </c>
      <c r="AD495">
        <v>489</v>
      </c>
      <c r="AE495" s="54">
        <f t="shared" ca="1" si="68"/>
        <v>709.02901858259702</v>
      </c>
      <c r="AF495" s="54">
        <f t="shared" ca="1" si="69"/>
        <v>144.42533126959071</v>
      </c>
      <c r="AG495" s="54">
        <f t="shared" ca="1" si="70"/>
        <v>294.60929559658007</v>
      </c>
      <c r="AN495">
        <v>493</v>
      </c>
      <c r="AO495" s="4">
        <f t="shared" ca="1" si="64"/>
        <v>-7.4603649627481986E-3</v>
      </c>
      <c r="AP495" s="4">
        <f t="shared" ca="1" si="65"/>
        <v>-1.7370710230959725E-2</v>
      </c>
      <c r="AQ495" s="4">
        <f t="shared" ca="1" si="66"/>
        <v>4.5596668868661937E-3</v>
      </c>
      <c r="AS495">
        <v>492</v>
      </c>
      <c r="AT495" s="4">
        <v>-2.1419822301585287E-3</v>
      </c>
    </row>
    <row r="496" spans="11:46" x14ac:dyDescent="0.2">
      <c r="K496">
        <v>491</v>
      </c>
      <c r="L496">
        <f t="shared" ca="1" si="67"/>
        <v>-0.78741395560594174</v>
      </c>
      <c r="M496">
        <f t="shared" ca="1" si="67"/>
        <v>-1.6087144566580212</v>
      </c>
      <c r="N496">
        <f t="shared" ca="1" si="67"/>
        <v>0.28961328462407837</v>
      </c>
      <c r="U496">
        <v>491</v>
      </c>
      <c r="V496">
        <f ca="1"/>
        <v>-0.78741395560594174</v>
      </c>
      <c r="W496">
        <f ca="1"/>
        <v>-1.3589193059870119</v>
      </c>
      <c r="X496">
        <f ca="1"/>
        <v>-0.67983889381381835</v>
      </c>
      <c r="AD496">
        <v>490</v>
      </c>
      <c r="AE496" s="54">
        <f t="shared" ca="1" si="68"/>
        <v>712.53212448689362</v>
      </c>
      <c r="AF496" s="54">
        <f t="shared" ca="1" si="69"/>
        <v>144.40959868681944</v>
      </c>
      <c r="AG496" s="54">
        <f t="shared" ca="1" si="70"/>
        <v>295.05653390827786</v>
      </c>
      <c r="AN496">
        <v>494</v>
      </c>
      <c r="AO496" s="4">
        <f t="shared" ca="1" si="64"/>
        <v>-7.9335657316460268E-3</v>
      </c>
      <c r="AP496" s="4">
        <f t="shared" ca="1" si="65"/>
        <v>-1.3012144634160437E-2</v>
      </c>
      <c r="AQ496" s="4">
        <f t="shared" ca="1" si="66"/>
        <v>2.4806590458308214E-3</v>
      </c>
      <c r="AS496">
        <v>493</v>
      </c>
      <c r="AT496" s="4">
        <v>-2.1364010597586165E-3</v>
      </c>
    </row>
    <row r="497" spans="11:46" x14ac:dyDescent="0.2">
      <c r="K497">
        <v>492</v>
      </c>
      <c r="L497">
        <f t="shared" ca="1" si="67"/>
        <v>0.10488277714286551</v>
      </c>
      <c r="M497">
        <f t="shared" ca="1" si="67"/>
        <v>1.5227165619479484</v>
      </c>
      <c r="N497">
        <f t="shared" ca="1" si="67"/>
        <v>-0.89403512302551613</v>
      </c>
      <c r="U497">
        <v>492</v>
      </c>
      <c r="V497">
        <f ca="1"/>
        <v>0.10488277714286551</v>
      </c>
      <c r="W497">
        <f ca="1"/>
        <v>0.69793711131448766</v>
      </c>
      <c r="X497">
        <f ca="1"/>
        <v>-0.2100811894567062</v>
      </c>
      <c r="AD497">
        <v>491</v>
      </c>
      <c r="AE497" s="54">
        <f t="shared" ca="1" si="68"/>
        <v>692.49864894507982</v>
      </c>
      <c r="AF497" s="54">
        <f t="shared" ca="1" si="69"/>
        <v>139.29604894968531</v>
      </c>
      <c r="AG497" s="54">
        <f t="shared" ca="1" si="70"/>
        <v>288.48431837778554</v>
      </c>
      <c r="AN497">
        <v>495</v>
      </c>
      <c r="AO497" s="4">
        <f t="shared" ca="1" si="64"/>
        <v>1.4810573729603524E-2</v>
      </c>
      <c r="AP497" s="4">
        <f t="shared" ca="1" si="65"/>
        <v>3.7355677681666193E-3</v>
      </c>
      <c r="AQ497" s="4">
        <f t="shared" ca="1" si="66"/>
        <v>-3.2575508529924363E-3</v>
      </c>
      <c r="AS497">
        <v>494</v>
      </c>
      <c r="AT497" s="4">
        <v>-2.1282338155529223E-3</v>
      </c>
    </row>
    <row r="498" spans="11:46" x14ac:dyDescent="0.2">
      <c r="K498">
        <v>493</v>
      </c>
      <c r="L498">
        <f t="shared" ca="1" si="67"/>
        <v>-0.24082419233413535</v>
      </c>
      <c r="M498">
        <f t="shared" ca="1" si="67"/>
        <v>0.2952882563535611</v>
      </c>
      <c r="N498">
        <f t="shared" ca="1" si="67"/>
        <v>0.40384031967877393</v>
      </c>
      <c r="U498">
        <v>493</v>
      </c>
      <c r="V498">
        <f ca="1"/>
        <v>-0.24082419233413535</v>
      </c>
      <c r="W498">
        <f ca="1"/>
        <v>-0.10457202030714664</v>
      </c>
      <c r="X498">
        <f ca="1"/>
        <v>-1.7432301900878189E-3</v>
      </c>
      <c r="AD498">
        <v>492</v>
      </c>
      <c r="AE498" s="54">
        <f t="shared" ca="1" si="68"/>
        <v>706.06300310358768</v>
      </c>
      <c r="AF498" s="54">
        <f t="shared" ca="1" si="69"/>
        <v>145.6585060177199</v>
      </c>
      <c r="AG498" s="54">
        <f t="shared" ca="1" si="70"/>
        <v>291.45100414105974</v>
      </c>
      <c r="AN498">
        <v>496</v>
      </c>
      <c r="AO498" s="4">
        <f t="shared" ca="1" si="64"/>
        <v>-1.4222720241202153E-2</v>
      </c>
      <c r="AP498" s="4">
        <f t="shared" ca="1" si="65"/>
        <v>-3.701026682854425E-3</v>
      </c>
      <c r="AQ498" s="4">
        <f t="shared" ca="1" si="66"/>
        <v>-1.8714899714665133E-2</v>
      </c>
      <c r="AS498">
        <v>495</v>
      </c>
      <c r="AT498" s="4">
        <v>-1.9378377903450229E-3</v>
      </c>
    </row>
    <row r="499" spans="11:46" x14ac:dyDescent="0.2">
      <c r="K499">
        <v>494</v>
      </c>
      <c r="L499">
        <f t="shared" ca="1" si="67"/>
        <v>-0.60834262533848793</v>
      </c>
      <c r="M499">
        <f t="shared" ca="1" si="67"/>
        <v>-0.37290776671394155</v>
      </c>
      <c r="N499">
        <f t="shared" ca="1" si="67"/>
        <v>1.4473534672431732</v>
      </c>
      <c r="U499">
        <v>494</v>
      </c>
      <c r="V499">
        <f ca="1"/>
        <v>-0.60834262533848793</v>
      </c>
      <c r="W499">
        <f ca="1"/>
        <v>-0.70617975701436808</v>
      </c>
      <c r="X499">
        <f ca="1"/>
        <v>0.11076605195194478</v>
      </c>
      <c r="AD499">
        <v>493</v>
      </c>
      <c r="AE499" s="54">
        <f t="shared" ca="1" si="68"/>
        <v>700.81511533290541</v>
      </c>
      <c r="AF499" s="54">
        <f t="shared" ca="1" si="69"/>
        <v>143.15016323710361</v>
      </c>
      <c r="AG499" s="54">
        <f t="shared" ca="1" si="70"/>
        <v>292.78295795897321</v>
      </c>
      <c r="AN499">
        <v>497</v>
      </c>
      <c r="AO499" s="4">
        <f t="shared" ca="1" si="64"/>
        <v>1.1554863559135908E-2</v>
      </c>
      <c r="AP499" s="4">
        <f t="shared" ca="1" si="65"/>
        <v>2.3143554080787394E-2</v>
      </c>
      <c r="AQ499" s="4">
        <f t="shared" ca="1" si="66"/>
        <v>1.4189448425276927E-2</v>
      </c>
      <c r="AS499">
        <v>496</v>
      </c>
      <c r="AT499" s="4">
        <v>-1.846556297440577E-3</v>
      </c>
    </row>
    <row r="500" spans="11:46" x14ac:dyDescent="0.2">
      <c r="K500">
        <v>495</v>
      </c>
      <c r="L500">
        <f t="shared" ca="1" si="67"/>
        <v>7.2495159411039733E-2</v>
      </c>
      <c r="M500">
        <f t="shared" ca="1" si="67"/>
        <v>-1.5248385453885858</v>
      </c>
      <c r="N500">
        <f t="shared" ca="1" si="67"/>
        <v>2.0275010489681028E-2</v>
      </c>
      <c r="U500">
        <v>495</v>
      </c>
      <c r="V500">
        <f ca="1"/>
        <v>7.2495159411039733E-2</v>
      </c>
      <c r="W500">
        <f ca="1"/>
        <v>-0.53582738241258676</v>
      </c>
      <c r="X500">
        <f ca="1"/>
        <v>-4.1218648474916436E-2</v>
      </c>
      <c r="AD500">
        <v>494</v>
      </c>
      <c r="AE500" s="54">
        <f t="shared" ca="1" si="68"/>
        <v>695.2771495049152</v>
      </c>
      <c r="AF500" s="54">
        <f t="shared" ca="1" si="69"/>
        <v>141.29953901528069</v>
      </c>
      <c r="AG500" s="54">
        <f t="shared" ca="1" si="70"/>
        <v>293.51015424220788</v>
      </c>
      <c r="AN500">
        <v>498</v>
      </c>
      <c r="AO500" s="4">
        <f t="shared" ca="1" si="64"/>
        <v>1.8783860053701088E-2</v>
      </c>
      <c r="AP500" s="4">
        <f t="shared" ca="1" si="65"/>
        <v>1.67437643708131E-2</v>
      </c>
      <c r="AQ500" s="4">
        <f t="shared" ca="1" si="66"/>
        <v>2.0097711805992381E-2</v>
      </c>
      <c r="AS500">
        <v>497</v>
      </c>
      <c r="AT500" s="4">
        <v>-1.5050717594514073E-3</v>
      </c>
    </row>
    <row r="501" spans="11:46" x14ac:dyDescent="0.2">
      <c r="K501">
        <v>496</v>
      </c>
      <c r="L501">
        <f t="shared" ca="1" si="67"/>
        <v>-0.58491220281577661</v>
      </c>
      <c r="M501">
        <f t="shared" ca="1" si="67"/>
        <v>-0.43263825431597008</v>
      </c>
      <c r="N501">
        <f t="shared" ca="1" si="67"/>
        <v>-0.76687811551452334</v>
      </c>
      <c r="U501">
        <v>496</v>
      </c>
      <c r="V501">
        <f ca="1"/>
        <v>-0.58491220281577661</v>
      </c>
      <c r="W501">
        <f ca="1"/>
        <v>-0.70825342090157584</v>
      </c>
      <c r="X501">
        <f ca="1"/>
        <v>-0.90568613229020578</v>
      </c>
      <c r="AD501">
        <v>495</v>
      </c>
      <c r="AE501" s="54">
        <f t="shared" ca="1" si="68"/>
        <v>705.65123644829657</v>
      </c>
      <c r="AF501" s="54">
        <f t="shared" ca="1" si="69"/>
        <v>141.82836012748268</v>
      </c>
      <c r="AG501" s="54">
        <f t="shared" ca="1" si="70"/>
        <v>292.5555856109516</v>
      </c>
      <c r="AN501">
        <v>499</v>
      </c>
      <c r="AO501" s="4">
        <f t="shared" ca="1" si="64"/>
        <v>-2.4376706857535749E-2</v>
      </c>
      <c r="AP501" s="4">
        <f t="shared" ca="1" si="65"/>
        <v>-4.0486807634882688E-2</v>
      </c>
      <c r="AQ501" s="4">
        <f t="shared" ca="1" si="66"/>
        <v>-1.222326022860085E-2</v>
      </c>
      <c r="AS501">
        <v>498</v>
      </c>
      <c r="AT501" s="4">
        <v>-1.3202401454491882E-3</v>
      </c>
    </row>
    <row r="502" spans="11:46" x14ac:dyDescent="0.2">
      <c r="K502">
        <v>497</v>
      </c>
      <c r="L502">
        <f t="shared" ca="1" si="67"/>
        <v>-5.4141383942415112E-2</v>
      </c>
      <c r="M502">
        <f t="shared" ca="1" si="67"/>
        <v>1.0287101012184936</v>
      </c>
      <c r="N502">
        <f t="shared" ca="1" si="67"/>
        <v>-0.60694605347568209</v>
      </c>
      <c r="U502">
        <v>497</v>
      </c>
      <c r="V502">
        <f ca="1"/>
        <v>-5.4141383942415112E-2</v>
      </c>
      <c r="W502">
        <f ca="1"/>
        <v>0.35668030990337318</v>
      </c>
      <c r="X502">
        <f ca="1"/>
        <v>-0.25347816560455355</v>
      </c>
      <c r="AD502">
        <v>496</v>
      </c>
      <c r="AE502" s="54">
        <f t="shared" ca="1" si="68"/>
        <v>695.68599076026294</v>
      </c>
      <c r="AF502" s="54">
        <f t="shared" ca="1" si="69"/>
        <v>141.30441973900466</v>
      </c>
      <c r="AG502" s="54">
        <f t="shared" ca="1" si="70"/>
        <v>287.13135247262147</v>
      </c>
      <c r="AN502">
        <v>500</v>
      </c>
      <c r="AO502" s="4">
        <f t="shared" ca="1" si="64"/>
        <v>2.9643504626598993E-3</v>
      </c>
      <c r="AP502" s="4">
        <f t="shared" ca="1" si="65"/>
        <v>4.0970324906906899E-3</v>
      </c>
      <c r="AQ502" s="4">
        <f t="shared" ca="1" si="66"/>
        <v>-1.2900246113876895E-2</v>
      </c>
      <c r="AS502">
        <v>499</v>
      </c>
      <c r="AT502" s="4">
        <v>-1.2746022542692139E-3</v>
      </c>
    </row>
    <row r="503" spans="11:46" x14ac:dyDescent="0.2">
      <c r="K503">
        <v>498</v>
      </c>
      <c r="L503">
        <f t="shared" ca="1" si="67"/>
        <v>0.80983893868511803</v>
      </c>
      <c r="M503">
        <f t="shared" ca="1" si="67"/>
        <v>0.96859626570878321</v>
      </c>
      <c r="N503">
        <f t="shared" ca="1" si="67"/>
        <v>-0.24768335348929435</v>
      </c>
      <c r="U503">
        <v>498</v>
      </c>
      <c r="V503">
        <f ca="1"/>
        <v>0.80983893868511803</v>
      </c>
      <c r="W503">
        <f ca="1"/>
        <v>1.1266255516428179</v>
      </c>
      <c r="X503">
        <f ca="1"/>
        <v>0.67106213802678905</v>
      </c>
      <c r="AD503">
        <v>497</v>
      </c>
      <c r="AE503" s="54">
        <f t="shared" ca="1" si="68"/>
        <v>703.7711690721942</v>
      </c>
      <c r="AF503" s="54">
        <f t="shared" ca="1" si="69"/>
        <v>144.61284288278583</v>
      </c>
      <c r="AG503" s="54">
        <f t="shared" ca="1" si="70"/>
        <v>291.23463077161807</v>
      </c>
      <c r="AN503">
        <v>501</v>
      </c>
      <c r="AO503" s="4">
        <f t="shared" ca="1" si="64"/>
        <v>1.6440295406711335E-2</v>
      </c>
      <c r="AP503" s="4">
        <f t="shared" ca="1" si="65"/>
        <v>3.1972819229954839E-2</v>
      </c>
      <c r="AQ503" s="4">
        <f t="shared" ca="1" si="66"/>
        <v>-2.5183965988557406E-3</v>
      </c>
      <c r="AS503">
        <v>500</v>
      </c>
      <c r="AT503" s="4">
        <v>-1.2287522582512967E-3</v>
      </c>
    </row>
    <row r="504" spans="11:46" x14ac:dyDescent="0.2">
      <c r="K504">
        <v>499</v>
      </c>
      <c r="L504">
        <f t="shared" ca="1" si="67"/>
        <v>-0.31560085986930814</v>
      </c>
      <c r="M504">
        <f t="shared" ca="1" si="67"/>
        <v>-1.1427163200066868</v>
      </c>
      <c r="N504">
        <f t="shared" ca="1" si="67"/>
        <v>1.0074915825080226</v>
      </c>
      <c r="U504">
        <v>499</v>
      </c>
      <c r="V504">
        <f ca="1"/>
        <v>-0.31560085986930814</v>
      </c>
      <c r="W504">
        <f ca="1"/>
        <v>-0.74138462849708331</v>
      </c>
      <c r="X504">
        <f ca="1"/>
        <v>0.1058168178034482</v>
      </c>
      <c r="AD504">
        <v>498</v>
      </c>
      <c r="AE504" s="54">
        <f t="shared" ca="1" si="68"/>
        <v>717.11564625536278</v>
      </c>
      <c r="AF504" s="54">
        <f t="shared" ca="1" si="69"/>
        <v>147.05459123269947</v>
      </c>
      <c r="AG504" s="54">
        <f t="shared" ca="1" si="70"/>
        <v>297.14699392635026</v>
      </c>
      <c r="AN504">
        <v>502</v>
      </c>
      <c r="AO504" s="4">
        <f t="shared" ca="1" si="64"/>
        <v>-3.2851443747713122E-2</v>
      </c>
      <c r="AP504" s="4">
        <f t="shared" ca="1" si="65"/>
        <v>-1.6098190741532403E-2</v>
      </c>
      <c r="AQ504" s="4">
        <f t="shared" ca="1" si="66"/>
        <v>-8.2261535635386688E-3</v>
      </c>
      <c r="AS504">
        <v>501</v>
      </c>
      <c r="AT504" s="4">
        <v>-1.2121364579753069E-3</v>
      </c>
    </row>
    <row r="505" spans="11:46" x14ac:dyDescent="0.2">
      <c r="K505">
        <v>500</v>
      </c>
      <c r="L505">
        <f t="shared" ca="1" si="67"/>
        <v>-0.18079656387674162</v>
      </c>
      <c r="M505">
        <f t="shared" ca="1" si="67"/>
        <v>-0.98280804339354622</v>
      </c>
      <c r="N505">
        <f t="shared" ca="1" si="67"/>
        <v>-0.55201376490529519</v>
      </c>
      <c r="U505">
        <v>500</v>
      </c>
      <c r="V505">
        <f ca="1"/>
        <v>-0.18079656387674162</v>
      </c>
      <c r="W505">
        <f ca="1"/>
        <v>-0.55437109201656132</v>
      </c>
      <c r="X505">
        <f ca="1"/>
        <v>-0.49063312826954542</v>
      </c>
      <c r="AD505">
        <v>499</v>
      </c>
      <c r="AE505" s="54">
        <f t="shared" ca="1" si="68"/>
        <v>699.84607120554222</v>
      </c>
      <c r="AF505" s="54">
        <f t="shared" ca="1" si="69"/>
        <v>141.21973465425353</v>
      </c>
      <c r="AG505" s="54">
        <f t="shared" ca="1" si="70"/>
        <v>293.53699680733325</v>
      </c>
      <c r="AN505">
        <v>503</v>
      </c>
      <c r="AO505" s="4">
        <f t="shared" ca="1" si="64"/>
        <v>4.047526238368037E-2</v>
      </c>
      <c r="AP505" s="4">
        <f t="shared" ca="1" si="65"/>
        <v>1.3362979631471978E-3</v>
      </c>
      <c r="AQ505" s="4">
        <f t="shared" ca="1" si="66"/>
        <v>2.5452210642111225E-2</v>
      </c>
      <c r="AS505">
        <v>502</v>
      </c>
      <c r="AT505" s="4">
        <v>-1.2081163988265854E-3</v>
      </c>
    </row>
    <row r="506" spans="11:46" x14ac:dyDescent="0.2">
      <c r="K506">
        <v>501</v>
      </c>
      <c r="L506">
        <f t="shared" ca="1" si="67"/>
        <v>0.5751607414998624</v>
      </c>
      <c r="M506">
        <f t="shared" ca="1" si="67"/>
        <v>0.98503726053611096</v>
      </c>
      <c r="N506">
        <f t="shared" ca="1" si="67"/>
        <v>-2.5506534852177705</v>
      </c>
      <c r="U506">
        <v>501</v>
      </c>
      <c r="V506">
        <f ca="1"/>
        <v>0.5751607414998624</v>
      </c>
      <c r="W506">
        <f ca="1"/>
        <v>0.91753407127971631</v>
      </c>
      <c r="X506">
        <f ca="1"/>
        <v>-0.60854764725369526</v>
      </c>
      <c r="AD506">
        <v>500</v>
      </c>
      <c r="AE506" s="54">
        <f t="shared" ca="1" si="68"/>
        <v>701.9237381755969</v>
      </c>
      <c r="AF506" s="54">
        <f t="shared" ca="1" si="69"/>
        <v>141.79950335006677</v>
      </c>
      <c r="AG506" s="54">
        <f t="shared" ca="1" si="70"/>
        <v>289.77461729249205</v>
      </c>
      <c r="AN506">
        <v>504</v>
      </c>
      <c r="AO506" s="4">
        <f t="shared" ca="1" si="64"/>
        <v>-6.8727656403182263E-2</v>
      </c>
      <c r="AP506" s="4">
        <f t="shared" ca="1" si="65"/>
        <v>-4.9626173275814263E-2</v>
      </c>
      <c r="AQ506" s="4">
        <f t="shared" ca="1" si="66"/>
        <v>-3.5944795214981382E-2</v>
      </c>
      <c r="AS506">
        <v>503</v>
      </c>
      <c r="AT506" s="4">
        <v>-1.1825208653724691E-3</v>
      </c>
    </row>
    <row r="507" spans="11:46" x14ac:dyDescent="0.2">
      <c r="K507">
        <v>502</v>
      </c>
      <c r="L507">
        <f t="shared" ca="1" si="67"/>
        <v>-0.94090905331283725</v>
      </c>
      <c r="M507">
        <f t="shared" ca="1" si="67"/>
        <v>2.6274656688089304</v>
      </c>
      <c r="N507">
        <f t="shared" ca="1" si="67"/>
        <v>-0.76691304179753994</v>
      </c>
      <c r="U507">
        <v>502</v>
      </c>
      <c r="V507">
        <f ca="1"/>
        <v>-0.94090905331283725</v>
      </c>
      <c r="W507">
        <f ca="1"/>
        <v>0.173679773411067</v>
      </c>
      <c r="X507">
        <f ca="1"/>
        <v>-0.98955246752393089</v>
      </c>
      <c r="AD507">
        <v>501</v>
      </c>
      <c r="AE507" s="54">
        <f t="shared" ca="1" si="68"/>
        <v>713.55895290194621</v>
      </c>
      <c r="AF507" s="54">
        <f t="shared" ca="1" si="69"/>
        <v>146.40648995729646</v>
      </c>
      <c r="AG507" s="54">
        <f t="shared" ca="1" si="70"/>
        <v>289.04576803283254</v>
      </c>
      <c r="AN507">
        <v>505</v>
      </c>
      <c r="AO507" s="4">
        <f t="shared" ca="1" si="64"/>
        <v>3.8617799084841635E-2</v>
      </c>
      <c r="AP507" s="4">
        <f t="shared" ca="1" si="65"/>
        <v>2.8357778999521778E-2</v>
      </c>
      <c r="AQ507" s="4">
        <f t="shared" ca="1" si="66"/>
        <v>4.495415524969814E-2</v>
      </c>
      <c r="AS507">
        <v>504</v>
      </c>
      <c r="AT507" s="4">
        <v>-1.1542737661510063E-3</v>
      </c>
    </row>
    <row r="508" spans="11:46" x14ac:dyDescent="0.2">
      <c r="K508">
        <v>503</v>
      </c>
      <c r="L508">
        <f t="shared" ca="1" si="67"/>
        <v>0.92290318395710202</v>
      </c>
      <c r="M508">
        <f t="shared" ca="1" si="67"/>
        <v>-1.5551053445279115</v>
      </c>
      <c r="N508">
        <f t="shared" ca="1" si="67"/>
        <v>-1.1038983012814527</v>
      </c>
      <c r="U508">
        <v>503</v>
      </c>
      <c r="V508">
        <f ca="1"/>
        <v>0.92290318395710202</v>
      </c>
      <c r="W508">
        <f ca="1"/>
        <v>0.23344148695720013</v>
      </c>
      <c r="X508">
        <f ca="1"/>
        <v>0.18179524587400353</v>
      </c>
      <c r="AD508">
        <v>502</v>
      </c>
      <c r="AE508" s="54">
        <f t="shared" ca="1" si="68"/>
        <v>690.49837170400428</v>
      </c>
      <c r="AF508" s="54">
        <f t="shared" ca="1" si="69"/>
        <v>144.0684797149853</v>
      </c>
      <c r="AG508" s="54">
        <f t="shared" ca="1" si="70"/>
        <v>286.67778620254001</v>
      </c>
      <c r="AN508">
        <v>506</v>
      </c>
      <c r="AO508" s="4">
        <f t="shared" ca="1" si="64"/>
        <v>-2.0976814979387984E-2</v>
      </c>
      <c r="AP508" s="4">
        <f t="shared" ca="1" si="65"/>
        <v>-1.5698257626982355E-2</v>
      </c>
      <c r="AQ508" s="4">
        <f t="shared" ca="1" si="66"/>
        <v>-4.9590196662480018E-2</v>
      </c>
      <c r="AS508">
        <v>505</v>
      </c>
      <c r="AT508" s="4">
        <v>-1.0370732132685679E-3</v>
      </c>
    </row>
    <row r="509" spans="11:46" x14ac:dyDescent="0.2">
      <c r="K509">
        <v>504</v>
      </c>
      <c r="L509">
        <f t="shared" ca="1" si="67"/>
        <v>-2.2468255972024878</v>
      </c>
      <c r="M509">
        <f t="shared" ca="1" si="67"/>
        <v>2.0781998800551347E-2</v>
      </c>
      <c r="N509">
        <f t="shared" ca="1" si="67"/>
        <v>1.0762978486635757</v>
      </c>
      <c r="U509">
        <v>504</v>
      </c>
      <c r="V509">
        <f ca="1"/>
        <v>-2.2468255972024878</v>
      </c>
      <c r="W509">
        <f ca="1"/>
        <v>-2.0558337321313624</v>
      </c>
      <c r="X509">
        <f ca="1"/>
        <v>-1.4768578394577352</v>
      </c>
      <c r="AD509">
        <v>503</v>
      </c>
      <c r="AE509" s="54">
        <f t="shared" ca="1" si="68"/>
        <v>719.0197866983732</v>
      </c>
      <c r="AF509" s="54">
        <f t="shared" ca="1" si="69"/>
        <v>144.26112681928132</v>
      </c>
      <c r="AG509" s="54">
        <f t="shared" ca="1" si="70"/>
        <v>294.06801953676347</v>
      </c>
      <c r="AN509">
        <v>507</v>
      </c>
      <c r="AO509" s="4">
        <f t="shared" ca="1" si="64"/>
        <v>-6.2528068837765446E-3</v>
      </c>
      <c r="AP509" s="4">
        <f t="shared" ca="1" si="65"/>
        <v>-1.2423920409928497E-2</v>
      </c>
      <c r="AQ509" s="4">
        <f t="shared" ca="1" si="66"/>
        <v>7.5270614228972257E-3</v>
      </c>
      <c r="AS509">
        <v>506</v>
      </c>
      <c r="AT509" s="4">
        <v>-9.5982027470517019E-4</v>
      </c>
    </row>
    <row r="510" spans="11:46" x14ac:dyDescent="0.2">
      <c r="K510">
        <v>505</v>
      </c>
      <c r="L510">
        <f t="shared" ca="1" si="67"/>
        <v>-0.46863028124561024</v>
      </c>
      <c r="M510">
        <f t="shared" ca="1" si="67"/>
        <v>-0.81010406440581628</v>
      </c>
      <c r="N510">
        <f t="shared" ca="1" si="67"/>
        <v>2.288651789617179</v>
      </c>
      <c r="U510">
        <v>505</v>
      </c>
      <c r="V510">
        <f ca="1"/>
        <v>-0.46863028124561024</v>
      </c>
      <c r="W510">
        <f ca="1"/>
        <v>-0.75055830259406164</v>
      </c>
      <c r="X510">
        <f ca="1"/>
        <v>0.59340209361283791</v>
      </c>
      <c r="AD510">
        <v>504</v>
      </c>
      <c r="AE510" s="54">
        <f t="shared" ca="1" si="68"/>
        <v>671.26313975574078</v>
      </c>
      <c r="AF510" s="54">
        <f t="shared" ca="1" si="69"/>
        <v>137.27673676416984</v>
      </c>
      <c r="AG510" s="54">
        <f t="shared" ca="1" si="70"/>
        <v>283.68552103587842</v>
      </c>
      <c r="AN510">
        <v>508</v>
      </c>
      <c r="AO510" s="4">
        <f t="shared" ca="1" si="64"/>
        <v>1.3340464942224399E-2</v>
      </c>
      <c r="AP510" s="4">
        <f t="shared" ca="1" si="65"/>
        <v>9.3145816988458377E-3</v>
      </c>
      <c r="AQ510" s="4">
        <f t="shared" ca="1" si="66"/>
        <v>2.5678896171258854E-3</v>
      </c>
      <c r="AS510">
        <v>507</v>
      </c>
      <c r="AT510" s="4">
        <v>-8.8097082493364225E-4</v>
      </c>
    </row>
    <row r="511" spans="11:46" x14ac:dyDescent="0.2">
      <c r="K511">
        <v>506</v>
      </c>
      <c r="L511">
        <f t="shared" ca="1" si="67"/>
        <v>-1.4373572792906997</v>
      </c>
      <c r="M511">
        <f t="shared" ca="1" si="67"/>
        <v>-0.39372668548394524</v>
      </c>
      <c r="N511">
        <f t="shared" ca="1" si="67"/>
        <v>-0.85287742971767821</v>
      </c>
      <c r="U511">
        <v>506</v>
      </c>
      <c r="V511">
        <f ca="1"/>
        <v>-1.4373572792906997</v>
      </c>
      <c r="W511">
        <f ca="1"/>
        <v>-1.4759782970660602</v>
      </c>
      <c r="X511">
        <f ca="1"/>
        <v>-1.6942148386741003</v>
      </c>
      <c r="AD511">
        <v>505</v>
      </c>
      <c r="AE511" s="54">
        <f t="shared" ca="1" si="68"/>
        <v>697.69288965430167</v>
      </c>
      <c r="AF511" s="54">
        <f t="shared" ca="1" si="69"/>
        <v>141.2253220764147</v>
      </c>
      <c r="AG511" s="54">
        <f t="shared" ca="1" si="70"/>
        <v>296.72935466124864</v>
      </c>
      <c r="AN511">
        <v>509</v>
      </c>
      <c r="AO511" s="4">
        <f t="shared" ca="1" si="64"/>
        <v>-1.9787082176274295E-2</v>
      </c>
      <c r="AP511" s="4">
        <f t="shared" ca="1" si="65"/>
        <v>5.8580214616465098E-3</v>
      </c>
      <c r="AQ511" s="4">
        <f t="shared" ca="1" si="66"/>
        <v>-8.5456545458072776E-3</v>
      </c>
      <c r="AS511">
        <v>508</v>
      </c>
      <c r="AT511" s="4">
        <v>-8.7043819390955233E-4</v>
      </c>
    </row>
    <row r="512" spans="11:46" x14ac:dyDescent="0.2">
      <c r="K512">
        <v>507</v>
      </c>
      <c r="L512">
        <f t="shared" ca="1" si="67"/>
        <v>-1.7274037115754524</v>
      </c>
      <c r="M512">
        <f t="shared" ca="1" si="67"/>
        <v>-1.173436546016198</v>
      </c>
      <c r="N512">
        <f t="shared" ca="1" si="67"/>
        <v>0.56095743475346638</v>
      </c>
      <c r="U512">
        <v>507</v>
      </c>
      <c r="V512">
        <f ca="1"/>
        <v>-1.7274037115754524</v>
      </c>
      <c r="W512">
        <f ca="1"/>
        <v>-2.0504727405243677</v>
      </c>
      <c r="X512">
        <f ca="1"/>
        <v>-1.349099380409237</v>
      </c>
      <c r="AD512">
        <v>506</v>
      </c>
      <c r="AE512" s="54">
        <f t="shared" ca="1" si="68"/>
        <v>683.20994904788381</v>
      </c>
      <c r="AF512" s="54">
        <f t="shared" ca="1" si="69"/>
        <v>139.02564133753526</v>
      </c>
      <c r="AG512" s="54">
        <f t="shared" ca="1" si="70"/>
        <v>282.37338711587284</v>
      </c>
      <c r="AN512">
        <v>510</v>
      </c>
      <c r="AO512" s="4">
        <f t="shared" ca="1" si="64"/>
        <v>2.731143187956319E-2</v>
      </c>
      <c r="AP512" s="4">
        <f t="shared" ca="1" si="65"/>
        <v>2.253577980322539E-3</v>
      </c>
      <c r="AQ512" s="4">
        <f t="shared" ca="1" si="66"/>
        <v>2.193363934376915E-2</v>
      </c>
      <c r="AS512">
        <v>509</v>
      </c>
      <c r="AT512" s="4">
        <v>-8.2183658717901217E-4</v>
      </c>
    </row>
    <row r="513" spans="11:46" x14ac:dyDescent="0.2">
      <c r="K513">
        <v>508</v>
      </c>
      <c r="L513">
        <f t="shared" ca="1" si="67"/>
        <v>-1.114328336155552</v>
      </c>
      <c r="M513">
        <f t="shared" ca="1" si="67"/>
        <v>-1.5168973442325722</v>
      </c>
      <c r="N513">
        <f t="shared" ca="1" si="67"/>
        <v>-0.29253347692402265</v>
      </c>
      <c r="U513">
        <v>508</v>
      </c>
      <c r="V513">
        <f ca="1"/>
        <v>-1.114328336155552</v>
      </c>
      <c r="W513">
        <f ca="1"/>
        <v>-1.622964277290265</v>
      </c>
      <c r="X513">
        <f ca="1"/>
        <v>-1.232569338899667</v>
      </c>
      <c r="AD513">
        <v>507</v>
      </c>
      <c r="AE513" s="54">
        <f t="shared" ca="1" si="68"/>
        <v>678.95129731409486</v>
      </c>
      <c r="AF513" s="54">
        <f t="shared" ca="1" si="69"/>
        <v>137.30908310576055</v>
      </c>
      <c r="AG513" s="54">
        <f t="shared" ca="1" si="70"/>
        <v>284.50684821837882</v>
      </c>
      <c r="AN513">
        <v>511</v>
      </c>
      <c r="AO513" s="4">
        <f t="shared" ca="1" si="64"/>
        <v>2.208963738897101E-2</v>
      </c>
      <c r="AP513" s="4">
        <f t="shared" ca="1" si="65"/>
        <v>3.2737719119052516E-2</v>
      </c>
      <c r="AQ513" s="4">
        <f t="shared" ca="1" si="66"/>
        <v>1.9380343690228938E-2</v>
      </c>
      <c r="AS513">
        <v>510</v>
      </c>
      <c r="AT513" s="4">
        <v>-6.6903493562199318E-4</v>
      </c>
    </row>
    <row r="514" spans="11:46" x14ac:dyDescent="0.2">
      <c r="K514">
        <v>509</v>
      </c>
      <c r="L514">
        <f t="shared" ca="1" si="67"/>
        <v>-2.0282164257541382</v>
      </c>
      <c r="M514">
        <f t="shared" ca="1" si="67"/>
        <v>1.2869427725660212</v>
      </c>
      <c r="N514">
        <f t="shared" ca="1" si="67"/>
        <v>0.13439375685242028</v>
      </c>
      <c r="U514">
        <v>509</v>
      </c>
      <c r="V514">
        <f ca="1"/>
        <v>-2.0282164257541382</v>
      </c>
      <c r="W514">
        <f ca="1"/>
        <v>-1.3547806556437081</v>
      </c>
      <c r="X514">
        <f ca="1"/>
        <v>-1.6283010668161859</v>
      </c>
      <c r="AD514">
        <v>508</v>
      </c>
      <c r="AE514" s="54">
        <f t="shared" ca="1" si="68"/>
        <v>688.06950865399358</v>
      </c>
      <c r="AF514" s="54">
        <f t="shared" ca="1" si="69"/>
        <v>138.59403488215165</v>
      </c>
      <c r="AG514" s="54">
        <f t="shared" ca="1" si="70"/>
        <v>285.23836923055171</v>
      </c>
      <c r="AN514">
        <v>512</v>
      </c>
      <c r="AO514" s="4">
        <f t="shared" ca="1" si="64"/>
        <v>1.0763897730323716E-2</v>
      </c>
      <c r="AP514" s="4">
        <f t="shared" ca="1" si="65"/>
        <v>2.3788639922393242E-2</v>
      </c>
      <c r="AQ514" s="4">
        <f t="shared" ca="1" si="66"/>
        <v>6.1677347381698727E-3</v>
      </c>
      <c r="AS514">
        <v>511</v>
      </c>
      <c r="AT514" s="4">
        <v>-1.4860665110779086E-4</v>
      </c>
    </row>
    <row r="515" spans="11:46" x14ac:dyDescent="0.2">
      <c r="K515">
        <v>510</v>
      </c>
      <c r="L515">
        <f t="shared" ca="1" si="67"/>
        <v>-0.77117076155952091</v>
      </c>
      <c r="M515">
        <f t="shared" ca="1" si="67"/>
        <v>-1.3777221765548924</v>
      </c>
      <c r="N515">
        <f t="shared" ca="1" si="67"/>
        <v>0.35186132725061797</v>
      </c>
      <c r="U515">
        <v>510</v>
      </c>
      <c r="V515">
        <f ca="1"/>
        <v>-0.77117076155952091</v>
      </c>
      <c r="W515">
        <f ca="1"/>
        <v>-1.252738326861917</v>
      </c>
      <c r="X515">
        <f ca="1"/>
        <v>-0.61913649974092566</v>
      </c>
      <c r="AD515">
        <v>509</v>
      </c>
      <c r="AE515" s="54">
        <f t="shared" ca="1" si="68"/>
        <v>674.58843613739759</v>
      </c>
      <c r="AF515" s="54">
        <f t="shared" ca="1" si="69"/>
        <v>139.40830438850313</v>
      </c>
      <c r="AG515" s="54">
        <f t="shared" ca="1" si="70"/>
        <v>282.81120628286612</v>
      </c>
      <c r="AN515">
        <v>513</v>
      </c>
      <c r="AO515" s="4">
        <f t="shared" ca="1" si="64"/>
        <v>-3.0216412846558825E-3</v>
      </c>
      <c r="AP515" s="4">
        <f t="shared" ca="1" si="65"/>
        <v>-3.1361724600372884E-2</v>
      </c>
      <c r="AQ515" s="4">
        <f t="shared" ca="1" si="66"/>
        <v>-1.1692490958574845E-3</v>
      </c>
      <c r="AS515">
        <v>512</v>
      </c>
      <c r="AT515" s="4">
        <v>-9.7641797808785489E-5</v>
      </c>
    </row>
    <row r="516" spans="11:46" x14ac:dyDescent="0.2">
      <c r="K516">
        <v>511</v>
      </c>
      <c r="L516">
        <f t="shared" ca="1" si="67"/>
        <v>0.24518429610007045</v>
      </c>
      <c r="M516">
        <f t="shared" ca="1" si="67"/>
        <v>7.3873150071310484E-2</v>
      </c>
      <c r="N516">
        <f t="shared" ca="1" si="67"/>
        <v>0.10867593448778665</v>
      </c>
      <c r="U516">
        <v>511</v>
      </c>
      <c r="V516">
        <f ca="1"/>
        <v>0.24518429610007045</v>
      </c>
      <c r="W516">
        <f ca="1"/>
        <v>0.25442372342544944</v>
      </c>
      <c r="X516">
        <f ca="1"/>
        <v>0.2723378210749301</v>
      </c>
      <c r="AD516">
        <v>510</v>
      </c>
      <c r="AE516" s="54">
        <f t="shared" ca="1" si="68"/>
        <v>693.26631101801888</v>
      </c>
      <c r="AF516" s="54">
        <f t="shared" ca="1" si="69"/>
        <v>139.72282614008282</v>
      </c>
      <c r="AG516" s="54">
        <f t="shared" ca="1" si="70"/>
        <v>289.08281343950557</v>
      </c>
      <c r="AN516">
        <v>514</v>
      </c>
      <c r="AO516" s="4">
        <f t="shared" ref="AO516:AO579" ca="1" si="71">LN(AE520/AE519)</f>
        <v>-2.2258907510074352E-2</v>
      </c>
      <c r="AP516" s="4">
        <f t="shared" ref="AP516:AP579" ca="1" si="72">LN(AF520/AF519)</f>
        <v>-8.2219296710013007E-3</v>
      </c>
      <c r="AQ516" s="4">
        <f t="shared" ref="AQ516:AQ579" ca="1" si="73">LN(AG520/AG519)</f>
        <v>-2.0049335341227801E-2</v>
      </c>
      <c r="AS516">
        <v>513</v>
      </c>
      <c r="AT516" s="4">
        <v>-8.9544100877172713E-5</v>
      </c>
    </row>
    <row r="517" spans="11:46" x14ac:dyDescent="0.2">
      <c r="K517">
        <v>512</v>
      </c>
      <c r="L517">
        <f t="shared" ca="1" si="67"/>
        <v>0.7394967584777381</v>
      </c>
      <c r="M517">
        <f t="shared" ca="1" si="67"/>
        <v>1.6952588126579957</v>
      </c>
      <c r="N517">
        <f t="shared" ca="1" si="67"/>
        <v>-0.48112028987535788</v>
      </c>
      <c r="U517">
        <v>512</v>
      </c>
      <c r="V517">
        <f ca="1"/>
        <v>0.7394967584777381</v>
      </c>
      <c r="W517">
        <f ca="1"/>
        <v>1.3490916965034243</v>
      </c>
      <c r="X517">
        <f ca="1"/>
        <v>0.55479720108628905</v>
      </c>
      <c r="AD517">
        <v>511</v>
      </c>
      <c r="AE517" s="54">
        <f t="shared" ca="1" si="68"/>
        <v>708.75070513628748</v>
      </c>
      <c r="AF517" s="54">
        <f t="shared" ca="1" si="69"/>
        <v>144.37273112807145</v>
      </c>
      <c r="AG517" s="54">
        <f t="shared" ca="1" si="70"/>
        <v>294.73997956368407</v>
      </c>
      <c r="AN517">
        <v>515</v>
      </c>
      <c r="AO517" s="4">
        <f t="shared" ca="1" si="71"/>
        <v>1.3032587550198389E-2</v>
      </c>
      <c r="AP517" s="4">
        <f t="shared" ca="1" si="72"/>
        <v>9.3050031831995103E-3</v>
      </c>
      <c r="AQ517" s="4">
        <f t="shared" ca="1" si="73"/>
        <v>1.7599008698099418E-2</v>
      </c>
      <c r="AS517">
        <v>514</v>
      </c>
      <c r="AT517" s="4">
        <v>1.7532785756308768E-5</v>
      </c>
    </row>
    <row r="518" spans="11:46" x14ac:dyDescent="0.2">
      <c r="K518">
        <v>513</v>
      </c>
      <c r="L518">
        <f t="shared" ca="1" si="67"/>
        <v>0.5983859477055955</v>
      </c>
      <c r="M518">
        <f t="shared" ca="1" si="67"/>
        <v>-1.6402432376453435</v>
      </c>
      <c r="N518">
        <f t="shared" ca="1" si="67"/>
        <v>0.20348019067576598</v>
      </c>
      <c r="U518">
        <v>513</v>
      </c>
      <c r="V518">
        <f ca="1"/>
        <v>0.5983859477055955</v>
      </c>
      <c r="W518">
        <f ca="1"/>
        <v>-9.8311779520556697E-2</v>
      </c>
      <c r="X518">
        <f ca="1"/>
        <v>0.49906956658925661</v>
      </c>
      <c r="AD518">
        <v>512</v>
      </c>
      <c r="AE518" s="54">
        <f t="shared" ca="1" si="68"/>
        <v>716.42083141420505</v>
      </c>
      <c r="AF518" s="54">
        <f t="shared" ca="1" si="69"/>
        <v>147.84833812303665</v>
      </c>
      <c r="AG518" s="54">
        <f t="shared" ca="1" si="70"/>
        <v>296.56347521247329</v>
      </c>
      <c r="AN518">
        <v>516</v>
      </c>
      <c r="AO518" s="4">
        <f t="shared" ca="1" si="71"/>
        <v>-8.8644035795462078E-3</v>
      </c>
      <c r="AP518" s="4">
        <f t="shared" ca="1" si="72"/>
        <v>1.2263558479459806E-4</v>
      </c>
      <c r="AQ518" s="4">
        <f t="shared" ca="1" si="73"/>
        <v>-6.6608142430507541E-3</v>
      </c>
      <c r="AS518">
        <v>515</v>
      </c>
      <c r="AT518" s="4">
        <v>4.6044660323017478E-5</v>
      </c>
    </row>
    <row r="519" spans="11:46" x14ac:dyDescent="0.2">
      <c r="K519">
        <v>514</v>
      </c>
      <c r="L519">
        <f t="shared" ref="L519:N582" ca="1" si="74">_xlfn.NORM.S.INV(RAND())</f>
        <v>-0.42943713874376388</v>
      </c>
      <c r="M519">
        <f t="shared" ca="1" si="74"/>
        <v>-0.21418711820202005</v>
      </c>
      <c r="N519">
        <f t="shared" ca="1" si="74"/>
        <v>-6.9275446368425531E-2</v>
      </c>
      <c r="U519">
        <v>514</v>
      </c>
      <c r="V519">
        <f ca="1"/>
        <v>-0.42943713874376388</v>
      </c>
      <c r="W519">
        <f ca="1"/>
        <v>-0.47912190594397036</v>
      </c>
      <c r="X519">
        <f ca="1"/>
        <v>-0.42690668033764678</v>
      </c>
      <c r="AD519">
        <v>513</v>
      </c>
      <c r="AE519" s="54">
        <f t="shared" ref="AE519:AE582" ca="1" si="75">$Q$7*EXP(($Q$5-(($Q$6^2)/2))*(AD519/1000)+$Q$6*V518)</f>
        <v>714.25933193544483</v>
      </c>
      <c r="AF519" s="54">
        <f t="shared" ref="AF519:AF582" ca="1" si="76">$R$7*EXP(($Q$5-(($Q$6^2)/2))*(AD519/1000)+$Q$6*W518)</f>
        <v>143.28351378333213</v>
      </c>
      <c r="AG519" s="54">
        <f t="shared" ref="AG519:AG582" ca="1" si="77">$S$7*EXP(($Q$5-(($Q$6^2)/2))*(AD519/1000)+$Q$6*X518)</f>
        <v>296.21692128063489</v>
      </c>
      <c r="AN519">
        <v>517</v>
      </c>
      <c r="AO519" s="4">
        <f t="shared" ca="1" si="71"/>
        <v>-2.4437672383495479E-2</v>
      </c>
      <c r="AP519" s="4">
        <f t="shared" ca="1" si="72"/>
        <v>-3.2982783874233153E-2</v>
      </c>
      <c r="AQ519" s="4">
        <f t="shared" ca="1" si="73"/>
        <v>-2.1107232488101719E-2</v>
      </c>
      <c r="AS519">
        <v>516</v>
      </c>
      <c r="AT519" s="4">
        <v>1.0175486677767298E-4</v>
      </c>
    </row>
    <row r="520" spans="11:46" x14ac:dyDescent="0.2">
      <c r="K520">
        <v>515</v>
      </c>
      <c r="L520">
        <f t="shared" ca="1" si="74"/>
        <v>0.16944710059090493</v>
      </c>
      <c r="M520">
        <f t="shared" ca="1" si="74"/>
        <v>-0.52576744052849378</v>
      </c>
      <c r="N520">
        <f t="shared" ca="1" si="74"/>
        <v>0.5845628630481714</v>
      </c>
      <c r="U520">
        <v>515</v>
      </c>
      <c r="V520">
        <f ca="1"/>
        <v>0.16944710059090493</v>
      </c>
      <c r="W520">
        <f ca="1"/>
        <v>-5.2054949694624486E-2</v>
      </c>
      <c r="X520">
        <f ca="1"/>
        <v>0.38245973667804439</v>
      </c>
      <c r="AD520">
        <v>514</v>
      </c>
      <c r="AE520" s="54">
        <f t="shared" ca="1" si="75"/>
        <v>698.53633704178151</v>
      </c>
      <c r="AF520" s="54">
        <f t="shared" ca="1" si="76"/>
        <v>142.1102765562174</v>
      </c>
      <c r="AG520" s="54">
        <f t="shared" ca="1" si="77"/>
        <v>290.33710901660288</v>
      </c>
      <c r="AN520">
        <v>518</v>
      </c>
      <c r="AO520" s="4">
        <f t="shared" ca="1" si="71"/>
        <v>-1.4769048533451724E-2</v>
      </c>
      <c r="AP520" s="4">
        <f t="shared" ca="1" si="72"/>
        <v>-1.842115230761155E-2</v>
      </c>
      <c r="AQ520" s="4">
        <f t="shared" ca="1" si="73"/>
        <v>-3.7392787544572308E-2</v>
      </c>
      <c r="AS520">
        <v>517</v>
      </c>
      <c r="AT520" s="4">
        <v>3.2392120496158115E-4</v>
      </c>
    </row>
    <row r="521" spans="11:46" x14ac:dyDescent="0.2">
      <c r="K521">
        <v>516</v>
      </c>
      <c r="L521">
        <f t="shared" ca="1" si="74"/>
        <v>-0.24097687505793963</v>
      </c>
      <c r="M521">
        <f t="shared" ca="1" si="74"/>
        <v>0.43824135767087929</v>
      </c>
      <c r="N521">
        <f t="shared" ca="1" si="74"/>
        <v>0.5426696391392789</v>
      </c>
      <c r="U521">
        <v>516</v>
      </c>
      <c r="V521">
        <f ca="1"/>
        <v>-0.24097687505793963</v>
      </c>
      <c r="W521">
        <f ca="1"/>
        <v>-4.8235141656404301E-2</v>
      </c>
      <c r="X521">
        <f ca="1"/>
        <v>7.3606831072411727E-2</v>
      </c>
      <c r="AD521">
        <v>515</v>
      </c>
      <c r="AE521" s="54">
        <f t="shared" ca="1" si="75"/>
        <v>707.69965418022002</v>
      </c>
      <c r="AF521" s="54">
        <f t="shared" ca="1" si="76"/>
        <v>143.43878443143032</v>
      </c>
      <c r="AG521" s="54">
        <f t="shared" ca="1" si="77"/>
        <v>295.49198159850192</v>
      </c>
      <c r="AN521">
        <v>519</v>
      </c>
      <c r="AO521" s="4">
        <f t="shared" ca="1" si="71"/>
        <v>5.2473869074495368E-2</v>
      </c>
      <c r="AP521" s="4">
        <f t="shared" ca="1" si="72"/>
        <v>5.5254913096919787E-2</v>
      </c>
      <c r="AQ521" s="4">
        <f t="shared" ca="1" si="73"/>
        <v>5.66198024097532E-2</v>
      </c>
      <c r="AS521">
        <v>518</v>
      </c>
      <c r="AT521" s="4">
        <v>4.3209626518556175E-4</v>
      </c>
    </row>
    <row r="522" spans="11:46" x14ac:dyDescent="0.2">
      <c r="K522">
        <v>517</v>
      </c>
      <c r="L522">
        <f t="shared" ca="1" si="74"/>
        <v>-1.3692267860071365</v>
      </c>
      <c r="M522">
        <f t="shared" ca="1" si="74"/>
        <v>-0.79104043302929217</v>
      </c>
      <c r="N522">
        <f t="shared" ca="1" si="74"/>
        <v>0.78297375170861583</v>
      </c>
      <c r="U522">
        <v>517</v>
      </c>
      <c r="V522">
        <f ca="1"/>
        <v>-1.3692267860071365</v>
      </c>
      <c r="W522">
        <f ca="1"/>
        <v>-1.5703588581183543</v>
      </c>
      <c r="X522">
        <f ca="1"/>
        <v>-0.90113156196949107</v>
      </c>
      <c r="AD522">
        <v>516</v>
      </c>
      <c r="AE522" s="54">
        <f t="shared" ca="1" si="75"/>
        <v>701.45404154503831</v>
      </c>
      <c r="AF522" s="54">
        <f t="shared" ca="1" si="76"/>
        <v>143.45637620930822</v>
      </c>
      <c r="AG522" s="54">
        <f t="shared" ca="1" si="77"/>
        <v>293.53030483374437</v>
      </c>
      <c r="AN522">
        <v>520</v>
      </c>
      <c r="AO522" s="4">
        <f t="shared" ca="1" si="71"/>
        <v>4.065131277766084E-2</v>
      </c>
      <c r="AP522" s="4">
        <f t="shared" ca="1" si="72"/>
        <v>4.1774895199895898E-2</v>
      </c>
      <c r="AQ522" s="4">
        <f t="shared" ca="1" si="73"/>
        <v>5.1730446697446295E-2</v>
      </c>
      <c r="AS522">
        <v>519</v>
      </c>
      <c r="AT522" s="4">
        <v>4.4137243593532407E-4</v>
      </c>
    </row>
    <row r="523" spans="11:46" x14ac:dyDescent="0.2">
      <c r="K523">
        <v>518</v>
      </c>
      <c r="L523">
        <f t="shared" ca="1" si="74"/>
        <v>-2.0518163127687239</v>
      </c>
      <c r="M523">
        <f t="shared" ca="1" si="74"/>
        <v>-1.3576864066313055</v>
      </c>
      <c r="N523">
        <f t="shared" ca="1" si="74"/>
        <v>-1.5354039866157183</v>
      </c>
      <c r="U523">
        <v>518</v>
      </c>
      <c r="V523">
        <f ca="1"/>
        <v>-2.0518163127687239</v>
      </c>
      <c r="W523">
        <f ca="1"/>
        <v>-2.4212865058295683</v>
      </c>
      <c r="X523">
        <f ca="1"/>
        <v>-2.6265276324369231</v>
      </c>
      <c r="AD523">
        <v>517</v>
      </c>
      <c r="AE523" s="54">
        <f t="shared" ca="1" si="75"/>
        <v>684.5198957861187</v>
      </c>
      <c r="AF523" s="54">
        <f t="shared" ca="1" si="76"/>
        <v>138.80196521293615</v>
      </c>
      <c r="AG523" s="54">
        <f t="shared" ca="1" si="77"/>
        <v>287.3996209401887</v>
      </c>
      <c r="AN523">
        <v>521</v>
      </c>
      <c r="AO523" s="4">
        <f t="shared" ca="1" si="71"/>
        <v>-5.1765995888039582E-2</v>
      </c>
      <c r="AP523" s="4">
        <f t="shared" ca="1" si="72"/>
        <v>-3.8572990897677552E-2</v>
      </c>
      <c r="AQ523" s="4">
        <f t="shared" ca="1" si="73"/>
        <v>-4.2495095309748591E-2</v>
      </c>
      <c r="AS523">
        <v>520</v>
      </c>
      <c r="AT523" s="4">
        <v>4.755868768625774E-4</v>
      </c>
    </row>
    <row r="524" spans="11:46" x14ac:dyDescent="0.2">
      <c r="K524">
        <v>519</v>
      </c>
      <c r="L524">
        <f t="shared" ca="1" si="74"/>
        <v>0.36505329341730919</v>
      </c>
      <c r="M524">
        <f t="shared" ca="1" si="74"/>
        <v>-0.53555656056078649</v>
      </c>
      <c r="N524">
        <f t="shared" ca="1" si="74"/>
        <v>-0.64345131707419179</v>
      </c>
      <c r="U524">
        <v>519</v>
      </c>
      <c r="V524">
        <f ca="1"/>
        <v>0.36505329341730919</v>
      </c>
      <c r="W524">
        <f ca="1"/>
        <v>0.12377105830155938</v>
      </c>
      <c r="X524">
        <f ca="1"/>
        <v>-1.8557589243113237E-2</v>
      </c>
      <c r="AD524">
        <v>518</v>
      </c>
      <c r="AE524" s="54">
        <f t="shared" ca="1" si="75"/>
        <v>674.48447742733822</v>
      </c>
      <c r="AF524" s="54">
        <f t="shared" ca="1" si="76"/>
        <v>136.26847957565349</v>
      </c>
      <c r="AG524" s="54">
        <f t="shared" ca="1" si="77"/>
        <v>276.85139087099503</v>
      </c>
      <c r="AN524">
        <v>522</v>
      </c>
      <c r="AO524" s="4">
        <f t="shared" ca="1" si="71"/>
        <v>2.968370122864367E-2</v>
      </c>
      <c r="AP524" s="4">
        <f t="shared" ca="1" si="72"/>
        <v>2.7238961673499693E-2</v>
      </c>
      <c r="AQ524" s="4">
        <f t="shared" ca="1" si="73"/>
        <v>1.2499238901532209E-2</v>
      </c>
      <c r="AS524">
        <v>521</v>
      </c>
      <c r="AT524" s="4">
        <v>4.8516629855022489E-4</v>
      </c>
    </row>
    <row r="525" spans="11:46" x14ac:dyDescent="0.2">
      <c r="K525">
        <v>520</v>
      </c>
      <c r="L525">
        <f t="shared" ca="1" si="74"/>
        <v>2.236980303527158</v>
      </c>
      <c r="M525">
        <f t="shared" ca="1" si="74"/>
        <v>-1.9013942990684731E-2</v>
      </c>
      <c r="N525">
        <f t="shared" ca="1" si="74"/>
        <v>0.84441474244892978</v>
      </c>
      <c r="U525">
        <v>520</v>
      </c>
      <c r="V525">
        <f ca="1"/>
        <v>2.236980303527158</v>
      </c>
      <c r="W525">
        <f ca="1"/>
        <v>2.0474878765294986</v>
      </c>
      <c r="X525">
        <f ca="1"/>
        <v>2.3640451029220695</v>
      </c>
      <c r="AD525">
        <v>519</v>
      </c>
      <c r="AE525" s="54">
        <f t="shared" ca="1" si="75"/>
        <v>710.82234415446715</v>
      </c>
      <c r="AF525" s="54">
        <f t="shared" ca="1" si="76"/>
        <v>144.00988849988735</v>
      </c>
      <c r="AG525" s="54">
        <f t="shared" ca="1" si="77"/>
        <v>292.97892250355977</v>
      </c>
      <c r="AN525">
        <v>523</v>
      </c>
      <c r="AO525" s="4">
        <f t="shared" ca="1" si="71"/>
        <v>2.1968040803543691E-2</v>
      </c>
      <c r="AP525" s="4">
        <f t="shared" ca="1" si="72"/>
        <v>1.1935955439538397E-2</v>
      </c>
      <c r="AQ525" s="4">
        <f t="shared" ca="1" si="73"/>
        <v>1.8170782447754889E-2</v>
      </c>
      <c r="AS525">
        <v>522</v>
      </c>
      <c r="AT525" s="4">
        <v>5.0633516100204558E-4</v>
      </c>
    </row>
    <row r="526" spans="11:46" x14ac:dyDescent="0.2">
      <c r="K526">
        <v>521</v>
      </c>
      <c r="L526">
        <f t="shared" ca="1" si="74"/>
        <v>-0.15092675627090552</v>
      </c>
      <c r="M526">
        <f t="shared" ca="1" si="74"/>
        <v>1.0285167762641796</v>
      </c>
      <c r="N526">
        <f t="shared" ca="1" si="74"/>
        <v>0.98468900152910044</v>
      </c>
      <c r="U526">
        <v>521</v>
      </c>
      <c r="V526">
        <f ca="1"/>
        <v>-0.15092675627090552</v>
      </c>
      <c r="W526">
        <f ca="1"/>
        <v>0.26769214299501976</v>
      </c>
      <c r="X526">
        <f ca="1"/>
        <v>0.40346598322869581</v>
      </c>
      <c r="AD526">
        <v>520</v>
      </c>
      <c r="AE526" s="54">
        <f t="shared" ca="1" si="75"/>
        <v>740.31357303274217</v>
      </c>
      <c r="AF526" s="54">
        <f t="shared" ca="1" si="76"/>
        <v>150.15331356582769</v>
      </c>
      <c r="AG526" s="54">
        <f t="shared" ca="1" si="77"/>
        <v>308.5337125419079</v>
      </c>
      <c r="AN526">
        <v>524</v>
      </c>
      <c r="AO526" s="4">
        <f t="shared" ca="1" si="71"/>
        <v>-6.624283835107507E-2</v>
      </c>
      <c r="AP526" s="4">
        <f t="shared" ca="1" si="72"/>
        <v>-6.1095592045691108E-2</v>
      </c>
      <c r="AQ526" s="4">
        <f t="shared" ca="1" si="73"/>
        <v>-3.9332724016828566E-2</v>
      </c>
      <c r="AS526">
        <v>523</v>
      </c>
      <c r="AT526" s="4">
        <v>6.0878004901467053E-4</v>
      </c>
    </row>
    <row r="527" spans="11:46" x14ac:dyDescent="0.2">
      <c r="K527">
        <v>522</v>
      </c>
      <c r="L527">
        <f t="shared" ca="1" si="74"/>
        <v>1.2154650243829739</v>
      </c>
      <c r="M527">
        <f t="shared" ca="1" si="74"/>
        <v>1.0246460318225938</v>
      </c>
      <c r="N527">
        <f t="shared" ca="1" si="74"/>
        <v>-0.36567651615325708</v>
      </c>
      <c r="U527">
        <v>522</v>
      </c>
      <c r="V527">
        <f ca="1"/>
        <v>1.2154650243829739</v>
      </c>
      <c r="W527">
        <f ca="1"/>
        <v>1.5213974042142557</v>
      </c>
      <c r="X527">
        <f ca="1"/>
        <v>0.97776633478809782</v>
      </c>
      <c r="AD527">
        <v>521</v>
      </c>
      <c r="AE527" s="54">
        <f t="shared" ca="1" si="75"/>
        <v>702.96552297356084</v>
      </c>
      <c r="AF527" s="54">
        <f t="shared" ca="1" si="76"/>
        <v>144.47173337841213</v>
      </c>
      <c r="AG527" s="54">
        <f t="shared" ca="1" si="77"/>
        <v>295.69721869165437</v>
      </c>
      <c r="AN527">
        <v>525</v>
      </c>
      <c r="AO527" s="4">
        <f t="shared" ca="1" si="71"/>
        <v>5.4596494766199495E-2</v>
      </c>
      <c r="AP527" s="4">
        <f t="shared" ca="1" si="72"/>
        <v>5.0067789445828015E-2</v>
      </c>
      <c r="AQ527" s="4">
        <f t="shared" ca="1" si="73"/>
        <v>1.3637556060637294E-2</v>
      </c>
      <c r="AS527">
        <v>524</v>
      </c>
      <c r="AT527" s="4">
        <v>7.7473575083576002E-4</v>
      </c>
    </row>
    <row r="528" spans="11:46" x14ac:dyDescent="0.2">
      <c r="K528">
        <v>523</v>
      </c>
      <c r="L528">
        <f t="shared" ca="1" si="74"/>
        <v>2.2262152739728807</v>
      </c>
      <c r="M528">
        <f t="shared" ca="1" si="74"/>
        <v>6.2326329313820476E-2</v>
      </c>
      <c r="N528">
        <f t="shared" ca="1" si="74"/>
        <v>-0.3289012344401408</v>
      </c>
      <c r="U528">
        <v>523</v>
      </c>
      <c r="V528">
        <f ca="1"/>
        <v>2.2262152739728807</v>
      </c>
      <c r="W528">
        <f ca="1"/>
        <v>2.0697340686996726</v>
      </c>
      <c r="X528">
        <f ca="1"/>
        <v>1.8134877856629958</v>
      </c>
      <c r="AD528">
        <v>522</v>
      </c>
      <c r="AE528" s="54">
        <f t="shared" ca="1" si="75"/>
        <v>724.14492798277854</v>
      </c>
      <c r="AF528" s="54">
        <f t="shared" ca="1" si="76"/>
        <v>148.461079552006</v>
      </c>
      <c r="AG528" s="54">
        <f t="shared" ca="1" si="77"/>
        <v>299.41640394221469</v>
      </c>
      <c r="AN528">
        <v>526</v>
      </c>
      <c r="AO528" s="4">
        <f t="shared" ca="1" si="71"/>
        <v>-6.4016198885464642E-2</v>
      </c>
      <c r="AP528" s="4">
        <f t="shared" ca="1" si="72"/>
        <v>-4.884597086520813E-2</v>
      </c>
      <c r="AQ528" s="4">
        <f t="shared" ca="1" si="73"/>
        <v>-2.0825897501368616E-2</v>
      </c>
      <c r="AS528">
        <v>525</v>
      </c>
      <c r="AT528" s="4">
        <v>7.8412574592378811E-4</v>
      </c>
    </row>
    <row r="529" spans="11:46" x14ac:dyDescent="0.2">
      <c r="K529">
        <v>524</v>
      </c>
      <c r="L529">
        <f t="shared" ca="1" si="74"/>
        <v>-0.82897963091708415</v>
      </c>
      <c r="M529">
        <f t="shared" ca="1" si="74"/>
        <v>3.3752931299250784E-2</v>
      </c>
      <c r="N529">
        <f t="shared" ca="1" si="74"/>
        <v>1.5584748191025779</v>
      </c>
      <c r="U529">
        <v>524</v>
      </c>
      <c r="V529">
        <f ca="1"/>
        <v>-0.82897963091708415</v>
      </c>
      <c r="W529">
        <f ca="1"/>
        <v>-0.74820641389158216</v>
      </c>
      <c r="X529">
        <f ca="1"/>
        <v>-1.3266805279866789E-3</v>
      </c>
      <c r="AD529">
        <v>523</v>
      </c>
      <c r="AE529" s="54">
        <f t="shared" ca="1" si="75"/>
        <v>740.22899418430529</v>
      </c>
      <c r="AF529" s="54">
        <f t="shared" ca="1" si="76"/>
        <v>150.24372198845634</v>
      </c>
      <c r="AG529" s="54">
        <f t="shared" ca="1" si="77"/>
        <v>304.90676529514775</v>
      </c>
      <c r="AN529">
        <v>527</v>
      </c>
      <c r="AO529" s="4">
        <f t="shared" ca="1" si="71"/>
        <v>-1.395736990886901E-3</v>
      </c>
      <c r="AP529" s="4">
        <f t="shared" ca="1" si="72"/>
        <v>-1.4193228045541472E-2</v>
      </c>
      <c r="AQ529" s="4">
        <f t="shared" ca="1" si="73"/>
        <v>-1.7492298367658882E-2</v>
      </c>
      <c r="AS529">
        <v>526</v>
      </c>
      <c r="AT529" s="4">
        <v>9.1749028487349586E-4</v>
      </c>
    </row>
    <row r="530" spans="11:46" x14ac:dyDescent="0.2">
      <c r="K530">
        <v>525</v>
      </c>
      <c r="L530">
        <f t="shared" ca="1" si="74"/>
        <v>1.6857291503080054</v>
      </c>
      <c r="M530">
        <f t="shared" ca="1" si="74"/>
        <v>2.3198609480718849E-2</v>
      </c>
      <c r="N530">
        <f t="shared" ca="1" si="74"/>
        <v>-1.8486050043654045</v>
      </c>
      <c r="U530">
        <v>525</v>
      </c>
      <c r="V530">
        <f ca="1"/>
        <v>1.6857291503080054</v>
      </c>
      <c r="W530">
        <f ca="1"/>
        <v>1.5577586428643864</v>
      </c>
      <c r="X530">
        <f ca="1"/>
        <v>0.62544265424166756</v>
      </c>
      <c r="AD530">
        <v>524</v>
      </c>
      <c r="AE530" s="54">
        <f t="shared" ca="1" si="75"/>
        <v>692.78295340089267</v>
      </c>
      <c r="AF530" s="54">
        <f t="shared" ca="1" si="76"/>
        <v>141.33927372108576</v>
      </c>
      <c r="AG530" s="54">
        <f t="shared" ca="1" si="77"/>
        <v>293.14674455551966</v>
      </c>
      <c r="AN530">
        <v>528</v>
      </c>
      <c r="AO530" s="4">
        <f t="shared" ca="1" si="71"/>
        <v>2.4596915965244853E-2</v>
      </c>
      <c r="AP530" s="4">
        <f t="shared" ca="1" si="72"/>
        <v>3.3309578416609142E-2</v>
      </c>
      <c r="AQ530" s="4">
        <f t="shared" ca="1" si="73"/>
        <v>8.7854454383805951E-3</v>
      </c>
      <c r="AS530">
        <v>527</v>
      </c>
      <c r="AT530" s="4">
        <v>9.6338098565910426E-4</v>
      </c>
    </row>
    <row r="531" spans="11:46" x14ac:dyDescent="0.2">
      <c r="K531">
        <v>526</v>
      </c>
      <c r="L531">
        <f t="shared" ca="1" si="74"/>
        <v>-1.2668322241973062</v>
      </c>
      <c r="M531">
        <f t="shared" ca="1" si="74"/>
        <v>1.1851428836677982</v>
      </c>
      <c r="N531">
        <f t="shared" ca="1" si="74"/>
        <v>1.4821613387507007</v>
      </c>
      <c r="U531">
        <v>526</v>
      </c>
      <c r="V531">
        <f ca="1"/>
        <v>-1.2668322241973062</v>
      </c>
      <c r="W531">
        <f ca="1"/>
        <v>-0.69555434297902374</v>
      </c>
      <c r="X531">
        <f ca="1"/>
        <v>-0.33632803416951329</v>
      </c>
      <c r="AD531">
        <v>525</v>
      </c>
      <c r="AE531" s="54">
        <f t="shared" ca="1" si="75"/>
        <v>731.65804000338665</v>
      </c>
      <c r="AF531" s="54">
        <f t="shared" ca="1" si="76"/>
        <v>148.59596614253198</v>
      </c>
      <c r="AG531" s="54">
        <f t="shared" ca="1" si="77"/>
        <v>297.17193420864123</v>
      </c>
      <c r="AN531">
        <v>529</v>
      </c>
      <c r="AO531" s="4">
        <f t="shared" ca="1" si="71"/>
        <v>-4.8101923128378792E-2</v>
      </c>
      <c r="AP531" s="4">
        <f t="shared" ca="1" si="72"/>
        <v>-5.3117562954807157E-2</v>
      </c>
      <c r="AQ531" s="4">
        <f t="shared" ca="1" si="73"/>
        <v>-2.0025980061812949E-2</v>
      </c>
      <c r="AS531">
        <v>528</v>
      </c>
      <c r="AT531" s="4">
        <v>1.0760810635460282E-3</v>
      </c>
    </row>
    <row r="532" spans="11:46" x14ac:dyDescent="0.2">
      <c r="K532">
        <v>527</v>
      </c>
      <c r="L532">
        <f t="shared" ca="1" si="74"/>
        <v>-1.3329994707713104</v>
      </c>
      <c r="M532">
        <f t="shared" ca="1" si="74"/>
        <v>-0.32156869698692514</v>
      </c>
      <c r="N532">
        <f t="shared" ca="1" si="74"/>
        <v>0.11713759930536038</v>
      </c>
      <c r="U532">
        <v>527</v>
      </c>
      <c r="V532">
        <f ca="1"/>
        <v>-1.3329994707713104</v>
      </c>
      <c r="W532">
        <f ca="1"/>
        <v>-1.3516023076894648</v>
      </c>
      <c r="X532">
        <f ca="1"/>
        <v>-1.1444415844296536</v>
      </c>
      <c r="AD532">
        <v>526</v>
      </c>
      <c r="AE532" s="54">
        <f t="shared" ca="1" si="75"/>
        <v>686.28778228280737</v>
      </c>
      <c r="AF532" s="54">
        <f t="shared" ca="1" si="76"/>
        <v>141.51207021337552</v>
      </c>
      <c r="AG532" s="54">
        <f t="shared" ca="1" si="77"/>
        <v>291.04706132467845</v>
      </c>
      <c r="AN532">
        <v>530</v>
      </c>
      <c r="AO532" s="4">
        <f t="shared" ca="1" si="71"/>
        <v>7.8806606771416238E-2</v>
      </c>
      <c r="AP532" s="4">
        <f t="shared" ca="1" si="72"/>
        <v>6.5542363266560197E-2</v>
      </c>
      <c r="AQ532" s="4">
        <f t="shared" ca="1" si="73"/>
        <v>5.8651845073903829E-2</v>
      </c>
      <c r="AS532">
        <v>529</v>
      </c>
      <c r="AT532" s="4">
        <v>1.1228016352508073E-3</v>
      </c>
    </row>
    <row r="533" spans="11:46" x14ac:dyDescent="0.2">
      <c r="K533">
        <v>528</v>
      </c>
      <c r="L533">
        <f t="shared" ca="1" si="74"/>
        <v>-0.20107525343626872</v>
      </c>
      <c r="M533">
        <f t="shared" ca="1" si="74"/>
        <v>0.92801789866305773</v>
      </c>
      <c r="N533">
        <f t="shared" ca="1" si="74"/>
        <v>-1.3591026932979209</v>
      </c>
      <c r="U533">
        <v>528</v>
      </c>
      <c r="V533">
        <f ca="1"/>
        <v>-0.20107525343626872</v>
      </c>
      <c r="W533">
        <f ca="1"/>
        <v>0.18191871965638284</v>
      </c>
      <c r="X533">
        <f ca="1"/>
        <v>-0.74132284539868631</v>
      </c>
      <c r="AD533">
        <v>527</v>
      </c>
      <c r="AE533" s="54">
        <f t="shared" ca="1" si="75"/>
        <v>685.33057320013734</v>
      </c>
      <c r="AF533" s="54">
        <f t="shared" ca="1" si="76"/>
        <v>139.51774357529371</v>
      </c>
      <c r="AG533" s="54">
        <f t="shared" ca="1" si="77"/>
        <v>286.00024815472364</v>
      </c>
      <c r="AN533">
        <v>531</v>
      </c>
      <c r="AO533" s="4">
        <f t="shared" ca="1" si="71"/>
        <v>-5.9406744088421733E-2</v>
      </c>
      <c r="AP533" s="4">
        <f t="shared" ca="1" si="72"/>
        <v>-4.6580116224971678E-2</v>
      </c>
      <c r="AQ533" s="4">
        <f t="shared" ca="1" si="73"/>
        <v>-4.2562129185222904E-2</v>
      </c>
      <c r="AS533">
        <v>530</v>
      </c>
      <c r="AT533" s="4">
        <v>1.1802585919008712E-3</v>
      </c>
    </row>
    <row r="534" spans="11:46" x14ac:dyDescent="0.2">
      <c r="K534">
        <v>529</v>
      </c>
      <c r="L534">
        <f t="shared" ca="1" si="74"/>
        <v>-2.4200925002591105</v>
      </c>
      <c r="M534">
        <f t="shared" ca="1" si="74"/>
        <v>-0.1140825147983051</v>
      </c>
      <c r="N534">
        <f t="shared" ca="1" si="74"/>
        <v>1.0194445458822556</v>
      </c>
      <c r="U534">
        <v>529</v>
      </c>
      <c r="V534">
        <f ca="1"/>
        <v>-2.4200925002591105</v>
      </c>
      <c r="W534">
        <f ca="1"/>
        <v>-2.2682867507090037</v>
      </c>
      <c r="X534">
        <f ca="1"/>
        <v>-1.6662225665491903</v>
      </c>
      <c r="AD534">
        <v>528</v>
      </c>
      <c r="AE534" s="54">
        <f t="shared" ca="1" si="75"/>
        <v>702.39661732804018</v>
      </c>
      <c r="AF534" s="54">
        <f t="shared" ca="1" si="76"/>
        <v>144.24328680297171</v>
      </c>
      <c r="AG534" s="54">
        <f t="shared" ca="1" si="77"/>
        <v>288.52395745293296</v>
      </c>
      <c r="AN534">
        <v>532</v>
      </c>
      <c r="AO534" s="4">
        <f t="shared" ca="1" si="71"/>
        <v>4.873880231573003E-2</v>
      </c>
      <c r="AP534" s="4">
        <f t="shared" ca="1" si="72"/>
        <v>3.9157422370298803E-2</v>
      </c>
      <c r="AQ534" s="4">
        <f t="shared" ca="1" si="73"/>
        <v>2.8518428775697071E-2</v>
      </c>
      <c r="AS534">
        <v>531</v>
      </c>
      <c r="AT534" s="4">
        <v>1.188149967782788E-3</v>
      </c>
    </row>
    <row r="535" spans="11:46" x14ac:dyDescent="0.2">
      <c r="K535">
        <v>530</v>
      </c>
      <c r="L535">
        <f t="shared" ca="1" si="74"/>
        <v>1.2105442542546629</v>
      </c>
      <c r="M535">
        <f t="shared" ca="1" si="74"/>
        <v>-0.9140305628160863</v>
      </c>
      <c r="N535">
        <f t="shared" ca="1" si="74"/>
        <v>7.958164015690998E-2</v>
      </c>
      <c r="U535">
        <v>530</v>
      </c>
      <c r="V535">
        <f ca="1"/>
        <v>1.2105442542546629</v>
      </c>
      <c r="W535">
        <f ca="1"/>
        <v>0.75095504749926101</v>
      </c>
      <c r="X535">
        <f ca="1"/>
        <v>1.035411365987764</v>
      </c>
      <c r="AD535">
        <v>529</v>
      </c>
      <c r="AE535" s="54">
        <f t="shared" ca="1" si="75"/>
        <v>669.40971609473161</v>
      </c>
      <c r="AF535" s="54">
        <f t="shared" ca="1" si="76"/>
        <v>136.78136877154668</v>
      </c>
      <c r="AG535" s="54">
        <f t="shared" ca="1" si="77"/>
        <v>282.80345296594879</v>
      </c>
      <c r="AN535">
        <v>533</v>
      </c>
      <c r="AO535" s="4">
        <f t="shared" ca="1" si="71"/>
        <v>-2.8427186532949528E-2</v>
      </c>
      <c r="AP535" s="4">
        <f t="shared" ca="1" si="72"/>
        <v>-2.4750427517295063E-2</v>
      </c>
      <c r="AQ535" s="4">
        <f t="shared" ca="1" si="73"/>
        <v>-1.4298199160421446E-2</v>
      </c>
      <c r="AS535">
        <v>532</v>
      </c>
      <c r="AT535" s="4">
        <v>1.1937251346614219E-3</v>
      </c>
    </row>
    <row r="536" spans="11:46" x14ac:dyDescent="0.2">
      <c r="K536">
        <v>531</v>
      </c>
      <c r="L536">
        <f t="shared" ca="1" si="74"/>
        <v>-1.5295513725283172</v>
      </c>
      <c r="M536">
        <f t="shared" ca="1" si="74"/>
        <v>1.8234660732901951E-2</v>
      </c>
      <c r="N536">
        <f t="shared" ca="1" si="74"/>
        <v>0.89743195983462187</v>
      </c>
      <c r="U536">
        <v>531</v>
      </c>
      <c r="V536">
        <f ca="1"/>
        <v>-1.5295513725283172</v>
      </c>
      <c r="W536">
        <f ca="1"/>
        <v>-1.3979168446432766</v>
      </c>
      <c r="X536">
        <f ca="1"/>
        <v>-0.92825757736208825</v>
      </c>
      <c r="AD536">
        <v>530</v>
      </c>
      <c r="AE536" s="54">
        <f t="shared" ca="1" si="75"/>
        <v>724.29800011929444</v>
      </c>
      <c r="AF536" s="54">
        <f t="shared" ca="1" si="76"/>
        <v>146.04666091975727</v>
      </c>
      <c r="AG536" s="54">
        <f t="shared" ca="1" si="77"/>
        <v>299.88647577128614</v>
      </c>
      <c r="AN536">
        <v>534</v>
      </c>
      <c r="AO536" s="4">
        <f t="shared" ca="1" si="71"/>
        <v>-2.9619312936864459E-3</v>
      </c>
      <c r="AP536" s="4">
        <f t="shared" ca="1" si="72"/>
        <v>-1.909285413792167E-2</v>
      </c>
      <c r="AQ536" s="4">
        <f t="shared" ca="1" si="73"/>
        <v>-1.1712695042186056E-3</v>
      </c>
      <c r="AS536">
        <v>533</v>
      </c>
      <c r="AT536" s="4">
        <v>1.2537099371557905E-3</v>
      </c>
    </row>
    <row r="537" spans="11:46" x14ac:dyDescent="0.2">
      <c r="K537">
        <v>532</v>
      </c>
      <c r="L537">
        <f t="shared" ca="1" si="74"/>
        <v>0.71515606120230935</v>
      </c>
      <c r="M537">
        <f t="shared" ca="1" si="74"/>
        <v>-0.63741339786446649</v>
      </c>
      <c r="N537">
        <f t="shared" ca="1" si="74"/>
        <v>-0.42462085521605103</v>
      </c>
      <c r="U537">
        <v>532</v>
      </c>
      <c r="V537">
        <f ca="1"/>
        <v>0.71515606120230935</v>
      </c>
      <c r="W537">
        <f ca="1"/>
        <v>0.40515157884608788</v>
      </c>
      <c r="X537">
        <f ca="1"/>
        <v>0.38442275716276764</v>
      </c>
      <c r="AD537">
        <v>531</v>
      </c>
      <c r="AE537" s="54">
        <f t="shared" ca="1" si="75"/>
        <v>682.52295895443012</v>
      </c>
      <c r="AF537" s="54">
        <f t="shared" ca="1" si="76"/>
        <v>139.39979807060794</v>
      </c>
      <c r="AG537" s="54">
        <f t="shared" ca="1" si="77"/>
        <v>287.39048322663518</v>
      </c>
      <c r="AN537">
        <v>535</v>
      </c>
      <c r="AO537" s="4">
        <f t="shared" ca="1" si="71"/>
        <v>3.3164445978759748E-2</v>
      </c>
      <c r="AP537" s="4">
        <f t="shared" ca="1" si="72"/>
        <v>4.8690639402599378E-2</v>
      </c>
      <c r="AQ537" s="4">
        <f t="shared" ca="1" si="73"/>
        <v>2.8736585061539217E-2</v>
      </c>
      <c r="AS537">
        <v>534</v>
      </c>
      <c r="AT537" s="4">
        <v>1.4041747232910679E-3</v>
      </c>
    </row>
    <row r="538" spans="11:46" x14ac:dyDescent="0.2">
      <c r="K538">
        <v>533</v>
      </c>
      <c r="L538">
        <f t="shared" ca="1" si="74"/>
        <v>-0.59698438434033563</v>
      </c>
      <c r="M538">
        <f t="shared" ca="1" si="74"/>
        <v>-0.47863154519961371</v>
      </c>
      <c r="N538">
        <f t="shared" ca="1" si="74"/>
        <v>0.61258600502334903</v>
      </c>
      <c r="U538">
        <v>533</v>
      </c>
      <c r="V538">
        <f ca="1"/>
        <v>-0.59698438434033563</v>
      </c>
      <c r="W538">
        <f ca="1"/>
        <v>-0.73751430021268649</v>
      </c>
      <c r="X538">
        <f ca="1"/>
        <v>-0.27646369005682547</v>
      </c>
      <c r="AD538">
        <v>532</v>
      </c>
      <c r="AE538" s="54">
        <f t="shared" ca="1" si="75"/>
        <v>716.61229942082559</v>
      </c>
      <c r="AF538" s="54">
        <f t="shared" ca="1" si="76"/>
        <v>144.96661465253038</v>
      </c>
      <c r="AG538" s="54">
        <f t="shared" ca="1" si="77"/>
        <v>295.70439463020432</v>
      </c>
      <c r="AN538">
        <v>536</v>
      </c>
      <c r="AO538" s="4">
        <f t="shared" ca="1" si="71"/>
        <v>-1.5874328797253541E-2</v>
      </c>
      <c r="AP538" s="4">
        <f t="shared" ca="1" si="72"/>
        <v>-8.2147750147890074E-3</v>
      </c>
      <c r="AQ538" s="4">
        <f t="shared" ca="1" si="73"/>
        <v>-4.5642008544489335E-3</v>
      </c>
      <c r="AS538">
        <v>535</v>
      </c>
      <c r="AT538" s="4">
        <v>1.5204975710497487E-3</v>
      </c>
    </row>
    <row r="539" spans="11:46" x14ac:dyDescent="0.2">
      <c r="K539">
        <v>534</v>
      </c>
      <c r="L539">
        <f t="shared" ca="1" si="74"/>
        <v>-0.73534295467702282</v>
      </c>
      <c r="M539">
        <f t="shared" ca="1" si="74"/>
        <v>-2.3891206784038079</v>
      </c>
      <c r="N539">
        <f t="shared" ca="1" si="74"/>
        <v>1.0621939794644992</v>
      </c>
      <c r="U539">
        <v>534</v>
      </c>
      <c r="V539">
        <f ca="1"/>
        <v>-0.73534295467702282</v>
      </c>
      <c r="W539">
        <f ca="1"/>
        <v>-1.6194030133659196</v>
      </c>
      <c r="X539">
        <f ca="1"/>
        <v>-0.33228445217784036</v>
      </c>
      <c r="AD539">
        <v>533</v>
      </c>
      <c r="AE539" s="54">
        <f t="shared" ca="1" si="75"/>
        <v>696.52785258190102</v>
      </c>
      <c r="AF539" s="54">
        <f t="shared" ca="1" si="76"/>
        <v>141.4226669859253</v>
      </c>
      <c r="AG539" s="54">
        <f t="shared" ca="1" si="77"/>
        <v>291.50643743561608</v>
      </c>
      <c r="AN539">
        <v>537</v>
      </c>
      <c r="AO539" s="4">
        <f t="shared" ca="1" si="71"/>
        <v>5.3661373588152249E-3</v>
      </c>
      <c r="AP539" s="4">
        <f t="shared" ca="1" si="72"/>
        <v>-6.936457998208116E-3</v>
      </c>
      <c r="AQ539" s="4">
        <f t="shared" ca="1" si="73"/>
        <v>1.569136871830647E-3</v>
      </c>
      <c r="AS539">
        <v>536</v>
      </c>
      <c r="AT539" s="4">
        <v>1.7478086903139768E-3</v>
      </c>
    </row>
    <row r="540" spans="11:46" x14ac:dyDescent="0.2">
      <c r="K540">
        <v>535</v>
      </c>
      <c r="L540">
        <f t="shared" ca="1" si="74"/>
        <v>0.79148841558697181</v>
      </c>
      <c r="M540">
        <f t="shared" ca="1" si="74"/>
        <v>-0.26328102137417975</v>
      </c>
      <c r="N540">
        <f t="shared" ca="1" si="74"/>
        <v>0.67033738142907029</v>
      </c>
      <c r="U540">
        <v>535</v>
      </c>
      <c r="V540">
        <f ca="1"/>
        <v>0.79148841558697181</v>
      </c>
      <c r="W540">
        <f ca="1"/>
        <v>0.62308442476839299</v>
      </c>
      <c r="X540">
        <f ca="1"/>
        <v>0.99045146167962828</v>
      </c>
      <c r="AD540">
        <v>534</v>
      </c>
      <c r="AE540" s="54">
        <f t="shared" ca="1" si="75"/>
        <v>694.4678372563925</v>
      </c>
      <c r="AF540" s="54">
        <f t="shared" ca="1" si="76"/>
        <v>138.74811826486311</v>
      </c>
      <c r="AG540" s="54">
        <f t="shared" ca="1" si="77"/>
        <v>291.16520471191654</v>
      </c>
      <c r="AN540">
        <v>538</v>
      </c>
      <c r="AO540" s="4">
        <f t="shared" ca="1" si="71"/>
        <v>-1.5000106763744922E-2</v>
      </c>
      <c r="AP540" s="4">
        <f t="shared" ca="1" si="72"/>
        <v>-1.0802455591228834E-4</v>
      </c>
      <c r="AQ540" s="4">
        <f t="shared" ca="1" si="73"/>
        <v>-2.6182419583146339E-2</v>
      </c>
      <c r="AS540">
        <v>537</v>
      </c>
      <c r="AT540" s="4">
        <v>1.8375380011010287E-3</v>
      </c>
    </row>
    <row r="541" spans="11:46" x14ac:dyDescent="0.2">
      <c r="K541">
        <v>536</v>
      </c>
      <c r="L541">
        <f t="shared" ca="1" si="74"/>
        <v>5.7952690623800214E-2</v>
      </c>
      <c r="M541">
        <f t="shared" ca="1" si="74"/>
        <v>0.47931680213897998</v>
      </c>
      <c r="N541">
        <f t="shared" ca="1" si="74"/>
        <v>1.4820175658862662</v>
      </c>
      <c r="U541">
        <v>536</v>
      </c>
      <c r="V541">
        <f ca="1"/>
        <v>5.7952690623800214E-2</v>
      </c>
      <c r="W541">
        <f ca="1"/>
        <v>0.24260408124747629</v>
      </c>
      <c r="X541">
        <f ca="1"/>
        <v>0.77823873390581144</v>
      </c>
      <c r="AD541">
        <v>535</v>
      </c>
      <c r="AE541" s="54">
        <f t="shared" ca="1" si="75"/>
        <v>717.88565138449496</v>
      </c>
      <c r="AF541" s="54">
        <f t="shared" ca="1" si="76"/>
        <v>145.67102558177822</v>
      </c>
      <c r="AG541" s="54">
        <f t="shared" ca="1" si="77"/>
        <v>299.65367913337246</v>
      </c>
      <c r="AN541">
        <v>539</v>
      </c>
      <c r="AO541" s="4">
        <f t="shared" ca="1" si="71"/>
        <v>-1.6608490693767037E-2</v>
      </c>
      <c r="AP541" s="4">
        <f t="shared" ca="1" si="72"/>
        <v>-2.8957894424913942E-2</v>
      </c>
      <c r="AQ541" s="4">
        <f t="shared" ca="1" si="73"/>
        <v>-1.3704520735865285E-2</v>
      </c>
      <c r="AS541">
        <v>538</v>
      </c>
      <c r="AT541" s="4">
        <v>1.8564418488290716E-3</v>
      </c>
    </row>
    <row r="542" spans="11:46" x14ac:dyDescent="0.2">
      <c r="K542">
        <v>537</v>
      </c>
      <c r="L542">
        <f t="shared" ca="1" si="74"/>
        <v>0.30346366912656736</v>
      </c>
      <c r="M542">
        <f t="shared" ca="1" si="74"/>
        <v>-0.90547658734212599</v>
      </c>
      <c r="N542">
        <f t="shared" ca="1" si="74"/>
        <v>1.3922770264524027</v>
      </c>
      <c r="U542">
        <v>537</v>
      </c>
      <c r="V542">
        <f ca="1"/>
        <v>0.30346366912656736</v>
      </c>
      <c r="W542">
        <f ca="1"/>
        <v>-7.8954200400047525E-2</v>
      </c>
      <c r="X542">
        <f ca="1"/>
        <v>0.84873279976051186</v>
      </c>
      <c r="AD542">
        <v>536</v>
      </c>
      <c r="AE542" s="54">
        <f t="shared" ca="1" si="75"/>
        <v>706.57967334118928</v>
      </c>
      <c r="AF542" s="54">
        <f t="shared" ca="1" si="76"/>
        <v>144.47927257373547</v>
      </c>
      <c r="AG542" s="54">
        <f t="shared" ca="1" si="77"/>
        <v>298.2891159940292</v>
      </c>
      <c r="AN542">
        <v>540</v>
      </c>
      <c r="AO542" s="4">
        <f t="shared" ca="1" si="71"/>
        <v>1.570482931062199E-2</v>
      </c>
      <c r="AP542" s="4">
        <f t="shared" ca="1" si="72"/>
        <v>1.8193344463533229E-2</v>
      </c>
      <c r="AQ542" s="4">
        <f t="shared" ca="1" si="73"/>
        <v>9.6228308234109754E-3</v>
      </c>
      <c r="AS542">
        <v>539</v>
      </c>
      <c r="AT542" s="4">
        <v>1.9891795061376498E-3</v>
      </c>
    </row>
    <row r="543" spans="11:46" x14ac:dyDescent="0.2">
      <c r="K543">
        <v>538</v>
      </c>
      <c r="L543">
        <f t="shared" ca="1" si="74"/>
        <v>-0.38977613230484232</v>
      </c>
      <c r="M543">
        <f t="shared" ca="1" si="74"/>
        <v>0.68923981808144352</v>
      </c>
      <c r="N543">
        <f t="shared" ca="1" si="74"/>
        <v>-0.14619050504793482</v>
      </c>
      <c r="U543">
        <v>538</v>
      </c>
      <c r="V543">
        <f ca="1"/>
        <v>-0.38977613230484232</v>
      </c>
      <c r="W543">
        <f ca="1"/>
        <v>-8.576631770284715E-2</v>
      </c>
      <c r="X543">
        <f ca="1"/>
        <v>-0.35993855682214126</v>
      </c>
      <c r="AD543">
        <v>537</v>
      </c>
      <c r="AE543" s="54">
        <f t="shared" ca="1" si="75"/>
        <v>710.38146827734795</v>
      </c>
      <c r="AF543" s="54">
        <f t="shared" ca="1" si="76"/>
        <v>143.48056591565779</v>
      </c>
      <c r="AG543" s="54">
        <f t="shared" ca="1" si="77"/>
        <v>298.7575398588678</v>
      </c>
      <c r="AN543">
        <v>541</v>
      </c>
      <c r="AO543" s="4">
        <f t="shared" ca="1" si="71"/>
        <v>7.2425872823637355E-2</v>
      </c>
      <c r="AP543" s="4">
        <f t="shared" ca="1" si="72"/>
        <v>4.1183933789308041E-2</v>
      </c>
      <c r="AQ543" s="4">
        <f t="shared" ca="1" si="73"/>
        <v>6.3026158821812603E-2</v>
      </c>
      <c r="AS543">
        <v>540</v>
      </c>
      <c r="AT543" s="4">
        <v>2.0010988539783292E-3</v>
      </c>
    </row>
    <row r="544" spans="11:46" x14ac:dyDescent="0.2">
      <c r="K544">
        <v>539</v>
      </c>
      <c r="L544">
        <f t="shared" ca="1" si="74"/>
        <v>-1.1571519236446426</v>
      </c>
      <c r="M544">
        <f t="shared" ca="1" si="74"/>
        <v>-0.90958118072744532</v>
      </c>
      <c r="N544">
        <f t="shared" ca="1" si="74"/>
        <v>0.20327455166202762</v>
      </c>
      <c r="U544">
        <v>539</v>
      </c>
      <c r="V544">
        <f ca="1"/>
        <v>-1.1571519236446426</v>
      </c>
      <c r="W544">
        <f ca="1"/>
        <v>-1.4223689293916362</v>
      </c>
      <c r="X544">
        <f ca="1"/>
        <v>-0.99346030779589511</v>
      </c>
      <c r="AD544">
        <v>538</v>
      </c>
      <c r="AE544" s="54">
        <f t="shared" ca="1" si="75"/>
        <v>699.80519135894281</v>
      </c>
      <c r="AF544" s="54">
        <f t="shared" ca="1" si="76"/>
        <v>143.46506732837179</v>
      </c>
      <c r="AG544" s="54">
        <f t="shared" ca="1" si="77"/>
        <v>291.03685870453705</v>
      </c>
      <c r="AN544">
        <v>542</v>
      </c>
      <c r="AO544" s="4">
        <f t="shared" ca="1" si="71"/>
        <v>-2.6103106518111666E-2</v>
      </c>
      <c r="AP544" s="4">
        <f t="shared" ca="1" si="72"/>
        <v>5.6004506327492652E-3</v>
      </c>
      <c r="AQ544" s="4">
        <f t="shared" ca="1" si="73"/>
        <v>-7.3662773775621769E-3</v>
      </c>
      <c r="AS544">
        <v>541</v>
      </c>
      <c r="AT544" s="4">
        <v>2.15221263440998E-3</v>
      </c>
    </row>
    <row r="545" spans="11:46" x14ac:dyDescent="0.2">
      <c r="K545">
        <v>540</v>
      </c>
      <c r="L545">
        <f t="shared" ca="1" si="74"/>
        <v>-0.4350947997234007</v>
      </c>
      <c r="M545">
        <f t="shared" ca="1" si="74"/>
        <v>-0.4705645318904853</v>
      </c>
      <c r="N545">
        <f t="shared" ca="1" si="74"/>
        <v>-0.28496324161338116</v>
      </c>
      <c r="U545">
        <v>540</v>
      </c>
      <c r="V545">
        <f ca="1"/>
        <v>-0.4350947997234007</v>
      </c>
      <c r="W545">
        <f ca="1"/>
        <v>-0.58560751701076263</v>
      </c>
      <c r="X545">
        <f ca="1"/>
        <v>-0.55174357403541507</v>
      </c>
      <c r="AD545">
        <v>539</v>
      </c>
      <c r="AE545" s="54">
        <f t="shared" ca="1" si="75"/>
        <v>688.27846904255978</v>
      </c>
      <c r="AF545" s="54">
        <f t="shared" ca="1" si="76"/>
        <v>139.37019661732722</v>
      </c>
      <c r="AG545" s="54">
        <f t="shared" ca="1" si="77"/>
        <v>287.07554399825227</v>
      </c>
      <c r="AN545">
        <v>543</v>
      </c>
      <c r="AO545" s="4">
        <f t="shared" ca="1" si="71"/>
        <v>-3.5386734870485624E-2</v>
      </c>
      <c r="AP545" s="4">
        <f t="shared" ca="1" si="72"/>
        <v>-3.4704382832845215E-2</v>
      </c>
      <c r="AQ545" s="4">
        <f t="shared" ca="1" si="73"/>
        <v>-4.5760892815961067E-2</v>
      </c>
      <c r="AS545">
        <v>542</v>
      </c>
      <c r="AT545" s="4">
        <v>2.3791529755738785E-3</v>
      </c>
    </row>
    <row r="546" spans="11:46" x14ac:dyDescent="0.2">
      <c r="K546">
        <v>541</v>
      </c>
      <c r="L546">
        <f t="shared" ca="1" si="74"/>
        <v>2.9014318118507307</v>
      </c>
      <c r="M546">
        <f t="shared" ca="1" si="74"/>
        <v>-3.4285364627804156</v>
      </c>
      <c r="N546">
        <f t="shared" ca="1" si="74"/>
        <v>0.11107550437906054</v>
      </c>
      <c r="U546">
        <v>541</v>
      </c>
      <c r="V546">
        <f ca="1"/>
        <v>2.9014318118507307</v>
      </c>
      <c r="W546">
        <f ca="1"/>
        <v>1.3108698415621847</v>
      </c>
      <c r="X546">
        <f ca="1"/>
        <v>2.3515176402828368</v>
      </c>
      <c r="AD546">
        <v>540</v>
      </c>
      <c r="AE546" s="54">
        <f t="shared" ca="1" si="75"/>
        <v>699.17309007756114</v>
      </c>
      <c r="AF546" s="54">
        <f t="shared" ca="1" si="76"/>
        <v>141.92901274412745</v>
      </c>
      <c r="AG546" s="54">
        <f t="shared" ca="1" si="77"/>
        <v>289.85135756412268</v>
      </c>
      <c r="AN546">
        <v>544</v>
      </c>
      <c r="AO546" s="4">
        <f t="shared" ca="1" si="71"/>
        <v>1.0621592192143396E-2</v>
      </c>
      <c r="AP546" s="4">
        <f t="shared" ca="1" si="72"/>
        <v>8.6920261079739426E-3</v>
      </c>
      <c r="AQ546" s="4">
        <f t="shared" ca="1" si="73"/>
        <v>1.4172727673401686E-2</v>
      </c>
      <c r="AS546">
        <v>543</v>
      </c>
      <c r="AT546" s="4">
        <v>2.6189783523418416E-3</v>
      </c>
    </row>
    <row r="547" spans="11:46" x14ac:dyDescent="0.2">
      <c r="K547">
        <v>542</v>
      </c>
      <c r="L547">
        <f t="shared" ca="1" si="74"/>
        <v>1.6964162693304214</v>
      </c>
      <c r="M547">
        <f t="shared" ca="1" si="74"/>
        <v>2.2198232637513155E-2</v>
      </c>
      <c r="N547">
        <f t="shared" ca="1" si="74"/>
        <v>1.1005714806019797</v>
      </c>
      <c r="U547">
        <v>542</v>
      </c>
      <c r="V547">
        <f ca="1"/>
        <v>1.6964162693304214</v>
      </c>
      <c r="W547">
        <f ca="1"/>
        <v>1.5671811309779886</v>
      </c>
      <c r="X547">
        <f ca="1"/>
        <v>2.0101474937096455</v>
      </c>
      <c r="AD547">
        <v>541</v>
      </c>
      <c r="AE547" s="54">
        <f t="shared" ca="1" si="75"/>
        <v>751.6901539293483</v>
      </c>
      <c r="AF547" s="54">
        <f t="shared" ca="1" si="76"/>
        <v>147.89624137992908</v>
      </c>
      <c r="AG547" s="54">
        <f t="shared" ca="1" si="77"/>
        <v>308.70755051360572</v>
      </c>
      <c r="AN547">
        <v>545</v>
      </c>
      <c r="AO547" s="4">
        <f t="shared" ca="1" si="71"/>
        <v>-9.7345006716438535E-3</v>
      </c>
      <c r="AP547" s="4">
        <f t="shared" ca="1" si="72"/>
        <v>-8.3677908906634822E-3</v>
      </c>
      <c r="AQ547" s="4">
        <f t="shared" ca="1" si="73"/>
        <v>-1.69054043796532E-2</v>
      </c>
      <c r="AS547">
        <v>544</v>
      </c>
      <c r="AT547" s="4">
        <v>2.6863460347925478E-3</v>
      </c>
    </row>
    <row r="548" spans="11:46" x14ac:dyDescent="0.2">
      <c r="K548">
        <v>543</v>
      </c>
      <c r="L548">
        <f t="shared" ca="1" si="74"/>
        <v>6.3486119484137238E-2</v>
      </c>
      <c r="M548">
        <f t="shared" ca="1" si="74"/>
        <v>-0.23443296303933517</v>
      </c>
      <c r="N548">
        <f t="shared" ca="1" si="74"/>
        <v>-0.29871251884993411</v>
      </c>
      <c r="U548">
        <v>543</v>
      </c>
      <c r="V548">
        <f ca="1"/>
        <v>6.3486119484137238E-2</v>
      </c>
      <c r="W548">
        <f ca="1"/>
        <v>-3.4297048457364587E-2</v>
      </c>
      <c r="X548">
        <f ca="1"/>
        <v>-0.1009635521265525</v>
      </c>
      <c r="AD548">
        <v>542</v>
      </c>
      <c r="AE548" s="54">
        <f t="shared" ca="1" si="75"/>
        <v>732.32258236238658</v>
      </c>
      <c r="AF548" s="54">
        <f t="shared" ca="1" si="76"/>
        <v>148.72685070078757</v>
      </c>
      <c r="AG548" s="54">
        <f t="shared" ca="1" si="77"/>
        <v>306.44188009134575</v>
      </c>
      <c r="AN548">
        <v>546</v>
      </c>
      <c r="AO548" s="4">
        <f t="shared" ca="1" si="71"/>
        <v>1.3066362428405738E-2</v>
      </c>
      <c r="AP548" s="4">
        <f t="shared" ca="1" si="72"/>
        <v>8.8855257432544649E-3</v>
      </c>
      <c r="AQ548" s="4">
        <f t="shared" ca="1" si="73"/>
        <v>1.9180318610922505E-2</v>
      </c>
      <c r="AS548">
        <v>545</v>
      </c>
      <c r="AT548" s="4">
        <v>2.7969047878349616E-3</v>
      </c>
    </row>
    <row r="549" spans="11:46" x14ac:dyDescent="0.2">
      <c r="K549">
        <v>544</v>
      </c>
      <c r="L549">
        <f t="shared" ca="1" si="74"/>
        <v>0.55123922638359502</v>
      </c>
      <c r="M549">
        <f t="shared" ca="1" si="74"/>
        <v>-0.35912132022026316</v>
      </c>
      <c r="N549">
        <f t="shared" ca="1" si="74"/>
        <v>0.19640415146732104</v>
      </c>
      <c r="U549">
        <v>544</v>
      </c>
      <c r="V549">
        <f ca="1"/>
        <v>0.55123922638359502</v>
      </c>
      <c r="W549">
        <f ca="1"/>
        <v>0.36451566984869621</v>
      </c>
      <c r="X549">
        <f ca="1"/>
        <v>0.55047369715192151</v>
      </c>
      <c r="AD549">
        <v>543</v>
      </c>
      <c r="AE549" s="54">
        <f t="shared" ca="1" si="75"/>
        <v>706.8612312228779</v>
      </c>
      <c r="AF549" s="54">
        <f t="shared" ca="1" si="76"/>
        <v>143.65391286607908</v>
      </c>
      <c r="AG549" s="54">
        <f t="shared" ca="1" si="77"/>
        <v>292.73484109588787</v>
      </c>
      <c r="AN549">
        <v>547</v>
      </c>
      <c r="AO549" s="4">
        <f t="shared" ca="1" si="71"/>
        <v>-1.8729640569223324E-2</v>
      </c>
      <c r="AP549" s="4">
        <f t="shared" ca="1" si="72"/>
        <v>-1.920036207518434E-2</v>
      </c>
      <c r="AQ549" s="4">
        <f t="shared" ca="1" si="73"/>
        <v>-1.5433372417994827E-2</v>
      </c>
      <c r="AS549">
        <v>546</v>
      </c>
      <c r="AT549" s="4">
        <v>2.8474383643313722E-3</v>
      </c>
    </row>
    <row r="550" spans="11:46" x14ac:dyDescent="0.2">
      <c r="K550">
        <v>545</v>
      </c>
      <c r="L550">
        <f t="shared" ca="1" si="74"/>
        <v>0.10070946004945966</v>
      </c>
      <c r="M550">
        <f t="shared" ca="1" si="74"/>
        <v>-0.29243680025449165</v>
      </c>
      <c r="N550">
        <f t="shared" ca="1" si="74"/>
        <v>-0.63767133032972989</v>
      </c>
      <c r="U550">
        <v>545</v>
      </c>
      <c r="V550">
        <f ca="1"/>
        <v>0.10070946004945966</v>
      </c>
      <c r="W550">
        <f ca="1"/>
        <v>-2.3017705736226857E-2</v>
      </c>
      <c r="X550">
        <f ca="1"/>
        <v>-0.23058787505750819</v>
      </c>
      <c r="AD550">
        <v>544</v>
      </c>
      <c r="AE550" s="54">
        <f t="shared" ca="1" si="75"/>
        <v>714.40923791926969</v>
      </c>
      <c r="AF550" s="54">
        <f t="shared" ca="1" si="76"/>
        <v>144.9079988054431</v>
      </c>
      <c r="AG550" s="54">
        <f t="shared" ca="1" si="77"/>
        <v>296.91323193577301</v>
      </c>
      <c r="AN550">
        <v>548</v>
      </c>
      <c r="AO550" s="4">
        <f t="shared" ca="1" si="71"/>
        <v>-1.3577622315588117E-2</v>
      </c>
      <c r="AP550" s="4">
        <f t="shared" ca="1" si="72"/>
        <v>-1.2000383570776721E-2</v>
      </c>
      <c r="AQ550" s="4">
        <f t="shared" ca="1" si="73"/>
        <v>-4.8255618201699397E-3</v>
      </c>
      <c r="AS550">
        <v>547</v>
      </c>
      <c r="AT550" s="4">
        <v>2.8813758310037756E-3</v>
      </c>
    </row>
    <row r="551" spans="11:46" x14ac:dyDescent="0.2">
      <c r="K551">
        <v>546</v>
      </c>
      <c r="L551">
        <f t="shared" ca="1" si="74"/>
        <v>0.70115050058262396</v>
      </c>
      <c r="M551">
        <f t="shared" ca="1" si="74"/>
        <v>-0.65657763289309912</v>
      </c>
      <c r="N551">
        <f t="shared" ca="1" si="74"/>
        <v>0.17798633579242878</v>
      </c>
      <c r="U551">
        <v>546</v>
      </c>
      <c r="V551">
        <f ca="1"/>
        <v>0.70115050058262396</v>
      </c>
      <c r="W551">
        <f ca="1"/>
        <v>0.3847140814194181</v>
      </c>
      <c r="X551">
        <f ca="1"/>
        <v>0.65166659657675807</v>
      </c>
      <c r="AD551">
        <v>545</v>
      </c>
      <c r="AE551" s="54">
        <f t="shared" ca="1" si="75"/>
        <v>707.48856003516187</v>
      </c>
      <c r="AF551" s="54">
        <f t="shared" ca="1" si="76"/>
        <v>143.70049807560935</v>
      </c>
      <c r="AG551" s="54">
        <f t="shared" ca="1" si="77"/>
        <v>291.93598342151995</v>
      </c>
      <c r="AN551">
        <v>549</v>
      </c>
      <c r="AO551" s="4">
        <f t="shared" ca="1" si="71"/>
        <v>2.1098108620926332E-2</v>
      </c>
      <c r="AP551" s="4">
        <f t="shared" ca="1" si="72"/>
        <v>2.7763803302377023E-2</v>
      </c>
      <c r="AQ551" s="4">
        <f t="shared" ca="1" si="73"/>
        <v>-6.9250568731955269E-3</v>
      </c>
      <c r="AS551">
        <v>548</v>
      </c>
      <c r="AT551" s="4">
        <v>2.9277592785008672E-3</v>
      </c>
    </row>
    <row r="552" spans="11:46" x14ac:dyDescent="0.2">
      <c r="K552">
        <v>547</v>
      </c>
      <c r="L552">
        <f t="shared" ca="1" si="74"/>
        <v>-0.16399644031027183</v>
      </c>
      <c r="M552">
        <f t="shared" ca="1" si="74"/>
        <v>-0.88964176863384603</v>
      </c>
      <c r="N552">
        <f t="shared" ca="1" si="74"/>
        <v>0.32131704647080622</v>
      </c>
      <c r="U552">
        <v>547</v>
      </c>
      <c r="V552">
        <f ca="1"/>
        <v>-0.16399644031027183</v>
      </c>
      <c r="W552">
        <f ca="1"/>
        <v>-0.50213004517907434</v>
      </c>
      <c r="X552">
        <f ca="1"/>
        <v>-6.1543920534874397E-2</v>
      </c>
      <c r="AD552">
        <v>546</v>
      </c>
      <c r="AE552" s="54">
        <f t="shared" ca="1" si="75"/>
        <v>716.79352058216125</v>
      </c>
      <c r="AF552" s="54">
        <f t="shared" ca="1" si="76"/>
        <v>144.98304215144546</v>
      </c>
      <c r="AG552" s="54">
        <f t="shared" ca="1" si="77"/>
        <v>297.58945295333052</v>
      </c>
      <c r="AN552">
        <v>550</v>
      </c>
      <c r="AO552" s="4">
        <f t="shared" ca="1" si="71"/>
        <v>-2.8010388470087452E-2</v>
      </c>
      <c r="AP552" s="4">
        <f t="shared" ca="1" si="72"/>
        <v>-1.5996509297359993E-2</v>
      </c>
      <c r="AQ552" s="4">
        <f t="shared" ca="1" si="73"/>
        <v>-1.1609705944678611E-2</v>
      </c>
      <c r="AS552">
        <v>549</v>
      </c>
      <c r="AT552" s="4">
        <v>2.9786405070863211E-3</v>
      </c>
    </row>
    <row r="553" spans="11:46" x14ac:dyDescent="0.2">
      <c r="K553">
        <v>548</v>
      </c>
      <c r="L553">
        <f t="shared" ca="1" si="74"/>
        <v>-0.79166900327024692</v>
      </c>
      <c r="M553">
        <f t="shared" ca="1" si="74"/>
        <v>-0.83487076397314497</v>
      </c>
      <c r="N553">
        <f t="shared" ca="1" si="74"/>
        <v>1.0179045382614866</v>
      </c>
      <c r="U553">
        <v>548</v>
      </c>
      <c r="V553">
        <f ca="1"/>
        <v>-0.79166900327024692</v>
      </c>
      <c r="W553">
        <f ca="1"/>
        <v>-1.0571022077645886</v>
      </c>
      <c r="X553">
        <f ca="1"/>
        <v>-0.28580368108206877</v>
      </c>
      <c r="AD553">
        <v>547</v>
      </c>
      <c r="AE553" s="54">
        <f t="shared" ca="1" si="75"/>
        <v>703.49317969187098</v>
      </c>
      <c r="AF553" s="54">
        <f t="shared" ca="1" si="76"/>
        <v>142.22586930884083</v>
      </c>
      <c r="AG553" s="54">
        <f t="shared" ca="1" si="77"/>
        <v>293.03190373821855</v>
      </c>
      <c r="AN553">
        <v>551</v>
      </c>
      <c r="AO553" s="4">
        <f t="shared" ca="1" si="71"/>
        <v>2.6786247912207434E-2</v>
      </c>
      <c r="AP553" s="4">
        <f t="shared" ca="1" si="72"/>
        <v>2.0544512607897924E-2</v>
      </c>
      <c r="AQ553" s="4">
        <f t="shared" ca="1" si="73"/>
        <v>4.2236525022224448E-2</v>
      </c>
      <c r="AS553">
        <v>550</v>
      </c>
      <c r="AT553" s="4">
        <v>3.0888650910990217E-3</v>
      </c>
    </row>
    <row r="554" spans="11:46" x14ac:dyDescent="0.2">
      <c r="K554">
        <v>549</v>
      </c>
      <c r="L554">
        <f t="shared" ca="1" si="74"/>
        <v>0.17898305688387631</v>
      </c>
      <c r="M554">
        <f t="shared" ca="1" si="74"/>
        <v>0.1426875053837354</v>
      </c>
      <c r="N554">
        <f t="shared" ca="1" si="74"/>
        <v>-1.6624996487713743</v>
      </c>
      <c r="U554">
        <v>549</v>
      </c>
      <c r="V554">
        <f ca="1"/>
        <v>0.17898305688387631</v>
      </c>
      <c r="W554">
        <f ca="1"/>
        <v>0.22079482320294222</v>
      </c>
      <c r="X554">
        <f ca="1"/>
        <v>-0.60683644536206227</v>
      </c>
      <c r="AD554">
        <v>548</v>
      </c>
      <c r="AE554" s="54">
        <f t="shared" ca="1" si="75"/>
        <v>694.00596763577778</v>
      </c>
      <c r="AF554" s="54">
        <f t="shared" ca="1" si="76"/>
        <v>140.52930439831866</v>
      </c>
      <c r="AG554" s="54">
        <f t="shared" ca="1" si="77"/>
        <v>291.62126646747168</v>
      </c>
      <c r="AN554">
        <v>552</v>
      </c>
      <c r="AO554" s="4">
        <f t="shared" ca="1" si="71"/>
        <v>3.7511881340558536E-3</v>
      </c>
      <c r="AP554" s="4">
        <f t="shared" ca="1" si="72"/>
        <v>-1.2963162000222421E-3</v>
      </c>
      <c r="AQ554" s="4">
        <f t="shared" ca="1" si="73"/>
        <v>-1.8529315576932839E-2</v>
      </c>
      <c r="AS554">
        <v>551</v>
      </c>
      <c r="AT554" s="4">
        <v>3.1096721019838866E-3</v>
      </c>
    </row>
    <row r="555" spans="11:46" x14ac:dyDescent="0.2">
      <c r="K555">
        <v>550</v>
      </c>
      <c r="L555">
        <f t="shared" ca="1" si="74"/>
        <v>-1.1139457213414066</v>
      </c>
      <c r="M555">
        <f t="shared" ca="1" si="74"/>
        <v>1.2781194482283731</v>
      </c>
      <c r="N555">
        <f t="shared" ca="1" si="74"/>
        <v>-0.5532305212874189</v>
      </c>
      <c r="U555">
        <v>550</v>
      </c>
      <c r="V555">
        <f ca="1"/>
        <v>-1.1139457213414066</v>
      </c>
      <c r="W555">
        <f ca="1"/>
        <v>-0.51837262448127375</v>
      </c>
      <c r="X555">
        <f ca="1"/>
        <v>-1.1438009220927121</v>
      </c>
      <c r="AD555">
        <v>549</v>
      </c>
      <c r="AE555" s="54">
        <f t="shared" ca="1" si="75"/>
        <v>708.80373446347971</v>
      </c>
      <c r="AF555" s="54">
        <f t="shared" ca="1" si="76"/>
        <v>144.48559912594587</v>
      </c>
      <c r="AG555" s="54">
        <f t="shared" ca="1" si="77"/>
        <v>289.60874905328012</v>
      </c>
      <c r="AN555">
        <v>553</v>
      </c>
      <c r="AO555" s="4">
        <f t="shared" ca="1" si="71"/>
        <v>1.8726186172969003E-2</v>
      </c>
      <c r="AP555" s="4">
        <f t="shared" ca="1" si="72"/>
        <v>2.3662183929337045E-2</v>
      </c>
      <c r="AQ555" s="4">
        <f t="shared" ca="1" si="73"/>
        <v>1.8230891086934618E-2</v>
      </c>
      <c r="AS555">
        <v>552</v>
      </c>
      <c r="AT555" s="4">
        <v>3.1168661612755097E-3</v>
      </c>
    </row>
    <row r="556" spans="11:46" x14ac:dyDescent="0.2">
      <c r="K556">
        <v>551</v>
      </c>
      <c r="L556">
        <f t="shared" ca="1" si="74"/>
        <v>0.11889239353791728</v>
      </c>
      <c r="M556">
        <f t="shared" ca="1" si="74"/>
        <v>0.80375171488592545</v>
      </c>
      <c r="N556">
        <f t="shared" ca="1" si="74"/>
        <v>1.3637940338719772</v>
      </c>
      <c r="U556">
        <v>551</v>
      </c>
      <c r="V556">
        <f ca="1"/>
        <v>0.11889239353791728</v>
      </c>
      <c r="W556">
        <f ca="1"/>
        <v>0.42676227669784728</v>
      </c>
      <c r="X556">
        <f ca="1"/>
        <v>0.80119401463092021</v>
      </c>
      <c r="AD556">
        <v>550</v>
      </c>
      <c r="AE556" s="54">
        <f t="shared" ca="1" si="75"/>
        <v>689.22534570348955</v>
      </c>
      <c r="AF556" s="54">
        <f t="shared" ca="1" si="76"/>
        <v>142.19272180604244</v>
      </c>
      <c r="AG556" s="54">
        <f t="shared" ca="1" si="77"/>
        <v>286.26591882270446</v>
      </c>
      <c r="AN556">
        <v>554</v>
      </c>
      <c r="AO556" s="4">
        <f t="shared" ca="1" si="71"/>
        <v>-2.9900276571072713E-2</v>
      </c>
      <c r="AP556" s="4">
        <f t="shared" ca="1" si="72"/>
        <v>-3.1192973901724996E-2</v>
      </c>
      <c r="AQ556" s="4">
        <f t="shared" ca="1" si="73"/>
        <v>-2.238077136069376E-2</v>
      </c>
      <c r="AS556">
        <v>553</v>
      </c>
      <c r="AT556" s="4">
        <v>3.1294669225580994E-3</v>
      </c>
    </row>
    <row r="557" spans="11:46" x14ac:dyDescent="0.2">
      <c r="K557">
        <v>552</v>
      </c>
      <c r="L557">
        <f t="shared" ca="1" si="74"/>
        <v>0.28996476494289758</v>
      </c>
      <c r="M557">
        <f t="shared" ca="1" si="74"/>
        <v>0.25008397076280109</v>
      </c>
      <c r="N557">
        <f t="shared" ca="1" si="74"/>
        <v>-0.70565503961259823</v>
      </c>
      <c r="U557">
        <v>552</v>
      </c>
      <c r="V557">
        <f ca="1"/>
        <v>0.28996476494289758</v>
      </c>
      <c r="W557">
        <f ca="1"/>
        <v>0.36517767896199627</v>
      </c>
      <c r="X557">
        <f ca="1"/>
        <v>-5.4719253051487393E-2</v>
      </c>
      <c r="AD557">
        <v>551</v>
      </c>
      <c r="AE557" s="54">
        <f t="shared" ca="1" si="75"/>
        <v>707.93658992623114</v>
      </c>
      <c r="AF557" s="54">
        <f t="shared" ca="1" si="76"/>
        <v>145.14421667122883</v>
      </c>
      <c r="AG557" s="54">
        <f t="shared" ca="1" si="77"/>
        <v>298.61576794362753</v>
      </c>
      <c r="AN557">
        <v>555</v>
      </c>
      <c r="AO557" s="4">
        <f t="shared" ca="1" si="71"/>
        <v>-1.33180916554829E-2</v>
      </c>
      <c r="AP557" s="4">
        <f t="shared" ca="1" si="72"/>
        <v>-3.2122983581799713E-2</v>
      </c>
      <c r="AQ557" s="4">
        <f t="shared" ca="1" si="73"/>
        <v>-1.0684325240402692E-2</v>
      </c>
      <c r="AS557">
        <v>554</v>
      </c>
      <c r="AT557" s="4">
        <v>3.2950462871403916E-3</v>
      </c>
    </row>
    <row r="558" spans="11:46" x14ac:dyDescent="0.2">
      <c r="K558">
        <v>553</v>
      </c>
      <c r="L558">
        <f t="shared" ca="1" si="74"/>
        <v>1.1512866985128636</v>
      </c>
      <c r="M558">
        <f t="shared" ca="1" si="74"/>
        <v>1.0033255274797828</v>
      </c>
      <c r="N558">
        <f t="shared" ca="1" si="74"/>
        <v>-0.65692456682533085</v>
      </c>
      <c r="U558">
        <v>553</v>
      </c>
      <c r="V558">
        <f ca="1"/>
        <v>1.1512866985128636</v>
      </c>
      <c r="W558">
        <f ca="1"/>
        <v>1.4540168570302274</v>
      </c>
      <c r="X558">
        <f ca="1"/>
        <v>0.78377281333657667</v>
      </c>
      <c r="AD558">
        <v>552</v>
      </c>
      <c r="AE558" s="54">
        <f t="shared" ca="1" si="75"/>
        <v>710.5971803297474</v>
      </c>
      <c r="AF558" s="54">
        <f t="shared" ca="1" si="76"/>
        <v>144.95618577189998</v>
      </c>
      <c r="AG558" s="54">
        <f t="shared" ca="1" si="77"/>
        <v>293.13356968583105</v>
      </c>
      <c r="AN558">
        <v>556</v>
      </c>
      <c r="AO558" s="4">
        <f t="shared" ca="1" si="71"/>
        <v>1.7976612833740864E-2</v>
      </c>
      <c r="AP558" s="4">
        <f t="shared" ca="1" si="72"/>
        <v>3.4953922876645879E-2</v>
      </c>
      <c r="AQ558" s="4">
        <f t="shared" ca="1" si="73"/>
        <v>2.1898107357485843E-2</v>
      </c>
      <c r="AS558">
        <v>555</v>
      </c>
      <c r="AT558" s="4">
        <v>3.4982262987268732E-3</v>
      </c>
    </row>
    <row r="559" spans="11:46" x14ac:dyDescent="0.2">
      <c r="K559">
        <v>554</v>
      </c>
      <c r="L559">
        <f t="shared" ca="1" si="74"/>
        <v>-0.2287535725390801</v>
      </c>
      <c r="M559">
        <f t="shared" ca="1" si="74"/>
        <v>0.56833805609095867</v>
      </c>
      <c r="N559">
        <f t="shared" ca="1" si="74"/>
        <v>-0.19458762412704556</v>
      </c>
      <c r="U559">
        <v>554</v>
      </c>
      <c r="V559">
        <f ca="1"/>
        <v>-0.2287535725390801</v>
      </c>
      <c r="W559">
        <f ca="1"/>
        <v>1.4391685587919284E-2</v>
      </c>
      <c r="X559">
        <f ca="1"/>
        <v>-0.249667400361481</v>
      </c>
      <c r="AD559">
        <v>553</v>
      </c>
      <c r="AE559" s="54">
        <f t="shared" ca="1" si="75"/>
        <v>724.02932936562809</v>
      </c>
      <c r="AF559" s="54">
        <f t="shared" ca="1" si="76"/>
        <v>148.42706808541095</v>
      </c>
      <c r="AG559" s="54">
        <f t="shared" ca="1" si="77"/>
        <v>298.52666698098949</v>
      </c>
      <c r="AN559">
        <v>557</v>
      </c>
      <c r="AO559" s="4">
        <f t="shared" ca="1" si="71"/>
        <v>2.4246384601690499E-2</v>
      </c>
      <c r="AP559" s="4">
        <f t="shared" ca="1" si="72"/>
        <v>2.1831139411835461E-2</v>
      </c>
      <c r="AQ559" s="4">
        <f t="shared" ca="1" si="73"/>
        <v>-9.8107428861741704E-4</v>
      </c>
      <c r="AS559">
        <v>556</v>
      </c>
      <c r="AT559" s="4">
        <v>3.9663400155324517E-3</v>
      </c>
    </row>
    <row r="560" spans="11:46" x14ac:dyDescent="0.2">
      <c r="K560">
        <v>555</v>
      </c>
      <c r="L560">
        <f t="shared" ca="1" si="74"/>
        <v>-0.84446346785525694</v>
      </c>
      <c r="M560">
        <f t="shared" ca="1" si="74"/>
        <v>-1.7524166048087031</v>
      </c>
      <c r="N560">
        <f t="shared" ca="1" si="74"/>
        <v>0.28305569715033108</v>
      </c>
      <c r="U560">
        <v>555</v>
      </c>
      <c r="V560">
        <f ca="1"/>
        <v>-0.84446346785525694</v>
      </c>
      <c r="W560">
        <f ca="1"/>
        <v>-1.4681008553734145</v>
      </c>
      <c r="X560">
        <f ca="1"/>
        <v>-0.74397787311146857</v>
      </c>
      <c r="AD560">
        <v>554</v>
      </c>
      <c r="AE560" s="54">
        <f t="shared" ca="1" si="75"/>
        <v>702.70110111032761</v>
      </c>
      <c r="AF560" s="54">
        <f t="shared" ca="1" si="76"/>
        <v>143.86865131818791</v>
      </c>
      <c r="AG560" s="54">
        <f t="shared" ca="1" si="77"/>
        <v>291.91962108026917</v>
      </c>
      <c r="AN560">
        <v>558</v>
      </c>
      <c r="AO560" s="4">
        <f t="shared" ca="1" si="71"/>
        <v>-4.7944372463740205E-2</v>
      </c>
      <c r="AP560" s="4">
        <f t="shared" ca="1" si="72"/>
        <v>-3.8029921110497474E-2</v>
      </c>
      <c r="AQ560" s="4">
        <f t="shared" ca="1" si="73"/>
        <v>-2.8964932526228129E-2</v>
      </c>
      <c r="AS560">
        <v>557</v>
      </c>
      <c r="AT560" s="4">
        <v>4.1797399571712156E-3</v>
      </c>
    </row>
    <row r="561" spans="11:46" x14ac:dyDescent="0.2">
      <c r="K561">
        <v>556</v>
      </c>
      <c r="L561">
        <f t="shared" ca="1" si="74"/>
        <v>-1.7691967471885107E-2</v>
      </c>
      <c r="M561">
        <f t="shared" ca="1" si="74"/>
        <v>0.39857387182859</v>
      </c>
      <c r="N561">
        <f t="shared" ca="1" si="74"/>
        <v>0.53434748248508745</v>
      </c>
      <c r="U561">
        <v>556</v>
      </c>
      <c r="V561">
        <f ca="1"/>
        <v>-1.7691967471885107E-2</v>
      </c>
      <c r="W561">
        <f ca="1"/>
        <v>0.14121370734648742</v>
      </c>
      <c r="X561">
        <f ca="1"/>
        <v>0.26354890156400868</v>
      </c>
      <c r="AD561">
        <v>555</v>
      </c>
      <c r="AE561" s="54">
        <f t="shared" ca="1" si="75"/>
        <v>693.40450729579459</v>
      </c>
      <c r="AF561" s="54">
        <f t="shared" ca="1" si="76"/>
        <v>139.32060055639457</v>
      </c>
      <c r="AG561" s="54">
        <f t="shared" ca="1" si="77"/>
        <v>288.81725973579984</v>
      </c>
      <c r="AN561">
        <v>559</v>
      </c>
      <c r="AO561" s="4">
        <f t="shared" ca="1" si="71"/>
        <v>4.1325221755580628E-2</v>
      </c>
      <c r="AP561" s="4">
        <f t="shared" ca="1" si="72"/>
        <v>2.3744033868400075E-2</v>
      </c>
      <c r="AQ561" s="4">
        <f t="shared" ca="1" si="73"/>
        <v>2.7537204823930669E-2</v>
      </c>
      <c r="AS561">
        <v>558</v>
      </c>
      <c r="AT561" s="4">
        <v>4.2765835265389674E-3</v>
      </c>
    </row>
    <row r="562" spans="11:46" x14ac:dyDescent="0.2">
      <c r="K562">
        <v>557</v>
      </c>
      <c r="L562">
        <f t="shared" ca="1" si="74"/>
        <v>1.0980750443937628</v>
      </c>
      <c r="M562">
        <f t="shared" ca="1" si="74"/>
        <v>0.34653736763580978</v>
      </c>
      <c r="N562">
        <f t="shared" ca="1" si="74"/>
        <v>-1.6669473556740941</v>
      </c>
      <c r="U562">
        <v>557</v>
      </c>
      <c r="V562">
        <f ca="1"/>
        <v>1.0980750443937628</v>
      </c>
      <c r="W562">
        <f ca="1"/>
        <v>1.1456536972995801</v>
      </c>
      <c r="X562">
        <f ca="1"/>
        <v>0.21649489613659489</v>
      </c>
      <c r="AD562">
        <v>556</v>
      </c>
      <c r="AE562" s="54">
        <f t="shared" ca="1" si="75"/>
        <v>705.98228587221558</v>
      </c>
      <c r="AF562" s="54">
        <f t="shared" ca="1" si="76"/>
        <v>144.27651177821249</v>
      </c>
      <c r="AG562" s="54">
        <f t="shared" ca="1" si="77"/>
        <v>295.21156719351183</v>
      </c>
      <c r="AN562">
        <v>560</v>
      </c>
      <c r="AO562" s="4">
        <f t="shared" ca="1" si="71"/>
        <v>4.8456567924751162E-3</v>
      </c>
      <c r="AP562" s="4">
        <f t="shared" ca="1" si="72"/>
        <v>1.2090879380629495E-2</v>
      </c>
      <c r="AQ562" s="4">
        <f t="shared" ca="1" si="73"/>
        <v>6.706680289942769E-3</v>
      </c>
      <c r="AS562">
        <v>559</v>
      </c>
      <c r="AT562" s="4">
        <v>4.4352802170941679E-3</v>
      </c>
    </row>
    <row r="563" spans="11:46" x14ac:dyDescent="0.2">
      <c r="K563">
        <v>558</v>
      </c>
      <c r="L563">
        <f t="shared" ca="1" si="74"/>
        <v>-1.1136801462336012</v>
      </c>
      <c r="M563">
        <f t="shared" ca="1" si="74"/>
        <v>1.0478302536062758</v>
      </c>
      <c r="N563">
        <f t="shared" ca="1" si="74"/>
        <v>-0.46651982217115939</v>
      </c>
      <c r="U563">
        <v>558</v>
      </c>
      <c r="V563">
        <f ca="1"/>
        <v>-1.1136801462336012</v>
      </c>
      <c r="W563">
        <f ca="1"/>
        <v>-0.60911006749260932</v>
      </c>
      <c r="X563">
        <f ca="1"/>
        <v>-1.1204321260354386</v>
      </c>
      <c r="AD563">
        <v>557</v>
      </c>
      <c r="AE563" s="54">
        <f t="shared" ca="1" si="75"/>
        <v>723.30901027102584</v>
      </c>
      <c r="AF563" s="54">
        <f t="shared" ca="1" si="76"/>
        <v>147.46086497950162</v>
      </c>
      <c r="AG563" s="54">
        <f t="shared" ca="1" si="77"/>
        <v>294.92208474035078</v>
      </c>
      <c r="AN563">
        <v>561</v>
      </c>
      <c r="AO563" s="4">
        <f t="shared" ca="1" si="71"/>
        <v>-4.0400225452701423E-2</v>
      </c>
      <c r="AP563" s="4">
        <f t="shared" ca="1" si="72"/>
        <v>-4.1943595926806805E-2</v>
      </c>
      <c r="AQ563" s="4">
        <f t="shared" ca="1" si="73"/>
        <v>-2.3914422837822972E-2</v>
      </c>
      <c r="AS563">
        <v>560</v>
      </c>
      <c r="AT563" s="4">
        <v>4.4533750745879858E-3</v>
      </c>
    </row>
    <row r="564" spans="11:46" x14ac:dyDescent="0.2">
      <c r="K564">
        <v>559</v>
      </c>
      <c r="L564">
        <f t="shared" ca="1" si="74"/>
        <v>0.78930966440145789</v>
      </c>
      <c r="M564">
        <f t="shared" ca="1" si="74"/>
        <v>-0.61152172399907967</v>
      </c>
      <c r="N564">
        <f t="shared" ca="1" si="74"/>
        <v>-1.0780022761313039</v>
      </c>
      <c r="U564">
        <v>559</v>
      </c>
      <c r="V564">
        <f ca="1"/>
        <v>0.78930966440145789</v>
      </c>
      <c r="W564">
        <f ca="1"/>
        <v>0.48350185795458644</v>
      </c>
      <c r="X564">
        <f ca="1"/>
        <v>0.1470201956821644</v>
      </c>
      <c r="AD564">
        <v>558</v>
      </c>
      <c r="AE564" s="54">
        <f t="shared" ca="1" si="75"/>
        <v>689.44860744761172</v>
      </c>
      <c r="AF564" s="54">
        <f t="shared" ca="1" si="76"/>
        <v>141.95823537918298</v>
      </c>
      <c r="AG564" s="54">
        <f t="shared" ca="1" si="77"/>
        <v>286.50221558436476</v>
      </c>
      <c r="AN564">
        <v>562</v>
      </c>
      <c r="AO564" s="4">
        <f t="shared" ca="1" si="71"/>
        <v>7.9823480113226618E-3</v>
      </c>
      <c r="AP564" s="4">
        <f t="shared" ca="1" si="72"/>
        <v>9.9573494529658427E-3</v>
      </c>
      <c r="AQ564" s="4">
        <f t="shared" ca="1" si="73"/>
        <v>1.2948106741953382E-2</v>
      </c>
      <c r="AS564">
        <v>561</v>
      </c>
      <c r="AT564" s="4">
        <v>4.5548636883810476E-3</v>
      </c>
    </row>
    <row r="565" spans="11:46" x14ac:dyDescent="0.2">
      <c r="K565">
        <v>560</v>
      </c>
      <c r="L565">
        <f t="shared" ca="1" si="74"/>
        <v>1.0108298896434798</v>
      </c>
      <c r="M565">
        <f t="shared" ca="1" si="74"/>
        <v>0.27939431294158978</v>
      </c>
      <c r="N565">
        <f t="shared" ca="1" si="74"/>
        <v>-0.98126774731332256</v>
      </c>
      <c r="U565">
        <v>560</v>
      </c>
      <c r="V565">
        <f ca="1"/>
        <v>1.0108298896434798</v>
      </c>
      <c r="W565">
        <f ca="1"/>
        <v>1.0389795038430905</v>
      </c>
      <c r="X565">
        <f ca="1"/>
        <v>0.45432144413150577</v>
      </c>
      <c r="AD565">
        <v>559</v>
      </c>
      <c r="AE565" s="54">
        <f t="shared" ca="1" si="75"/>
        <v>718.53712924589013</v>
      </c>
      <c r="AF565" s="54">
        <f t="shared" ca="1" si="76"/>
        <v>145.36923168124289</v>
      </c>
      <c r="AG565" s="54">
        <f t="shared" ca="1" si="77"/>
        <v>294.5013167524786</v>
      </c>
      <c r="AN565">
        <v>563</v>
      </c>
      <c r="AO565" s="4">
        <f t="shared" ca="1" si="71"/>
        <v>1.7164150061375401E-2</v>
      </c>
      <c r="AP565" s="4">
        <f t="shared" ca="1" si="72"/>
        <v>9.0527602890987536E-3</v>
      </c>
      <c r="AQ565" s="4">
        <f t="shared" ca="1" si="73"/>
        <v>7.0105237394109971E-3</v>
      </c>
      <c r="AS565">
        <v>562</v>
      </c>
      <c r="AT565" s="4">
        <v>4.888344768423084E-3</v>
      </c>
    </row>
    <row r="566" spans="11:46" x14ac:dyDescent="0.2">
      <c r="K566">
        <v>561</v>
      </c>
      <c r="L566">
        <f t="shared" ca="1" si="74"/>
        <v>-0.85318941763042366</v>
      </c>
      <c r="M566">
        <f t="shared" ca="1" si="74"/>
        <v>-0.28449679691388624</v>
      </c>
      <c r="N566">
        <f t="shared" ca="1" si="74"/>
        <v>0.26496692049606474</v>
      </c>
      <c r="U566">
        <v>561</v>
      </c>
      <c r="V566">
        <f ca="1"/>
        <v>-0.85318941763042366</v>
      </c>
      <c r="W566">
        <f ca="1"/>
        <v>-0.89617909782279637</v>
      </c>
      <c r="X566">
        <f ca="1"/>
        <v>-0.64981008170237953</v>
      </c>
      <c r="AD566">
        <v>560</v>
      </c>
      <c r="AE566" s="54">
        <f t="shared" ca="1" si="75"/>
        <v>722.02736297491958</v>
      </c>
      <c r="AF566" s="54">
        <f t="shared" ca="1" si="76"/>
        <v>147.13754219945045</v>
      </c>
      <c r="AG566" s="54">
        <f t="shared" ca="1" si="77"/>
        <v>296.48308103038062</v>
      </c>
      <c r="AN566">
        <v>564</v>
      </c>
      <c r="AO566" s="4">
        <f t="shared" ca="1" si="71"/>
        <v>8.2897940097478046E-3</v>
      </c>
      <c r="AP566" s="4">
        <f t="shared" ca="1" si="72"/>
        <v>1.1168869171525595E-2</v>
      </c>
      <c r="AQ566" s="4">
        <f t="shared" ca="1" si="73"/>
        <v>5.4191672426994134E-3</v>
      </c>
      <c r="AS566">
        <v>563</v>
      </c>
      <c r="AT566" s="4">
        <v>4.9047576155882323E-3</v>
      </c>
    </row>
    <row r="567" spans="11:46" x14ac:dyDescent="0.2">
      <c r="K567">
        <v>562</v>
      </c>
      <c r="L567">
        <f t="shared" ca="1" si="74"/>
        <v>-0.48708822250577871</v>
      </c>
      <c r="M567">
        <f t="shared" ca="1" si="74"/>
        <v>2.1312140990266498E-2</v>
      </c>
      <c r="N567">
        <f t="shared" ca="1" si="74"/>
        <v>0.79960506575891632</v>
      </c>
      <c r="U567">
        <v>562</v>
      </c>
      <c r="V567">
        <f ca="1"/>
        <v>-0.48708822250577871</v>
      </c>
      <c r="W567">
        <f ca="1"/>
        <v>-0.43904324100224529</v>
      </c>
      <c r="X567">
        <f ca="1"/>
        <v>-5.4819855625750424E-2</v>
      </c>
      <c r="AD567">
        <v>561</v>
      </c>
      <c r="AE567" s="54">
        <f t="shared" ca="1" si="75"/>
        <v>693.43867777151524</v>
      </c>
      <c r="AF567" s="54">
        <f t="shared" ca="1" si="76"/>
        <v>141.09370083775599</v>
      </c>
      <c r="AG567" s="54">
        <f t="shared" ca="1" si="77"/>
        <v>289.47696675233226</v>
      </c>
      <c r="AN567">
        <v>565</v>
      </c>
      <c r="AO567" s="4">
        <f t="shared" ca="1" si="71"/>
        <v>-3.7929039315606219E-2</v>
      </c>
      <c r="AP567" s="4">
        <f t="shared" ca="1" si="72"/>
        <v>-1.4002140120534376E-2</v>
      </c>
      <c r="AQ567" s="4">
        <f t="shared" ca="1" si="73"/>
        <v>-6.0574880353052099E-2</v>
      </c>
      <c r="AS567">
        <v>564</v>
      </c>
      <c r="AT567" s="4">
        <v>5.0642956114214871E-3</v>
      </c>
    </row>
    <row r="568" spans="11:46" x14ac:dyDescent="0.2">
      <c r="K568">
        <v>563</v>
      </c>
      <c r="L568">
        <f t="shared" ca="1" si="74"/>
        <v>0.30223405274625514</v>
      </c>
      <c r="M568">
        <f t="shared" ca="1" si="74"/>
        <v>-0.76251434391942219</v>
      </c>
      <c r="N568">
        <f t="shared" ca="1" si="74"/>
        <v>0.12306075637171938</v>
      </c>
      <c r="U568">
        <v>563</v>
      </c>
      <c r="V568">
        <f ca="1"/>
        <v>0.30223405274625514</v>
      </c>
      <c r="W568">
        <f ca="1"/>
        <v>-2.3603034002539325E-2</v>
      </c>
      <c r="X568">
        <f ca="1"/>
        <v>0.26648659051492674</v>
      </c>
      <c r="AD568">
        <v>562</v>
      </c>
      <c r="AE568" s="54">
        <f t="shared" ca="1" si="75"/>
        <v>698.99609774324188</v>
      </c>
      <c r="AF568" s="54">
        <f t="shared" ca="1" si="76"/>
        <v>142.50563803266587</v>
      </c>
      <c r="AG568" s="54">
        <f t="shared" ca="1" si="77"/>
        <v>293.24951639832574</v>
      </c>
      <c r="AN568">
        <v>566</v>
      </c>
      <c r="AO568" s="4">
        <f t="shared" ca="1" si="71"/>
        <v>4.5731264099475658E-2</v>
      </c>
      <c r="AP568" s="4">
        <f t="shared" ca="1" si="72"/>
        <v>1.8324393571413685E-2</v>
      </c>
      <c r="AQ568" s="4">
        <f t="shared" ca="1" si="73"/>
        <v>7.7848061409387784E-2</v>
      </c>
      <c r="AS568">
        <v>565</v>
      </c>
      <c r="AT568" s="4">
        <v>5.0806075183483391E-3</v>
      </c>
    </row>
    <row r="569" spans="11:46" x14ac:dyDescent="0.2">
      <c r="K569">
        <v>564</v>
      </c>
      <c r="L569">
        <f t="shared" ca="1" si="74"/>
        <v>0.68250649952988141</v>
      </c>
      <c r="M569">
        <f t="shared" ca="1" si="74"/>
        <v>-0.34830882645405808</v>
      </c>
      <c r="N569">
        <f t="shared" ca="1" si="74"/>
        <v>-0.13069362171803223</v>
      </c>
      <c r="U569">
        <v>564</v>
      </c>
      <c r="V569">
        <f ca="1"/>
        <v>0.68250649952988141</v>
      </c>
      <c r="W569">
        <f ca="1"/>
        <v>0.48937596570972641</v>
      </c>
      <c r="X569">
        <f ca="1"/>
        <v>0.51444190016469293</v>
      </c>
      <c r="AD569">
        <v>563</v>
      </c>
      <c r="AE569" s="54">
        <f t="shared" ca="1" si="75"/>
        <v>711.09732823338777</v>
      </c>
      <c r="AF569" s="54">
        <f t="shared" ca="1" si="76"/>
        <v>143.80156441873154</v>
      </c>
      <c r="AG569" s="54">
        <f t="shared" ca="1" si="77"/>
        <v>295.31257219594323</v>
      </c>
      <c r="AN569">
        <v>567</v>
      </c>
      <c r="AO569" s="4">
        <f t="shared" ca="1" si="71"/>
        <v>-1.773534382987137E-2</v>
      </c>
      <c r="AP569" s="4">
        <f t="shared" ca="1" si="72"/>
        <v>-2.8357341885043206E-3</v>
      </c>
      <c r="AQ569" s="4">
        <f t="shared" ca="1" si="73"/>
        <v>-1.3539719488376633E-2</v>
      </c>
      <c r="AS569">
        <v>566</v>
      </c>
      <c r="AT569" s="4">
        <v>5.1498123466316818E-3</v>
      </c>
    </row>
    <row r="570" spans="11:46" x14ac:dyDescent="0.2">
      <c r="K570">
        <v>565</v>
      </c>
      <c r="L570">
        <f t="shared" ca="1" si="74"/>
        <v>-1.0676072736847972</v>
      </c>
      <c r="M570">
        <f t="shared" ca="1" si="74"/>
        <v>2.0828782288305345</v>
      </c>
      <c r="N570">
        <f t="shared" ca="1" si="74"/>
        <v>-3.2057344813982298</v>
      </c>
      <c r="U570">
        <v>565</v>
      </c>
      <c r="V570">
        <f ca="1"/>
        <v>-1.0676072736847972</v>
      </c>
      <c r="W570">
        <f ca="1"/>
        <v>-0.15786409423648751</v>
      </c>
      <c r="X570">
        <f ca="1"/>
        <v>-2.2794971757536349</v>
      </c>
      <c r="AD570">
        <v>564</v>
      </c>
      <c r="AE570" s="54">
        <f t="shared" ca="1" si="75"/>
        <v>717.01667980949082</v>
      </c>
      <c r="AF570" s="54">
        <f t="shared" ca="1" si="76"/>
        <v>145.41666792883066</v>
      </c>
      <c r="AG570" s="54">
        <f t="shared" ca="1" si="77"/>
        <v>296.91726453449127</v>
      </c>
      <c r="AN570">
        <v>568</v>
      </c>
      <c r="AO570" s="4">
        <f t="shared" ca="1" si="71"/>
        <v>8.1785562764543609E-4</v>
      </c>
      <c r="AP570" s="4">
        <f t="shared" ca="1" si="72"/>
        <v>-2.8542748848607549E-2</v>
      </c>
      <c r="AQ570" s="4">
        <f t="shared" ca="1" si="73"/>
        <v>-1.5789606437467643E-2</v>
      </c>
      <c r="AS570">
        <v>567</v>
      </c>
      <c r="AT570" s="4">
        <v>5.3363772013952943E-3</v>
      </c>
    </row>
    <row r="571" spans="11:46" x14ac:dyDescent="0.2">
      <c r="K571">
        <v>566</v>
      </c>
      <c r="L571">
        <f t="shared" ca="1" si="74"/>
        <v>1.0384722996902092</v>
      </c>
      <c r="M571">
        <f t="shared" ca="1" si="74"/>
        <v>-0.68102010917889744</v>
      </c>
      <c r="N571">
        <f t="shared" ca="1" si="74"/>
        <v>0.9495266308541126</v>
      </c>
      <c r="U571">
        <v>566</v>
      </c>
      <c r="V571">
        <f ca="1"/>
        <v>1.0384722996902092</v>
      </c>
      <c r="W571">
        <f ca="1"/>
        <v>0.6849378257358858</v>
      </c>
      <c r="X571">
        <f ca="1"/>
        <v>1.3069569007566917</v>
      </c>
      <c r="AD571">
        <v>565</v>
      </c>
      <c r="AE571" s="54">
        <f t="shared" ca="1" si="75"/>
        <v>690.33022105437249</v>
      </c>
      <c r="AF571" s="54">
        <f t="shared" ca="1" si="76"/>
        <v>143.39471225721138</v>
      </c>
      <c r="AG571" s="54">
        <f t="shared" ca="1" si="77"/>
        <v>279.46544376570091</v>
      </c>
      <c r="AN571">
        <v>569</v>
      </c>
      <c r="AO571" s="4">
        <f t="shared" ca="1" si="71"/>
        <v>9.7320468868791286E-3</v>
      </c>
      <c r="AP571" s="4">
        <f t="shared" ca="1" si="72"/>
        <v>2.1976281190733561E-2</v>
      </c>
      <c r="AQ571" s="4">
        <f t="shared" ca="1" si="73"/>
        <v>4.4056402432631891E-4</v>
      </c>
      <c r="AS571">
        <v>568</v>
      </c>
      <c r="AT571" s="4">
        <v>5.3644633788159342E-3</v>
      </c>
    </row>
    <row r="572" spans="11:46" x14ac:dyDescent="0.2">
      <c r="K572">
        <v>567</v>
      </c>
      <c r="L572">
        <f t="shared" ca="1" si="74"/>
        <v>0.21915594169396579</v>
      </c>
      <c r="M572">
        <f t="shared" ca="1" si="74"/>
        <v>0.88861373328830529</v>
      </c>
      <c r="N572">
        <f t="shared" ca="1" si="74"/>
        <v>0.90296113241807641</v>
      </c>
      <c r="U572">
        <v>567</v>
      </c>
      <c r="V572">
        <f ca="1"/>
        <v>0.21915594169396579</v>
      </c>
      <c r="W572">
        <f ca="1"/>
        <v>0.55239611736952865</v>
      </c>
      <c r="X572">
        <f ca="1"/>
        <v>0.68103141047210713</v>
      </c>
      <c r="AD572">
        <v>566</v>
      </c>
      <c r="AE572" s="54">
        <f t="shared" ca="1" si="75"/>
        <v>722.63288608064579</v>
      </c>
      <c r="AF572" s="54">
        <f t="shared" ca="1" si="76"/>
        <v>146.04655591072941</v>
      </c>
      <c r="AG572" s="54">
        <f t="shared" ca="1" si="77"/>
        <v>302.09052087530296</v>
      </c>
      <c r="AN572">
        <v>570</v>
      </c>
      <c r="AO572" s="4">
        <f t="shared" ca="1" si="71"/>
        <v>-1.7318172977823794E-2</v>
      </c>
      <c r="AP572" s="4">
        <f t="shared" ca="1" si="72"/>
        <v>-1.1609073933749098E-2</v>
      </c>
      <c r="AQ572" s="4">
        <f t="shared" ca="1" si="73"/>
        <v>9.5362540977179228E-4</v>
      </c>
      <c r="AS572">
        <v>569</v>
      </c>
      <c r="AT572" s="4">
        <v>5.3652922358692762E-3</v>
      </c>
    </row>
    <row r="573" spans="11:46" x14ac:dyDescent="0.2">
      <c r="K573">
        <v>568</v>
      </c>
      <c r="L573">
        <f t="shared" ca="1" si="74"/>
        <v>0.25502085110309614</v>
      </c>
      <c r="M573">
        <f t="shared" ca="1" si="74"/>
        <v>-2.5295112229188947</v>
      </c>
      <c r="N573">
        <f t="shared" ca="1" si="74"/>
        <v>-0.1786535544627022</v>
      </c>
      <c r="U573">
        <v>568</v>
      </c>
      <c r="V573">
        <f ca="1"/>
        <v>0.25502085110309614</v>
      </c>
      <c r="W573">
        <f ca="1"/>
        <v>-0.76507099583467753</v>
      </c>
      <c r="X573">
        <f ca="1"/>
        <v>-4.8599167285312564E-2</v>
      </c>
      <c r="AD573">
        <v>567</v>
      </c>
      <c r="AE573" s="54">
        <f t="shared" ca="1" si="75"/>
        <v>709.92972383022379</v>
      </c>
      <c r="AF573" s="54">
        <f t="shared" ca="1" si="76"/>
        <v>145.63299335289693</v>
      </c>
      <c r="AG573" s="54">
        <f t="shared" ca="1" si="77"/>
        <v>298.02786563372405</v>
      </c>
      <c r="AN573">
        <v>571</v>
      </c>
      <c r="AO573" s="4">
        <f t="shared" ca="1" si="71"/>
        <v>7.3520423251591579E-3</v>
      </c>
      <c r="AP573" s="4">
        <f t="shared" ca="1" si="72"/>
        <v>3.6911636336495407E-3</v>
      </c>
      <c r="AQ573" s="4">
        <f t="shared" ca="1" si="73"/>
        <v>-8.9447772661528288E-4</v>
      </c>
      <c r="AS573">
        <v>570</v>
      </c>
      <c r="AT573" s="4">
        <v>5.6613031776193649E-3</v>
      </c>
    </row>
    <row r="574" spans="11:46" x14ac:dyDescent="0.2">
      <c r="K574">
        <v>569</v>
      </c>
      <c r="L574">
        <f t="shared" ca="1" si="74"/>
        <v>0.701771731765927</v>
      </c>
      <c r="M574">
        <f t="shared" ca="1" si="74"/>
        <v>-1.0089811794924077</v>
      </c>
      <c r="N574">
        <f t="shared" ca="1" si="74"/>
        <v>-1.2283714907903533</v>
      </c>
      <c r="U574">
        <v>569</v>
      </c>
      <c r="V574">
        <f ca="1"/>
        <v>0.701771731765927</v>
      </c>
      <c r="W574">
        <f ca="1"/>
        <v>0.24605908176155755</v>
      </c>
      <c r="X574">
        <f ca="1"/>
        <v>-3.0124935545909559E-2</v>
      </c>
      <c r="AD574">
        <v>568</v>
      </c>
      <c r="AE574" s="54">
        <f t="shared" ca="1" si="75"/>
        <v>710.51058134650793</v>
      </c>
      <c r="AF574" s="54">
        <f t="shared" ca="1" si="76"/>
        <v>141.53498975587294</v>
      </c>
      <c r="AG574" s="54">
        <f t="shared" ca="1" si="77"/>
        <v>293.35907907728108</v>
      </c>
      <c r="AN574">
        <v>572</v>
      </c>
      <c r="AO574" s="4">
        <f t="shared" ca="1" si="71"/>
        <v>-6.2401006607873772E-3</v>
      </c>
      <c r="AP574" s="4">
        <f t="shared" ca="1" si="72"/>
        <v>-5.7747949493252291E-4</v>
      </c>
      <c r="AQ574" s="4">
        <f t="shared" ca="1" si="73"/>
        <v>-1.2519843772190209E-2</v>
      </c>
      <c r="AS574">
        <v>571</v>
      </c>
      <c r="AT574" s="4">
        <v>5.6651228484791176E-3</v>
      </c>
    </row>
    <row r="575" spans="11:46" x14ac:dyDescent="0.2">
      <c r="K575">
        <v>570</v>
      </c>
      <c r="L575">
        <f t="shared" ca="1" si="74"/>
        <v>-9.8315775767320729E-2</v>
      </c>
      <c r="M575">
        <f t="shared" ca="1" si="74"/>
        <v>-0.5076473316163066</v>
      </c>
      <c r="N575">
        <f t="shared" ca="1" si="74"/>
        <v>0.29333223449678875</v>
      </c>
      <c r="U575">
        <v>570</v>
      </c>
      <c r="V575">
        <f ca="1"/>
        <v>-9.8315775767320729E-2</v>
      </c>
      <c r="W575">
        <f ca="1"/>
        <v>-0.29087626339483652</v>
      </c>
      <c r="X575">
        <f ca="1"/>
        <v>1.1998073692316771E-2</v>
      </c>
      <c r="AD575">
        <v>569</v>
      </c>
      <c r="AE575" s="54">
        <f t="shared" ca="1" si="75"/>
        <v>717.45906025670126</v>
      </c>
      <c r="AF575" s="54">
        <f t="shared" ca="1" si="76"/>
        <v>144.67983188899353</v>
      </c>
      <c r="AG575" s="54">
        <f t="shared" ca="1" si="77"/>
        <v>293.48835100792212</v>
      </c>
      <c r="AN575">
        <v>573</v>
      </c>
      <c r="AO575" s="4">
        <f t="shared" ca="1" si="71"/>
        <v>5.2201524039251759E-3</v>
      </c>
      <c r="AP575" s="4">
        <f t="shared" ca="1" si="72"/>
        <v>-3.5397603972784982E-3</v>
      </c>
      <c r="AQ575" s="4">
        <f t="shared" ca="1" si="73"/>
        <v>2.0060017962554706E-2</v>
      </c>
      <c r="AS575">
        <v>572</v>
      </c>
      <c r="AT575" s="4">
        <v>5.687882762335633E-3</v>
      </c>
    </row>
    <row r="576" spans="11:46" x14ac:dyDescent="0.2">
      <c r="K576">
        <v>571</v>
      </c>
      <c r="L576">
        <f t="shared" ca="1" si="74"/>
        <v>0.23873244567586319</v>
      </c>
      <c r="M576">
        <f t="shared" ca="1" si="74"/>
        <v>-0.86536050057601632</v>
      </c>
      <c r="N576">
        <f t="shared" ca="1" si="74"/>
        <v>-0.37838888073858512</v>
      </c>
      <c r="U576">
        <v>571</v>
      </c>
      <c r="V576">
        <f ca="1"/>
        <v>0.23873244567586319</v>
      </c>
      <c r="W576">
        <f ca="1"/>
        <v>-0.12257062925533294</v>
      </c>
      <c r="X576">
        <f ca="1"/>
        <v>-3.1064396053306742E-2</v>
      </c>
      <c r="AD576">
        <v>570</v>
      </c>
      <c r="AE576" s="54">
        <f t="shared" ca="1" si="75"/>
        <v>705.14095158320151</v>
      </c>
      <c r="AF576" s="54">
        <f t="shared" ca="1" si="76"/>
        <v>143.00994470005625</v>
      </c>
      <c r="AG576" s="54">
        <f t="shared" ca="1" si="77"/>
        <v>293.76836244870753</v>
      </c>
      <c r="AN576">
        <v>574</v>
      </c>
      <c r="AO576" s="4">
        <f t="shared" ca="1" si="71"/>
        <v>-2.1082774234624829E-2</v>
      </c>
      <c r="AP576" s="4">
        <f t="shared" ca="1" si="72"/>
        <v>-1.6321319836434364E-2</v>
      </c>
      <c r="AQ576" s="4">
        <f t="shared" ca="1" si="73"/>
        <v>-2.2277040264664219E-2</v>
      </c>
      <c r="AS576">
        <v>573</v>
      </c>
      <c r="AT576" s="4">
        <v>5.7425384179820805E-3</v>
      </c>
    </row>
    <row r="577" spans="11:46" x14ac:dyDescent="0.2">
      <c r="K577">
        <v>572</v>
      </c>
      <c r="L577">
        <f t="shared" ca="1" si="74"/>
        <v>-5.0728312752228943E-2</v>
      </c>
      <c r="M577">
        <f t="shared" ca="1" si="74"/>
        <v>-0.26430459960336494</v>
      </c>
      <c r="N577">
        <f t="shared" ca="1" si="74"/>
        <v>-1.1695177025101566</v>
      </c>
      <c r="U577">
        <v>572</v>
      </c>
      <c r="V577">
        <f ca="1"/>
        <v>-5.0728312752228943E-2</v>
      </c>
      <c r="W577">
        <f ca="1"/>
        <v>-0.15102155180357929</v>
      </c>
      <c r="X577">
        <f ca="1"/>
        <v>-0.60998027974355584</v>
      </c>
      <c r="AD577">
        <v>571</v>
      </c>
      <c r="AE577" s="54">
        <f t="shared" ca="1" si="75"/>
        <v>710.34428181876513</v>
      </c>
      <c r="AF577" s="54">
        <f t="shared" ca="1" si="76"/>
        <v>143.53879323998288</v>
      </c>
      <c r="AG577" s="54">
        <f t="shared" ca="1" si="77"/>
        <v>293.50571067730471</v>
      </c>
      <c r="AN577">
        <v>575</v>
      </c>
      <c r="AO577" s="4">
        <f t="shared" ca="1" si="71"/>
        <v>7.8251756934165667E-2</v>
      </c>
      <c r="AP577" s="4">
        <f t="shared" ca="1" si="72"/>
        <v>8.2456109448358392E-2</v>
      </c>
      <c r="AQ577" s="4">
        <f t="shared" ca="1" si="73"/>
        <v>5.4426555405674648E-2</v>
      </c>
      <c r="AS577">
        <v>574</v>
      </c>
      <c r="AT577" s="4">
        <v>5.8483936474494512E-3</v>
      </c>
    </row>
    <row r="578" spans="11:46" x14ac:dyDescent="0.2">
      <c r="K578">
        <v>573</v>
      </c>
      <c r="L578">
        <f t="shared" ca="1" si="74"/>
        <v>0.18805371320351888</v>
      </c>
      <c r="M578">
        <f t="shared" ca="1" si="74"/>
        <v>-1.2371577944463505</v>
      </c>
      <c r="N578">
        <f t="shared" ca="1" si="74"/>
        <v>0.51468991159327271</v>
      </c>
      <c r="U578">
        <v>573</v>
      </c>
      <c r="V578">
        <f ca="1"/>
        <v>0.18805371320351888</v>
      </c>
      <c r="W578">
        <f ca="1"/>
        <v>-0.31601426824995726</v>
      </c>
      <c r="X578">
        <f ca="1"/>
        <v>0.31282258399886709</v>
      </c>
      <c r="AD578">
        <v>572</v>
      </c>
      <c r="AE578" s="54">
        <f t="shared" ca="1" si="75"/>
        <v>705.92546327130594</v>
      </c>
      <c r="AF578" s="54">
        <f t="shared" ca="1" si="76"/>
        <v>143.45592645939561</v>
      </c>
      <c r="AG578" s="54">
        <f t="shared" ca="1" si="77"/>
        <v>289.85397232982172</v>
      </c>
      <c r="AN578">
        <v>576</v>
      </c>
      <c r="AO578" s="4">
        <f t="shared" ca="1" si="71"/>
        <v>-5.7280262794644217E-2</v>
      </c>
      <c r="AP578" s="4">
        <f t="shared" ca="1" si="72"/>
        <v>-4.8604224561286699E-2</v>
      </c>
      <c r="AQ578" s="4">
        <f t="shared" ca="1" si="73"/>
        <v>-4.4599055459049138E-2</v>
      </c>
      <c r="AS578">
        <v>575</v>
      </c>
      <c r="AT578" s="4">
        <v>5.8524859519709259E-3</v>
      </c>
    </row>
    <row r="579" spans="11:46" x14ac:dyDescent="0.2">
      <c r="K579">
        <v>574</v>
      </c>
      <c r="L579">
        <f t="shared" ca="1" si="74"/>
        <v>-0.78555731416460928</v>
      </c>
      <c r="M579">
        <f t="shared" ca="1" si="74"/>
        <v>-0.88211664771320297</v>
      </c>
      <c r="N579">
        <f t="shared" ca="1" si="74"/>
        <v>9.1849353570678777E-2</v>
      </c>
      <c r="U579">
        <v>574</v>
      </c>
      <c r="V579">
        <f ca="1"/>
        <v>-0.78555731416460928</v>
      </c>
      <c r="W579">
        <f ca="1"/>
        <v>-1.0701533594562771</v>
      </c>
      <c r="X579">
        <f ca="1"/>
        <v>-0.71583630395669884</v>
      </c>
      <c r="AD579">
        <v>573</v>
      </c>
      <c r="AE579" s="54">
        <f t="shared" ca="1" si="75"/>
        <v>709.62013676477181</v>
      </c>
      <c r="AF579" s="54">
        <f t="shared" ca="1" si="76"/>
        <v>142.94902453712055</v>
      </c>
      <c r="AG579" s="54">
        <f t="shared" ca="1" si="77"/>
        <v>295.72715939192409</v>
      </c>
      <c r="AN579">
        <v>577</v>
      </c>
      <c r="AO579" s="4">
        <f t="shared" ca="1" si="71"/>
        <v>-4.9175094386483084E-2</v>
      </c>
      <c r="AP579" s="4">
        <f t="shared" ca="1" si="72"/>
        <v>-4.9291728631480118E-2</v>
      </c>
      <c r="AQ579" s="4">
        <f t="shared" ca="1" si="73"/>
        <v>-2.8978910768643847E-2</v>
      </c>
      <c r="AS579">
        <v>576</v>
      </c>
      <c r="AT579" s="4">
        <v>5.8554805130955111E-3</v>
      </c>
    </row>
    <row r="580" spans="11:46" x14ac:dyDescent="0.2">
      <c r="K580">
        <v>575</v>
      </c>
      <c r="L580">
        <f t="shared" ca="1" si="74"/>
        <v>2.819504488270081</v>
      </c>
      <c r="M580">
        <f t="shared" ca="1" si="74"/>
        <v>0.3507351152269475</v>
      </c>
      <c r="N580">
        <f t="shared" ca="1" si="74"/>
        <v>-1.5448109674849435</v>
      </c>
      <c r="U580">
        <v>575</v>
      </c>
      <c r="V580">
        <f ca="1"/>
        <v>2.819504488270081</v>
      </c>
      <c r="W580">
        <f ca="1"/>
        <v>2.7287016224210983</v>
      </c>
      <c r="X580">
        <f ca="1"/>
        <v>1.7910393831409768</v>
      </c>
      <c r="AD580">
        <v>574</v>
      </c>
      <c r="AE580" s="54">
        <f t="shared" ca="1" si="75"/>
        <v>694.81598031910494</v>
      </c>
      <c r="AF580" s="54">
        <f t="shared" ca="1" si="76"/>
        <v>140.63484439623429</v>
      </c>
      <c r="AG580" s="54">
        <f t="shared" ca="1" si="77"/>
        <v>289.21207142604311</v>
      </c>
      <c r="AN580">
        <v>578</v>
      </c>
      <c r="AO580" s="4">
        <f t="shared" ref="AO580:AO643" ca="1" si="78">LN(AE584/AE583)</f>
        <v>4.6061919404621787E-2</v>
      </c>
      <c r="AP580" s="4">
        <f t="shared" ref="AP580:AP643" ca="1" si="79">LN(AF584/AF583)</f>
        <v>3.2165923162311851E-2</v>
      </c>
      <c r="AQ580" s="4">
        <f t="shared" ref="AQ580:AQ643" ca="1" si="80">LN(AG584/AG583)</f>
        <v>3.6635682968684878E-2</v>
      </c>
      <c r="AS580">
        <v>577</v>
      </c>
      <c r="AT580" s="4">
        <v>5.8587041340440087E-3</v>
      </c>
    </row>
    <row r="581" spans="11:46" x14ac:dyDescent="0.2">
      <c r="K581">
        <v>576</v>
      </c>
      <c r="L581">
        <f t="shared" ca="1" si="74"/>
        <v>0.17742575458904869</v>
      </c>
      <c r="M581">
        <f t="shared" ca="1" si="74"/>
        <v>0.81893281991243638</v>
      </c>
      <c r="N581">
        <f t="shared" ca="1" si="74"/>
        <v>-1.0387682214143932</v>
      </c>
      <c r="U581">
        <v>576</v>
      </c>
      <c r="V581">
        <f ca="1"/>
        <v>0.17742575458904869</v>
      </c>
      <c r="W581">
        <f ca="1"/>
        <v>0.48653156160532496</v>
      </c>
      <c r="X581">
        <f ca="1"/>
        <v>-0.26651855204830255</v>
      </c>
      <c r="AD581">
        <v>575</v>
      </c>
      <c r="AE581" s="54">
        <f t="shared" ca="1" si="75"/>
        <v>751.37043883764045</v>
      </c>
      <c r="AF581" s="54">
        <f t="shared" ca="1" si="76"/>
        <v>152.72255122949397</v>
      </c>
      <c r="AG581" s="54">
        <f t="shared" ca="1" si="77"/>
        <v>305.3891257512355</v>
      </c>
      <c r="AN581">
        <v>579</v>
      </c>
      <c r="AO581" s="4">
        <f t="shared" ca="1" si="78"/>
        <v>9.8072663285255057E-3</v>
      </c>
      <c r="AP581" s="4">
        <f t="shared" ca="1" si="79"/>
        <v>2.4095467986275626E-2</v>
      </c>
      <c r="AQ581" s="4">
        <f t="shared" ca="1" si="80"/>
        <v>4.3343507120839056E-3</v>
      </c>
      <c r="AS581">
        <v>578</v>
      </c>
      <c r="AT581" s="4">
        <v>5.8703588136383381E-3</v>
      </c>
    </row>
    <row r="582" spans="11:46" x14ac:dyDescent="0.2">
      <c r="K582">
        <v>577</v>
      </c>
      <c r="L582">
        <f t="shared" ca="1" si="74"/>
        <v>-2.0910576750746555</v>
      </c>
      <c r="M582">
        <f t="shared" ca="1" si="74"/>
        <v>0.33821504348746895</v>
      </c>
      <c r="N582">
        <f t="shared" ca="1" si="74"/>
        <v>0.45793294767642712</v>
      </c>
      <c r="U582">
        <v>577</v>
      </c>
      <c r="V582">
        <f ca="1"/>
        <v>-2.0910576750746555</v>
      </c>
      <c r="W582">
        <f ca="1"/>
        <v>-1.7873279446584147</v>
      </c>
      <c r="X582">
        <f ca="1"/>
        <v>-1.6040898798611336</v>
      </c>
      <c r="AD582">
        <v>576</v>
      </c>
      <c r="AE582" s="54">
        <f t="shared" ca="1" si="75"/>
        <v>709.54117456200754</v>
      </c>
      <c r="AF582" s="54">
        <f t="shared" ca="1" si="76"/>
        <v>145.47709622958823</v>
      </c>
      <c r="AG582" s="54">
        <f t="shared" ca="1" si="77"/>
        <v>292.06831492103885</v>
      </c>
      <c r="AN582">
        <v>580</v>
      </c>
      <c r="AO582" s="4">
        <f t="shared" ca="1" si="78"/>
        <v>-1.9241087280379938E-2</v>
      </c>
      <c r="AP582" s="4">
        <f t="shared" ca="1" si="79"/>
        <v>-2.6744388599201779E-2</v>
      </c>
      <c r="AQ582" s="4">
        <f t="shared" ca="1" si="80"/>
        <v>-1.6763684085322441E-2</v>
      </c>
      <c r="AS582">
        <v>579</v>
      </c>
      <c r="AT582" s="4">
        <v>5.8721405059742864E-3</v>
      </c>
    </row>
    <row r="583" spans="11:46" x14ac:dyDescent="0.2">
      <c r="K583">
        <v>578</v>
      </c>
      <c r="L583">
        <f t="shared" ref="L583:N646" ca="1" si="81">_xlfn.NORM.S.INV(RAND())</f>
        <v>3.0262947348350232E-2</v>
      </c>
      <c r="M583">
        <f t="shared" ca="1" si="81"/>
        <v>-0.84622745268709432</v>
      </c>
      <c r="N583">
        <f t="shared" ca="1" si="81"/>
        <v>0.25656850258168828</v>
      </c>
      <c r="U583">
        <v>578</v>
      </c>
      <c r="V583">
        <f ca="1"/>
        <v>3.0262947348350232E-2</v>
      </c>
      <c r="W583">
        <f ca="1"/>
        <v>-0.30652195183177883</v>
      </c>
      <c r="X583">
        <f ca="1"/>
        <v>8.2742834392398323E-2</v>
      </c>
      <c r="AD583">
        <v>577</v>
      </c>
      <c r="AE583" s="54">
        <f t="shared" ref="AE583:AE646" ca="1" si="82">$Q$7*EXP(($Q$5-(($Q$6^2)/2))*(AD583/1000)+$Q$6*V582)</f>
        <v>675.4934316988016</v>
      </c>
      <c r="AF583" s="54">
        <f t="shared" ref="AF583:AF646" ca="1" si="83">$R$7*EXP(($Q$5-(($Q$6^2)/2))*(AD583/1000)+$Q$6*W582)</f>
        <v>138.48014131774318</v>
      </c>
      <c r="AG583" s="54">
        <f t="shared" ref="AG583:AG646" ca="1" si="84">$S$7*EXP(($Q$5-(($Q$6^2)/2))*(AD583/1000)+$Q$6*X582)</f>
        <v>283.72595336249276</v>
      </c>
      <c r="AN583">
        <v>581</v>
      </c>
      <c r="AO583" s="4">
        <f t="shared" ca="1" si="78"/>
        <v>-4.214026547748566E-4</v>
      </c>
      <c r="AP583" s="4">
        <f t="shared" ca="1" si="79"/>
        <v>1.4763882700694429E-2</v>
      </c>
      <c r="AQ583" s="4">
        <f t="shared" ca="1" si="80"/>
        <v>1.191319574712733E-2</v>
      </c>
      <c r="AS583">
        <v>580</v>
      </c>
      <c r="AT583" s="4">
        <v>5.9466262437026544E-3</v>
      </c>
    </row>
    <row r="584" spans="11:46" x14ac:dyDescent="0.2">
      <c r="K584">
        <v>579</v>
      </c>
      <c r="L584">
        <f t="shared" ca="1" si="81"/>
        <v>0.48048095278325936</v>
      </c>
      <c r="M584">
        <f t="shared" ca="1" si="81"/>
        <v>0.91348676408277885</v>
      </c>
      <c r="N584">
        <f t="shared" ca="1" si="81"/>
        <v>-0.45338462748212949</v>
      </c>
      <c r="U584">
        <v>579</v>
      </c>
      <c r="V584">
        <f ca="1"/>
        <v>0.48048095278325936</v>
      </c>
      <c r="W584">
        <f ca="1"/>
        <v>0.80228879016038945</v>
      </c>
      <c r="X584">
        <f ca="1"/>
        <v>0.28069519022935152</v>
      </c>
      <c r="AD584">
        <v>578</v>
      </c>
      <c r="AE584" s="54">
        <f t="shared" ca="1" si="82"/>
        <v>707.33568354975694</v>
      </c>
      <c r="AF584" s="54">
        <f t="shared" ca="1" si="83"/>
        <v>143.00689623573578</v>
      </c>
      <c r="AG584" s="54">
        <f t="shared" ca="1" si="84"/>
        <v>294.31319879003985</v>
      </c>
      <c r="AN584">
        <v>582</v>
      </c>
      <c r="AO584" s="4">
        <f t="shared" ca="1" si="78"/>
        <v>2.2073102969309994E-2</v>
      </c>
      <c r="AP584" s="4">
        <f t="shared" ca="1" si="79"/>
        <v>1.7091352224380751E-2</v>
      </c>
      <c r="AQ584" s="4">
        <f t="shared" ca="1" si="80"/>
        <v>1.8738909795384538E-2</v>
      </c>
      <c r="AS584">
        <v>581</v>
      </c>
      <c r="AT584" s="4">
        <v>5.9880170399091489E-3</v>
      </c>
    </row>
    <row r="585" spans="11:46" x14ac:dyDescent="0.2">
      <c r="K585">
        <v>580</v>
      </c>
      <c r="L585">
        <f t="shared" ca="1" si="81"/>
        <v>-0.40824033967410989</v>
      </c>
      <c r="M585">
        <f t="shared" ca="1" si="81"/>
        <v>-0.14492470500313223</v>
      </c>
      <c r="N585">
        <f t="shared" ca="1" si="81"/>
        <v>-0.26400809742640063</v>
      </c>
      <c r="U585">
        <v>580</v>
      </c>
      <c r="V585">
        <f ca="1"/>
        <v>-0.40824033967410989</v>
      </c>
      <c r="W585">
        <f ca="1"/>
        <v>-0.43228566612716568</v>
      </c>
      <c r="X585">
        <f ca="1"/>
        <v>-0.49383400241932807</v>
      </c>
      <c r="AD585">
        <v>579</v>
      </c>
      <c r="AE585" s="54">
        <f t="shared" ca="1" si="82"/>
        <v>714.30684110621132</v>
      </c>
      <c r="AF585" s="54">
        <f t="shared" ca="1" si="83"/>
        <v>146.49456407932144</v>
      </c>
      <c r="AG585" s="54">
        <f t="shared" ca="1" si="84"/>
        <v>295.59162398292619</v>
      </c>
      <c r="AN585">
        <v>583</v>
      </c>
      <c r="AO585" s="4">
        <f t="shared" ca="1" si="78"/>
        <v>-1.7373283751654686E-2</v>
      </c>
      <c r="AP585" s="4">
        <f t="shared" ca="1" si="79"/>
        <v>-3.295401400097564E-2</v>
      </c>
      <c r="AQ585" s="4">
        <f t="shared" ca="1" si="80"/>
        <v>-3.0159845364325585E-2</v>
      </c>
      <c r="AS585">
        <v>582</v>
      </c>
      <c r="AT585" s="4">
        <v>6.0527309072264234E-3</v>
      </c>
    </row>
    <row r="586" spans="11:46" x14ac:dyDescent="0.2">
      <c r="K586">
        <v>581</v>
      </c>
      <c r="L586">
        <f t="shared" ca="1" si="81"/>
        <v>-0.42949713970541364</v>
      </c>
      <c r="M586">
        <f t="shared" ca="1" si="81"/>
        <v>1.6223697701861026</v>
      </c>
      <c r="N586">
        <f t="shared" ca="1" si="81"/>
        <v>0.66497434681571843</v>
      </c>
      <c r="U586">
        <v>581</v>
      </c>
      <c r="V586">
        <f ca="1"/>
        <v>-0.42949713970541364</v>
      </c>
      <c r="W586">
        <f ca="1"/>
        <v>0.24639996727131386</v>
      </c>
      <c r="X586">
        <f ca="1"/>
        <v>5.345358895897645E-2</v>
      </c>
      <c r="AD586">
        <v>580</v>
      </c>
      <c r="AE586" s="54">
        <f t="shared" ca="1" si="82"/>
        <v>700.69418198266612</v>
      </c>
      <c r="AF586" s="54">
        <f t="shared" ca="1" si="83"/>
        <v>142.62858360178481</v>
      </c>
      <c r="AG586" s="54">
        <f t="shared" ca="1" si="84"/>
        <v>290.67772200570283</v>
      </c>
      <c r="AN586">
        <v>584</v>
      </c>
      <c r="AO586" s="4">
        <f t="shared" ca="1" si="78"/>
        <v>1.6178111365272873E-2</v>
      </c>
      <c r="AP586" s="4">
        <f t="shared" ca="1" si="79"/>
        <v>2.9125323822472141E-2</v>
      </c>
      <c r="AQ586" s="4">
        <f t="shared" ca="1" si="80"/>
        <v>1.3363308486271911E-2</v>
      </c>
      <c r="AS586">
        <v>583</v>
      </c>
      <c r="AT586" s="4">
        <v>6.0882750824065518E-3</v>
      </c>
    </row>
    <row r="587" spans="11:46" x14ac:dyDescent="0.2">
      <c r="K587">
        <v>582</v>
      </c>
      <c r="L587">
        <f t="shared" ca="1" si="81"/>
        <v>0.58609578924457362</v>
      </c>
      <c r="M587">
        <f t="shared" ca="1" si="81"/>
        <v>1.2502712021110098</v>
      </c>
      <c r="N587">
        <f t="shared" ca="1" si="81"/>
        <v>0.65365602604255446</v>
      </c>
      <c r="U587">
        <v>582</v>
      </c>
      <c r="V587">
        <f ca="1"/>
        <v>0.58609578924457362</v>
      </c>
      <c r="W587">
        <f ca="1"/>
        <v>1.0323667379028181</v>
      </c>
      <c r="X587">
        <f ca="1"/>
        <v>0.9153619983854735</v>
      </c>
      <c r="AD587">
        <v>581</v>
      </c>
      <c r="AE587" s="54">
        <f t="shared" ca="1" si="82"/>
        <v>700.39896980016067</v>
      </c>
      <c r="AF587" s="54">
        <f t="shared" ca="1" si="83"/>
        <v>144.74995659765818</v>
      </c>
      <c r="AG587" s="54">
        <f t="shared" ca="1" si="84"/>
        <v>294.16133186977044</v>
      </c>
      <c r="AN587">
        <v>585</v>
      </c>
      <c r="AO587" s="4">
        <f t="shared" ca="1" si="78"/>
        <v>-1.0512855140490211E-2</v>
      </c>
      <c r="AP587" s="4">
        <f t="shared" ca="1" si="79"/>
        <v>-9.2557034701458464E-3</v>
      </c>
      <c r="AQ587" s="4">
        <f t="shared" ca="1" si="80"/>
        <v>1.7730020356040873E-2</v>
      </c>
      <c r="AS587">
        <v>584</v>
      </c>
      <c r="AT587" s="4">
        <v>6.107580714492182E-3</v>
      </c>
    </row>
    <row r="588" spans="11:46" x14ac:dyDescent="0.2">
      <c r="K588">
        <v>583</v>
      </c>
      <c r="L588">
        <f t="shared" ca="1" si="81"/>
        <v>-0.21653196486557127</v>
      </c>
      <c r="M588">
        <f t="shared" ca="1" si="81"/>
        <v>-0.73280840709201545</v>
      </c>
      <c r="N588">
        <f t="shared" ca="1" si="81"/>
        <v>-0.49475358142466885</v>
      </c>
      <c r="U588">
        <v>583</v>
      </c>
      <c r="V588">
        <f ca="1"/>
        <v>-0.21653196486557127</v>
      </c>
      <c r="W588">
        <f ca="1"/>
        <v>-0.48843087538583585</v>
      </c>
      <c r="X588">
        <f ca="1"/>
        <v>-0.47664269799919912</v>
      </c>
      <c r="AD588">
        <v>582</v>
      </c>
      <c r="AE588" s="54">
        <f t="shared" ca="1" si="82"/>
        <v>716.03083559470838</v>
      </c>
      <c r="AF588" s="54">
        <f t="shared" ca="1" si="83"/>
        <v>147.2451918215132</v>
      </c>
      <c r="AG588" s="54">
        <f t="shared" ca="1" si="84"/>
        <v>299.72556554853799</v>
      </c>
      <c r="AN588">
        <v>586</v>
      </c>
      <c r="AO588" s="4">
        <f t="shared" ca="1" si="78"/>
        <v>6.3493848713098875E-3</v>
      </c>
      <c r="AP588" s="4">
        <f t="shared" ca="1" si="79"/>
        <v>1.2537696726140817E-2</v>
      </c>
      <c r="AQ588" s="4">
        <f t="shared" ca="1" si="80"/>
        <v>-7.9736805730321447E-3</v>
      </c>
      <c r="AS588">
        <v>585</v>
      </c>
      <c r="AT588" s="4">
        <v>6.1543052123279951E-3</v>
      </c>
    </row>
    <row r="589" spans="11:46" x14ac:dyDescent="0.2">
      <c r="K589">
        <v>584</v>
      </c>
      <c r="L589">
        <f t="shared" ca="1" si="81"/>
        <v>0.52734036932511097</v>
      </c>
      <c r="M589">
        <f t="shared" ca="1" si="81"/>
        <v>0.93091943909471508</v>
      </c>
      <c r="N589">
        <f t="shared" ca="1" si="81"/>
        <v>-0.85184019392015287</v>
      </c>
      <c r="U589">
        <v>584</v>
      </c>
      <c r="V589">
        <f ca="1"/>
        <v>0.52734036932511097</v>
      </c>
      <c r="W589">
        <f ca="1"/>
        <v>0.85222335531103011</v>
      </c>
      <c r="X589">
        <f ca="1"/>
        <v>0.13748561554036359</v>
      </c>
      <c r="AD589">
        <v>583</v>
      </c>
      <c r="AE589" s="54">
        <f t="shared" ca="1" si="82"/>
        <v>703.69846578241379</v>
      </c>
      <c r="AF589" s="54">
        <f t="shared" ca="1" si="83"/>
        <v>142.47195236581882</v>
      </c>
      <c r="AG589" s="54">
        <f t="shared" ca="1" si="84"/>
        <v>290.82084629723659</v>
      </c>
      <c r="AN589">
        <v>587</v>
      </c>
      <c r="AO589" s="4">
        <f t="shared" ca="1" si="78"/>
        <v>-1.1168799118313819E-2</v>
      </c>
      <c r="AP589" s="4">
        <f t="shared" ca="1" si="79"/>
        <v>-3.4951183927374854E-2</v>
      </c>
      <c r="AQ589" s="4">
        <f t="shared" ca="1" si="80"/>
        <v>-2.3325624693641609E-2</v>
      </c>
      <c r="AS589">
        <v>586</v>
      </c>
      <c r="AT589" s="4">
        <v>6.2785009677790819E-3</v>
      </c>
    </row>
    <row r="590" spans="11:46" x14ac:dyDescent="0.2">
      <c r="K590">
        <v>585</v>
      </c>
      <c r="L590">
        <f t="shared" ca="1" si="81"/>
        <v>4.0933547786407093E-2</v>
      </c>
      <c r="M590">
        <f t="shared" ca="1" si="81"/>
        <v>0.9774342345274456</v>
      </c>
      <c r="N590">
        <f t="shared" ca="1" si="81"/>
        <v>1.8084345591039324</v>
      </c>
      <c r="U590">
        <v>585</v>
      </c>
      <c r="V590">
        <f ca="1"/>
        <v>4.0933547786407093E-2</v>
      </c>
      <c r="W590">
        <f ca="1"/>
        <v>0.42376301147971185</v>
      </c>
      <c r="X590">
        <f ca="1"/>
        <v>0.95289081395006026</v>
      </c>
      <c r="AD590">
        <v>584</v>
      </c>
      <c r="AE590" s="54">
        <f t="shared" ca="1" si="82"/>
        <v>715.17556651101177</v>
      </c>
      <c r="AF590" s="54">
        <f t="shared" ca="1" si="83"/>
        <v>146.68251344968442</v>
      </c>
      <c r="AG590" s="54">
        <f t="shared" ca="1" si="84"/>
        <v>294.73325814135637</v>
      </c>
      <c r="AN590">
        <v>588</v>
      </c>
      <c r="AO590" s="4">
        <f t="shared" ca="1" si="78"/>
        <v>-1.4337604946414586E-2</v>
      </c>
      <c r="AP590" s="4">
        <f t="shared" ca="1" si="79"/>
        <v>-8.6484662121713124E-5</v>
      </c>
      <c r="AQ590" s="4">
        <f t="shared" ca="1" si="80"/>
        <v>-6.0463145582505626E-3</v>
      </c>
      <c r="AS590">
        <v>587</v>
      </c>
      <c r="AT590" s="4">
        <v>6.4216152365739552E-3</v>
      </c>
    </row>
    <row r="591" spans="11:46" x14ac:dyDescent="0.2">
      <c r="K591">
        <v>586</v>
      </c>
      <c r="L591">
        <f t="shared" ca="1" si="81"/>
        <v>0.33176581202394584</v>
      </c>
      <c r="M591">
        <f t="shared" ca="1" si="81"/>
        <v>1.7593124418615513</v>
      </c>
      <c r="N591">
        <f t="shared" ca="1" si="81"/>
        <v>0.34076170778385417</v>
      </c>
      <c r="U591">
        <v>586</v>
      </c>
      <c r="V591">
        <f ca="1"/>
        <v>0.33176581202394584</v>
      </c>
      <c r="W591">
        <f ca="1"/>
        <v>0.99983601746812945</v>
      </c>
      <c r="X591">
        <f ca="1"/>
        <v>0.58352334887029478</v>
      </c>
      <c r="AD591">
        <v>585</v>
      </c>
      <c r="AE591" s="54">
        <f t="shared" ca="1" si="82"/>
        <v>707.6964118977387</v>
      </c>
      <c r="AF591" s="54">
        <f t="shared" ca="1" si="83"/>
        <v>145.33112726338297</v>
      </c>
      <c r="AG591" s="54">
        <f t="shared" ca="1" si="84"/>
        <v>300.00548504169234</v>
      </c>
      <c r="AN591">
        <v>589</v>
      </c>
      <c r="AO591" s="4">
        <f t="shared" ca="1" si="78"/>
        <v>6.3377704445560451E-3</v>
      </c>
      <c r="AP591" s="4">
        <f t="shared" ca="1" si="79"/>
        <v>-7.9686680993460383E-3</v>
      </c>
      <c r="AQ591" s="4">
        <f t="shared" ca="1" si="80"/>
        <v>6.1497483001432462E-3</v>
      </c>
      <c r="AS591">
        <v>588</v>
      </c>
      <c r="AT591" s="4">
        <v>6.480848182412402E-3</v>
      </c>
    </row>
    <row r="592" spans="11:46" x14ac:dyDescent="0.2">
      <c r="K592">
        <v>587</v>
      </c>
      <c r="L592">
        <f t="shared" ca="1" si="81"/>
        <v>-0.18487574091980455</v>
      </c>
      <c r="M592">
        <f t="shared" ca="1" si="81"/>
        <v>-1.1217682666000002</v>
      </c>
      <c r="N592">
        <f t="shared" ca="1" si="81"/>
        <v>-0.52799531429462632</v>
      </c>
      <c r="U592">
        <v>587</v>
      </c>
      <c r="V592">
        <f ca="1"/>
        <v>-0.18487574091980455</v>
      </c>
      <c r="W592">
        <f ca="1"/>
        <v>-0.61301807981363987</v>
      </c>
      <c r="X592">
        <f ca="1"/>
        <v>-0.49346842975503058</v>
      </c>
      <c r="AD592">
        <v>586</v>
      </c>
      <c r="AE592" s="54">
        <f t="shared" ca="1" si="82"/>
        <v>712.20414430893493</v>
      </c>
      <c r="AF592" s="54">
        <f t="shared" ca="1" si="83"/>
        <v>147.16471532842013</v>
      </c>
      <c r="AG592" s="54">
        <f t="shared" ca="1" si="84"/>
        <v>297.62284894728543</v>
      </c>
      <c r="AN592">
        <v>590</v>
      </c>
      <c r="AO592" s="4">
        <f t="shared" ca="1" si="78"/>
        <v>4.9611688313918739E-2</v>
      </c>
      <c r="AP592" s="4">
        <f t="shared" ca="1" si="79"/>
        <v>5.4892748054630437E-2</v>
      </c>
      <c r="AQ592" s="4">
        <f t="shared" ca="1" si="80"/>
        <v>3.9100228727028827E-2</v>
      </c>
      <c r="AS592">
        <v>589</v>
      </c>
      <c r="AT592" s="4">
        <v>6.572857954966118E-3</v>
      </c>
    </row>
    <row r="593" spans="11:46" x14ac:dyDescent="0.2">
      <c r="K593">
        <v>588</v>
      </c>
      <c r="L593">
        <f t="shared" ca="1" si="81"/>
        <v>-0.84757853739419264</v>
      </c>
      <c r="M593">
        <f t="shared" ca="1" si="81"/>
        <v>0.40445489402802293</v>
      </c>
      <c r="N593">
        <f t="shared" ca="1" si="81"/>
        <v>-0.1229311204072092</v>
      </c>
      <c r="U593">
        <v>588</v>
      </c>
      <c r="V593">
        <f ca="1"/>
        <v>-0.84757853739419264</v>
      </c>
      <c r="W593">
        <f ca="1"/>
        <v>-0.61883734875550267</v>
      </c>
      <c r="X593">
        <f ca="1"/>
        <v>-0.77399691506480017</v>
      </c>
      <c r="AD593">
        <v>587</v>
      </c>
      <c r="AE593" s="54">
        <f t="shared" ca="1" si="82"/>
        <v>704.29393528551986</v>
      </c>
      <c r="AF593" s="54">
        <f t="shared" ca="1" si="83"/>
        <v>142.10998328506827</v>
      </c>
      <c r="AG593" s="54">
        <f t="shared" ca="1" si="84"/>
        <v>290.76095022798751</v>
      </c>
      <c r="AN593">
        <v>591</v>
      </c>
      <c r="AO593" s="4">
        <f t="shared" ca="1" si="78"/>
        <v>-6.2685662349351398E-2</v>
      </c>
      <c r="AP593" s="4">
        <f t="shared" ca="1" si="79"/>
        <v>-5.6823300364863397E-2</v>
      </c>
      <c r="AQ593" s="4">
        <f t="shared" ca="1" si="80"/>
        <v>-4.7442851926018575E-2</v>
      </c>
      <c r="AS593">
        <v>590</v>
      </c>
      <c r="AT593" s="4">
        <v>6.6066443810290521E-3</v>
      </c>
    </row>
    <row r="594" spans="11:46" x14ac:dyDescent="0.2">
      <c r="K594">
        <v>589</v>
      </c>
      <c r="L594">
        <f t="shared" ca="1" si="81"/>
        <v>-0.5572816223407252</v>
      </c>
      <c r="M594">
        <f t="shared" ca="1" si="81"/>
        <v>-1.204905442601935</v>
      </c>
      <c r="N594">
        <f t="shared" ca="1" si="81"/>
        <v>0.19160292864805581</v>
      </c>
      <c r="U594">
        <v>589</v>
      </c>
      <c r="V594">
        <f ca="1"/>
        <v>-0.5572816223407252</v>
      </c>
      <c r="W594">
        <f ca="1"/>
        <v>-0.98797377155011401</v>
      </c>
      <c r="X594">
        <f ca="1"/>
        <v>-0.49236659232213537</v>
      </c>
      <c r="AD594">
        <v>588</v>
      </c>
      <c r="AE594" s="54">
        <f t="shared" ca="1" si="82"/>
        <v>694.26809211245848</v>
      </c>
      <c r="AF594" s="54">
        <f t="shared" ca="1" si="83"/>
        <v>142.09769348262711</v>
      </c>
      <c r="AG594" s="54">
        <f t="shared" ca="1" si="84"/>
        <v>289.00822217389936</v>
      </c>
      <c r="AN594">
        <v>592</v>
      </c>
      <c r="AO594" s="4">
        <f t="shared" ca="1" si="78"/>
        <v>1.6964625439667539E-2</v>
      </c>
      <c r="AP594" s="4">
        <f t="shared" ca="1" si="79"/>
        <v>6.7700420087217009E-3</v>
      </c>
      <c r="AQ594" s="4">
        <f t="shared" ca="1" si="80"/>
        <v>2.9865904290494086E-2</v>
      </c>
      <c r="AS594">
        <v>591</v>
      </c>
      <c r="AT594" s="4">
        <v>6.6217868162968593E-3</v>
      </c>
    </row>
    <row r="595" spans="11:46" x14ac:dyDescent="0.2">
      <c r="K595">
        <v>590</v>
      </c>
      <c r="L595">
        <f t="shared" ca="1" si="81"/>
        <v>1.727660152423139</v>
      </c>
      <c r="M595">
        <f t="shared" ca="1" si="81"/>
        <v>-0.11826370144785429</v>
      </c>
      <c r="N595">
        <f t="shared" ca="1" si="81"/>
        <v>-0.44131818761147301</v>
      </c>
      <c r="U595">
        <v>590</v>
      </c>
      <c r="V595">
        <f ca="1"/>
        <v>1.727660152423139</v>
      </c>
      <c r="W595">
        <f ca="1"/>
        <v>1.540390350537004</v>
      </c>
      <c r="X595">
        <f ca="1"/>
        <v>1.3080655779187782</v>
      </c>
      <c r="AD595">
        <v>589</v>
      </c>
      <c r="AE595" s="54">
        <f t="shared" ca="1" si="82"/>
        <v>698.68217686001537</v>
      </c>
      <c r="AF595" s="54">
        <f t="shared" ca="1" si="83"/>
        <v>140.96986374407282</v>
      </c>
      <c r="AG595" s="54">
        <f t="shared" ca="1" si="84"/>
        <v>290.79102627647819</v>
      </c>
      <c r="AN595">
        <v>593</v>
      </c>
      <c r="AO595" s="4">
        <f t="shared" ca="1" si="78"/>
        <v>1.7435399843012556E-2</v>
      </c>
      <c r="AP595" s="4">
        <f t="shared" ca="1" si="79"/>
        <v>1.0488034990681131E-2</v>
      </c>
      <c r="AQ595" s="4">
        <f t="shared" ca="1" si="80"/>
        <v>-1.3494123652386163E-2</v>
      </c>
      <c r="AS595">
        <v>592</v>
      </c>
      <c r="AT595" s="4">
        <v>6.6456006797349044E-3</v>
      </c>
    </row>
    <row r="596" spans="11:46" x14ac:dyDescent="0.2">
      <c r="K596">
        <v>591</v>
      </c>
      <c r="L596">
        <f t="shared" ca="1" si="81"/>
        <v>-1.163572181563431</v>
      </c>
      <c r="M596">
        <f t="shared" ca="1" si="81"/>
        <v>-2.9642341272953683E-2</v>
      </c>
      <c r="N596">
        <f t="shared" ca="1" si="81"/>
        <v>0.31570126305819179</v>
      </c>
      <c r="U596">
        <v>591</v>
      </c>
      <c r="V596">
        <f ca="1"/>
        <v>-1.163572181563431</v>
      </c>
      <c r="W596">
        <f ca="1"/>
        <v>-1.0806254009478109</v>
      </c>
      <c r="X596">
        <f ca="1"/>
        <v>-0.88057279288132539</v>
      </c>
      <c r="AD596">
        <v>590</v>
      </c>
      <c r="AE596" s="54">
        <f t="shared" ca="1" si="82"/>
        <v>734.21921682183563</v>
      </c>
      <c r="AF596" s="54">
        <f t="shared" ca="1" si="83"/>
        <v>148.92441320128663</v>
      </c>
      <c r="AG596" s="54">
        <f t="shared" ca="1" si="84"/>
        <v>302.38623230094936</v>
      </c>
      <c r="AN596">
        <v>594</v>
      </c>
      <c r="AO596" s="4">
        <f t="shared" ca="1" si="78"/>
        <v>-1.5082033399871278E-2</v>
      </c>
      <c r="AP596" s="4">
        <f t="shared" ca="1" si="79"/>
        <v>-1.2211803084343248E-3</v>
      </c>
      <c r="AQ596" s="4">
        <f t="shared" ca="1" si="80"/>
        <v>1.9175817233935905E-3</v>
      </c>
      <c r="AS596">
        <v>593</v>
      </c>
      <c r="AT596" s="4">
        <v>6.6732657608288802E-3</v>
      </c>
    </row>
    <row r="597" spans="11:46" x14ac:dyDescent="0.2">
      <c r="K597">
        <v>592</v>
      </c>
      <c r="L597">
        <f t="shared" ca="1" si="81"/>
        <v>-0.3834466876676999</v>
      </c>
      <c r="M597">
        <f t="shared" ca="1" si="81"/>
        <v>-1.0584093538312906</v>
      </c>
      <c r="N597">
        <f t="shared" ca="1" si="81"/>
        <v>1.9549807527928376</v>
      </c>
      <c r="U597">
        <v>592</v>
      </c>
      <c r="V597">
        <f ca="1"/>
        <v>-0.3834466876676999</v>
      </c>
      <c r="W597">
        <f ca="1"/>
        <v>-0.77040359127156788</v>
      </c>
      <c r="X597">
        <f ca="1"/>
        <v>0.49421735839941278</v>
      </c>
      <c r="AD597">
        <v>591</v>
      </c>
      <c r="AE597" s="54">
        <f t="shared" ca="1" si="82"/>
        <v>689.60707729472347</v>
      </c>
      <c r="AF597" s="54">
        <f t="shared" ca="1" si="83"/>
        <v>140.69797657859053</v>
      </c>
      <c r="AG597" s="54">
        <f t="shared" ca="1" si="84"/>
        <v>288.37515766725176</v>
      </c>
      <c r="AN597">
        <v>595</v>
      </c>
      <c r="AO597" s="4">
        <f t="shared" ca="1" si="78"/>
        <v>-1.4484255183983512E-2</v>
      </c>
      <c r="AP597" s="4">
        <f t="shared" ca="1" si="79"/>
        <v>-8.669327442588368E-3</v>
      </c>
      <c r="AQ597" s="4">
        <f t="shared" ca="1" si="80"/>
        <v>-1.8794954729205032E-2</v>
      </c>
      <c r="AS597">
        <v>594</v>
      </c>
      <c r="AT597" s="4">
        <v>6.7223133833038216E-3</v>
      </c>
    </row>
    <row r="598" spans="11:46" x14ac:dyDescent="0.2">
      <c r="K598">
        <v>593</v>
      </c>
      <c r="L598">
        <f t="shared" ca="1" si="81"/>
        <v>0.41837843015739729</v>
      </c>
      <c r="M598">
        <f t="shared" ca="1" si="81"/>
        <v>-1.7038542263615593</v>
      </c>
      <c r="N598">
        <f t="shared" ca="1" si="81"/>
        <v>-0.79412591401633326</v>
      </c>
      <c r="U598">
        <v>593</v>
      </c>
      <c r="V598">
        <f ca="1"/>
        <v>0.41837843015739729</v>
      </c>
      <c r="W598">
        <f ca="1"/>
        <v>-0.28880659868970388</v>
      </c>
      <c r="X598">
        <f ca="1"/>
        <v>-0.1296064617716263</v>
      </c>
      <c r="AD598">
        <v>592</v>
      </c>
      <c r="AE598" s="54">
        <f t="shared" ca="1" si="82"/>
        <v>701.40580055203895</v>
      </c>
      <c r="AF598" s="54">
        <f t="shared" ca="1" si="83"/>
        <v>141.65373941736308</v>
      </c>
      <c r="AG598" s="54">
        <f t="shared" ca="1" si="84"/>
        <v>297.1176438250709</v>
      </c>
      <c r="AN598">
        <v>596</v>
      </c>
      <c r="AO598" s="4">
        <f t="shared" ca="1" si="78"/>
        <v>6.3557814984313227E-3</v>
      </c>
      <c r="AP598" s="4">
        <f t="shared" ca="1" si="79"/>
        <v>-9.7594517714872289E-3</v>
      </c>
      <c r="AQ598" s="4">
        <f t="shared" ca="1" si="80"/>
        <v>-1.30801503241728E-2</v>
      </c>
      <c r="AS598">
        <v>595</v>
      </c>
      <c r="AT598" s="4">
        <v>6.8241349681876845E-3</v>
      </c>
    </row>
    <row r="599" spans="11:46" x14ac:dyDescent="0.2">
      <c r="K599">
        <v>594</v>
      </c>
      <c r="L599">
        <f t="shared" ca="1" si="81"/>
        <v>-0.27863765388646611</v>
      </c>
      <c r="M599">
        <f t="shared" ca="1" si="81"/>
        <v>-0.23022919810515899</v>
      </c>
      <c r="N599">
        <f t="shared" ca="1" si="81"/>
        <v>0.47139916909036644</v>
      </c>
      <c r="U599">
        <v>594</v>
      </c>
      <c r="V599">
        <f ca="1"/>
        <v>-0.27863765388646611</v>
      </c>
      <c r="W599">
        <f ca="1"/>
        <v>-0.34692792276524009</v>
      </c>
      <c r="X599">
        <f ca="1"/>
        <v>-4.3051365016951615E-2</v>
      </c>
      <c r="AD599">
        <v>593</v>
      </c>
      <c r="AE599" s="54">
        <f t="shared" ca="1" si="82"/>
        <v>713.74232473611119</v>
      </c>
      <c r="AF599" s="54">
        <f t="shared" ca="1" si="83"/>
        <v>143.14722697769076</v>
      </c>
      <c r="AG599" s="54">
        <f t="shared" ca="1" si="84"/>
        <v>293.13523161147128</v>
      </c>
      <c r="AN599">
        <v>597</v>
      </c>
      <c r="AO599" s="4">
        <f t="shared" ca="1" si="78"/>
        <v>1.4581805516282626E-2</v>
      </c>
      <c r="AP599" s="4">
        <f t="shared" ca="1" si="79"/>
        <v>3.9841155926180698E-2</v>
      </c>
      <c r="AQ599" s="4">
        <f t="shared" ca="1" si="80"/>
        <v>3.5305671174815124E-2</v>
      </c>
      <c r="AS599">
        <v>596</v>
      </c>
      <c r="AT599" s="4">
        <v>6.873404661769297E-3</v>
      </c>
    </row>
    <row r="600" spans="11:46" x14ac:dyDescent="0.2">
      <c r="K600">
        <v>595</v>
      </c>
      <c r="L600">
        <f t="shared" ca="1" si="81"/>
        <v>-0.94810006809236991</v>
      </c>
      <c r="M600">
        <f t="shared" ca="1" si="81"/>
        <v>0.31034910692597467</v>
      </c>
      <c r="N600">
        <f t="shared" ca="1" si="81"/>
        <v>-0.21200793927346437</v>
      </c>
      <c r="U600">
        <v>595</v>
      </c>
      <c r="V600">
        <f ca="1"/>
        <v>-0.94810006809236991</v>
      </c>
      <c r="W600">
        <f ca="1"/>
        <v>-0.74836016313811715</v>
      </c>
      <c r="X600">
        <f ca="1"/>
        <v>-0.91120886191882944</v>
      </c>
      <c r="AD600">
        <v>594</v>
      </c>
      <c r="AE600" s="54">
        <f t="shared" ca="1" si="82"/>
        <v>703.0584092602968</v>
      </c>
      <c r="AF600" s="54">
        <f t="shared" ca="1" si="83"/>
        <v>142.9725250958584</v>
      </c>
      <c r="AG600" s="54">
        <f t="shared" ca="1" si="84"/>
        <v>293.69788166541127</v>
      </c>
      <c r="AN600">
        <v>598</v>
      </c>
      <c r="AO600" s="4">
        <f t="shared" ca="1" si="78"/>
        <v>6.9053378570174379E-2</v>
      </c>
      <c r="AP600" s="4">
        <f t="shared" ca="1" si="79"/>
        <v>6.8385262655184825E-2</v>
      </c>
      <c r="AQ600" s="4">
        <f t="shared" ca="1" si="80"/>
        <v>7.7985995395896915E-2</v>
      </c>
      <c r="AS600">
        <v>597</v>
      </c>
      <c r="AT600" s="4">
        <v>6.9012822078800351E-3</v>
      </c>
    </row>
    <row r="601" spans="11:46" x14ac:dyDescent="0.2">
      <c r="K601">
        <v>596</v>
      </c>
      <c r="L601">
        <f t="shared" ca="1" si="81"/>
        <v>-0.65697296114042292</v>
      </c>
      <c r="M601">
        <f t="shared" ca="1" si="81"/>
        <v>-1.5098728732482503</v>
      </c>
      <c r="N601">
        <f t="shared" ca="1" si="81"/>
        <v>-1.7657132390696644</v>
      </c>
      <c r="U601">
        <v>596</v>
      </c>
      <c r="V601">
        <f ca="1"/>
        <v>-0.65697296114042292</v>
      </c>
      <c r="W601">
        <f ca="1"/>
        <v>-1.200040012143234</v>
      </c>
      <c r="X601">
        <f ca="1"/>
        <v>-1.5159512165828573</v>
      </c>
      <c r="AD601">
        <v>595</v>
      </c>
      <c r="AE601" s="54">
        <f t="shared" ca="1" si="82"/>
        <v>692.94852566674535</v>
      </c>
      <c r="AF601" s="54">
        <f t="shared" ca="1" si="83"/>
        <v>141.73840667824265</v>
      </c>
      <c r="AG601" s="54">
        <f t="shared" ca="1" si="84"/>
        <v>288.22939424004312</v>
      </c>
      <c r="AN601">
        <v>599</v>
      </c>
      <c r="AO601" s="4">
        <f t="shared" ca="1" si="78"/>
        <v>-7.3612405458746921E-2</v>
      </c>
      <c r="AP601" s="4">
        <f t="shared" ca="1" si="79"/>
        <v>-8.2195042305503258E-2</v>
      </c>
      <c r="AQ601" s="4">
        <f t="shared" ca="1" si="80"/>
        <v>-8.4172617562678215E-2</v>
      </c>
      <c r="AS601">
        <v>598</v>
      </c>
      <c r="AT601" s="4">
        <v>6.9179881447710753E-3</v>
      </c>
    </row>
    <row r="602" spans="11:46" x14ac:dyDescent="0.2">
      <c r="K602">
        <v>597</v>
      </c>
      <c r="L602">
        <f t="shared" ca="1" si="81"/>
        <v>1.3320103758616034E-2</v>
      </c>
      <c r="M602">
        <f t="shared" ca="1" si="81"/>
        <v>1.575164658455577</v>
      </c>
      <c r="N602">
        <f t="shared" ca="1" si="81"/>
        <v>-4.3993112641063536E-2</v>
      </c>
      <c r="U602">
        <v>597</v>
      </c>
      <c r="V602">
        <f ca="1"/>
        <v>1.3320103758616034E-2</v>
      </c>
      <c r="W602">
        <f ca="1"/>
        <v>0.6345440607210866</v>
      </c>
      <c r="X602">
        <f ca="1"/>
        <v>0.10957664434067158</v>
      </c>
      <c r="AD602">
        <v>596</v>
      </c>
      <c r="AE602" s="54">
        <f t="shared" ca="1" si="82"/>
        <v>697.36678094482454</v>
      </c>
      <c r="AF602" s="54">
        <f t="shared" ca="1" si="83"/>
        <v>140.36184570041539</v>
      </c>
      <c r="AG602" s="54">
        <f t="shared" ca="1" si="84"/>
        <v>284.48385991346328</v>
      </c>
      <c r="AN602">
        <v>600</v>
      </c>
      <c r="AO602" s="4">
        <f t="shared" ca="1" si="78"/>
        <v>1.9551510371895328E-2</v>
      </c>
      <c r="AP602" s="4">
        <f t="shared" ca="1" si="79"/>
        <v>1.8288448166305243E-2</v>
      </c>
      <c r="AQ602" s="4">
        <f t="shared" ca="1" si="80"/>
        <v>2.7323443123290238E-2</v>
      </c>
      <c r="AS602">
        <v>599</v>
      </c>
      <c r="AT602" s="4">
        <v>7.0348683484708066E-3</v>
      </c>
    </row>
    <row r="603" spans="11:46" x14ac:dyDescent="0.2">
      <c r="K603">
        <v>598</v>
      </c>
      <c r="L603">
        <f t="shared" ca="1" si="81"/>
        <v>3.1943967663038548</v>
      </c>
      <c r="M603">
        <f t="shared" ca="1" si="81"/>
        <v>2.1522401413965295</v>
      </c>
      <c r="N603">
        <f t="shared" ca="1" si="81"/>
        <v>1.5548930920594426</v>
      </c>
      <c r="U603">
        <v>598</v>
      </c>
      <c r="V603">
        <f ca="1"/>
        <v>3.1943967663038548</v>
      </c>
      <c r="W603">
        <f ca="1"/>
        <v>3.7848249450900133</v>
      </c>
      <c r="X603">
        <f ca="1"/>
        <v>3.7023885763611157</v>
      </c>
      <c r="AD603">
        <v>597</v>
      </c>
      <c r="AE603" s="54">
        <f t="shared" ca="1" si="82"/>
        <v>707.61014962050376</v>
      </c>
      <c r="AF603" s="54">
        <f t="shared" ca="1" si="83"/>
        <v>146.06691758344581</v>
      </c>
      <c r="AG603" s="54">
        <f t="shared" ca="1" si="84"/>
        <v>294.70716187961227</v>
      </c>
      <c r="AN603">
        <v>601</v>
      </c>
      <c r="AO603" s="4">
        <f t="shared" ca="1" si="78"/>
        <v>1.4141274125739388E-2</v>
      </c>
      <c r="AP603" s="4">
        <f t="shared" ca="1" si="79"/>
        <v>1.2633932689626213E-2</v>
      </c>
      <c r="AQ603" s="4">
        <f t="shared" ca="1" si="80"/>
        <v>1.2106308221417107E-2</v>
      </c>
      <c r="AS603">
        <v>600</v>
      </c>
      <c r="AT603" s="4">
        <v>7.1817572422190187E-3</v>
      </c>
    </row>
    <row r="604" spans="11:46" x14ac:dyDescent="0.2">
      <c r="K604">
        <v>599</v>
      </c>
      <c r="L604">
        <f t="shared" ca="1" si="81"/>
        <v>-0.20048702910867575</v>
      </c>
      <c r="M604">
        <f t="shared" ca="1" si="81"/>
        <v>0.4518510758935641</v>
      </c>
      <c r="N604">
        <f t="shared" ca="1" si="81"/>
        <v>-7.8251803753777591E-2</v>
      </c>
      <c r="U604">
        <v>599</v>
      </c>
      <c r="V604">
        <f ca="1"/>
        <v>-0.20048702910867575</v>
      </c>
      <c r="W604">
        <f ca="1"/>
        <v>-5.6623295550674857E-3</v>
      </c>
      <c r="X604">
        <f ca="1"/>
        <v>-0.17925199605843983</v>
      </c>
      <c r="AD604">
        <v>598</v>
      </c>
      <c r="AE604" s="54">
        <f t="shared" ca="1" si="82"/>
        <v>758.19960679506494</v>
      </c>
      <c r="AF604" s="54">
        <f t="shared" ca="1" si="83"/>
        <v>156.40520677708452</v>
      </c>
      <c r="AG604" s="54">
        <f t="shared" ca="1" si="84"/>
        <v>318.6101283404459</v>
      </c>
      <c r="AN604">
        <v>602</v>
      </c>
      <c r="AO604" s="4">
        <f t="shared" ca="1" si="78"/>
        <v>-5.8591874876774341E-3</v>
      </c>
      <c r="AP604" s="4">
        <f t="shared" ca="1" si="79"/>
        <v>6.8487640347901146E-3</v>
      </c>
      <c r="AQ604" s="4">
        <f t="shared" ca="1" si="80"/>
        <v>2.0020043596094971E-3</v>
      </c>
      <c r="AS604">
        <v>601</v>
      </c>
      <c r="AT604" s="4">
        <v>7.2002925703989803E-3</v>
      </c>
    </row>
    <row r="605" spans="11:46" x14ac:dyDescent="0.2">
      <c r="K605">
        <v>600</v>
      </c>
      <c r="L605">
        <f t="shared" ca="1" si="81"/>
        <v>0.69887695731983934</v>
      </c>
      <c r="M605">
        <f t="shared" ca="1" si="81"/>
        <v>0.48967990851708976</v>
      </c>
      <c r="N605">
        <f t="shared" ca="1" si="81"/>
        <v>0.91253261316109113</v>
      </c>
      <c r="U605">
        <v>600</v>
      </c>
      <c r="V605">
        <f ca="1"/>
        <v>0.69887695731983934</v>
      </c>
      <c r="W605">
        <f ca="1"/>
        <v>0.83548274211097606</v>
      </c>
      <c r="X605">
        <f ca="1"/>
        <v>1.0783473079898827</v>
      </c>
      <c r="AD605">
        <v>599</v>
      </c>
      <c r="AE605" s="54">
        <f t="shared" ca="1" si="82"/>
        <v>704.39147850077836</v>
      </c>
      <c r="AF605" s="54">
        <f t="shared" ca="1" si="83"/>
        <v>144.06362995492998</v>
      </c>
      <c r="AG605" s="54">
        <f t="shared" ca="1" si="84"/>
        <v>292.88954826089025</v>
      </c>
      <c r="AN605">
        <v>603</v>
      </c>
      <c r="AO605" s="4">
        <f t="shared" ca="1" si="78"/>
        <v>-2.6404425759118715E-2</v>
      </c>
      <c r="AP605" s="4">
        <f t="shared" ca="1" si="79"/>
        <v>-2.7352469512724395E-2</v>
      </c>
      <c r="AQ605" s="4">
        <f t="shared" ca="1" si="80"/>
        <v>-2.0947535450870299E-2</v>
      </c>
      <c r="AS605">
        <v>602</v>
      </c>
      <c r="AT605" s="4">
        <v>7.4297148774500645E-3</v>
      </c>
    </row>
    <row r="606" spans="11:46" x14ac:dyDescent="0.2">
      <c r="K606">
        <v>601</v>
      </c>
      <c r="L606">
        <f t="shared" ca="1" si="81"/>
        <v>1.3488644035702391</v>
      </c>
      <c r="M606">
        <f t="shared" ca="1" si="81"/>
        <v>0.4476587651467564</v>
      </c>
      <c r="N606">
        <f t="shared" ca="1" si="81"/>
        <v>0.88346952858159733</v>
      </c>
      <c r="U606">
        <v>601</v>
      </c>
      <c r="V606">
        <f ca="1"/>
        <v>1.3488644035702391</v>
      </c>
      <c r="W606">
        <f ca="1"/>
        <v>1.41599159720518</v>
      </c>
      <c r="X606">
        <f ca="1"/>
        <v>1.6345361226258333</v>
      </c>
      <c r="AD606">
        <v>600</v>
      </c>
      <c r="AE606" s="54">
        <f t="shared" ca="1" si="82"/>
        <v>718.29890840844143</v>
      </c>
      <c r="AF606" s="54">
        <f t="shared" ca="1" si="83"/>
        <v>146.7225700174624</v>
      </c>
      <c r="AG606" s="54">
        <f t="shared" ca="1" si="84"/>
        <v>301.00263313789634</v>
      </c>
      <c r="AN606">
        <v>604</v>
      </c>
      <c r="AO606" s="4">
        <f t="shared" ca="1" si="78"/>
        <v>-1.4081039582983752E-2</v>
      </c>
      <c r="AP606" s="4">
        <f t="shared" ca="1" si="79"/>
        <v>-2.1183192583893843E-2</v>
      </c>
      <c r="AQ606" s="4">
        <f t="shared" ca="1" si="80"/>
        <v>-3.4919455854835732E-2</v>
      </c>
      <c r="AS606">
        <v>603</v>
      </c>
      <c r="AT606" s="4">
        <v>7.4671172139266538E-3</v>
      </c>
    </row>
    <row r="607" spans="11:46" x14ac:dyDescent="0.2">
      <c r="K607">
        <v>602</v>
      </c>
      <c r="L607">
        <f t="shared" ca="1" si="81"/>
        <v>1.07696125351571</v>
      </c>
      <c r="M607">
        <f t="shared" ca="1" si="81"/>
        <v>1.8743106838956669</v>
      </c>
      <c r="N607">
        <f t="shared" ca="1" si="81"/>
        <v>1.3614504710366155</v>
      </c>
      <c r="U607">
        <v>602</v>
      </c>
      <c r="V607">
        <f ca="1"/>
        <v>1.07696125351571</v>
      </c>
      <c r="W607">
        <f ca="1"/>
        <v>1.7298419779093166</v>
      </c>
      <c r="X607">
        <f ca="1"/>
        <v>1.7249825512880905</v>
      </c>
      <c r="AD607">
        <v>601</v>
      </c>
      <c r="AE607" s="54">
        <f t="shared" ca="1" si="82"/>
        <v>728.52873106397499</v>
      </c>
      <c r="AF607" s="54">
        <f t="shared" ca="1" si="83"/>
        <v>148.58801221384257</v>
      </c>
      <c r="AG607" s="54">
        <f t="shared" ca="1" si="84"/>
        <v>304.66881095246384</v>
      </c>
      <c r="AN607">
        <v>605</v>
      </c>
      <c r="AO607" s="4">
        <f t="shared" ca="1" si="78"/>
        <v>1.1527105206076447E-2</v>
      </c>
      <c r="AP607" s="4">
        <f t="shared" ca="1" si="79"/>
        <v>5.1772318183728417E-3</v>
      </c>
      <c r="AQ607" s="4">
        <f t="shared" ca="1" si="80"/>
        <v>8.7570414498569591E-3</v>
      </c>
      <c r="AS607">
        <v>604</v>
      </c>
      <c r="AT607" s="4">
        <v>7.5085681959667031E-3</v>
      </c>
    </row>
    <row r="608" spans="11:46" x14ac:dyDescent="0.2">
      <c r="K608">
        <v>603</v>
      </c>
      <c r="L608">
        <f t="shared" ca="1" si="81"/>
        <v>-0.14194313717917681</v>
      </c>
      <c r="M608">
        <f t="shared" ca="1" si="81"/>
        <v>1.512714000698433</v>
      </c>
      <c r="N608">
        <f t="shared" ca="1" si="81"/>
        <v>1.6490769784052042</v>
      </c>
      <c r="U608">
        <v>603</v>
      </c>
      <c r="V608">
        <f ca="1"/>
        <v>-0.14194313717917681</v>
      </c>
      <c r="W608">
        <f ca="1"/>
        <v>0.46723896474121174</v>
      </c>
      <c r="X608">
        <f ca="1"/>
        <v>0.7576051481936712</v>
      </c>
      <c r="AD608">
        <v>602</v>
      </c>
      <c r="AE608" s="54">
        <f t="shared" ca="1" si="82"/>
        <v>724.27262547484793</v>
      </c>
      <c r="AF608" s="54">
        <f t="shared" ca="1" si="83"/>
        <v>149.60914921967924</v>
      </c>
      <c r="AG608" s="54">
        <f t="shared" ca="1" si="84"/>
        <v>305.27937020744497</v>
      </c>
      <c r="AN608">
        <v>606</v>
      </c>
      <c r="AO608" s="4">
        <f t="shared" ca="1" si="78"/>
        <v>9.290604409783727E-3</v>
      </c>
      <c r="AP608" s="4">
        <f t="shared" ca="1" si="79"/>
        <v>2.5781997510589843E-3</v>
      </c>
      <c r="AQ608" s="4">
        <f t="shared" ca="1" si="80"/>
        <v>1.6380757479627143E-2</v>
      </c>
      <c r="AS608">
        <v>605</v>
      </c>
      <c r="AT608" s="4">
        <v>7.5523288893104591E-3</v>
      </c>
    </row>
    <row r="609" spans="11:46" x14ac:dyDescent="0.2">
      <c r="K609">
        <v>604</v>
      </c>
      <c r="L609">
        <f t="shared" ca="1" si="81"/>
        <v>-0.79281994681103796</v>
      </c>
      <c r="M609">
        <f t="shared" ca="1" si="81"/>
        <v>0.55007986877260762</v>
      </c>
      <c r="N609">
        <f t="shared" ca="1" si="81"/>
        <v>-0.42097861441183393</v>
      </c>
      <c r="U609">
        <v>604</v>
      </c>
      <c r="V609">
        <f ca="1"/>
        <v>-0.79281994681103796</v>
      </c>
      <c r="W609">
        <f ca="1"/>
        <v>-0.51100069238942458</v>
      </c>
      <c r="X609">
        <f ca="1"/>
        <v>-0.85378649225693692</v>
      </c>
      <c r="AD609">
        <v>603</v>
      </c>
      <c r="AE609" s="54">
        <f t="shared" ca="1" si="82"/>
        <v>705.39889426453783</v>
      </c>
      <c r="AF609" s="54">
        <f t="shared" ca="1" si="83"/>
        <v>145.572428341343</v>
      </c>
      <c r="AG609" s="54">
        <f t="shared" ca="1" si="84"/>
        <v>298.95103271866594</v>
      </c>
      <c r="AN609">
        <v>607</v>
      </c>
      <c r="AO609" s="4">
        <f t="shared" ca="1" si="78"/>
        <v>-2.9822268461597874E-2</v>
      </c>
      <c r="AP609" s="4">
        <f t="shared" ca="1" si="79"/>
        <v>-1.6966087629691203E-2</v>
      </c>
      <c r="AQ609" s="4">
        <f t="shared" ca="1" si="80"/>
        <v>-3.9177570494526191E-3</v>
      </c>
      <c r="AS609">
        <v>606</v>
      </c>
      <c r="AT609" s="4">
        <v>7.6008036596416362E-3</v>
      </c>
    </row>
    <row r="610" spans="11:46" x14ac:dyDescent="0.2">
      <c r="K610">
        <v>605</v>
      </c>
      <c r="L610">
        <f t="shared" ca="1" si="81"/>
        <v>-0.26332860663917401</v>
      </c>
      <c r="M610">
        <f t="shared" ca="1" si="81"/>
        <v>-8.1732546957228994E-2</v>
      </c>
      <c r="N610">
        <f t="shared" ca="1" si="81"/>
        <v>-0.4583163529950296</v>
      </c>
      <c r="U610">
        <v>605</v>
      </c>
      <c r="V610">
        <f ca="1"/>
        <v>-0.26332860663917401</v>
      </c>
      <c r="W610">
        <f ca="1"/>
        <v>-0.27419702498226556</v>
      </c>
      <c r="X610">
        <f ca="1"/>
        <v>-0.45197699150376108</v>
      </c>
      <c r="AD610">
        <v>604</v>
      </c>
      <c r="AE610" s="54">
        <f t="shared" ca="1" si="82"/>
        <v>695.53574914894034</v>
      </c>
      <c r="AF610" s="54">
        <f t="shared" ca="1" si="83"/>
        <v>142.52117133701765</v>
      </c>
      <c r="AG610" s="54">
        <f t="shared" ca="1" si="84"/>
        <v>288.69198790191894</v>
      </c>
      <c r="AN610">
        <v>608</v>
      </c>
      <c r="AO610" s="4">
        <f t="shared" ca="1" si="78"/>
        <v>9.2772183878377292E-3</v>
      </c>
      <c r="AP610" s="4">
        <f t="shared" ca="1" si="79"/>
        <v>-3.0234076614568087E-4</v>
      </c>
      <c r="AQ610" s="4">
        <f t="shared" ca="1" si="80"/>
        <v>-1.9226688769479097E-2</v>
      </c>
      <c r="AS610">
        <v>607</v>
      </c>
      <c r="AT610" s="4">
        <v>7.7899690603892065E-3</v>
      </c>
    </row>
    <row r="611" spans="11:46" x14ac:dyDescent="0.2">
      <c r="K611">
        <v>606</v>
      </c>
      <c r="L611">
        <f t="shared" ca="1" si="81"/>
        <v>0.16307466023804015</v>
      </c>
      <c r="M611">
        <f t="shared" ca="1" si="81"/>
        <v>-0.77706875355683347</v>
      </c>
      <c r="N611">
        <f t="shared" ca="1" si="81"/>
        <v>0.46292757733831064</v>
      </c>
      <c r="U611">
        <v>606</v>
      </c>
      <c r="V611">
        <f ca="1"/>
        <v>0.16307466023804015</v>
      </c>
      <c r="W611">
        <f ca="1"/>
        <v>-0.15719175366534124</v>
      </c>
      <c r="X611">
        <f ca="1"/>
        <v>0.30123600445822762</v>
      </c>
      <c r="AD611">
        <v>605</v>
      </c>
      <c r="AE611" s="54">
        <f t="shared" ca="1" si="82"/>
        <v>703.59965033248454</v>
      </c>
      <c r="AF611" s="54">
        <f t="shared" ca="1" si="83"/>
        <v>143.26094983003057</v>
      </c>
      <c r="AG611" s="54">
        <f t="shared" ca="1" si="84"/>
        <v>291.23117727288161</v>
      </c>
      <c r="AN611">
        <v>609</v>
      </c>
      <c r="AO611" s="4">
        <f t="shared" ca="1" si="78"/>
        <v>3.1725214479086501E-2</v>
      </c>
      <c r="AP611" s="4">
        <f t="shared" ca="1" si="79"/>
        <v>3.6642922358151399E-2</v>
      </c>
      <c r="AQ611" s="4">
        <f t="shared" ca="1" si="80"/>
        <v>3.5462484236979119E-2</v>
      </c>
      <c r="AS611">
        <v>608</v>
      </c>
      <c r="AT611" s="4">
        <v>7.9505194497038294E-3</v>
      </c>
    </row>
    <row r="612" spans="11:46" x14ac:dyDescent="0.2">
      <c r="K612">
        <v>607</v>
      </c>
      <c r="L612">
        <f t="shared" ca="1" si="81"/>
        <v>-1.2133699466762182</v>
      </c>
      <c r="M612">
        <f t="shared" ca="1" si="81"/>
        <v>0.43943777401237433</v>
      </c>
      <c r="N612">
        <f t="shared" ca="1" si="81"/>
        <v>2.4772341674020315</v>
      </c>
      <c r="U612">
        <v>607</v>
      </c>
      <c r="V612">
        <f ca="1"/>
        <v>-1.2133699466762182</v>
      </c>
      <c r="W612">
        <f ca="1"/>
        <v>-0.94105042719395504</v>
      </c>
      <c r="X612">
        <f ca="1"/>
        <v>0.11882011219674271</v>
      </c>
      <c r="AD612">
        <v>606</v>
      </c>
      <c r="AE612" s="54">
        <f t="shared" ca="1" si="82"/>
        <v>710.16697632214448</v>
      </c>
      <c r="AF612" s="54">
        <f t="shared" ca="1" si="83"/>
        <v>143.63078172060338</v>
      </c>
      <c r="AG612" s="54">
        <f t="shared" ca="1" si="84"/>
        <v>296.04105169953522</v>
      </c>
      <c r="AN612">
        <v>610</v>
      </c>
      <c r="AO612" s="4">
        <f t="shared" ca="1" si="78"/>
        <v>-2.7498507712889541E-2</v>
      </c>
      <c r="AP612" s="4">
        <f t="shared" ca="1" si="79"/>
        <v>-3.2203989632150723E-2</v>
      </c>
      <c r="AQ612" s="4">
        <f t="shared" ca="1" si="80"/>
        <v>-2.6900347203351428E-2</v>
      </c>
      <c r="AS612">
        <v>609</v>
      </c>
      <c r="AT612" s="4">
        <v>8.1459592948305883E-3</v>
      </c>
    </row>
    <row r="613" spans="11:46" x14ac:dyDescent="0.2">
      <c r="K613">
        <v>608</v>
      </c>
      <c r="L613">
        <f t="shared" ca="1" si="81"/>
        <v>-0.78758368794573375</v>
      </c>
      <c r="M613">
        <f t="shared" ca="1" si="81"/>
        <v>-0.5905372060462768</v>
      </c>
      <c r="N613">
        <f t="shared" ca="1" si="81"/>
        <v>-6.5806541541621119E-2</v>
      </c>
      <c r="U613">
        <v>608</v>
      </c>
      <c r="V613">
        <f ca="1"/>
        <v>-0.78758368794573375</v>
      </c>
      <c r="W613">
        <f ca="1"/>
        <v>-0.95681925211612973</v>
      </c>
      <c r="X613">
        <f ca="1"/>
        <v>-0.76923750298872939</v>
      </c>
      <c r="AD613">
        <v>607</v>
      </c>
      <c r="AE613" s="54">
        <f t="shared" ca="1" si="82"/>
        <v>689.30086986315177</v>
      </c>
      <c r="AF613" s="54">
        <f t="shared" ca="1" si="83"/>
        <v>141.21448480448723</v>
      </c>
      <c r="AG613" s="54">
        <f t="shared" ca="1" si="84"/>
        <v>294.8835037586972</v>
      </c>
      <c r="AN613">
        <v>611</v>
      </c>
      <c r="AO613" s="4">
        <f t="shared" ca="1" si="78"/>
        <v>3.2451192976760274E-3</v>
      </c>
      <c r="AP613" s="4">
        <f t="shared" ca="1" si="79"/>
        <v>9.7086885792376752E-3</v>
      </c>
      <c r="AQ613" s="4">
        <f t="shared" ca="1" si="80"/>
        <v>-9.6668813735082109E-4</v>
      </c>
      <c r="AS613">
        <v>610</v>
      </c>
      <c r="AT613" s="4">
        <v>8.2879536929822088E-3</v>
      </c>
    </row>
    <row r="614" spans="11:46" x14ac:dyDescent="0.2">
      <c r="K614">
        <v>609</v>
      </c>
      <c r="L614">
        <f t="shared" ca="1" si="81"/>
        <v>0.67290851419803865</v>
      </c>
      <c r="M614">
        <f t="shared" ca="1" si="81"/>
        <v>0.28394735961220374</v>
      </c>
      <c r="N614">
        <f t="shared" ca="1" si="81"/>
        <v>0.53410293399845266</v>
      </c>
      <c r="U614">
        <v>609</v>
      </c>
      <c r="V614">
        <f ca="1"/>
        <v>0.67290851419803865</v>
      </c>
      <c r="W614">
        <f ca="1"/>
        <v>0.7303471506892627</v>
      </c>
      <c r="X614">
        <f ca="1"/>
        <v>0.86351841547571584</v>
      </c>
      <c r="AD614">
        <v>608</v>
      </c>
      <c r="AE614" s="54">
        <f t="shared" ca="1" si="82"/>
        <v>695.72541946435308</v>
      </c>
      <c r="AF614" s="54">
        <f t="shared" ca="1" si="83"/>
        <v>141.17179636251387</v>
      </c>
      <c r="AG614" s="54">
        <f t="shared" ca="1" si="84"/>
        <v>289.26802690782807</v>
      </c>
      <c r="AN614">
        <v>612</v>
      </c>
      <c r="AO614" s="4">
        <f t="shared" ca="1" si="78"/>
        <v>2.6277422130339397E-2</v>
      </c>
      <c r="AP614" s="4">
        <f t="shared" ca="1" si="79"/>
        <v>3.1584051271152908E-2</v>
      </c>
      <c r="AQ614" s="4">
        <f t="shared" ca="1" si="80"/>
        <v>1.9889753986273011E-2</v>
      </c>
      <c r="AS614">
        <v>611</v>
      </c>
      <c r="AT614" s="4">
        <v>8.2956283125305754E-3</v>
      </c>
    </row>
    <row r="615" spans="11:46" x14ac:dyDescent="0.2">
      <c r="K615">
        <v>610</v>
      </c>
      <c r="L615">
        <f t="shared" ca="1" si="81"/>
        <v>-0.59642590577635768</v>
      </c>
      <c r="M615">
        <f t="shared" ca="1" si="81"/>
        <v>-0.52641488811292525</v>
      </c>
      <c r="N615">
        <f t="shared" ca="1" si="81"/>
        <v>0.40098070725818347</v>
      </c>
      <c r="U615">
        <v>610</v>
      </c>
      <c r="V615">
        <f ca="1"/>
        <v>-0.59642590577635768</v>
      </c>
      <c r="W615">
        <f ca="1"/>
        <v>-0.75587923989544303</v>
      </c>
      <c r="X615">
        <f ca="1"/>
        <v>-0.37824471342137123</v>
      </c>
      <c r="AD615">
        <v>609</v>
      </c>
      <c r="AE615" s="54">
        <f t="shared" ca="1" si="82"/>
        <v>718.151309785698</v>
      </c>
      <c r="AF615" s="54">
        <f t="shared" ca="1" si="83"/>
        <v>146.44068779206827</v>
      </c>
      <c r="AG615" s="54">
        <f t="shared" ca="1" si="84"/>
        <v>299.71024900933236</v>
      </c>
      <c r="AN615">
        <v>613</v>
      </c>
      <c r="AO615" s="4">
        <f t="shared" ca="1" si="78"/>
        <v>1.7762405775042855E-2</v>
      </c>
      <c r="AP615" s="4">
        <f t="shared" ca="1" si="79"/>
        <v>-5.9603982603932551E-3</v>
      </c>
      <c r="AQ615" s="4">
        <f t="shared" ca="1" si="80"/>
        <v>2.3008278291258961E-2</v>
      </c>
      <c r="AS615">
        <v>612</v>
      </c>
      <c r="AT615" s="4">
        <v>8.3829125965981573E-3</v>
      </c>
    </row>
    <row r="616" spans="11:46" x14ac:dyDescent="0.2">
      <c r="K616">
        <v>611</v>
      </c>
      <c r="L616">
        <f t="shared" ca="1" si="81"/>
        <v>-0.44868000104795625</v>
      </c>
      <c r="M616">
        <f t="shared" ca="1" si="81"/>
        <v>0.25811435203552313</v>
      </c>
      <c r="N616">
        <f t="shared" ca="1" si="81"/>
        <v>-0.10413182477302413</v>
      </c>
      <c r="U616">
        <v>611</v>
      </c>
      <c r="V616">
        <f ca="1"/>
        <v>-0.44868000104795625</v>
      </c>
      <c r="W616">
        <f ca="1"/>
        <v>-0.31020502459045862</v>
      </c>
      <c r="X616">
        <f ca="1"/>
        <v>-0.4246356112752509</v>
      </c>
      <c r="AD616">
        <v>610</v>
      </c>
      <c r="AE616" s="54">
        <f t="shared" ca="1" si="82"/>
        <v>698.6722701519534</v>
      </c>
      <c r="AF616" s="54">
        <f t="shared" ca="1" si="83"/>
        <v>141.79984136287246</v>
      </c>
      <c r="AG616" s="54">
        <f t="shared" ca="1" si="84"/>
        <v>291.75541286750479</v>
      </c>
      <c r="AN616">
        <v>614</v>
      </c>
      <c r="AO616" s="4">
        <f t="shared" ca="1" si="78"/>
        <v>-2.979923163420381E-2</v>
      </c>
      <c r="AP616" s="4">
        <f t="shared" ca="1" si="79"/>
        <v>-1.2706852384202428E-2</v>
      </c>
      <c r="AQ616" s="4">
        <f t="shared" ca="1" si="80"/>
        <v>-4.1311594647511198E-2</v>
      </c>
      <c r="AS616">
        <v>613</v>
      </c>
      <c r="AT616" s="4">
        <v>8.389093325211136E-3</v>
      </c>
    </row>
    <row r="617" spans="11:46" x14ac:dyDescent="0.2">
      <c r="K617">
        <v>612</v>
      </c>
      <c r="L617">
        <f t="shared" ca="1" si="81"/>
        <v>0.76070456998180369</v>
      </c>
      <c r="M617">
        <f t="shared" ca="1" si="81"/>
        <v>1.1262681677261213</v>
      </c>
      <c r="N617">
        <f t="shared" ca="1" si="81"/>
        <v>-0.56778948322582201</v>
      </c>
      <c r="U617">
        <v>612</v>
      </c>
      <c r="V617">
        <f ca="1"/>
        <v>0.76070456998180369</v>
      </c>
      <c r="W617">
        <f ca="1"/>
        <v>1.1437804760354502</v>
      </c>
      <c r="X617">
        <f ca="1"/>
        <v>0.49031919567442594</v>
      </c>
      <c r="AD617">
        <v>611</v>
      </c>
      <c r="AE617" s="54">
        <f t="shared" ca="1" si="82"/>
        <v>700.9432277898859</v>
      </c>
      <c r="AF617" s="54">
        <f t="shared" ca="1" si="83"/>
        <v>143.18323647300903</v>
      </c>
      <c r="AG617" s="54">
        <f t="shared" ca="1" si="84"/>
        <v>291.47351264762978</v>
      </c>
      <c r="AN617">
        <v>615</v>
      </c>
      <c r="AO617" s="4">
        <f t="shared" ca="1" si="78"/>
        <v>-8.7715039686311353E-3</v>
      </c>
      <c r="AP617" s="4">
        <f t="shared" ca="1" si="79"/>
        <v>4.0130308593581696E-3</v>
      </c>
      <c r="AQ617" s="4">
        <f t="shared" ca="1" si="80"/>
        <v>1.7024473276197567E-2</v>
      </c>
      <c r="AS617">
        <v>614</v>
      </c>
      <c r="AT617" s="4">
        <v>8.6201497633311246E-3</v>
      </c>
    </row>
    <row r="618" spans="11:46" x14ac:dyDescent="0.2">
      <c r="K618">
        <v>613</v>
      </c>
      <c r="L618">
        <f t="shared" ca="1" si="81"/>
        <v>1.5776025245994365</v>
      </c>
      <c r="M618">
        <f t="shared" ca="1" si="81"/>
        <v>-1.4732682333668683</v>
      </c>
      <c r="N618">
        <f t="shared" ca="1" si="81"/>
        <v>0.57727183120568304</v>
      </c>
      <c r="U618">
        <v>613</v>
      </c>
      <c r="V618">
        <f ca="1"/>
        <v>1.5776025245994365</v>
      </c>
      <c r="W618">
        <f ca="1"/>
        <v>0.86721217067526513</v>
      </c>
      <c r="X618">
        <f ca="1"/>
        <v>1.5490175964812525</v>
      </c>
      <c r="AD618">
        <v>612</v>
      </c>
      <c r="AE618" s="54">
        <f t="shared" ca="1" si="82"/>
        <v>719.60634427195635</v>
      </c>
      <c r="AF618" s="54">
        <f t="shared" ca="1" si="83"/>
        <v>147.77771738539451</v>
      </c>
      <c r="AG618" s="54">
        <f t="shared" ca="1" si="84"/>
        <v>297.32888705389257</v>
      </c>
      <c r="AN618">
        <v>616</v>
      </c>
      <c r="AO618" s="4">
        <f t="shared" ca="1" si="78"/>
        <v>3.0008248247584472E-2</v>
      </c>
      <c r="AP618" s="4">
        <f t="shared" ca="1" si="79"/>
        <v>5.2403622943836894E-3</v>
      </c>
      <c r="AQ618" s="4">
        <f t="shared" ca="1" si="80"/>
        <v>1.2630566442216027E-2</v>
      </c>
      <c r="AS618">
        <v>615</v>
      </c>
      <c r="AT618" s="4">
        <v>8.7850493163553374E-3</v>
      </c>
    </row>
    <row r="619" spans="11:46" x14ac:dyDescent="0.2">
      <c r="K619">
        <v>614</v>
      </c>
      <c r="L619">
        <f t="shared" ca="1" si="81"/>
        <v>0.20221976490419985</v>
      </c>
      <c r="M619">
        <f t="shared" ca="1" si="81"/>
        <v>0.23769540632496894</v>
      </c>
      <c r="N619">
        <f t="shared" ca="1" si="81"/>
        <v>-1.1860223243626893</v>
      </c>
      <c r="U619">
        <v>614</v>
      </c>
      <c r="V619">
        <f ca="1"/>
        <v>0.20221976490419985</v>
      </c>
      <c r="W619">
        <f ca="1"/>
        <v>0.27967641189540321</v>
      </c>
      <c r="X619">
        <f ca="1"/>
        <v>-0.35700987573888082</v>
      </c>
      <c r="AD619">
        <v>613</v>
      </c>
      <c r="AE619" s="54">
        <f t="shared" ca="1" si="82"/>
        <v>732.50247827741612</v>
      </c>
      <c r="AF619" s="54">
        <f t="shared" ca="1" si="83"/>
        <v>146.89952312944143</v>
      </c>
      <c r="AG619" s="54">
        <f t="shared" ca="1" si="84"/>
        <v>304.24922001629562</v>
      </c>
      <c r="AN619">
        <v>617</v>
      </c>
      <c r="AO619" s="4">
        <f t="shared" ca="1" si="78"/>
        <v>-1.3890476784147319E-2</v>
      </c>
      <c r="AP619" s="4">
        <f t="shared" ca="1" si="79"/>
        <v>-1.1561396659568953E-2</v>
      </c>
      <c r="AQ619" s="4">
        <f t="shared" ca="1" si="80"/>
        <v>-6.6259568385150245E-3</v>
      </c>
      <c r="AS619">
        <v>616</v>
      </c>
      <c r="AT619" s="4">
        <v>8.8254032062199256E-3</v>
      </c>
    </row>
    <row r="620" spans="11:46" x14ac:dyDescent="0.2">
      <c r="K620">
        <v>615</v>
      </c>
      <c r="L620">
        <f t="shared" ca="1" si="81"/>
        <v>-0.20392214569242556</v>
      </c>
      <c r="M620">
        <f t="shared" ca="1" si="81"/>
        <v>1.6456408269966489</v>
      </c>
      <c r="N620">
        <f t="shared" ca="1" si="81"/>
        <v>1.0334712153929664</v>
      </c>
      <c r="U620">
        <v>615</v>
      </c>
      <c r="V620">
        <f ca="1"/>
        <v>-0.20392214569242556</v>
      </c>
      <c r="W620">
        <f ca="1"/>
        <v>0.46281802204260458</v>
      </c>
      <c r="X620">
        <f ca="1"/>
        <v>0.42587421237196799</v>
      </c>
      <c r="AD620">
        <v>614</v>
      </c>
      <c r="AE620" s="54">
        <f t="shared" ca="1" si="82"/>
        <v>710.99648963240008</v>
      </c>
      <c r="AF620" s="54">
        <f t="shared" ca="1" si="83"/>
        <v>145.04470200005548</v>
      </c>
      <c r="AG620" s="54">
        <f t="shared" ca="1" si="84"/>
        <v>291.93628417827546</v>
      </c>
      <c r="AN620">
        <v>618</v>
      </c>
      <c r="AO620" s="4">
        <f t="shared" ca="1" si="78"/>
        <v>2.8393407102026594E-2</v>
      </c>
      <c r="AP620" s="4">
        <f t="shared" ca="1" si="79"/>
        <v>2.0237853698767579E-2</v>
      </c>
      <c r="AQ620" s="4">
        <f t="shared" ca="1" si="80"/>
        <v>1.3551181295685338E-2</v>
      </c>
      <c r="AS620">
        <v>617</v>
      </c>
      <c r="AT620" s="4">
        <v>8.881678249888468E-3</v>
      </c>
    </row>
    <row r="621" spans="11:46" x14ac:dyDescent="0.2">
      <c r="K621">
        <v>616</v>
      </c>
      <c r="L621">
        <f t="shared" ca="1" si="81"/>
        <v>1.1774291319272412</v>
      </c>
      <c r="M621">
        <f t="shared" ca="1" si="81"/>
        <v>-0.95959734939442931</v>
      </c>
      <c r="N621">
        <f t="shared" ca="1" si="81"/>
        <v>8.6932260027916861E-2</v>
      </c>
      <c r="U621">
        <v>616</v>
      </c>
      <c r="V621">
        <f ca="1"/>
        <v>1.1774291319272412</v>
      </c>
      <c r="W621">
        <f ca="1"/>
        <v>0.70253159189600112</v>
      </c>
      <c r="X621">
        <f ca="1"/>
        <v>1.0062279054558019</v>
      </c>
      <c r="AD621">
        <v>615</v>
      </c>
      <c r="AE621" s="54">
        <f t="shared" ca="1" si="82"/>
        <v>704.78725308454989</v>
      </c>
      <c r="AF621" s="54">
        <f t="shared" ca="1" si="83"/>
        <v>145.62794035920902</v>
      </c>
      <c r="AG621" s="54">
        <f t="shared" ca="1" si="84"/>
        <v>296.94889309229552</v>
      </c>
      <c r="AN621">
        <v>619</v>
      </c>
      <c r="AO621" s="4">
        <f t="shared" ca="1" si="78"/>
        <v>-4.0239392890608343E-2</v>
      </c>
      <c r="AP621" s="4">
        <f t="shared" ca="1" si="79"/>
        <v>-2.4614528990271767E-2</v>
      </c>
      <c r="AQ621" s="4">
        <f t="shared" ca="1" si="80"/>
        <v>-1.8879377902646322E-2</v>
      </c>
      <c r="AS621">
        <v>618</v>
      </c>
      <c r="AT621" s="4">
        <v>8.8981958103978766E-3</v>
      </c>
    </row>
    <row r="622" spans="11:46" x14ac:dyDescent="0.2">
      <c r="K622">
        <v>617</v>
      </c>
      <c r="L622">
        <f t="shared" ca="1" si="81"/>
        <v>0.53533602217432874</v>
      </c>
      <c r="M622">
        <f t="shared" ca="1" si="81"/>
        <v>-0.82007817569871377</v>
      </c>
      <c r="N622">
        <f t="shared" ca="1" si="81"/>
        <v>0.61917282450472633</v>
      </c>
      <c r="U622">
        <v>617</v>
      </c>
      <c r="V622">
        <f ca="1"/>
        <v>0.53533602217432874</v>
      </c>
      <c r="W622">
        <f ca="1"/>
        <v>0.16779385755347392</v>
      </c>
      <c r="X622">
        <f ca="1"/>
        <v>0.69898169843914004</v>
      </c>
      <c r="AD622">
        <v>616</v>
      </c>
      <c r="AE622" s="54">
        <f t="shared" ca="1" si="82"/>
        <v>726.25721073819852</v>
      </c>
      <c r="AF622" s="54">
        <f t="shared" ca="1" si="83"/>
        <v>146.39308659762702</v>
      </c>
      <c r="AG622" s="54">
        <f t="shared" ca="1" si="84"/>
        <v>300.72331216386942</v>
      </c>
      <c r="AN622">
        <v>620</v>
      </c>
      <c r="AO622" s="4">
        <f t="shared" ca="1" si="78"/>
        <v>-1.8451733325300701E-2</v>
      </c>
      <c r="AP622" s="4">
        <f t="shared" ca="1" si="79"/>
        <v>-9.2064820303753934E-3</v>
      </c>
      <c r="AQ622" s="4">
        <f t="shared" ca="1" si="80"/>
        <v>-2.5846391387580717E-2</v>
      </c>
      <c r="AS622">
        <v>619</v>
      </c>
      <c r="AT622" s="4">
        <v>9.1226087174094955E-3</v>
      </c>
    </row>
    <row r="623" spans="11:46" x14ac:dyDescent="0.2">
      <c r="K623">
        <v>618</v>
      </c>
      <c r="L623">
        <f t="shared" ca="1" si="81"/>
        <v>1.8422536744412015</v>
      </c>
      <c r="M623">
        <f t="shared" ca="1" si="81"/>
        <v>-1.5024776731767187</v>
      </c>
      <c r="N623">
        <f t="shared" ca="1" si="81"/>
        <v>-0.40549453460046497</v>
      </c>
      <c r="U623">
        <v>618</v>
      </c>
      <c r="V623">
        <f ca="1"/>
        <v>1.8422536744412015</v>
      </c>
      <c r="W623">
        <f ca="1"/>
        <v>1.0987937867472204</v>
      </c>
      <c r="X623">
        <f ca="1"/>
        <v>1.321769720921792</v>
      </c>
      <c r="AD623">
        <v>617</v>
      </c>
      <c r="AE623" s="54">
        <f t="shared" ca="1" si="82"/>
        <v>716.23889250335321</v>
      </c>
      <c r="AF623" s="54">
        <f t="shared" ca="1" si="83"/>
        <v>144.71032434017582</v>
      </c>
      <c r="AG623" s="54">
        <f t="shared" ca="1" si="84"/>
        <v>298.73731929461837</v>
      </c>
      <c r="AN623">
        <v>621</v>
      </c>
      <c r="AO623" s="4">
        <f t="shared" ca="1" si="78"/>
        <v>9.79279937917895E-3</v>
      </c>
      <c r="AP623" s="4">
        <f t="shared" ca="1" si="79"/>
        <v>7.074680721499688E-3</v>
      </c>
      <c r="AQ623" s="4">
        <f t="shared" ca="1" si="80"/>
        <v>-7.1750200538492348E-3</v>
      </c>
      <c r="AS623">
        <v>620</v>
      </c>
      <c r="AT623" s="4">
        <v>9.2421872530344187E-3</v>
      </c>
    </row>
    <row r="624" spans="11:46" x14ac:dyDescent="0.2">
      <c r="K624">
        <v>619</v>
      </c>
      <c r="L624">
        <f t="shared" ca="1" si="81"/>
        <v>-1.4352302608681086E-2</v>
      </c>
      <c r="M624">
        <f t="shared" ca="1" si="81"/>
        <v>-6.1819536621870987E-2</v>
      </c>
      <c r="N624">
        <f t="shared" ca="1" si="81"/>
        <v>1.0014192727767928</v>
      </c>
      <c r="U624">
        <v>619</v>
      </c>
      <c r="V624">
        <f ca="1"/>
        <v>-1.4352302608681086E-2</v>
      </c>
      <c r="W624">
        <f ca="1"/>
        <v>-3.7608058183936741E-2</v>
      </c>
      <c r="X624">
        <f ca="1"/>
        <v>0.44972086734974792</v>
      </c>
      <c r="AD624">
        <v>618</v>
      </c>
      <c r="AE624" s="54">
        <f t="shared" ca="1" si="82"/>
        <v>736.86681768990854</v>
      </c>
      <c r="AF624" s="54">
        <f t="shared" ca="1" si="83"/>
        <v>147.66878619773948</v>
      </c>
      <c r="AG624" s="54">
        <f t="shared" ca="1" si="84"/>
        <v>302.8131164298909</v>
      </c>
      <c r="AN624">
        <v>622</v>
      </c>
      <c r="AO624" s="4">
        <f t="shared" ca="1" si="78"/>
        <v>1.502165940484545E-2</v>
      </c>
      <c r="AP624" s="4">
        <f t="shared" ca="1" si="79"/>
        <v>1.2831581045917128E-2</v>
      </c>
      <c r="AQ624" s="4">
        <f t="shared" ca="1" si="80"/>
        <v>3.5806821122888563E-2</v>
      </c>
      <c r="AS624">
        <v>621</v>
      </c>
      <c r="AT624" s="4">
        <v>9.3236508925149501E-3</v>
      </c>
    </row>
    <row r="625" spans="11:46" x14ac:dyDescent="0.2">
      <c r="K625">
        <v>620</v>
      </c>
      <c r="L625">
        <f t="shared" ca="1" si="81"/>
        <v>-0.86668953541736626</v>
      </c>
      <c r="M625">
        <f t="shared" ca="1" si="81"/>
        <v>0.8413192985543072</v>
      </c>
      <c r="N625">
        <f t="shared" ca="1" si="81"/>
        <v>-9.1720826807761724E-2</v>
      </c>
      <c r="U625">
        <v>620</v>
      </c>
      <c r="V625">
        <f ca="1"/>
        <v>-0.86668953541736626</v>
      </c>
      <c r="W625">
        <f ca="1"/>
        <v>-0.46379961525732721</v>
      </c>
      <c r="X625">
        <f ca="1"/>
        <v>-0.74346178504333249</v>
      </c>
      <c r="AD625">
        <v>619</v>
      </c>
      <c r="AE625" s="54">
        <f t="shared" ca="1" si="82"/>
        <v>707.80439287526474</v>
      </c>
      <c r="AF625" s="54">
        <f t="shared" ca="1" si="83"/>
        <v>144.07835820328953</v>
      </c>
      <c r="AG625" s="54">
        <f t="shared" ca="1" si="84"/>
        <v>297.14982113045789</v>
      </c>
      <c r="AN625">
        <v>623</v>
      </c>
      <c r="AO625" s="4">
        <f t="shared" ca="1" si="78"/>
        <v>-4.8673661012123923E-3</v>
      </c>
      <c r="AP625" s="4">
        <f t="shared" ca="1" si="79"/>
        <v>-1.8486447837492647E-3</v>
      </c>
      <c r="AQ625" s="4">
        <f t="shared" ca="1" si="80"/>
        <v>3.2732217571386968E-4</v>
      </c>
      <c r="AS625">
        <v>622</v>
      </c>
      <c r="AT625" s="4">
        <v>9.3334575766986956E-3</v>
      </c>
    </row>
    <row r="626" spans="11:46" x14ac:dyDescent="0.2">
      <c r="K626">
        <v>621</v>
      </c>
      <c r="L626">
        <f t="shared" ca="1" si="81"/>
        <v>-0.41713836181951086</v>
      </c>
      <c r="M626">
        <f t="shared" ca="1" si="81"/>
        <v>0.61676401896027244</v>
      </c>
      <c r="N626">
        <f t="shared" ca="1" si="81"/>
        <v>-1.618280178360529</v>
      </c>
      <c r="U626">
        <v>621</v>
      </c>
      <c r="V626">
        <f ca="1"/>
        <v>-0.41713836181951086</v>
      </c>
      <c r="W626">
        <f ca="1"/>
        <v>-0.13953595144747244</v>
      </c>
      <c r="X626">
        <f ca="1"/>
        <v>-1.0760162186788149</v>
      </c>
      <c r="AD626">
        <v>620</v>
      </c>
      <c r="AE626" s="54">
        <f t="shared" ca="1" si="82"/>
        <v>694.86392911209612</v>
      </c>
      <c r="AF626" s="54">
        <f t="shared" ca="1" si="83"/>
        <v>142.75799068355388</v>
      </c>
      <c r="AG626" s="54">
        <f t="shared" ca="1" si="84"/>
        <v>289.56797431701347</v>
      </c>
      <c r="AN626">
        <v>624</v>
      </c>
      <c r="AO626" s="4">
        <f t="shared" ca="1" si="78"/>
        <v>3.7578853028559477E-3</v>
      </c>
      <c r="AP626" s="4">
        <f t="shared" ca="1" si="79"/>
        <v>-9.5459417723677224E-3</v>
      </c>
      <c r="AQ626" s="4">
        <f t="shared" ca="1" si="80"/>
        <v>-4.0708438466975604E-3</v>
      </c>
      <c r="AS626">
        <v>623</v>
      </c>
      <c r="AT626" s="4">
        <v>9.3409155035876837E-3</v>
      </c>
    </row>
    <row r="627" spans="11:46" x14ac:dyDescent="0.2">
      <c r="K627">
        <v>622</v>
      </c>
      <c r="L627">
        <f t="shared" ca="1" si="81"/>
        <v>0.27342909331371251</v>
      </c>
      <c r="M627">
        <f t="shared" ca="1" si="81"/>
        <v>0.50344371402002075</v>
      </c>
      <c r="N627">
        <f t="shared" ca="1" si="81"/>
        <v>0.62995810981296851</v>
      </c>
      <c r="U627">
        <v>622</v>
      </c>
      <c r="V627">
        <f ca="1"/>
        <v>0.27342909331371251</v>
      </c>
      <c r="W627">
        <f ca="1"/>
        <v>0.45008320142694586</v>
      </c>
      <c r="X627">
        <f ca="1"/>
        <v>0.57261138031063274</v>
      </c>
      <c r="AD627">
        <v>621</v>
      </c>
      <c r="AE627" s="54">
        <f t="shared" ca="1" si="82"/>
        <v>701.70201954254355</v>
      </c>
      <c r="AF627" s="54">
        <f t="shared" ca="1" si="83"/>
        <v>143.77153892575677</v>
      </c>
      <c r="AG627" s="54">
        <f t="shared" ca="1" si="84"/>
        <v>287.49775411147624</v>
      </c>
      <c r="AN627">
        <v>625</v>
      </c>
      <c r="AO627" s="4">
        <f t="shared" ca="1" si="78"/>
        <v>-2.5116923635217652E-2</v>
      </c>
      <c r="AP627" s="4">
        <f t="shared" ca="1" si="79"/>
        <v>-1.1990592920272179E-2</v>
      </c>
      <c r="AQ627" s="4">
        <f t="shared" ca="1" si="80"/>
        <v>-2.6380719952256763E-2</v>
      </c>
      <c r="AS627">
        <v>624</v>
      </c>
      <c r="AT627" s="4">
        <v>9.4073188822589911E-3</v>
      </c>
    </row>
    <row r="628" spans="11:46" x14ac:dyDescent="0.2">
      <c r="K628">
        <v>623</v>
      </c>
      <c r="L628">
        <f t="shared" ca="1" si="81"/>
        <v>4.7242428561853289E-2</v>
      </c>
      <c r="M628">
        <f t="shared" ca="1" si="81"/>
        <v>0.80906402689508128</v>
      </c>
      <c r="N628">
        <f t="shared" ca="1" si="81"/>
        <v>1.0366286808844272</v>
      </c>
      <c r="U628">
        <v>623</v>
      </c>
      <c r="V628">
        <f ca="1"/>
        <v>4.7242428561853289E-2</v>
      </c>
      <c r="W628">
        <f ca="1"/>
        <v>0.36303986492545381</v>
      </c>
      <c r="X628">
        <f ca="1"/>
        <v>0.58586590275721995</v>
      </c>
      <c r="AD628">
        <v>622</v>
      </c>
      <c r="AE628" s="54">
        <f t="shared" ca="1" si="82"/>
        <v>712.32231581520455</v>
      </c>
      <c r="AF628" s="54">
        <f t="shared" ca="1" si="83"/>
        <v>145.62824182105908</v>
      </c>
      <c r="AG628" s="54">
        <f t="shared" ca="1" si="84"/>
        <v>297.97865890958695</v>
      </c>
      <c r="AN628">
        <v>626</v>
      </c>
      <c r="AO628" s="4">
        <f t="shared" ca="1" si="78"/>
        <v>3.9717179811862E-2</v>
      </c>
      <c r="AP628" s="4">
        <f t="shared" ca="1" si="79"/>
        <v>3.3207777157084346E-2</v>
      </c>
      <c r="AQ628" s="4">
        <f t="shared" ca="1" si="80"/>
        <v>4.8411335215551701E-2</v>
      </c>
      <c r="AS628">
        <v>625</v>
      </c>
      <c r="AT628" s="4">
        <v>9.6381661271018014E-3</v>
      </c>
    </row>
    <row r="629" spans="11:46" x14ac:dyDescent="0.2">
      <c r="K629">
        <v>624</v>
      </c>
      <c r="L629">
        <f t="shared" ca="1" si="81"/>
        <v>0.21862349568884434</v>
      </c>
      <c r="M629">
        <f t="shared" ca="1" si="81"/>
        <v>-0.70780765533228107</v>
      </c>
      <c r="N629">
        <f t="shared" ca="1" si="81"/>
        <v>0.55082825385591272</v>
      </c>
      <c r="U629">
        <v>624</v>
      </c>
      <c r="V629">
        <f ca="1"/>
        <v>0.21862349568884434</v>
      </c>
      <c r="W629">
        <f ca="1"/>
        <v>-7.8798568205880409E-2</v>
      </c>
      <c r="X629">
        <f ca="1"/>
        <v>0.39639370941996971</v>
      </c>
      <c r="AD629">
        <v>623</v>
      </c>
      <c r="AE629" s="54">
        <f t="shared" ca="1" si="82"/>
        <v>708.86360655260478</v>
      </c>
      <c r="AF629" s="54">
        <f t="shared" ca="1" si="83"/>
        <v>145.35927561953179</v>
      </c>
      <c r="AG629" s="54">
        <f t="shared" ca="1" si="84"/>
        <v>298.07620989696727</v>
      </c>
      <c r="AN629">
        <v>627</v>
      </c>
      <c r="AO629" s="4">
        <f t="shared" ca="1" si="78"/>
        <v>-2.5981979657796195E-2</v>
      </c>
      <c r="AP629" s="4">
        <f t="shared" ca="1" si="79"/>
        <v>-1.4277948994413927E-2</v>
      </c>
      <c r="AQ629" s="4">
        <f t="shared" ca="1" si="80"/>
        <v>-2.7497539631639676E-2</v>
      </c>
      <c r="AS629">
        <v>626</v>
      </c>
      <c r="AT629" s="4">
        <v>9.7404925445076264E-3</v>
      </c>
    </row>
    <row r="630" spans="11:46" x14ac:dyDescent="0.2">
      <c r="K630">
        <v>625</v>
      </c>
      <c r="L630">
        <f t="shared" ca="1" si="81"/>
        <v>-0.94093545970114356</v>
      </c>
      <c r="M630">
        <f t="shared" ca="1" si="81"/>
        <v>0.5848768910972485</v>
      </c>
      <c r="N630">
        <f t="shared" ca="1" si="81"/>
        <v>-7.7241528590976494E-2</v>
      </c>
      <c r="U630">
        <v>625</v>
      </c>
      <c r="V630">
        <f ca="1"/>
        <v>-0.94093545970114356</v>
      </c>
      <c r="W630">
        <f ca="1"/>
        <v>-0.63331944577576715</v>
      </c>
      <c r="X630">
        <f ca="1"/>
        <v>-0.82141799847357089</v>
      </c>
      <c r="AD630">
        <v>624</v>
      </c>
      <c r="AE630" s="54">
        <f t="shared" ca="1" si="82"/>
        <v>711.5324461372112</v>
      </c>
      <c r="AF630" s="54">
        <f t="shared" ca="1" si="83"/>
        <v>143.97828634685865</v>
      </c>
      <c r="AG630" s="54">
        <f t="shared" ca="1" si="84"/>
        <v>296.86525466918556</v>
      </c>
      <c r="AN630">
        <v>628</v>
      </c>
      <c r="AO630" s="4">
        <f t="shared" ca="1" si="78"/>
        <v>3.9143523282072646E-3</v>
      </c>
      <c r="AP630" s="4">
        <f t="shared" ca="1" si="79"/>
        <v>-9.7298047782963491E-3</v>
      </c>
      <c r="AQ630" s="4">
        <f t="shared" ca="1" si="80"/>
        <v>-2.9751442942979538E-2</v>
      </c>
      <c r="AS630">
        <v>627</v>
      </c>
      <c r="AT630" s="4">
        <v>9.743719607544268E-3</v>
      </c>
    </row>
    <row r="631" spans="11:46" x14ac:dyDescent="0.2">
      <c r="K631">
        <v>626</v>
      </c>
      <c r="L631">
        <f t="shared" ca="1" si="81"/>
        <v>0.88793412435956953</v>
      </c>
      <c r="M631">
        <f t="shared" ca="1" si="81"/>
        <v>0.20201090725691656</v>
      </c>
      <c r="N631">
        <f t="shared" ca="1" si="81"/>
        <v>1.3088565780581587</v>
      </c>
      <c r="U631">
        <v>626</v>
      </c>
      <c r="V631">
        <f ca="1"/>
        <v>0.88793412435956953</v>
      </c>
      <c r="W631">
        <f ca="1"/>
        <v>0.89550920868079764</v>
      </c>
      <c r="X631">
        <f ca="1"/>
        <v>1.4081953416261761</v>
      </c>
      <c r="AD631">
        <v>625</v>
      </c>
      <c r="AE631" s="54">
        <f t="shared" ca="1" si="82"/>
        <v>693.88351132155356</v>
      </c>
      <c r="AF631" s="54">
        <f t="shared" ca="1" si="83"/>
        <v>142.26221027132581</v>
      </c>
      <c r="AG631" s="54">
        <f t="shared" ca="1" si="84"/>
        <v>289.13613365735762</v>
      </c>
      <c r="AN631">
        <v>629</v>
      </c>
      <c r="AO631" s="4">
        <f t="shared" ca="1" si="78"/>
        <v>1.3597548942710367E-2</v>
      </c>
      <c r="AP631" s="4">
        <f t="shared" ca="1" si="79"/>
        <v>1.3750830240067033E-2</v>
      </c>
      <c r="AQ631" s="4">
        <f t="shared" ca="1" si="80"/>
        <v>2.7054949479264272E-2</v>
      </c>
      <c r="AS631">
        <v>628</v>
      </c>
      <c r="AT631" s="4">
        <v>9.9068151112987474E-3</v>
      </c>
    </row>
    <row r="632" spans="11:46" x14ac:dyDescent="0.2">
      <c r="K632">
        <v>627</v>
      </c>
      <c r="L632">
        <f t="shared" ca="1" si="81"/>
        <v>-0.31149826134951314</v>
      </c>
      <c r="M632">
        <f t="shared" ca="1" si="81"/>
        <v>1.320544851472228</v>
      </c>
      <c r="N632">
        <f t="shared" ca="1" si="81"/>
        <v>0.67382106989402313</v>
      </c>
      <c r="U632">
        <v>627</v>
      </c>
      <c r="V632">
        <f ca="1"/>
        <v>-0.31149826134951314</v>
      </c>
      <c r="W632">
        <f ca="1"/>
        <v>0.23555616179849842</v>
      </c>
      <c r="X632">
        <f ca="1"/>
        <v>0.1389055438719019</v>
      </c>
      <c r="AD632">
        <v>626</v>
      </c>
      <c r="AE632" s="54">
        <f t="shared" ca="1" si="82"/>
        <v>721.99721035304049</v>
      </c>
      <c r="AF632" s="54">
        <f t="shared" ca="1" si="83"/>
        <v>147.06573786621399</v>
      </c>
      <c r="AG632" s="54">
        <f t="shared" ca="1" si="84"/>
        <v>303.47795232600072</v>
      </c>
      <c r="AN632">
        <v>630</v>
      </c>
      <c r="AO632" s="4">
        <f t="shared" ca="1" si="78"/>
        <v>1.1653162681730309E-2</v>
      </c>
      <c r="AP632" s="4">
        <f t="shared" ca="1" si="79"/>
        <v>1.7729560763631889E-2</v>
      </c>
      <c r="AQ632" s="4">
        <f t="shared" ca="1" si="80"/>
        <v>3.8929255151946986E-2</v>
      </c>
      <c r="AS632">
        <v>629</v>
      </c>
      <c r="AT632" s="4">
        <v>9.9127987171354799E-3</v>
      </c>
    </row>
    <row r="633" spans="11:46" x14ac:dyDescent="0.2">
      <c r="K633">
        <v>628</v>
      </c>
      <c r="L633">
        <f t="shared" ca="1" si="81"/>
        <v>-0.13290508671763493</v>
      </c>
      <c r="M633">
        <f t="shared" ca="1" si="81"/>
        <v>-0.2345481654300367</v>
      </c>
      <c r="N633">
        <f t="shared" ca="1" si="81"/>
        <v>-2.357669240481183</v>
      </c>
      <c r="U633">
        <v>628</v>
      </c>
      <c r="V633">
        <f ca="1"/>
        <v>-0.13290508671763493</v>
      </c>
      <c r="W633">
        <f ca="1"/>
        <v>-0.21475715453554831</v>
      </c>
      <c r="X633">
        <f ca="1"/>
        <v>-1.2342744694117316</v>
      </c>
      <c r="AD633">
        <v>627</v>
      </c>
      <c r="AE633" s="54">
        <f t="shared" ca="1" si="82"/>
        <v>703.47989348079</v>
      </c>
      <c r="AF633" s="54">
        <f t="shared" ca="1" si="83"/>
        <v>144.98086006999995</v>
      </c>
      <c r="AG633" s="54">
        <f t="shared" ca="1" si="84"/>
        <v>295.2467429459814</v>
      </c>
      <c r="AN633">
        <v>631</v>
      </c>
      <c r="AO633" s="4">
        <f t="shared" ca="1" si="78"/>
        <v>-1.9564822661116824E-2</v>
      </c>
      <c r="AP633" s="4">
        <f t="shared" ca="1" si="79"/>
        <v>-1.314721676016406E-2</v>
      </c>
      <c r="AQ633" s="4">
        <f t="shared" ca="1" si="80"/>
        <v>-3.3698457112133678E-2</v>
      </c>
      <c r="AS633">
        <v>630</v>
      </c>
      <c r="AT633" s="4">
        <v>1.0003313983672751E-2</v>
      </c>
    </row>
    <row r="634" spans="11:46" x14ac:dyDescent="0.2">
      <c r="K634">
        <v>629</v>
      </c>
      <c r="L634">
        <f t="shared" ca="1" si="81"/>
        <v>0.49202018132421527</v>
      </c>
      <c r="M634">
        <f t="shared" ca="1" si="81"/>
        <v>-8.7984612248067876E-2</v>
      </c>
      <c r="N634">
        <f t="shared" ca="1" si="81"/>
        <v>-0.89225637111120748</v>
      </c>
      <c r="U634">
        <v>629</v>
      </c>
      <c r="V634">
        <f ca="1"/>
        <v>0.49202018132421527</v>
      </c>
      <c r="W634">
        <f ca="1"/>
        <v>0.41723337976635011</v>
      </c>
      <c r="X634">
        <f ca="1"/>
        <v>1.0949031998662317E-2</v>
      </c>
      <c r="AD634">
        <v>628</v>
      </c>
      <c r="AE634" s="54">
        <f t="shared" ca="1" si="82"/>
        <v>706.23895809227611</v>
      </c>
      <c r="AF634" s="54">
        <f t="shared" ca="1" si="83"/>
        <v>143.57706500554289</v>
      </c>
      <c r="AG634" s="54">
        <f t="shared" ca="1" si="84"/>
        <v>286.59210862557313</v>
      </c>
      <c r="AN634">
        <v>632</v>
      </c>
      <c r="AO634" s="4">
        <f t="shared" ca="1" si="78"/>
        <v>-5.3635743397176971E-2</v>
      </c>
      <c r="AP634" s="4">
        <f t="shared" ca="1" si="79"/>
        <v>-5.026005183483527E-2</v>
      </c>
      <c r="AQ634" s="4">
        <f t="shared" ca="1" si="80"/>
        <v>-5.4812915905346156E-2</v>
      </c>
      <c r="AS634">
        <v>631</v>
      </c>
      <c r="AT634" s="4">
        <v>1.0006938775049296E-2</v>
      </c>
    </row>
    <row r="635" spans="11:46" x14ac:dyDescent="0.2">
      <c r="K635">
        <v>630</v>
      </c>
      <c r="L635">
        <f t="shared" ca="1" si="81"/>
        <v>1.0273219474575213</v>
      </c>
      <c r="M635">
        <f t="shared" ca="1" si="81"/>
        <v>0.73117601038231994</v>
      </c>
      <c r="N635">
        <f t="shared" ca="1" si="81"/>
        <v>1.8078096166413642</v>
      </c>
      <c r="U635">
        <v>630</v>
      </c>
      <c r="V635">
        <f ca="1"/>
        <v>1.0273219474575213</v>
      </c>
      <c r="W635">
        <f ca="1"/>
        <v>1.2326173939689864</v>
      </c>
      <c r="X635">
        <f ca="1"/>
        <v>1.8035004375786876</v>
      </c>
      <c r="AD635">
        <v>629</v>
      </c>
      <c r="AE635" s="54">
        <f t="shared" ca="1" si="82"/>
        <v>715.90766326326741</v>
      </c>
      <c r="AF635" s="54">
        <f t="shared" ca="1" si="83"/>
        <v>145.56500544445311</v>
      </c>
      <c r="AG635" s="54">
        <f t="shared" ca="1" si="84"/>
        <v>294.45168445020715</v>
      </c>
      <c r="AN635">
        <v>633</v>
      </c>
      <c r="AO635" s="4">
        <f t="shared" ca="1" si="78"/>
        <v>2.1836064397952461E-2</v>
      </c>
      <c r="AP635" s="4">
        <f t="shared" ca="1" si="79"/>
        <v>1.1779088826536008E-2</v>
      </c>
      <c r="AQ635" s="4">
        <f t="shared" ca="1" si="80"/>
        <v>3.3665846058706317E-2</v>
      </c>
      <c r="AS635">
        <v>632</v>
      </c>
      <c r="AT635" s="4">
        <v>1.0076538912605069E-2</v>
      </c>
    </row>
    <row r="636" spans="11:46" x14ac:dyDescent="0.2">
      <c r="K636">
        <v>631</v>
      </c>
      <c r="L636">
        <f t="shared" ca="1" si="81"/>
        <v>0.12367856925227673</v>
      </c>
      <c r="M636">
        <f t="shared" ca="1" si="81"/>
        <v>1.2938480622897974</v>
      </c>
      <c r="N636">
        <f t="shared" ca="1" si="81"/>
        <v>9.0409733225396888E-2</v>
      </c>
      <c r="U636">
        <v>631</v>
      </c>
      <c r="V636">
        <f ca="1"/>
        <v>0.12367856925227673</v>
      </c>
      <c r="W636">
        <f ca="1"/>
        <v>0.62478371482141426</v>
      </c>
      <c r="X636">
        <f ca="1"/>
        <v>0.24838886109629804</v>
      </c>
      <c r="AD636">
        <v>630</v>
      </c>
      <c r="AE636" s="54">
        <f t="shared" ca="1" si="82"/>
        <v>724.29904986531801</v>
      </c>
      <c r="AF636" s="54">
        <f t="shared" ca="1" si="83"/>
        <v>148.16882311931468</v>
      </c>
      <c r="AG636" s="54">
        <f t="shared" ca="1" si="84"/>
        <v>306.14051172230165</v>
      </c>
      <c r="AN636">
        <v>634</v>
      </c>
      <c r="AO636" s="4">
        <f t="shared" ca="1" si="78"/>
        <v>1.3073607385713301E-2</v>
      </c>
      <c r="AP636" s="4">
        <f t="shared" ca="1" si="79"/>
        <v>7.8182593791048024E-3</v>
      </c>
      <c r="AQ636" s="4">
        <f t="shared" ca="1" si="80"/>
        <v>-1.0518677194874797E-2</v>
      </c>
      <c r="AS636">
        <v>633</v>
      </c>
      <c r="AT636" s="4">
        <v>1.0118615311804094E-2</v>
      </c>
    </row>
    <row r="637" spans="11:46" x14ac:dyDescent="0.2">
      <c r="K637">
        <v>632</v>
      </c>
      <c r="L637">
        <f t="shared" ca="1" si="81"/>
        <v>-2.3504116336879526</v>
      </c>
      <c r="M637">
        <f t="shared" ca="1" si="81"/>
        <v>1.1782438334910352</v>
      </c>
      <c r="N637">
        <f t="shared" ca="1" si="81"/>
        <v>-0.63650051691846743</v>
      </c>
      <c r="U637">
        <v>632</v>
      </c>
      <c r="V637">
        <f ca="1"/>
        <v>-2.3504116336879526</v>
      </c>
      <c r="W637">
        <f ca="1"/>
        <v>-1.6937091640419979</v>
      </c>
      <c r="X637">
        <f ca="1"/>
        <v>-2.2799613027631231</v>
      </c>
      <c r="AD637">
        <v>631</v>
      </c>
      <c r="AE637" s="54">
        <f t="shared" ca="1" si="82"/>
        <v>710.26599217461273</v>
      </c>
      <c r="AF637" s="54">
        <f t="shared" ca="1" si="83"/>
        <v>146.23356498931645</v>
      </c>
      <c r="AG637" s="54">
        <f t="shared" ca="1" si="84"/>
        <v>295.99593705975553</v>
      </c>
      <c r="AN637">
        <v>635</v>
      </c>
      <c r="AO637" s="4">
        <f t="shared" ca="1" si="78"/>
        <v>4.2389002037096238E-2</v>
      </c>
      <c r="AP637" s="4">
        <f t="shared" ca="1" si="79"/>
        <v>4.2955105722631101E-2</v>
      </c>
      <c r="AQ637" s="4">
        <f t="shared" ca="1" si="80"/>
        <v>4.9220136190139423E-2</v>
      </c>
      <c r="AS637">
        <v>634</v>
      </c>
      <c r="AT637" s="4">
        <v>1.0156848861755084E-2</v>
      </c>
    </row>
    <row r="638" spans="11:46" x14ac:dyDescent="0.2">
      <c r="K638">
        <v>633</v>
      </c>
      <c r="L638">
        <f t="shared" ca="1" si="81"/>
        <v>-1.3457446340549979</v>
      </c>
      <c r="M638">
        <f t="shared" ca="1" si="81"/>
        <v>0.21176756375852268</v>
      </c>
      <c r="N638">
        <f t="shared" ca="1" si="81"/>
        <v>0.94394164352676979</v>
      </c>
      <c r="U638">
        <v>633</v>
      </c>
      <c r="V638">
        <f ca="1"/>
        <v>-1.3457446340549979</v>
      </c>
      <c r="W638">
        <f ca="1"/>
        <v>-1.1526030254412416</v>
      </c>
      <c r="X638">
        <f ca="1"/>
        <v>-0.73001866498821788</v>
      </c>
      <c r="AD638">
        <v>632</v>
      </c>
      <c r="AE638" s="54">
        <f t="shared" ca="1" si="82"/>
        <v>673.17396855157062</v>
      </c>
      <c r="AF638" s="54">
        <f t="shared" ca="1" si="83"/>
        <v>139.06550092610118</v>
      </c>
      <c r="AG638" s="54">
        <f t="shared" ca="1" si="84"/>
        <v>280.20817587112873</v>
      </c>
      <c r="AN638">
        <v>636</v>
      </c>
      <c r="AO638" s="4">
        <f t="shared" ca="1" si="78"/>
        <v>-5.6753869327062806E-2</v>
      </c>
      <c r="AP638" s="4">
        <f t="shared" ca="1" si="79"/>
        <v>-7.6460397016227477E-2</v>
      </c>
      <c r="AQ638" s="4">
        <f t="shared" ca="1" si="80"/>
        <v>-7.1137599995954995E-2</v>
      </c>
      <c r="AS638">
        <v>635</v>
      </c>
      <c r="AT638" s="4">
        <v>1.034644090367893E-2</v>
      </c>
    </row>
    <row r="639" spans="11:46" x14ac:dyDescent="0.2">
      <c r="K639">
        <v>634</v>
      </c>
      <c r="L639">
        <f t="shared" ca="1" si="81"/>
        <v>-0.74496964832887391</v>
      </c>
      <c r="M639">
        <f t="shared" ca="1" si="81"/>
        <v>-0.27766804414603996</v>
      </c>
      <c r="N639">
        <f t="shared" ca="1" si="81"/>
        <v>-1.1562321105199704</v>
      </c>
      <c r="U639">
        <v>634</v>
      </c>
      <c r="V639">
        <f ca="1"/>
        <v>-0.74496964832887391</v>
      </c>
      <c r="W639">
        <f ca="1"/>
        <v>-0.79406524409804613</v>
      </c>
      <c r="X639">
        <f ca="1"/>
        <v>-1.2166938451924449</v>
      </c>
      <c r="AD639">
        <v>633</v>
      </c>
      <c r="AE639" s="54">
        <f t="shared" ca="1" si="82"/>
        <v>688.03510252444289</v>
      </c>
      <c r="AF639" s="54">
        <f t="shared" ca="1" si="83"/>
        <v>140.71325126134974</v>
      </c>
      <c r="AG639" s="54">
        <f t="shared" ca="1" si="84"/>
        <v>289.80221070343879</v>
      </c>
      <c r="AN639">
        <v>637</v>
      </c>
      <c r="AO639" s="4">
        <f t="shared" ca="1" si="78"/>
        <v>9.3492627814040358E-3</v>
      </c>
      <c r="AP639" s="4">
        <f t="shared" ca="1" si="79"/>
        <v>2.4654267176300582E-2</v>
      </c>
      <c r="AQ639" s="4">
        <f t="shared" ca="1" si="80"/>
        <v>1.283966145540168E-2</v>
      </c>
      <c r="AS639">
        <v>636</v>
      </c>
      <c r="AT639" s="4">
        <v>1.0477905002274374E-2</v>
      </c>
    </row>
    <row r="640" spans="11:46" x14ac:dyDescent="0.2">
      <c r="K640">
        <v>635</v>
      </c>
      <c r="L640">
        <f t="shared" ca="1" si="81"/>
        <v>1.2070534824874561</v>
      </c>
      <c r="M640">
        <f t="shared" ca="1" si="81"/>
        <v>0.19032619736188591</v>
      </c>
      <c r="N640">
        <f t="shared" ca="1" si="81"/>
        <v>-6.0038394389355348E-2</v>
      </c>
      <c r="U640">
        <v>635</v>
      </c>
      <c r="V640">
        <f ca="1"/>
        <v>1.2070534824874561</v>
      </c>
      <c r="W640">
        <f ca="1"/>
        <v>1.1840515676700298</v>
      </c>
      <c r="X640">
        <f ca="1"/>
        <v>1.0501999350874627</v>
      </c>
      <c r="AD640">
        <v>634</v>
      </c>
      <c r="AE640" s="54">
        <f t="shared" ca="1" si="82"/>
        <v>697.08925960949159</v>
      </c>
      <c r="AF640" s="54">
        <f t="shared" ca="1" si="83"/>
        <v>141.81769574874934</v>
      </c>
      <c r="AG640" s="54">
        <f t="shared" ca="1" si="84"/>
        <v>286.76985096426046</v>
      </c>
      <c r="AN640">
        <v>638</v>
      </c>
      <c r="AO640" s="4">
        <f t="shared" ca="1" si="78"/>
        <v>3.5824522081757459E-2</v>
      </c>
      <c r="AP640" s="4">
        <f t="shared" ca="1" si="79"/>
        <v>5.1838140366578161E-2</v>
      </c>
      <c r="AQ640" s="4">
        <f t="shared" ca="1" si="80"/>
        <v>6.1409429861046763E-2</v>
      </c>
      <c r="AS640">
        <v>637</v>
      </c>
      <c r="AT640" s="4">
        <v>1.0590671064847793E-2</v>
      </c>
    </row>
    <row r="641" spans="11:46" x14ac:dyDescent="0.2">
      <c r="K641">
        <v>636</v>
      </c>
      <c r="L641">
        <f t="shared" ca="1" si="81"/>
        <v>-1.4107619518208243</v>
      </c>
      <c r="M641">
        <f t="shared" ca="1" si="81"/>
        <v>-2.6478819415765553</v>
      </c>
      <c r="N641">
        <f t="shared" ca="1" si="81"/>
        <v>-1.6901556155933044</v>
      </c>
      <c r="U641">
        <v>636</v>
      </c>
      <c r="V641">
        <f ca="1"/>
        <v>-1.4107619518208243</v>
      </c>
      <c r="W641">
        <f ca="1"/>
        <v>-2.3421060296149521</v>
      </c>
      <c r="X641">
        <f ca="1"/>
        <v>-2.2306114990000956</v>
      </c>
      <c r="AD641">
        <v>635</v>
      </c>
      <c r="AE641" s="54">
        <f t="shared" ca="1" si="82"/>
        <v>727.27339585639959</v>
      </c>
      <c r="AF641" s="54">
        <f t="shared" ca="1" si="83"/>
        <v>148.04222035481965</v>
      </c>
      <c r="AG641" s="54">
        <f t="shared" ca="1" si="84"/>
        <v>301.23783951321889</v>
      </c>
      <c r="AN641">
        <v>639</v>
      </c>
      <c r="AO641" s="4">
        <f t="shared" ca="1" si="78"/>
        <v>-1.2516456620075517E-2</v>
      </c>
      <c r="AP641" s="4">
        <f t="shared" ca="1" si="79"/>
        <v>-1.6402933929161066E-2</v>
      </c>
      <c r="AQ641" s="4">
        <f t="shared" ca="1" si="80"/>
        <v>-2.3548527380649623E-2</v>
      </c>
      <c r="AS641">
        <v>638</v>
      </c>
      <c r="AT641" s="4">
        <v>1.0652869868061068E-2</v>
      </c>
    </row>
    <row r="642" spans="11:46" x14ac:dyDescent="0.2">
      <c r="K642">
        <v>637</v>
      </c>
      <c r="L642">
        <f t="shared" ca="1" si="81"/>
        <v>-0.98165491728881393</v>
      </c>
      <c r="M642">
        <f t="shared" ca="1" si="81"/>
        <v>-0.77388408418877985</v>
      </c>
      <c r="N642">
        <f t="shared" ca="1" si="81"/>
        <v>-1.5379749094592854</v>
      </c>
      <c r="U642">
        <v>637</v>
      </c>
      <c r="V642">
        <f ca="1"/>
        <v>-0.98165491728881393</v>
      </c>
      <c r="W642">
        <f ca="1"/>
        <v>-1.2075382961860845</v>
      </c>
      <c r="X642">
        <f ca="1"/>
        <v>-1.6406198920462671</v>
      </c>
      <c r="AD642">
        <v>636</v>
      </c>
      <c r="AE642" s="54">
        <f t="shared" ca="1" si="82"/>
        <v>687.14724373542606</v>
      </c>
      <c r="AF642" s="54">
        <f t="shared" ca="1" si="83"/>
        <v>137.14477349816724</v>
      </c>
      <c r="AG642" s="54">
        <f t="shared" ca="1" si="84"/>
        <v>280.55296123099737</v>
      </c>
      <c r="AN642">
        <v>640</v>
      </c>
      <c r="AO642" s="4">
        <f t="shared" ca="1" si="78"/>
        <v>2.6392797295785822E-2</v>
      </c>
      <c r="AP642" s="4">
        <f t="shared" ca="1" si="79"/>
        <v>1.4101531481569134E-2</v>
      </c>
      <c r="AQ642" s="4">
        <f t="shared" ca="1" si="80"/>
        <v>3.3284420279742884E-2</v>
      </c>
      <c r="AS642">
        <v>639</v>
      </c>
      <c r="AT642" s="4">
        <v>1.0770062828911178E-2</v>
      </c>
    </row>
    <row r="643" spans="11:46" x14ac:dyDescent="0.2">
      <c r="K643">
        <v>638</v>
      </c>
      <c r="L643">
        <f t="shared" ca="1" si="81"/>
        <v>0.66778858024548882</v>
      </c>
      <c r="M643">
        <f t="shared" ca="1" si="81"/>
        <v>1.4340709888572494</v>
      </c>
      <c r="N643">
        <f t="shared" ca="1" si="81"/>
        <v>1.0545197944574747</v>
      </c>
      <c r="U643">
        <v>638</v>
      </c>
      <c r="V643">
        <f ca="1"/>
        <v>0.66778858024548882</v>
      </c>
      <c r="W643">
        <f ca="1"/>
        <v>1.1800283704499541</v>
      </c>
      <c r="X643">
        <f ca="1"/>
        <v>1.1881206809731939</v>
      </c>
      <c r="AD643">
        <v>637</v>
      </c>
      <c r="AE643" s="54">
        <f t="shared" ca="1" si="82"/>
        <v>693.60168902468945</v>
      </c>
      <c r="AF643" s="54">
        <f t="shared" ca="1" si="83"/>
        <v>140.56800259401197</v>
      </c>
      <c r="AG643" s="54">
        <f t="shared" ca="1" si="84"/>
        <v>284.17839111338117</v>
      </c>
      <c r="AN643">
        <v>641</v>
      </c>
      <c r="AO643" s="4">
        <f t="shared" ca="1" si="78"/>
        <v>-1.0981144314910058E-2</v>
      </c>
      <c r="AP643" s="4">
        <f t="shared" ca="1" si="79"/>
        <v>2.6447206022057025E-4</v>
      </c>
      <c r="AQ643" s="4">
        <f t="shared" ca="1" si="80"/>
        <v>-1.9357019841272301E-2</v>
      </c>
      <c r="AS643">
        <v>640</v>
      </c>
      <c r="AT643" s="4">
        <v>1.0792724554710694E-2</v>
      </c>
    </row>
    <row r="644" spans="11:46" x14ac:dyDescent="0.2">
      <c r="K644">
        <v>639</v>
      </c>
      <c r="L644">
        <f t="shared" ca="1" si="81"/>
        <v>8.9028822135897648E-2</v>
      </c>
      <c r="M644">
        <f t="shared" ca="1" si="81"/>
        <v>0.86146047873464626</v>
      </c>
      <c r="N644">
        <f t="shared" ca="1" si="81"/>
        <v>-9.079554068292886E-2</v>
      </c>
      <c r="U644">
        <v>639</v>
      </c>
      <c r="V644">
        <f ca="1"/>
        <v>8.9028822135897648E-2</v>
      </c>
      <c r="W644">
        <f ca="1"/>
        <v>0.42212740283973116</v>
      </c>
      <c r="X644">
        <f ca="1"/>
        <v>0.10085454493472604</v>
      </c>
      <c r="AD644">
        <v>638</v>
      </c>
      <c r="AE644" s="54">
        <f t="shared" ca="1" si="82"/>
        <v>718.90008390426317</v>
      </c>
      <c r="AF644" s="54">
        <f t="shared" ca="1" si="83"/>
        <v>148.04695934010815</v>
      </c>
      <c r="AG644" s="54">
        <f t="shared" ca="1" si="84"/>
        <v>302.17659814856842</v>
      </c>
      <c r="AN644">
        <v>642</v>
      </c>
      <c r="AO644" s="4">
        <f t="shared" ref="AO644:AO707" ca="1" si="85">LN(AE648/AE647)</f>
        <v>2.1090365027604325E-2</v>
      </c>
      <c r="AP644" s="4">
        <f t="shared" ref="AP644:AP707" ca="1" si="86">LN(AF648/AF647)</f>
        <v>2.5724859610229229E-3</v>
      </c>
      <c r="AQ644" s="4">
        <f t="shared" ref="AQ644:AQ707" ca="1" si="87">LN(AG648/AG647)</f>
        <v>1.2242876054135607E-2</v>
      </c>
      <c r="AS644">
        <v>641</v>
      </c>
      <c r="AT644" s="4">
        <v>1.0828444228831969E-2</v>
      </c>
    </row>
    <row r="645" spans="11:46" x14ac:dyDescent="0.2">
      <c r="K645">
        <v>640</v>
      </c>
      <c r="L645">
        <f t="shared" ca="1" si="81"/>
        <v>1.3037314344253077</v>
      </c>
      <c r="M645">
        <f t="shared" ca="1" si="81"/>
        <v>-0.3224420193279503</v>
      </c>
      <c r="N645">
        <f t="shared" ca="1" si="81"/>
        <v>1.0900141235595024</v>
      </c>
      <c r="U645">
        <v>640</v>
      </c>
      <c r="V645">
        <f ca="1"/>
        <v>1.3037314344253077</v>
      </c>
      <c r="W645">
        <f ca="1"/>
        <v>1.0702829728744179</v>
      </c>
      <c r="X645">
        <f ca="1"/>
        <v>1.6332159465556348</v>
      </c>
      <c r="AD645">
        <v>639</v>
      </c>
      <c r="AE645" s="54">
        <f t="shared" ca="1" si="82"/>
        <v>709.95808003051036</v>
      </c>
      <c r="AF645" s="54">
        <f t="shared" ca="1" si="83"/>
        <v>145.63836287572332</v>
      </c>
      <c r="AG645" s="54">
        <f t="shared" ca="1" si="84"/>
        <v>295.14391391690629</v>
      </c>
      <c r="AN645">
        <v>643</v>
      </c>
      <c r="AO645" s="4">
        <f t="shared" ca="1" si="85"/>
        <v>8.8335916738628052E-4</v>
      </c>
      <c r="AP645" s="4">
        <f t="shared" ca="1" si="86"/>
        <v>1.2146769698912896E-2</v>
      </c>
      <c r="AQ645" s="4">
        <f t="shared" ca="1" si="87"/>
        <v>4.1760335292464382E-2</v>
      </c>
      <c r="AS645">
        <v>642</v>
      </c>
      <c r="AT645" s="4">
        <v>1.0854983214413852E-2</v>
      </c>
    </row>
    <row r="646" spans="11:46" x14ac:dyDescent="0.2">
      <c r="K646">
        <v>641</v>
      </c>
      <c r="L646">
        <f t="shared" ca="1" si="81"/>
        <v>0.79573954177206374</v>
      </c>
      <c r="M646">
        <f t="shared" ca="1" si="81"/>
        <v>0.88498512519187089</v>
      </c>
      <c r="N646">
        <f t="shared" ca="1" si="81"/>
        <v>-6.1562365359979526E-2</v>
      </c>
      <c r="U646">
        <v>641</v>
      </c>
      <c r="V646">
        <f ca="1"/>
        <v>0.79573954177206374</v>
      </c>
      <c r="W646">
        <f ca="1"/>
        <v>1.0806405156627503</v>
      </c>
      <c r="X646">
        <f ca="1"/>
        <v>0.73915092055061093</v>
      </c>
      <c r="AD646">
        <v>640</v>
      </c>
      <c r="AE646" s="54">
        <f t="shared" ca="1" si="82"/>
        <v>728.94532075864674</v>
      </c>
      <c r="AF646" s="54">
        <f t="shared" ca="1" si="83"/>
        <v>147.70663546683087</v>
      </c>
      <c r="AG646" s="54">
        <f t="shared" ca="1" si="84"/>
        <v>305.13292503382678</v>
      </c>
      <c r="AN646">
        <v>644</v>
      </c>
      <c r="AO646" s="4">
        <f t="shared" ca="1" si="85"/>
        <v>-3.7160601189847216E-2</v>
      </c>
      <c r="AP646" s="4">
        <f t="shared" ca="1" si="86"/>
        <v>-1.9337868870411078E-2</v>
      </c>
      <c r="AQ646" s="4">
        <f t="shared" ca="1" si="87"/>
        <v>-5.3208811218181745E-2</v>
      </c>
      <c r="AS646">
        <v>643</v>
      </c>
      <c r="AT646" s="4">
        <v>1.0960867186839664E-2</v>
      </c>
    </row>
    <row r="647" spans="11:46" x14ac:dyDescent="0.2">
      <c r="K647">
        <v>642</v>
      </c>
      <c r="L647">
        <f t="shared" ref="L647:N710" ca="1" si="88">_xlfn.NORM.S.INV(RAND())</f>
        <v>1.7660346728710929</v>
      </c>
      <c r="M647">
        <f t="shared" ca="1" si="88"/>
        <v>-1.0757047528444703</v>
      </c>
      <c r="N647">
        <f t="shared" ca="1" si="88"/>
        <v>-0.37337702745236179</v>
      </c>
      <c r="U647">
        <v>642</v>
      </c>
      <c r="V647">
        <f ca="1"/>
        <v>1.7660346728710929</v>
      </c>
      <c r="W647">
        <f ca="1"/>
        <v>1.1973824185932214</v>
      </c>
      <c r="X647">
        <f ca="1"/>
        <v>1.3016346199334483</v>
      </c>
      <c r="AD647">
        <v>641</v>
      </c>
      <c r="AE647" s="54">
        <f t="shared" ref="AE647:AE710" ca="1" si="89">$Q$7*EXP(($Q$5-(($Q$6^2)/2))*(AD647/1000)+$Q$6*V646)</f>
        <v>720.98445668925035</v>
      </c>
      <c r="AF647" s="54">
        <f t="shared" ref="AF647:AF710" ca="1" si="90">$R$7*EXP(($Q$5-(($Q$6^2)/2))*(AD647/1000)+$Q$6*W646)</f>
        <v>147.74570491118152</v>
      </c>
      <c r="AG647" s="54">
        <f t="shared" ref="AG647:AG710" ca="1" si="91">$S$7*EXP(($Q$5-(($Q$6^2)/2))*(AD647/1000)+$Q$6*X646)</f>
        <v>299.28325964605165</v>
      </c>
      <c r="AN647">
        <v>645</v>
      </c>
      <c r="AO647" s="4">
        <f t="shared" ca="1" si="85"/>
        <v>1.7286919510701181E-2</v>
      </c>
      <c r="AP647" s="4">
        <f t="shared" ca="1" si="86"/>
        <v>3.1999012438483176E-3</v>
      </c>
      <c r="AQ647" s="4">
        <f t="shared" ca="1" si="87"/>
        <v>-1.5056431776748204E-2</v>
      </c>
      <c r="AS647">
        <v>644</v>
      </c>
      <c r="AT647" s="4">
        <v>1.1231065622251159E-2</v>
      </c>
    </row>
    <row r="648" spans="11:46" x14ac:dyDescent="0.2">
      <c r="K648">
        <v>643</v>
      </c>
      <c r="L648">
        <f t="shared" ca="1" si="88"/>
        <v>1.8049188674586918</v>
      </c>
      <c r="M648">
        <f t="shared" ca="1" si="88"/>
        <v>0.24640728790672306</v>
      </c>
      <c r="N648">
        <f t="shared" ca="1" si="88"/>
        <v>3.4636949292211954</v>
      </c>
      <c r="U648">
        <v>643</v>
      </c>
      <c r="V648">
        <f ca="1"/>
        <v>1.8049188674586918</v>
      </c>
      <c r="W648">
        <f ca="1"/>
        <v>1.755436242964294</v>
      </c>
      <c r="X648">
        <f ca="1"/>
        <v>3.2246803215639965</v>
      </c>
      <c r="AD648">
        <v>642</v>
      </c>
      <c r="AE648" s="54">
        <f t="shared" ca="1" si="89"/>
        <v>736.35176350002621</v>
      </c>
      <c r="AF648" s="54">
        <f t="shared" ca="1" si="90"/>
        <v>148.12626794953323</v>
      </c>
      <c r="AG648" s="54">
        <f t="shared" ca="1" si="91"/>
        <v>302.96986880034865</v>
      </c>
      <c r="AN648">
        <v>646</v>
      </c>
      <c r="AO648" s="4">
        <f t="shared" ca="1" si="85"/>
        <v>7.1290179726658954E-3</v>
      </c>
      <c r="AP648" s="4">
        <f t="shared" ca="1" si="86"/>
        <v>-5.1880294390859033E-3</v>
      </c>
      <c r="AQ648" s="4">
        <f t="shared" ca="1" si="87"/>
        <v>8.4037907026129621E-3</v>
      </c>
      <c r="AS648">
        <v>645</v>
      </c>
      <c r="AT648" s="4">
        <v>1.1284793771891628E-2</v>
      </c>
    </row>
    <row r="649" spans="11:46" x14ac:dyDescent="0.2">
      <c r="K649">
        <v>644</v>
      </c>
      <c r="L649">
        <f t="shared" ca="1" si="88"/>
        <v>9.022507082615247E-2</v>
      </c>
      <c r="M649">
        <f t="shared" ca="1" si="88"/>
        <v>1.9727129028810191</v>
      </c>
      <c r="N649">
        <f t="shared" ca="1" si="88"/>
        <v>1.163324955824615</v>
      </c>
      <c r="U649">
        <v>644</v>
      </c>
      <c r="V649">
        <f ca="1"/>
        <v>9.022507082615247E-2</v>
      </c>
      <c r="W649">
        <f ca="1"/>
        <v>0.86225395158251505</v>
      </c>
      <c r="X649">
        <f ca="1"/>
        <v>0.77026890247802426</v>
      </c>
      <c r="AD649">
        <v>643</v>
      </c>
      <c r="AE649" s="54">
        <f t="shared" ca="1" si="89"/>
        <v>737.00251396161173</v>
      </c>
      <c r="AF649" s="54">
        <f t="shared" ca="1" si="90"/>
        <v>149.93649556434622</v>
      </c>
      <c r="AG649" s="54">
        <f t="shared" ca="1" si="91"/>
        <v>315.88988666947307</v>
      </c>
      <c r="AN649">
        <v>647</v>
      </c>
      <c r="AO649" s="4">
        <f t="shared" ca="1" si="85"/>
        <v>-3.3552997859847257E-2</v>
      </c>
      <c r="AP649" s="4">
        <f t="shared" ca="1" si="86"/>
        <v>-1.3680169448448274E-2</v>
      </c>
      <c r="AQ649" s="4">
        <f t="shared" ca="1" si="87"/>
        <v>-1.7854672554904447E-2</v>
      </c>
      <c r="AS649">
        <v>646</v>
      </c>
      <c r="AT649" s="4">
        <v>1.1373161365688356E-2</v>
      </c>
    </row>
    <row r="650" spans="11:46" x14ac:dyDescent="0.2">
      <c r="K650">
        <v>645</v>
      </c>
      <c r="L650">
        <f t="shared" ca="1" si="88"/>
        <v>0.88520621551003309</v>
      </c>
      <c r="M650">
        <f t="shared" ca="1" si="88"/>
        <v>0.49287339062491037</v>
      </c>
      <c r="N650">
        <f t="shared" ca="1" si="88"/>
        <v>-1.5928284194889364</v>
      </c>
      <c r="U650">
        <v>645</v>
      </c>
      <c r="V650">
        <f ca="1"/>
        <v>0.88520621551003309</v>
      </c>
      <c r="W650">
        <f ca="1"/>
        <v>1.0079155994866014</v>
      </c>
      <c r="X650">
        <f ca="1"/>
        <v>7.4432885977776309E-2</v>
      </c>
      <c r="AD650">
        <v>644</v>
      </c>
      <c r="AE650" s="54">
        <f t="shared" ca="1" si="89"/>
        <v>710.11767949437308</v>
      </c>
      <c r="AF650" s="54">
        <f t="shared" ca="1" si="90"/>
        <v>147.06489804869605</v>
      </c>
      <c r="AG650" s="54">
        <f t="shared" ca="1" si="91"/>
        <v>299.52110476553656</v>
      </c>
      <c r="AN650">
        <v>648</v>
      </c>
      <c r="AO650" s="4">
        <f t="shared" ca="1" si="85"/>
        <v>-9.7785450023087257E-3</v>
      </c>
      <c r="AP650" s="4">
        <f t="shared" ca="1" si="86"/>
        <v>-3.1680913847752318E-2</v>
      </c>
      <c r="AQ650" s="4">
        <f t="shared" ca="1" si="87"/>
        <v>-2.6101491048785664E-2</v>
      </c>
      <c r="AS650">
        <v>647</v>
      </c>
      <c r="AT650" s="4">
        <v>1.1540999118023035E-2</v>
      </c>
    </row>
    <row r="651" spans="11:46" x14ac:dyDescent="0.2">
      <c r="K651">
        <v>646</v>
      </c>
      <c r="L651">
        <f t="shared" ca="1" si="88"/>
        <v>1.2119744715561873</v>
      </c>
      <c r="M651">
        <f t="shared" ca="1" si="88"/>
        <v>-0.87687420161189311</v>
      </c>
      <c r="N651">
        <f t="shared" ca="1" si="88"/>
        <v>-1.1630449577949764</v>
      </c>
      <c r="U651">
        <v>646</v>
      </c>
      <c r="V651">
        <f ca="1"/>
        <v>1.2119744715561873</v>
      </c>
      <c r="W651">
        <f ca="1"/>
        <v>0.76694845008998236</v>
      </c>
      <c r="X651">
        <f ca="1"/>
        <v>0.45995983544207453</v>
      </c>
      <c r="AD651">
        <v>645</v>
      </c>
      <c r="AE651" s="54">
        <f t="shared" ca="1" si="89"/>
        <v>722.50014565015204</v>
      </c>
      <c r="AF651" s="54">
        <f t="shared" ca="1" si="90"/>
        <v>147.53624492843076</v>
      </c>
      <c r="AG651" s="54">
        <f t="shared" ca="1" si="91"/>
        <v>295.04516607488608</v>
      </c>
      <c r="AN651">
        <v>649</v>
      </c>
      <c r="AO651" s="4">
        <f t="shared" ca="1" si="85"/>
        <v>-2.7666508899955745E-2</v>
      </c>
      <c r="AP651" s="4">
        <f t="shared" ca="1" si="86"/>
        <v>-1.3496462430228175E-2</v>
      </c>
      <c r="AQ651" s="4">
        <f t="shared" ca="1" si="87"/>
        <v>3.5308843400632499E-3</v>
      </c>
      <c r="AS651">
        <v>648</v>
      </c>
      <c r="AT651" s="4">
        <v>1.1586055165007393E-2</v>
      </c>
    </row>
    <row r="652" spans="11:46" x14ac:dyDescent="0.2">
      <c r="K652">
        <v>647</v>
      </c>
      <c r="L652">
        <f t="shared" ca="1" si="88"/>
        <v>-0.3364323838342404</v>
      </c>
      <c r="M652">
        <f t="shared" ca="1" si="88"/>
        <v>1.1228573306543532</v>
      </c>
      <c r="N652">
        <f t="shared" ca="1" si="88"/>
        <v>-0.32741779080989764</v>
      </c>
      <c r="U652">
        <v>647</v>
      </c>
      <c r="V652">
        <f ca="1"/>
        <v>-0.3364323838342404</v>
      </c>
      <c r="W652">
        <f ca="1"/>
        <v>0.13454913435353727</v>
      </c>
      <c r="X652">
        <f ca="1"/>
        <v>-0.36485679707799185</v>
      </c>
      <c r="AD652">
        <v>646</v>
      </c>
      <c r="AE652" s="54">
        <f t="shared" ca="1" si="89"/>
        <v>727.66926565600534</v>
      </c>
      <c r="AF652" s="54">
        <f t="shared" ca="1" si="90"/>
        <v>146.77280463414425</v>
      </c>
      <c r="AG652" s="54">
        <f t="shared" ca="1" si="91"/>
        <v>297.53511173541278</v>
      </c>
      <c r="AN652">
        <v>650</v>
      </c>
      <c r="AO652" s="4">
        <f t="shared" ca="1" si="85"/>
        <v>4.743358002512485E-2</v>
      </c>
      <c r="AP652" s="4">
        <f t="shared" ca="1" si="86"/>
        <v>3.6410588597513706E-2</v>
      </c>
      <c r="AQ652" s="4">
        <f t="shared" ca="1" si="87"/>
        <v>4.5928650416493827E-2</v>
      </c>
      <c r="AS652">
        <v>649</v>
      </c>
      <c r="AT652" s="4">
        <v>1.1605667788975626E-2</v>
      </c>
    </row>
    <row r="653" spans="11:46" x14ac:dyDescent="0.2">
      <c r="K653">
        <v>648</v>
      </c>
      <c r="L653">
        <f t="shared" ca="1" si="88"/>
        <v>-0.78899230602405279</v>
      </c>
      <c r="M653">
        <f t="shared" ca="1" si="88"/>
        <v>-1.5256861500376033</v>
      </c>
      <c r="N653">
        <f t="shared" ca="1" si="88"/>
        <v>-1.629114166060835</v>
      </c>
      <c r="U653">
        <v>648</v>
      </c>
      <c r="V653">
        <f ca="1"/>
        <v>-0.78899230602405279</v>
      </c>
      <c r="W653">
        <f ca="1"/>
        <v>-1.3275668803752163</v>
      </c>
      <c r="X653">
        <f ca="1"/>
        <v>-1.5697978770179346</v>
      </c>
      <c r="AD653">
        <v>647</v>
      </c>
      <c r="AE653" s="54">
        <f t="shared" ca="1" si="89"/>
        <v>703.65884370378296</v>
      </c>
      <c r="AF653" s="54">
        <f t="shared" ca="1" si="90"/>
        <v>144.77859942958429</v>
      </c>
      <c r="AG653" s="54">
        <f t="shared" ca="1" si="91"/>
        <v>292.26986425131548</v>
      </c>
      <c r="AN653">
        <v>651</v>
      </c>
      <c r="AO653" s="4">
        <f t="shared" ca="1" si="85"/>
        <v>3.4065787148013595E-4</v>
      </c>
      <c r="AP653" s="4">
        <f t="shared" ca="1" si="86"/>
        <v>8.3327458519174419E-3</v>
      </c>
      <c r="AQ653" s="4">
        <f t="shared" ca="1" si="87"/>
        <v>-1.6720848110075681E-2</v>
      </c>
      <c r="AS653">
        <v>650</v>
      </c>
      <c r="AT653" s="4">
        <v>1.1750790636484841E-2</v>
      </c>
    </row>
    <row r="654" spans="11:46" x14ac:dyDescent="0.2">
      <c r="K654">
        <v>649</v>
      </c>
      <c r="L654">
        <f t="shared" ca="1" si="88"/>
        <v>-2.0660704829935566</v>
      </c>
      <c r="M654">
        <f t="shared" ca="1" si="88"/>
        <v>-0.13542971715772642</v>
      </c>
      <c r="N654">
        <f t="shared" ca="1" si="88"/>
        <v>0.90560605400701677</v>
      </c>
      <c r="U654">
        <v>649</v>
      </c>
      <c r="V654">
        <f ca="1"/>
        <v>-2.0660704829935566</v>
      </c>
      <c r="W654">
        <f ca="1"/>
        <v>-1.9514985029230836</v>
      </c>
      <c r="X654">
        <f ca="1"/>
        <v>-1.4088800710393858</v>
      </c>
      <c r="AD654">
        <v>648</v>
      </c>
      <c r="AE654" s="54">
        <f t="shared" ca="1" si="89"/>
        <v>696.81161655463097</v>
      </c>
      <c r="AF654" s="54">
        <f t="shared" ca="1" si="90"/>
        <v>140.2637755804227</v>
      </c>
      <c r="AG654" s="54">
        <f t="shared" ca="1" si="91"/>
        <v>284.7398843592261</v>
      </c>
      <c r="AN654">
        <v>652</v>
      </c>
      <c r="AO654" s="4">
        <f t="shared" ca="1" si="85"/>
        <v>2.2728398461001248E-2</v>
      </c>
      <c r="AP654" s="4">
        <f t="shared" ca="1" si="86"/>
        <v>2.3755651417056312E-2</v>
      </c>
      <c r="AQ654" s="4">
        <f t="shared" ca="1" si="87"/>
        <v>6.6315339985718747E-3</v>
      </c>
      <c r="AS654">
        <v>651</v>
      </c>
      <c r="AT654" s="4">
        <v>1.1913793273391461E-2</v>
      </c>
    </row>
    <row r="655" spans="11:46" x14ac:dyDescent="0.2">
      <c r="K655">
        <v>650</v>
      </c>
      <c r="L655">
        <f t="shared" ca="1" si="88"/>
        <v>0.11847473153161756</v>
      </c>
      <c r="M655">
        <f t="shared" ca="1" si="88"/>
        <v>-0.97165917160209747</v>
      </c>
      <c r="N655">
        <f t="shared" ca="1" si="88"/>
        <v>1.4471434252856212</v>
      </c>
      <c r="U655">
        <v>650</v>
      </c>
      <c r="V655">
        <f ca="1"/>
        <v>0.11847473153161756</v>
      </c>
      <c r="W655">
        <f ca="1"/>
        <v>-0.27504116840201615</v>
      </c>
      <c r="X655">
        <f ca="1"/>
        <v>0.70629772181753281</v>
      </c>
      <c r="AD655">
        <v>649</v>
      </c>
      <c r="AE655" s="54">
        <f t="shared" ca="1" si="89"/>
        <v>677.79751154054441</v>
      </c>
      <c r="AF655" s="54">
        <f t="shared" ca="1" si="90"/>
        <v>138.38342836348613</v>
      </c>
      <c r="AG655" s="54">
        <f t="shared" ca="1" si="91"/>
        <v>285.74704499539274</v>
      </c>
      <c r="AN655">
        <v>653</v>
      </c>
      <c r="AO655" s="4">
        <f t="shared" ca="1" si="85"/>
        <v>-6.656484897223347E-2</v>
      </c>
      <c r="AP655" s="4">
        <f t="shared" ca="1" si="86"/>
        <v>-7.3774387712330192E-2</v>
      </c>
      <c r="AQ655" s="4">
        <f t="shared" ca="1" si="87"/>
        <v>-5.2536854898954509E-2</v>
      </c>
      <c r="AS655">
        <v>652</v>
      </c>
      <c r="AT655" s="4">
        <v>1.2139417175454342E-2</v>
      </c>
    </row>
    <row r="656" spans="11:46" x14ac:dyDescent="0.2">
      <c r="K656">
        <v>651</v>
      </c>
      <c r="L656">
        <f t="shared" ca="1" si="88"/>
        <v>0.13234394241689576</v>
      </c>
      <c r="M656">
        <f t="shared" ca="1" si="88"/>
        <v>-3.6364163526354215E-2</v>
      </c>
      <c r="N656">
        <f t="shared" ca="1" si="88"/>
        <v>-0.38634352450760534</v>
      </c>
      <c r="U656">
        <v>651</v>
      </c>
      <c r="V656">
        <f ca="1"/>
        <v>0.13234394241689576</v>
      </c>
      <c r="W656">
        <f ca="1"/>
        <v>0.10721107765602476</v>
      </c>
      <c r="X656">
        <f ca="1"/>
        <v>-6.6257012264792747E-2</v>
      </c>
      <c r="AD656">
        <v>650</v>
      </c>
      <c r="AE656" s="54">
        <f t="shared" ca="1" si="89"/>
        <v>710.7225778629363</v>
      </c>
      <c r="AF656" s="54">
        <f t="shared" ca="1" si="90"/>
        <v>143.51490355800925</v>
      </c>
      <c r="AG656" s="54">
        <f t="shared" ca="1" si="91"/>
        <v>299.17707190022372</v>
      </c>
      <c r="AN656">
        <v>654</v>
      </c>
      <c r="AO656" s="4">
        <f t="shared" ca="1" si="85"/>
        <v>4.3918070792574412E-2</v>
      </c>
      <c r="AP656" s="4">
        <f t="shared" ca="1" si="86"/>
        <v>6.125982464287006E-2</v>
      </c>
      <c r="AQ656" s="4">
        <f t="shared" ca="1" si="87"/>
        <v>3.9672069188768845E-2</v>
      </c>
      <c r="AS656">
        <v>653</v>
      </c>
      <c r="AT656" s="4">
        <v>1.2211881124900615E-2</v>
      </c>
    </row>
    <row r="657" spans="11:46" x14ac:dyDescent="0.2">
      <c r="K657">
        <v>652</v>
      </c>
      <c r="L657">
        <f t="shared" ca="1" si="88"/>
        <v>1.1781417117984641</v>
      </c>
      <c r="M657">
        <f t="shared" ca="1" si="88"/>
        <v>0.29882899137965491</v>
      </c>
      <c r="N657">
        <f t="shared" ca="1" si="88"/>
        <v>-1.7653717949047238</v>
      </c>
      <c r="U657">
        <v>652</v>
      </c>
      <c r="V657">
        <f ca="1"/>
        <v>1.1781417117984641</v>
      </c>
      <c r="W657">
        <f ca="1"/>
        <v>1.2003584961866041</v>
      </c>
      <c r="X657">
        <f ca="1"/>
        <v>0.23758048316221425</v>
      </c>
      <c r="AD657">
        <v>651</v>
      </c>
      <c r="AE657" s="54">
        <f t="shared" ca="1" si="89"/>
        <v>710.96473234709777</v>
      </c>
      <c r="AF657" s="54">
        <f t="shared" ca="1" si="90"/>
        <v>144.7157730971675</v>
      </c>
      <c r="AG657" s="54">
        <f t="shared" ca="1" si="91"/>
        <v>294.21616836326888</v>
      </c>
      <c r="AN657">
        <v>655</v>
      </c>
      <c r="AO657" s="4">
        <f t="shared" ca="1" si="85"/>
        <v>-2.3330271454751059E-2</v>
      </c>
      <c r="AP657" s="4">
        <f t="shared" ca="1" si="86"/>
        <v>-2.6512285897560314E-2</v>
      </c>
      <c r="AQ657" s="4">
        <f t="shared" ca="1" si="87"/>
        <v>5.5433118374872657E-3</v>
      </c>
      <c r="AS657">
        <v>654</v>
      </c>
      <c r="AT657" s="4">
        <v>1.2219698091457492E-2</v>
      </c>
    </row>
    <row r="658" spans="11:46" x14ac:dyDescent="0.2">
      <c r="K658">
        <v>653</v>
      </c>
      <c r="L658">
        <f t="shared" ca="1" si="88"/>
        <v>-1.8918957786924808</v>
      </c>
      <c r="M658">
        <f t="shared" ca="1" si="88"/>
        <v>-1.1744702825794304</v>
      </c>
      <c r="N658">
        <f t="shared" ca="1" si="88"/>
        <v>-0.92224523314503326</v>
      </c>
      <c r="U658">
        <v>653</v>
      </c>
      <c r="V658">
        <f ca="1"/>
        <v>-1.8918957786924808</v>
      </c>
      <c r="W658">
        <f ca="1"/>
        <v>-2.2019916227154992</v>
      </c>
      <c r="X658">
        <f ca="1"/>
        <v>-2.1858581402055002</v>
      </c>
      <c r="AD658">
        <v>652</v>
      </c>
      <c r="AE658" s="54">
        <f t="shared" ca="1" si="89"/>
        <v>727.30885637594019</v>
      </c>
      <c r="AF658" s="54">
        <f t="shared" ca="1" si="90"/>
        <v>148.19474962797821</v>
      </c>
      <c r="AG658" s="54">
        <f t="shared" ca="1" si="91"/>
        <v>296.17375661913047</v>
      </c>
      <c r="AN658">
        <v>656</v>
      </c>
      <c r="AO658" s="4">
        <f t="shared" ca="1" si="85"/>
        <v>3.0445547455995561E-2</v>
      </c>
      <c r="AP658" s="4">
        <f t="shared" ca="1" si="86"/>
        <v>2.7688530934239747E-2</v>
      </c>
      <c r="AQ658" s="4">
        <f t="shared" ca="1" si="87"/>
        <v>2.3425137490945949E-2</v>
      </c>
      <c r="AS658">
        <v>655</v>
      </c>
      <c r="AT658" s="4">
        <v>1.2242241892788589E-2</v>
      </c>
    </row>
    <row r="659" spans="11:46" x14ac:dyDescent="0.2">
      <c r="K659">
        <v>654</v>
      </c>
      <c r="L659">
        <f t="shared" ca="1" si="88"/>
        <v>0.13060743073531139</v>
      </c>
      <c r="M659">
        <f t="shared" ca="1" si="88"/>
        <v>1.2652565526212958</v>
      </c>
      <c r="N659">
        <f t="shared" ca="1" si="88"/>
        <v>-1.2206447638917191</v>
      </c>
      <c r="U659">
        <v>654</v>
      </c>
      <c r="V659">
        <f ca="1"/>
        <v>0.13060743073531139</v>
      </c>
      <c r="W659">
        <f ca="1"/>
        <v>0.61985312727440822</v>
      </c>
      <c r="X659">
        <f ca="1"/>
        <v>-0.35906786111418187</v>
      </c>
      <c r="AD659">
        <v>653</v>
      </c>
      <c r="AE659" s="54">
        <f t="shared" ca="1" si="89"/>
        <v>680.47179595738851</v>
      </c>
      <c r="AF659" s="54">
        <f t="shared" ca="1" si="90"/>
        <v>137.65532238446633</v>
      </c>
      <c r="AG659" s="54">
        <f t="shared" ca="1" si="91"/>
        <v>281.01539176667131</v>
      </c>
      <c r="AN659">
        <v>657</v>
      </c>
      <c r="AO659" s="4">
        <f t="shared" ca="1" si="85"/>
        <v>-8.0771613680594781E-3</v>
      </c>
      <c r="AP659" s="4">
        <f t="shared" ca="1" si="86"/>
        <v>-1.5779714850256903E-2</v>
      </c>
      <c r="AQ659" s="4">
        <f t="shared" ca="1" si="87"/>
        <v>-2.6208362217587645E-2</v>
      </c>
      <c r="AS659">
        <v>656</v>
      </c>
      <c r="AT659" s="4">
        <v>1.2513667019223285E-2</v>
      </c>
    </row>
    <row r="660" spans="11:46" x14ac:dyDescent="0.2">
      <c r="K660">
        <v>655</v>
      </c>
      <c r="L660">
        <f t="shared" ca="1" si="88"/>
        <v>-0.94659853321498066</v>
      </c>
      <c r="M660">
        <f t="shared" ca="1" si="88"/>
        <v>0.67219941463326927</v>
      </c>
      <c r="N660">
        <f t="shared" ca="1" si="88"/>
        <v>1.4547662572569031</v>
      </c>
      <c r="U660">
        <v>655</v>
      </c>
      <c r="V660">
        <f ca="1"/>
        <v>-0.94659853321498066</v>
      </c>
      <c r="W660">
        <f ca="1"/>
        <v>-0.60402291103878691</v>
      </c>
      <c r="X660">
        <f ca="1"/>
        <v>-0.10539029681205458</v>
      </c>
      <c r="AD660">
        <v>654</v>
      </c>
      <c r="AE660" s="54">
        <f t="shared" ca="1" si="89"/>
        <v>711.02276385681819</v>
      </c>
      <c r="AF660" s="54">
        <f t="shared" ca="1" si="90"/>
        <v>146.35171353665089</v>
      </c>
      <c r="AG660" s="54">
        <f t="shared" ca="1" si="91"/>
        <v>292.38794872421062</v>
      </c>
      <c r="AN660">
        <v>658</v>
      </c>
      <c r="AO660" s="4">
        <f t="shared" ca="1" si="85"/>
        <v>4.6475776707824703E-3</v>
      </c>
      <c r="AP660" s="4">
        <f t="shared" ca="1" si="86"/>
        <v>1.3801826239037661E-2</v>
      </c>
      <c r="AQ660" s="4">
        <f t="shared" ca="1" si="87"/>
        <v>1.3077297374102684E-2</v>
      </c>
      <c r="AS660">
        <v>657</v>
      </c>
      <c r="AT660" s="4">
        <v>1.2514820486569208E-2</v>
      </c>
    </row>
    <row r="661" spans="11:46" x14ac:dyDescent="0.2">
      <c r="K661">
        <v>656</v>
      </c>
      <c r="L661">
        <f t="shared" ca="1" si="88"/>
        <v>0.45490938057629954</v>
      </c>
      <c r="M661">
        <f t="shared" ca="1" si="88"/>
        <v>0.63912609362461792</v>
      </c>
      <c r="N661">
        <f t="shared" ca="1" si="88"/>
        <v>1.1226299654189553</v>
      </c>
      <c r="U661">
        <v>656</v>
      </c>
      <c r="V661">
        <f ca="1"/>
        <v>0.45490938057629954</v>
      </c>
      <c r="W661">
        <f ca="1"/>
        <v>0.67040455559126022</v>
      </c>
      <c r="X661">
        <f ca="1"/>
        <v>0.97252258932031799</v>
      </c>
      <c r="AD661">
        <v>655</v>
      </c>
      <c r="AE661" s="54">
        <f t="shared" ca="1" si="89"/>
        <v>694.62641905929331</v>
      </c>
      <c r="AF661" s="54">
        <f t="shared" ca="1" si="90"/>
        <v>142.52257891108508</v>
      </c>
      <c r="AG661" s="54">
        <f t="shared" ca="1" si="91"/>
        <v>294.0132469069539</v>
      </c>
      <c r="AN661">
        <v>659</v>
      </c>
      <c r="AO661" s="4">
        <f t="shared" ca="1" si="85"/>
        <v>-2.3100584514547495E-2</v>
      </c>
      <c r="AP661" s="4">
        <f t="shared" ca="1" si="86"/>
        <v>-3.4642575380518799E-2</v>
      </c>
      <c r="AQ661" s="4">
        <f t="shared" ca="1" si="87"/>
        <v>-2.0205238438583697E-3</v>
      </c>
      <c r="AS661">
        <v>658</v>
      </c>
      <c r="AT661" s="4">
        <v>1.2696349693863927E-2</v>
      </c>
    </row>
    <row r="662" spans="11:46" x14ac:dyDescent="0.2">
      <c r="K662">
        <v>657</v>
      </c>
      <c r="L662">
        <f t="shared" ca="1" si="88"/>
        <v>8.0772126994754528E-2</v>
      </c>
      <c r="M662">
        <f t="shared" ca="1" si="88"/>
        <v>-0.33657268424141518</v>
      </c>
      <c r="N662">
        <f t="shared" ca="1" si="88"/>
        <v>-0.60736744618200234</v>
      </c>
      <c r="U662">
        <v>657</v>
      </c>
      <c r="V662">
        <f ca="1"/>
        <v>8.0772126994754528E-2</v>
      </c>
      <c r="W662">
        <f ca="1"/>
        <v>-5.8770084627908281E-2</v>
      </c>
      <c r="X662">
        <f ca="1"/>
        <v>-0.23734455319953429</v>
      </c>
      <c r="AD662">
        <v>656</v>
      </c>
      <c r="AE662" s="54">
        <f t="shared" ca="1" si="89"/>
        <v>716.09992835801165</v>
      </c>
      <c r="AF662" s="54">
        <f t="shared" ca="1" si="90"/>
        <v>146.52396029564622</v>
      </c>
      <c r="AG662" s="54">
        <f t="shared" ca="1" si="91"/>
        <v>300.98184921555674</v>
      </c>
      <c r="AN662">
        <v>660</v>
      </c>
      <c r="AO662" s="4">
        <f t="shared" ca="1" si="85"/>
        <v>2.7108139444965106E-2</v>
      </c>
      <c r="AP662" s="4">
        <f t="shared" ca="1" si="86"/>
        <v>3.6453799234154038E-2</v>
      </c>
      <c r="AQ662" s="4">
        <f t="shared" ca="1" si="87"/>
        <v>5.1489039502620425E-3</v>
      </c>
      <c r="AS662">
        <v>659</v>
      </c>
      <c r="AT662" s="4">
        <v>1.2721873480361794E-2</v>
      </c>
    </row>
    <row r="663" spans="11:46" x14ac:dyDescent="0.2">
      <c r="K663">
        <v>658</v>
      </c>
      <c r="L663">
        <f t="shared" ca="1" si="88"/>
        <v>0.29316219898619977</v>
      </c>
      <c r="M663">
        <f t="shared" ca="1" si="88"/>
        <v>0.77518993572155581</v>
      </c>
      <c r="N663">
        <f t="shared" ca="1" si="88"/>
        <v>0.10069977755138011</v>
      </c>
      <c r="U663">
        <v>658</v>
      </c>
      <c r="V663">
        <f ca="1"/>
        <v>0.29316219898619977</v>
      </c>
      <c r="W663">
        <f ca="1"/>
        <v>0.57557103201598503</v>
      </c>
      <c r="X663">
        <f ca="1"/>
        <v>0.36360051688075695</v>
      </c>
      <c r="AD663">
        <v>657</v>
      </c>
      <c r="AE663" s="54">
        <f t="shared" ca="1" si="89"/>
        <v>710.33917028682436</v>
      </c>
      <c r="AF663" s="54">
        <f t="shared" ca="1" si="90"/>
        <v>144.23000059775754</v>
      </c>
      <c r="AG663" s="54">
        <f t="shared" ca="1" si="91"/>
        <v>293.19607967572864</v>
      </c>
      <c r="AN663">
        <v>661</v>
      </c>
      <c r="AO663" s="4">
        <f t="shared" ca="1" si="85"/>
        <v>7.4202533868166247E-3</v>
      </c>
      <c r="AP663" s="4">
        <f t="shared" ca="1" si="86"/>
        <v>3.4498857574344945E-4</v>
      </c>
      <c r="AQ663" s="4">
        <f t="shared" ca="1" si="87"/>
        <v>1.4381469718893052E-2</v>
      </c>
      <c r="AS663">
        <v>660</v>
      </c>
      <c r="AT663" s="4">
        <v>1.2764502873097962E-2</v>
      </c>
    </row>
    <row r="664" spans="11:46" x14ac:dyDescent="0.2">
      <c r="K664">
        <v>659</v>
      </c>
      <c r="L664">
        <f t="shared" ca="1" si="88"/>
        <v>-0.77345669780731396</v>
      </c>
      <c r="M664">
        <f t="shared" ca="1" si="88"/>
        <v>-0.79104799530184733</v>
      </c>
      <c r="N664">
        <f t="shared" ca="1" si="88"/>
        <v>2.1653017243504933</v>
      </c>
      <c r="U664">
        <v>659</v>
      </c>
      <c r="V664">
        <f ca="1"/>
        <v>-0.77345669780731396</v>
      </c>
      <c r="W664">
        <f ca="1"/>
        <v>-1.0230582277202744</v>
      </c>
      <c r="X664">
        <f ca="1"/>
        <v>0.26863467877509528</v>
      </c>
      <c r="AD664">
        <v>658</v>
      </c>
      <c r="AE664" s="54">
        <f t="shared" ca="1" si="89"/>
        <v>713.6482103073231</v>
      </c>
      <c r="AF664" s="54">
        <f t="shared" ca="1" si="90"/>
        <v>146.23443863848604</v>
      </c>
      <c r="AG664" s="54">
        <f t="shared" ca="1" si="91"/>
        <v>297.05547220925308</v>
      </c>
      <c r="AN664">
        <v>662</v>
      </c>
      <c r="AO664" s="4">
        <f t="shared" ca="1" si="85"/>
        <v>-2.9074578667660694E-2</v>
      </c>
      <c r="AP664" s="4">
        <f t="shared" ca="1" si="86"/>
        <v>-3.0236244278379537E-2</v>
      </c>
      <c r="AQ664" s="4">
        <f t="shared" ca="1" si="87"/>
        <v>-2.9010471230282154E-2</v>
      </c>
      <c r="AS664">
        <v>661</v>
      </c>
      <c r="AT664" s="4">
        <v>1.2792604729086455E-2</v>
      </c>
    </row>
    <row r="665" spans="11:46" x14ac:dyDescent="0.2">
      <c r="K665">
        <v>660</v>
      </c>
      <c r="L665">
        <f t="shared" ca="1" si="88"/>
        <v>0.47421851347584071</v>
      </c>
      <c r="M665">
        <f t="shared" ca="1" si="88"/>
        <v>0.55622520235616502</v>
      </c>
      <c r="N665">
        <f t="shared" ca="1" si="88"/>
        <v>9.5126970564343979E-2</v>
      </c>
      <c r="U665">
        <v>660</v>
      </c>
      <c r="V665">
        <f ca="1"/>
        <v>0.47421851347584071</v>
      </c>
      <c r="W665">
        <f ca="1"/>
        <v>0.65539083480932869</v>
      </c>
      <c r="X665">
        <f ca="1"/>
        <v>0.50413261655813302</v>
      </c>
      <c r="AD665">
        <v>659</v>
      </c>
      <c r="AE665" s="54">
        <f t="shared" ca="1" si="89"/>
        <v>697.35147625782417</v>
      </c>
      <c r="AF665" s="54">
        <f t="shared" ca="1" si="90"/>
        <v>141.2552450731564</v>
      </c>
      <c r="AG665" s="54">
        <f t="shared" ca="1" si="91"/>
        <v>296.45587050346768</v>
      </c>
      <c r="AN665">
        <v>663</v>
      </c>
      <c r="AO665" s="4">
        <f t="shared" ca="1" si="85"/>
        <v>1.0558152324293453E-2</v>
      </c>
      <c r="AP665" s="4">
        <f t="shared" ca="1" si="86"/>
        <v>2.6720090849167298E-3</v>
      </c>
      <c r="AQ665" s="4">
        <f t="shared" ca="1" si="87"/>
        <v>7.7973917500666423E-3</v>
      </c>
      <c r="AS665">
        <v>662</v>
      </c>
      <c r="AT665" s="4">
        <v>1.2861711121260458E-2</v>
      </c>
    </row>
    <row r="666" spans="11:46" x14ac:dyDescent="0.2">
      <c r="K666">
        <v>661</v>
      </c>
      <c r="L666">
        <f t="shared" ca="1" si="88"/>
        <v>0.81441081916674185</v>
      </c>
      <c r="M666">
        <f t="shared" ca="1" si="88"/>
        <v>-0.19919795050980754</v>
      </c>
      <c r="N666">
        <f t="shared" ca="1" si="88"/>
        <v>0.99138364369276766</v>
      </c>
      <c r="U666">
        <v>661</v>
      </c>
      <c r="V666">
        <f ca="1"/>
        <v>0.81441081916674185</v>
      </c>
      <c r="W666">
        <f ca="1"/>
        <v>0.66945966286408876</v>
      </c>
      <c r="X666">
        <f ca="1"/>
        <v>1.1651915102022095</v>
      </c>
      <c r="AD666">
        <v>660</v>
      </c>
      <c r="AE666" s="54">
        <f t="shared" ca="1" si="89"/>
        <v>716.51393314656082</v>
      </c>
      <c r="AF666" s="54">
        <f t="shared" ca="1" si="90"/>
        <v>146.49954195021863</v>
      </c>
      <c r="AG666" s="54">
        <f t="shared" ca="1" si="91"/>
        <v>297.98622976162443</v>
      </c>
      <c r="AN666">
        <v>664</v>
      </c>
      <c r="AO666" s="4">
        <f t="shared" ca="1" si="85"/>
        <v>1.4254238244141217E-2</v>
      </c>
      <c r="AP666" s="4">
        <f t="shared" ca="1" si="86"/>
        <v>4.2148899025289017E-2</v>
      </c>
      <c r="AQ666" s="4">
        <f t="shared" ca="1" si="87"/>
        <v>4.8731755513175901E-3</v>
      </c>
      <c r="AS666">
        <v>663</v>
      </c>
      <c r="AT666" s="4">
        <v>1.2923095420178436E-2</v>
      </c>
    </row>
    <row r="667" spans="11:46" x14ac:dyDescent="0.2">
      <c r="K667">
        <v>662</v>
      </c>
      <c r="L667">
        <f t="shared" ca="1" si="88"/>
        <v>-0.52757017369165415</v>
      </c>
      <c r="M667">
        <f t="shared" ca="1" si="88"/>
        <v>-0.61106101742542951</v>
      </c>
      <c r="N667">
        <f t="shared" ca="1" si="88"/>
        <v>0.72279770666623377</v>
      </c>
      <c r="U667">
        <v>662</v>
      </c>
      <c r="V667">
        <f ca="1"/>
        <v>-0.52757017369165415</v>
      </c>
      <c r="W667">
        <f ca="1"/>
        <v>-0.72606652426392715</v>
      </c>
      <c r="X667">
        <f ca="1"/>
        <v>-0.17383454867442438</v>
      </c>
      <c r="AD667">
        <v>661</v>
      </c>
      <c r="AE667" s="54">
        <f t="shared" ca="1" si="89"/>
        <v>721.85042265221534</v>
      </c>
      <c r="AF667" s="54">
        <f t="shared" ca="1" si="90"/>
        <v>146.5500913375223</v>
      </c>
      <c r="AG667" s="54">
        <f t="shared" ca="1" si="91"/>
        <v>302.30267370949849</v>
      </c>
      <c r="AN667">
        <v>665</v>
      </c>
      <c r="AO667" s="4">
        <f t="shared" ca="1" si="85"/>
        <v>2.1517714500757814E-2</v>
      </c>
      <c r="AP667" s="4">
        <f t="shared" ca="1" si="86"/>
        <v>-3.6144775596075058E-3</v>
      </c>
      <c r="AQ667" s="4">
        <f t="shared" ca="1" si="87"/>
        <v>1.5876150536828185E-2</v>
      </c>
      <c r="AS667">
        <v>664</v>
      </c>
      <c r="AT667" s="4">
        <v>1.3092693730626891E-2</v>
      </c>
    </row>
    <row r="668" spans="11:46" x14ac:dyDescent="0.2">
      <c r="K668">
        <v>663</v>
      </c>
      <c r="L668">
        <f t="shared" ca="1" si="88"/>
        <v>-4.2741230180633111E-2</v>
      </c>
      <c r="M668">
        <f t="shared" ca="1" si="88"/>
        <v>-1.4313070340877525</v>
      </c>
      <c r="N668">
        <f t="shared" ca="1" si="88"/>
        <v>0.70538087097626834</v>
      </c>
      <c r="U668">
        <v>663</v>
      </c>
      <c r="V668">
        <f ca="1"/>
        <v>-4.2741230180633111E-2</v>
      </c>
      <c r="W668">
        <f ca="1"/>
        <v>-0.6047372556113072</v>
      </c>
      <c r="X668">
        <f ca="1"/>
        <v>0.18374137132029253</v>
      </c>
      <c r="AD668">
        <v>662</v>
      </c>
      <c r="AE668" s="54">
        <f t="shared" ca="1" si="89"/>
        <v>701.16509153822153</v>
      </c>
      <c r="AF668" s="54">
        <f t="shared" ca="1" si="90"/>
        <v>142.18528715097574</v>
      </c>
      <c r="AG668" s="54">
        <f t="shared" ca="1" si="91"/>
        <v>293.65871950950691</v>
      </c>
      <c r="AN668">
        <v>666</v>
      </c>
      <c r="AO668" s="4">
        <f t="shared" ca="1" si="85"/>
        <v>-3.4434093345355264E-2</v>
      </c>
      <c r="AP668" s="4">
        <f t="shared" ca="1" si="86"/>
        <v>-1.934120444622054E-2</v>
      </c>
      <c r="AQ668" s="4">
        <f t="shared" ca="1" si="87"/>
        <v>-1.364456961487139E-2</v>
      </c>
      <c r="AS668">
        <v>665</v>
      </c>
      <c r="AT668" s="4">
        <v>1.3368861753297993E-2</v>
      </c>
    </row>
    <row r="669" spans="11:46" x14ac:dyDescent="0.2">
      <c r="K669">
        <v>664</v>
      </c>
      <c r="L669">
        <f t="shared" ca="1" si="88"/>
        <v>0.61245312381456296</v>
      </c>
      <c r="M669">
        <f t="shared" ca="1" si="88"/>
        <v>1.9580838822901658</v>
      </c>
      <c r="N669">
        <f t="shared" ca="1" si="88"/>
        <v>-0.60128337413297661</v>
      </c>
      <c r="U669">
        <v>664</v>
      </c>
      <c r="V669">
        <f ca="1"/>
        <v>0.61245312381456296</v>
      </c>
      <c r="W669">
        <f ca="1"/>
        <v>1.3362186952064883</v>
      </c>
      <c r="X669">
        <f ca="1"/>
        <v>0.40653003153593387</v>
      </c>
      <c r="AD669">
        <v>663</v>
      </c>
      <c r="AE669" s="54">
        <f t="shared" ca="1" si="89"/>
        <v>708.6073183263926</v>
      </c>
      <c r="AF669" s="54">
        <f t="shared" ca="1" si="90"/>
        <v>142.56571555772089</v>
      </c>
      <c r="AG669" s="54">
        <f t="shared" ca="1" si="91"/>
        <v>295.95744195936061</v>
      </c>
      <c r="AN669">
        <v>667</v>
      </c>
      <c r="AO669" s="4">
        <f t="shared" ca="1" si="85"/>
        <v>1.1018862618334348E-2</v>
      </c>
      <c r="AP669" s="4">
        <f t="shared" ca="1" si="86"/>
        <v>1.7685745828043633E-2</v>
      </c>
      <c r="AQ669" s="4">
        <f t="shared" ca="1" si="87"/>
        <v>-1.0822392021335309E-2</v>
      </c>
      <c r="AS669">
        <v>666</v>
      </c>
      <c r="AT669" s="4">
        <v>1.3395581693568019E-2</v>
      </c>
    </row>
    <row r="670" spans="11:46" x14ac:dyDescent="0.2">
      <c r="K670">
        <v>665</v>
      </c>
      <c r="L670">
        <f t="shared" ca="1" si="88"/>
        <v>1.6024462733019125</v>
      </c>
      <c r="M670">
        <f t="shared" ca="1" si="88"/>
        <v>-0.77024368170055735</v>
      </c>
      <c r="N670">
        <f t="shared" ca="1" si="88"/>
        <v>-0.46754361229802438</v>
      </c>
      <c r="U670">
        <v>665</v>
      </c>
      <c r="V670">
        <f ca="1"/>
        <v>1.6024462733019125</v>
      </c>
      <c r="W670">
        <f ca="1"/>
        <v>1.1677820057826369</v>
      </c>
      <c r="X670">
        <f ca="1"/>
        <v>1.1364839445633337</v>
      </c>
      <c r="AD670">
        <v>664</v>
      </c>
      <c r="AE670" s="54">
        <f t="shared" ca="1" si="89"/>
        <v>718.7803077227278</v>
      </c>
      <c r="AF670" s="54">
        <f t="shared" ca="1" si="90"/>
        <v>148.7031377182017</v>
      </c>
      <c r="AG670" s="54">
        <f t="shared" ca="1" si="91"/>
        <v>297.40321442008837</v>
      </c>
      <c r="AN670">
        <v>668</v>
      </c>
      <c r="AO670" s="4">
        <f t="shared" ca="1" si="85"/>
        <v>-2.5724188705284541E-2</v>
      </c>
      <c r="AP670" s="4">
        <f t="shared" ca="1" si="86"/>
        <v>-4.3879500457875892E-2</v>
      </c>
      <c r="AQ670" s="4">
        <f t="shared" ca="1" si="87"/>
        <v>-3.8958727998547708E-3</v>
      </c>
      <c r="AS670">
        <v>667</v>
      </c>
      <c r="AT670" s="4">
        <v>1.3456191864604615E-2</v>
      </c>
    </row>
    <row r="671" spans="11:46" x14ac:dyDescent="0.2">
      <c r="K671">
        <v>666</v>
      </c>
      <c r="L671">
        <f t="shared" ca="1" si="88"/>
        <v>1.3426673154062792E-2</v>
      </c>
      <c r="M671">
        <f t="shared" ca="1" si="88"/>
        <v>0.66344827121017502</v>
      </c>
      <c r="N671">
        <f t="shared" ca="1" si="88"/>
        <v>0.95215634385363856</v>
      </c>
      <c r="U671">
        <v>666</v>
      </c>
      <c r="V671">
        <f ca="1"/>
        <v>1.3426673154062792E-2</v>
      </c>
      <c r="W671">
        <f ca="1"/>
        <v>0.27444596615086586</v>
      </c>
      <c r="X671">
        <f ca="1"/>
        <v>0.50572554854360285</v>
      </c>
      <c r="AD671">
        <v>665</v>
      </c>
      <c r="AE671" s="54">
        <f t="shared" ca="1" si="89"/>
        <v>734.41441911865854</v>
      </c>
      <c r="AF671" s="54">
        <f t="shared" ca="1" si="90"/>
        <v>148.16662375681773</v>
      </c>
      <c r="AG671" s="54">
        <f t="shared" ca="1" si="91"/>
        <v>302.16251232180548</v>
      </c>
      <c r="AN671">
        <v>669</v>
      </c>
      <c r="AO671" s="4">
        <f t="shared" ca="1" si="85"/>
        <v>-2.1938129511426003E-2</v>
      </c>
      <c r="AP671" s="4">
        <f t="shared" ca="1" si="86"/>
        <v>-1.015054327494014E-2</v>
      </c>
      <c r="AQ671" s="4">
        <f t="shared" ca="1" si="87"/>
        <v>-3.1975393478859825E-2</v>
      </c>
      <c r="AS671">
        <v>668</v>
      </c>
      <c r="AT671" s="4">
        <v>1.3467788698514553E-2</v>
      </c>
    </row>
    <row r="672" spans="11:46" x14ac:dyDescent="0.2">
      <c r="K672">
        <v>667</v>
      </c>
      <c r="L672">
        <f t="shared" ca="1" si="88"/>
        <v>0.51949135091494791</v>
      </c>
      <c r="M672">
        <f t="shared" ca="1" si="88"/>
        <v>1.5454806662511462</v>
      </c>
      <c r="N672">
        <f t="shared" ca="1" si="88"/>
        <v>-1.2199992757289513</v>
      </c>
      <c r="U672">
        <v>667</v>
      </c>
      <c r="V672">
        <f ca="1"/>
        <v>0.51949135091494791</v>
      </c>
      <c r="W672">
        <f ca="1"/>
        <v>1.0878103981119964</v>
      </c>
      <c r="X672">
        <f ca="1"/>
        <v>5.0510993282734118E-3</v>
      </c>
      <c r="AD672">
        <v>666</v>
      </c>
      <c r="AE672" s="54">
        <f t="shared" ca="1" si="89"/>
        <v>709.55596972740125</v>
      </c>
      <c r="AF672" s="54">
        <f t="shared" ca="1" si="90"/>
        <v>145.32843823353156</v>
      </c>
      <c r="AG672" s="54">
        <f t="shared" ca="1" si="91"/>
        <v>298.0676348377491</v>
      </c>
      <c r="AN672">
        <v>670</v>
      </c>
      <c r="AO672" s="4">
        <f t="shared" ca="1" si="85"/>
        <v>2.7237707361369774E-2</v>
      </c>
      <c r="AP672" s="4">
        <f t="shared" ca="1" si="86"/>
        <v>2.9836295866815511E-2</v>
      </c>
      <c r="AQ672" s="4">
        <f t="shared" ca="1" si="87"/>
        <v>4.0766292514244518E-2</v>
      </c>
      <c r="AS672">
        <v>669</v>
      </c>
      <c r="AT672" s="4">
        <v>1.3626179182569524E-2</v>
      </c>
    </row>
    <row r="673" spans="11:46" x14ac:dyDescent="0.2">
      <c r="K673">
        <v>668</v>
      </c>
      <c r="L673">
        <f t="shared" ca="1" si="88"/>
        <v>-0.66805855630306177</v>
      </c>
      <c r="M673">
        <f t="shared" ca="1" si="88"/>
        <v>-0.81723653397395735</v>
      </c>
      <c r="N673">
        <f t="shared" ca="1" si="88"/>
        <v>1.0161295201654779</v>
      </c>
      <c r="U673">
        <v>668</v>
      </c>
      <c r="V673">
        <f ca="1"/>
        <v>-0.66805855630306177</v>
      </c>
      <c r="W673">
        <f ca="1"/>
        <v>-0.93658075313362366</v>
      </c>
      <c r="X673">
        <f ca="1"/>
        <v>-0.17635607201959724</v>
      </c>
      <c r="AD673">
        <v>667</v>
      </c>
      <c r="AE673" s="54">
        <f t="shared" ca="1" si="89"/>
        <v>717.4177036162522</v>
      </c>
      <c r="AF673" s="54">
        <f t="shared" ca="1" si="90"/>
        <v>147.92154295912388</v>
      </c>
      <c r="AG673" s="54">
        <f t="shared" ca="1" si="91"/>
        <v>294.85922270674257</v>
      </c>
      <c r="AN673">
        <v>671</v>
      </c>
      <c r="AO673" s="4">
        <f t="shared" ca="1" si="85"/>
        <v>-1.1549819796063154E-2</v>
      </c>
      <c r="AP673" s="4">
        <f t="shared" ca="1" si="86"/>
        <v>-2.4169284659657529E-2</v>
      </c>
      <c r="AQ673" s="4">
        <f t="shared" ca="1" si="87"/>
        <v>-2.0066549517734327E-2</v>
      </c>
      <c r="AS673">
        <v>670</v>
      </c>
      <c r="AT673" s="4">
        <v>1.3714387545781651E-2</v>
      </c>
    </row>
    <row r="674" spans="11:46" x14ac:dyDescent="0.2">
      <c r="K674">
        <v>669</v>
      </c>
      <c r="L674">
        <f t="shared" ca="1" si="88"/>
        <v>-1.6810958729951244</v>
      </c>
      <c r="M674">
        <f t="shared" ca="1" si="88"/>
        <v>0.34942701374399388</v>
      </c>
      <c r="N674">
        <f t="shared" ca="1" si="88"/>
        <v>-0.4215257635668988</v>
      </c>
      <c r="U674">
        <v>669</v>
      </c>
      <c r="V674">
        <f ca="1"/>
        <v>-1.6810958729951244</v>
      </c>
      <c r="W674">
        <f ca="1"/>
        <v>-1.406287365035354</v>
      </c>
      <c r="X674">
        <f ca="1"/>
        <v>-1.6520456735969353</v>
      </c>
      <c r="AD674">
        <v>668</v>
      </c>
      <c r="AE674" s="54">
        <f t="shared" ca="1" si="89"/>
        <v>699.1980626705647</v>
      </c>
      <c r="AF674" s="54">
        <f t="shared" ca="1" si="90"/>
        <v>141.57116416293724</v>
      </c>
      <c r="AG674" s="54">
        <f t="shared" ca="1" si="91"/>
        <v>293.71272343898261</v>
      </c>
      <c r="AN674">
        <v>672</v>
      </c>
      <c r="AO674" s="4">
        <f t="shared" ca="1" si="85"/>
        <v>4.0431200447842416E-2</v>
      </c>
      <c r="AP674" s="4">
        <f t="shared" ca="1" si="86"/>
        <v>3.3512528692235755E-2</v>
      </c>
      <c r="AQ674" s="4">
        <f t="shared" ca="1" si="87"/>
        <v>3.0376049408919428E-2</v>
      </c>
      <c r="AS674">
        <v>671</v>
      </c>
      <c r="AT674" s="4">
        <v>1.3958383911202214E-2</v>
      </c>
    </row>
    <row r="675" spans="11:46" x14ac:dyDescent="0.2">
      <c r="K675">
        <v>670</v>
      </c>
      <c r="L675">
        <f t="shared" ca="1" si="88"/>
        <v>-0.42744842736931976</v>
      </c>
      <c r="M675">
        <f t="shared" ca="1" si="88"/>
        <v>0.91074726217319213</v>
      </c>
      <c r="N675">
        <f t="shared" ca="1" si="88"/>
        <v>1.1439897790126217</v>
      </c>
      <c r="U675">
        <v>670</v>
      </c>
      <c r="V675">
        <f ca="1"/>
        <v>-0.42744842736931976</v>
      </c>
      <c r="W675">
        <f ca="1"/>
        <v>-3.2861968623197235E-2</v>
      </c>
      <c r="X675">
        <f ca="1"/>
        <v>0.22518115108575038</v>
      </c>
      <c r="AD675">
        <v>669</v>
      </c>
      <c r="AE675" s="54">
        <f t="shared" ca="1" si="89"/>
        <v>684.02599688764451</v>
      </c>
      <c r="AF675" s="54">
        <f t="shared" ca="1" si="90"/>
        <v>140.14140860847402</v>
      </c>
      <c r="AG675" s="54">
        <f t="shared" ca="1" si="91"/>
        <v>284.46970561476684</v>
      </c>
      <c r="AN675">
        <v>673</v>
      </c>
      <c r="AO675" s="4">
        <f t="shared" ca="1" si="85"/>
        <v>-1.7033296986265292E-2</v>
      </c>
      <c r="AP675" s="4">
        <f t="shared" ca="1" si="86"/>
        <v>-2.1078224228463921E-3</v>
      </c>
      <c r="AQ675" s="4">
        <f t="shared" ca="1" si="87"/>
        <v>-1.8176384806162325E-2</v>
      </c>
      <c r="AS675">
        <v>672</v>
      </c>
      <c r="AT675" s="4">
        <v>1.3961626648189522E-2</v>
      </c>
    </row>
    <row r="676" spans="11:46" x14ac:dyDescent="0.2">
      <c r="K676">
        <v>671</v>
      </c>
      <c r="L676">
        <f t="shared" ca="1" si="88"/>
        <v>-0.96165254394806943</v>
      </c>
      <c r="M676">
        <f t="shared" ca="1" si="88"/>
        <v>-0.67156878684414512</v>
      </c>
      <c r="N676">
        <f t="shared" ca="1" si="88"/>
        <v>0.42129531996210229</v>
      </c>
      <c r="U676">
        <v>671</v>
      </c>
      <c r="V676">
        <f ca="1"/>
        <v>-0.96165254394806943</v>
      </c>
      <c r="W676">
        <f ca="1"/>
        <v>-1.148740959163042</v>
      </c>
      <c r="X676">
        <f ca="1"/>
        <v>-0.70158855689976152</v>
      </c>
      <c r="AD676">
        <v>670</v>
      </c>
      <c r="AE676" s="54">
        <f t="shared" ca="1" si="89"/>
        <v>702.9133532766316</v>
      </c>
      <c r="AF676" s="54">
        <f t="shared" ca="1" si="90"/>
        <v>144.38571142269674</v>
      </c>
      <c r="AG676" s="54">
        <f t="shared" ca="1" si="91"/>
        <v>296.30610471127153</v>
      </c>
      <c r="AN676">
        <v>674</v>
      </c>
      <c r="AO676" s="4">
        <f t="shared" ca="1" si="85"/>
        <v>-4.5936508763259269E-2</v>
      </c>
      <c r="AP676" s="4">
        <f t="shared" ca="1" si="86"/>
        <v>-3.031187784728312E-2</v>
      </c>
      <c r="AQ676" s="4">
        <f t="shared" ca="1" si="87"/>
        <v>-4.0433092185755005E-2</v>
      </c>
      <c r="AS676">
        <v>673</v>
      </c>
      <c r="AT676" s="4">
        <v>1.3992094822328289E-2</v>
      </c>
    </row>
    <row r="677" spans="11:46" x14ac:dyDescent="0.2">
      <c r="K677">
        <v>672</v>
      </c>
      <c r="L677">
        <f t="shared" ca="1" si="88"/>
        <v>0.90012872598275628</v>
      </c>
      <c r="M677">
        <f t="shared" ca="1" si="88"/>
        <v>-1.0954073710566081</v>
      </c>
      <c r="N677">
        <f t="shared" ca="1" si="88"/>
        <v>-3.0778052339766025E-2</v>
      </c>
      <c r="U677">
        <v>672</v>
      </c>
      <c r="V677">
        <f ca="1"/>
        <v>0.90012872598275628</v>
      </c>
      <c r="W677">
        <f ca="1"/>
        <v>0.39413474980134977</v>
      </c>
      <c r="X677">
        <f ca="1"/>
        <v>0.69671595102522321</v>
      </c>
      <c r="AD677">
        <v>671</v>
      </c>
      <c r="AE677" s="54">
        <f t="shared" ca="1" si="89"/>
        <v>694.84153447075835</v>
      </c>
      <c r="AF677" s="54">
        <f t="shared" ca="1" si="90"/>
        <v>140.93784612033207</v>
      </c>
      <c r="AG677" s="54">
        <f t="shared" ca="1" si="91"/>
        <v>290.41952280837251</v>
      </c>
      <c r="AN677">
        <v>675</v>
      </c>
      <c r="AO677" s="4">
        <f t="shared" ca="1" si="85"/>
        <v>9.5541200494629011E-2</v>
      </c>
      <c r="AP677" s="4">
        <f t="shared" ca="1" si="86"/>
        <v>6.9517111429020145E-2</v>
      </c>
      <c r="AQ677" s="4">
        <f t="shared" ca="1" si="87"/>
        <v>0.10372684615847766</v>
      </c>
      <c r="AS677">
        <v>674</v>
      </c>
      <c r="AT677" s="4">
        <v>1.4106768969796271E-2</v>
      </c>
    </row>
    <row r="678" spans="11:46" x14ac:dyDescent="0.2">
      <c r="K678">
        <v>673</v>
      </c>
      <c r="L678">
        <f t="shared" ca="1" si="88"/>
        <v>0.11317214026557409</v>
      </c>
      <c r="M678">
        <f t="shared" ca="1" si="88"/>
        <v>0.4839074340641889</v>
      </c>
      <c r="N678">
        <f t="shared" ca="1" si="88"/>
        <v>-0.59834111568215154</v>
      </c>
      <c r="U678">
        <v>673</v>
      </c>
      <c r="V678">
        <f ca="1"/>
        <v>0.11317214026557409</v>
      </c>
      <c r="W678">
        <f ca="1"/>
        <v>0.29514501761787698</v>
      </c>
      <c r="X678">
        <f ca="1"/>
        <v>-0.14292951419298192</v>
      </c>
      <c r="AD678">
        <v>672</v>
      </c>
      <c r="AE678" s="54">
        <f t="shared" ca="1" si="89"/>
        <v>723.51046621772093</v>
      </c>
      <c r="AF678" s="54">
        <f t="shared" ca="1" si="90"/>
        <v>145.74106419544049</v>
      </c>
      <c r="AG678" s="54">
        <f t="shared" ca="1" si="91"/>
        <v>299.37667328228906</v>
      </c>
      <c r="AN678">
        <v>676</v>
      </c>
      <c r="AO678" s="4">
        <f t="shared" ca="1" si="85"/>
        <v>-3.7380415255835818E-2</v>
      </c>
      <c r="AP678" s="4">
        <f t="shared" ca="1" si="86"/>
        <v>-2.8883232664791314E-2</v>
      </c>
      <c r="AQ678" s="4">
        <f t="shared" ca="1" si="87"/>
        <v>-3.7799622391526469E-2</v>
      </c>
      <c r="AS678">
        <v>675</v>
      </c>
      <c r="AT678" s="4">
        <v>1.4160218703902928E-2</v>
      </c>
    </row>
    <row r="679" spans="11:46" x14ac:dyDescent="0.2">
      <c r="K679">
        <v>674</v>
      </c>
      <c r="L679">
        <f t="shared" ca="1" si="88"/>
        <v>-2.0060336532571919</v>
      </c>
      <c r="M679">
        <f t="shared" ca="1" si="88"/>
        <v>1.8704656956748276</v>
      </c>
      <c r="N679">
        <f t="shared" ca="1" si="88"/>
        <v>-0.81672613245714376</v>
      </c>
      <c r="U679">
        <v>674</v>
      </c>
      <c r="V679">
        <f ca="1"/>
        <v>-2.0060336532571919</v>
      </c>
      <c r="W679">
        <f ca="1"/>
        <v>-1.103867382842868</v>
      </c>
      <c r="X679">
        <f ca="1"/>
        <v>-2.0084637631076774</v>
      </c>
      <c r="AD679">
        <v>673</v>
      </c>
      <c r="AE679" s="54">
        <f t="shared" ca="1" si="89"/>
        <v>711.29106138620512</v>
      </c>
      <c r="AF679" s="54">
        <f t="shared" ca="1" si="90"/>
        <v>145.43419144265195</v>
      </c>
      <c r="AG679" s="54">
        <f t="shared" ca="1" si="91"/>
        <v>293.98424356768129</v>
      </c>
      <c r="AN679">
        <v>677</v>
      </c>
      <c r="AO679" s="4">
        <f t="shared" ca="1" si="85"/>
        <v>-2.8326174855179357E-2</v>
      </c>
      <c r="AP679" s="4">
        <f t="shared" ca="1" si="86"/>
        <v>-3.0288942212546705E-2</v>
      </c>
      <c r="AQ679" s="4">
        <f t="shared" ca="1" si="87"/>
        <v>-5.1340130407834618E-2</v>
      </c>
      <c r="AS679">
        <v>676</v>
      </c>
      <c r="AT679" s="4">
        <v>1.4176085977220063E-2</v>
      </c>
    </row>
    <row r="680" spans="11:46" x14ac:dyDescent="0.2">
      <c r="K680">
        <v>675</v>
      </c>
      <c r="L680">
        <f t="shared" ca="1" si="88"/>
        <v>2.3959585271765502</v>
      </c>
      <c r="M680">
        <f t="shared" ca="1" si="88"/>
        <v>-0.25934509122933203</v>
      </c>
      <c r="N680">
        <f t="shared" ca="1" si="88"/>
        <v>1.4549426490239352</v>
      </c>
      <c r="U680">
        <v>675</v>
      </c>
      <c r="V680">
        <f ca="1"/>
        <v>2.3959585271765502</v>
      </c>
      <c r="W680">
        <f ca="1"/>
        <v>2.098584334440142</v>
      </c>
      <c r="X680">
        <f ca="1"/>
        <v>2.770833196987962</v>
      </c>
      <c r="AD680">
        <v>674</v>
      </c>
      <c r="AE680" s="54">
        <f t="shared" ca="1" si="89"/>
        <v>679.3559427347293</v>
      </c>
      <c r="AF680" s="54">
        <f t="shared" ca="1" si="90"/>
        <v>141.09195119418817</v>
      </c>
      <c r="AG680" s="54">
        <f t="shared" ca="1" si="91"/>
        <v>282.33465308257973</v>
      </c>
      <c r="AN680">
        <v>678</v>
      </c>
      <c r="AO680" s="4">
        <f t="shared" ca="1" si="85"/>
        <v>-1.3096672065203813E-2</v>
      </c>
      <c r="AP680" s="4">
        <f t="shared" ca="1" si="86"/>
        <v>-1.3303570677440415E-2</v>
      </c>
      <c r="AQ680" s="4">
        <f t="shared" ca="1" si="87"/>
        <v>-1.1168308494736743E-2</v>
      </c>
      <c r="AS680">
        <v>677</v>
      </c>
      <c r="AT680" s="4">
        <v>1.4216554532184079E-2</v>
      </c>
    </row>
    <row r="681" spans="11:46" x14ac:dyDescent="0.2">
      <c r="K681">
        <v>676</v>
      </c>
      <c r="L681">
        <f t="shared" ca="1" si="88"/>
        <v>0.6711327383786635</v>
      </c>
      <c r="M681">
        <f t="shared" ca="1" si="88"/>
        <v>0.37685969907672651</v>
      </c>
      <c r="N681">
        <f t="shared" ca="1" si="88"/>
        <v>0.87236596155546797</v>
      </c>
      <c r="U681">
        <v>676</v>
      </c>
      <c r="V681">
        <f ca="1"/>
        <v>0.6711327383786635</v>
      </c>
      <c r="W681">
        <f ca="1"/>
        <v>0.76542314204913242</v>
      </c>
      <c r="X681">
        <f ca="1"/>
        <v>1.0266846983563234</v>
      </c>
      <c r="AD681">
        <v>675</v>
      </c>
      <c r="AE681" s="54">
        <f t="shared" ca="1" si="89"/>
        <v>747.46419675815969</v>
      </c>
      <c r="AF681" s="54">
        <f t="shared" ca="1" si="90"/>
        <v>151.24921780914889</v>
      </c>
      <c r="AG681" s="54">
        <f t="shared" ca="1" si="91"/>
        <v>313.19309791582413</v>
      </c>
      <c r="AN681">
        <v>679</v>
      </c>
      <c r="AO681" s="4">
        <f t="shared" ca="1" si="85"/>
        <v>2.0466856016933151E-2</v>
      </c>
      <c r="AP681" s="4">
        <f t="shared" ca="1" si="86"/>
        <v>1.8220772171118029E-2</v>
      </c>
      <c r="AQ681" s="4">
        <f t="shared" ca="1" si="87"/>
        <v>1.9504380644174112E-2</v>
      </c>
      <c r="AS681">
        <v>678</v>
      </c>
      <c r="AT681" s="4">
        <v>1.4228685979367243E-2</v>
      </c>
    </row>
    <row r="682" spans="11:46" x14ac:dyDescent="0.2">
      <c r="K682">
        <v>677</v>
      </c>
      <c r="L682">
        <f t="shared" ca="1" si="88"/>
        <v>-0.63635172883441415</v>
      </c>
      <c r="M682">
        <f t="shared" ca="1" si="88"/>
        <v>-0.12136485452650375</v>
      </c>
      <c r="N682">
        <f t="shared" ca="1" si="88"/>
        <v>-1.6545208972206582</v>
      </c>
      <c r="U682">
        <v>677</v>
      </c>
      <c r="V682">
        <f ca="1"/>
        <v>-0.63635172883441415</v>
      </c>
      <c r="W682">
        <f ca="1"/>
        <v>-0.63253207551291124</v>
      </c>
      <c r="X682">
        <f ca="1"/>
        <v>-1.3415927454318564</v>
      </c>
      <c r="AD682">
        <v>676</v>
      </c>
      <c r="AE682" s="54">
        <f t="shared" ca="1" si="89"/>
        <v>720.03944234787787</v>
      </c>
      <c r="AF682" s="54">
        <f t="shared" ca="1" si="90"/>
        <v>146.94313757438738</v>
      </c>
      <c r="AG682" s="54">
        <f t="shared" ca="1" si="91"/>
        <v>301.57547127917559</v>
      </c>
      <c r="AN682">
        <v>680</v>
      </c>
      <c r="AO682" s="4">
        <f t="shared" ca="1" si="85"/>
        <v>-7.5667117358953753E-3</v>
      </c>
      <c r="AP682" s="4">
        <f t="shared" ca="1" si="86"/>
        <v>-1.7634706604518512E-2</v>
      </c>
      <c r="AQ682" s="4">
        <f t="shared" ca="1" si="87"/>
        <v>5.8360876236651215E-3</v>
      </c>
      <c r="AS682">
        <v>679</v>
      </c>
      <c r="AT682" s="4">
        <v>1.4304673505166057E-2</v>
      </c>
    </row>
    <row r="683" spans="11:46" x14ac:dyDescent="0.2">
      <c r="K683">
        <v>678</v>
      </c>
      <c r="L683">
        <f t="shared" ca="1" si="88"/>
        <v>-1.2418556278060318</v>
      </c>
      <c r="M683">
        <f t="shared" ca="1" si="88"/>
        <v>-0.27018484431835649</v>
      </c>
      <c r="N683">
        <f t="shared" ca="1" si="88"/>
        <v>-1.5939341515602605</v>
      </c>
      <c r="U683">
        <v>678</v>
      </c>
      <c r="V683">
        <f ca="1"/>
        <v>-1.2418556278060318</v>
      </c>
      <c r="W683">
        <f ca="1"/>
        <v>-1.2475726486221699</v>
      </c>
      <c r="X683">
        <f ca="1"/>
        <v>-1.8582116838344618</v>
      </c>
      <c r="AD683">
        <v>677</v>
      </c>
      <c r="AE683" s="54">
        <f t="shared" ca="1" si="89"/>
        <v>699.92964069112702</v>
      </c>
      <c r="AF683" s="54">
        <f t="shared" ca="1" si="90"/>
        <v>142.55911424724638</v>
      </c>
      <c r="AG683" s="54">
        <f t="shared" ca="1" si="91"/>
        <v>286.48327966429781</v>
      </c>
      <c r="AN683">
        <v>681</v>
      </c>
      <c r="AO683" s="4">
        <f t="shared" ca="1" si="85"/>
        <v>1.1657500179404168E-3</v>
      </c>
      <c r="AP683" s="4">
        <f t="shared" ca="1" si="86"/>
        <v>1.1823204803648093E-2</v>
      </c>
      <c r="AQ683" s="4">
        <f t="shared" ca="1" si="87"/>
        <v>-8.7303362948080755E-3</v>
      </c>
      <c r="AS683">
        <v>680</v>
      </c>
      <c r="AT683" s="4">
        <v>1.4370887410158004E-2</v>
      </c>
    </row>
    <row r="684" spans="11:46" x14ac:dyDescent="0.2">
      <c r="K684">
        <v>679</v>
      </c>
      <c r="L684">
        <f t="shared" ca="1" si="88"/>
        <v>-0.30030018805811315</v>
      </c>
      <c r="M684">
        <f t="shared" ca="1" si="88"/>
        <v>-0.33835765871243623</v>
      </c>
      <c r="N684">
        <f t="shared" ca="1" si="88"/>
        <v>-1.4386323312856444</v>
      </c>
      <c r="U684">
        <v>679</v>
      </c>
      <c r="V684">
        <f ca="1"/>
        <v>-0.30030018805811315</v>
      </c>
      <c r="W684">
        <f ca="1"/>
        <v>-0.40954699813573614</v>
      </c>
      <c r="X684">
        <f ca="1"/>
        <v>-0.96102006990575628</v>
      </c>
      <c r="AD684">
        <v>678</v>
      </c>
      <c r="AE684" s="54">
        <f t="shared" ca="1" si="89"/>
        <v>690.82265747553254</v>
      </c>
      <c r="AF684" s="54">
        <f t="shared" ca="1" si="90"/>
        <v>140.67512864927329</v>
      </c>
      <c r="AG684" s="54">
        <f t="shared" ca="1" si="91"/>
        <v>283.30154637955184</v>
      </c>
      <c r="AN684">
        <v>682</v>
      </c>
      <c r="AO684" s="4">
        <f t="shared" ca="1" si="85"/>
        <v>-3.0963486986720387E-3</v>
      </c>
      <c r="AP684" s="4">
        <f t="shared" ca="1" si="86"/>
        <v>-8.3034328719928142E-3</v>
      </c>
      <c r="AQ684" s="4">
        <f t="shared" ca="1" si="87"/>
        <v>2.6754629477065491E-3</v>
      </c>
      <c r="AS684">
        <v>681</v>
      </c>
      <c r="AT684" s="4">
        <v>1.4420224469453524E-2</v>
      </c>
    </row>
    <row r="685" spans="11:46" x14ac:dyDescent="0.2">
      <c r="K685">
        <v>680</v>
      </c>
      <c r="L685">
        <f t="shared" ca="1" si="88"/>
        <v>-0.65090904890177015</v>
      </c>
      <c r="M685">
        <f t="shared" ca="1" si="88"/>
        <v>-1.5851883503647435</v>
      </c>
      <c r="N685">
        <f t="shared" ca="1" si="88"/>
        <v>-2.2075992601883216E-3</v>
      </c>
      <c r="U685">
        <v>680</v>
      </c>
      <c r="V685">
        <f ca="1"/>
        <v>-0.65090904890177015</v>
      </c>
      <c r="W685">
        <f ca="1"/>
        <v>-1.2242246376121566</v>
      </c>
      <c r="X685">
        <f ca="1"/>
        <v>-0.69384745487328647</v>
      </c>
      <c r="AD685">
        <v>679</v>
      </c>
      <c r="AE685" s="54">
        <f t="shared" ca="1" si="89"/>
        <v>705.10730763782396</v>
      </c>
      <c r="AF685" s="54">
        <f t="shared" ca="1" si="90"/>
        <v>143.26183242428476</v>
      </c>
      <c r="AG685" s="54">
        <f t="shared" ca="1" si="91"/>
        <v>288.88140654538222</v>
      </c>
      <c r="AN685">
        <v>683</v>
      </c>
      <c r="AO685" s="4">
        <f t="shared" ca="1" si="85"/>
        <v>3.215648031657705E-2</v>
      </c>
      <c r="AP685" s="4">
        <f t="shared" ca="1" si="86"/>
        <v>2.9764022160245165E-2</v>
      </c>
      <c r="AQ685" s="4">
        <f t="shared" ca="1" si="87"/>
        <v>2.3888304482388354E-2</v>
      </c>
      <c r="AS685">
        <v>682</v>
      </c>
      <c r="AT685" s="4">
        <v>1.4490248623556523E-2</v>
      </c>
    </row>
    <row r="686" spans="11:46" x14ac:dyDescent="0.2">
      <c r="K686">
        <v>681</v>
      </c>
      <c r="L686">
        <f t="shared" ca="1" si="88"/>
        <v>-0.59900848126037809</v>
      </c>
      <c r="M686">
        <f t="shared" ca="1" si="88"/>
        <v>-0.33109309809722992</v>
      </c>
      <c r="N686">
        <f t="shared" ca="1" si="88"/>
        <v>-1.1691711039257984</v>
      </c>
      <c r="U686">
        <v>681</v>
      </c>
      <c r="V686">
        <f ca="1"/>
        <v>-0.59900848126037809</v>
      </c>
      <c r="W686">
        <f ca="1"/>
        <v>-0.68108504072266207</v>
      </c>
      <c r="X686">
        <f ca="1"/>
        <v>-1.0980918046984431</v>
      </c>
      <c r="AD686">
        <v>680</v>
      </c>
      <c r="AE686" s="54">
        <f t="shared" ca="1" si="89"/>
        <v>699.79209858563524</v>
      </c>
      <c r="AF686" s="54">
        <f t="shared" ca="1" si="90"/>
        <v>140.75759766201543</v>
      </c>
      <c r="AG686" s="54">
        <f t="shared" ca="1" si="91"/>
        <v>290.57227296990703</v>
      </c>
      <c r="AN686">
        <v>684</v>
      </c>
      <c r="AO686" s="4">
        <f t="shared" ca="1" si="85"/>
        <v>-1.2503681301774648E-2</v>
      </c>
      <c r="AP686" s="4">
        <f t="shared" ca="1" si="86"/>
        <v>-1.578880794424933E-2</v>
      </c>
      <c r="AQ686" s="4">
        <f t="shared" ca="1" si="87"/>
        <v>-2.0411505955446945E-4</v>
      </c>
      <c r="AS686">
        <v>683</v>
      </c>
      <c r="AT686" s="4">
        <v>1.4565377901284739E-2</v>
      </c>
    </row>
    <row r="687" spans="11:46" x14ac:dyDescent="0.2">
      <c r="K687">
        <v>682</v>
      </c>
      <c r="L687">
        <f t="shared" ca="1" si="88"/>
        <v>-0.74356281567646831</v>
      </c>
      <c r="M687">
        <f t="shared" ca="1" si="88"/>
        <v>-0.96837068079819322</v>
      </c>
      <c r="N687">
        <f t="shared" ca="1" si="88"/>
        <v>-0.53278381005689501</v>
      </c>
      <c r="U687">
        <v>682</v>
      </c>
      <c r="V687">
        <f ca="1"/>
        <v>-0.74356281567646831</v>
      </c>
      <c r="W687">
        <f ca="1"/>
        <v>-1.0656519321655495</v>
      </c>
      <c r="X687">
        <f ca="1"/>
        <v>-0.9766033355389272</v>
      </c>
      <c r="AD687">
        <v>681</v>
      </c>
      <c r="AE687" s="54">
        <f t="shared" ca="1" si="89"/>
        <v>700.60835692126125</v>
      </c>
      <c r="AF687" s="54">
        <f t="shared" ca="1" si="90"/>
        <v>142.43168057805985</v>
      </c>
      <c r="AG687" s="54">
        <f t="shared" ca="1" si="91"/>
        <v>288.0465206848138</v>
      </c>
      <c r="AN687">
        <v>685</v>
      </c>
      <c r="AO687" s="4">
        <f t="shared" ca="1" si="85"/>
        <v>-7.8733701466524881E-3</v>
      </c>
      <c r="AP687" s="4">
        <f t="shared" ca="1" si="86"/>
        <v>1.7606994374932263E-2</v>
      </c>
      <c r="AQ687" s="4">
        <f t="shared" ca="1" si="87"/>
        <v>-1.030026470212028E-2</v>
      </c>
      <c r="AS687">
        <v>684</v>
      </c>
      <c r="AT687" s="4">
        <v>1.4578215517091122E-2</v>
      </c>
    </row>
    <row r="688" spans="11:46" x14ac:dyDescent="0.2">
      <c r="K688">
        <v>683</v>
      </c>
      <c r="L688">
        <f t="shared" ca="1" si="88"/>
        <v>0.736807923661842</v>
      </c>
      <c r="M688">
        <f t="shared" ca="1" si="88"/>
        <v>-0.94267200054070821</v>
      </c>
      <c r="N688">
        <f t="shared" ca="1" si="88"/>
        <v>-0.97766012401867863</v>
      </c>
      <c r="U688">
        <v>683</v>
      </c>
      <c r="V688">
        <f ca="1"/>
        <v>0.736807923661842</v>
      </c>
      <c r="W688">
        <f ca="1"/>
        <v>0.30444211861394388</v>
      </c>
      <c r="X688">
        <f ca="1"/>
        <v>0.12265852254131077</v>
      </c>
      <c r="AD688">
        <v>682</v>
      </c>
      <c r="AE688" s="54">
        <f t="shared" ca="1" si="89"/>
        <v>698.44238418096643</v>
      </c>
      <c r="AF688" s="54">
        <f t="shared" ca="1" si="90"/>
        <v>141.25390523577963</v>
      </c>
      <c r="AG688" s="54">
        <f t="shared" ca="1" si="91"/>
        <v>288.81821033133059</v>
      </c>
      <c r="AN688">
        <v>686</v>
      </c>
      <c r="AO688" s="4">
        <f t="shared" ca="1" si="85"/>
        <v>-7.6413569020144633E-3</v>
      </c>
      <c r="AP688" s="4">
        <f t="shared" ca="1" si="86"/>
        <v>-4.1769863081297293E-2</v>
      </c>
      <c r="AQ688" s="4">
        <f t="shared" ca="1" si="87"/>
        <v>7.5884073146273824E-4</v>
      </c>
      <c r="AS688">
        <v>685</v>
      </c>
      <c r="AT688" s="4">
        <v>1.4677315437803182E-2</v>
      </c>
    </row>
    <row r="689" spans="11:46" x14ac:dyDescent="0.2">
      <c r="K689">
        <v>684</v>
      </c>
      <c r="L689">
        <f t="shared" ca="1" si="88"/>
        <v>0.15863702425130971</v>
      </c>
      <c r="M689">
        <f t="shared" ca="1" si="88"/>
        <v>-1.4450015051967426</v>
      </c>
      <c r="N689">
        <f t="shared" ca="1" si="88"/>
        <v>0.17190157434661624</v>
      </c>
      <c r="U689">
        <v>684</v>
      </c>
      <c r="V689">
        <f ca="1"/>
        <v>0.15863702425130971</v>
      </c>
      <c r="W689">
        <f ca="1"/>
        <v>-0.42515165382350256</v>
      </c>
      <c r="X689">
        <f ca="1"/>
        <v>0.11141726088102609</v>
      </c>
      <c r="AD689">
        <v>683</v>
      </c>
      <c r="AE689" s="54">
        <f t="shared" ca="1" si="89"/>
        <v>721.26684334783249</v>
      </c>
      <c r="AF689" s="54">
        <f t="shared" ca="1" si="90"/>
        <v>145.5213832151631</v>
      </c>
      <c r="AG689" s="54">
        <f t="shared" ca="1" si="91"/>
        <v>295.80065502034989</v>
      </c>
      <c r="AN689">
        <v>687</v>
      </c>
      <c r="AO689" s="4">
        <f t="shared" ca="1" si="85"/>
        <v>2.5546969960478172E-2</v>
      </c>
      <c r="AP689" s="4">
        <f t="shared" ca="1" si="86"/>
        <v>3.6074354948799056E-2</v>
      </c>
      <c r="AQ689" s="4">
        <f t="shared" ca="1" si="87"/>
        <v>2.0115231686506838E-2</v>
      </c>
      <c r="AS689">
        <v>686</v>
      </c>
      <c r="AT689" s="4">
        <v>1.475459504232067E-2</v>
      </c>
    </row>
    <row r="690" spans="11:46" x14ac:dyDescent="0.2">
      <c r="K690">
        <v>685</v>
      </c>
      <c r="L690">
        <f t="shared" ca="1" si="88"/>
        <v>-0.2061067856059795</v>
      </c>
      <c r="M690">
        <f t="shared" ca="1" si="88"/>
        <v>1.4526943495482025</v>
      </c>
      <c r="N690">
        <f t="shared" ca="1" si="88"/>
        <v>-0.62758835735128704</v>
      </c>
      <c r="U690">
        <v>685</v>
      </c>
      <c r="V690">
        <f ca="1"/>
        <v>-0.2061067856059795</v>
      </c>
      <c r="W690">
        <f ca="1"/>
        <v>0.38458285071533593</v>
      </c>
      <c r="X690">
        <f ca="1"/>
        <v>-0.36519053052599859</v>
      </c>
      <c r="AD690">
        <v>684</v>
      </c>
      <c r="AE690" s="54">
        <f t="shared" ca="1" si="89"/>
        <v>712.30450050996899</v>
      </c>
      <c r="AF690" s="54">
        <f t="shared" ca="1" si="90"/>
        <v>143.24181721390653</v>
      </c>
      <c r="AG690" s="54">
        <f t="shared" ca="1" si="91"/>
        <v>295.74028381357999</v>
      </c>
      <c r="AN690">
        <v>688</v>
      </c>
      <c r="AO690" s="4">
        <f t="shared" ca="1" si="85"/>
        <v>-3.5914520610073157E-2</v>
      </c>
      <c r="AP690" s="4">
        <f t="shared" ca="1" si="86"/>
        <v>-1.2079251435425658E-2</v>
      </c>
      <c r="AQ690" s="4">
        <f t="shared" ca="1" si="87"/>
        <v>-2.9564773036649235E-2</v>
      </c>
      <c r="AS690">
        <v>687</v>
      </c>
      <c r="AT690" s="4">
        <v>1.4777443440576177E-2</v>
      </c>
    </row>
    <row r="691" spans="11:46" x14ac:dyDescent="0.2">
      <c r="K691">
        <v>686</v>
      </c>
      <c r="L691">
        <f t="shared" ca="1" si="88"/>
        <v>-0.56015630087225887</v>
      </c>
      <c r="M691">
        <f t="shared" ca="1" si="88"/>
        <v>-2.6019914570857963</v>
      </c>
      <c r="N691">
        <f t="shared" ca="1" si="88"/>
        <v>0.7659025098951302</v>
      </c>
      <c r="U691">
        <v>686</v>
      </c>
      <c r="V691">
        <f ca="1"/>
        <v>-0.56015630087225887</v>
      </c>
      <c r="W691">
        <f ca="1"/>
        <v>-1.5425678019521527</v>
      </c>
      <c r="X691">
        <f ca="1"/>
        <v>-0.33204582222442836</v>
      </c>
      <c r="AD691">
        <v>685</v>
      </c>
      <c r="AE691" s="54">
        <f t="shared" ca="1" si="89"/>
        <v>706.71828355464811</v>
      </c>
      <c r="AF691" s="54">
        <f t="shared" ca="1" si="90"/>
        <v>145.78620889777531</v>
      </c>
      <c r="AG691" s="54">
        <f t="shared" ca="1" si="91"/>
        <v>292.70971523060274</v>
      </c>
      <c r="AN691">
        <v>689</v>
      </c>
      <c r="AO691" s="4">
        <f t="shared" ca="1" si="85"/>
        <v>1.4479304682193163E-2</v>
      </c>
      <c r="AP691" s="4">
        <f t="shared" ca="1" si="86"/>
        <v>-1.0417163631839669E-3</v>
      </c>
      <c r="AQ691" s="4">
        <f t="shared" ca="1" si="87"/>
        <v>1.8418217433927169E-2</v>
      </c>
      <c r="AS691">
        <v>688</v>
      </c>
      <c r="AT691" s="4">
        <v>1.4833818820990153E-2</v>
      </c>
    </row>
    <row r="692" spans="11:46" x14ac:dyDescent="0.2">
      <c r="K692">
        <v>687</v>
      </c>
      <c r="L692">
        <f t="shared" ca="1" si="88"/>
        <v>0.61555919793999225</v>
      </c>
      <c r="M692">
        <f t="shared" ca="1" si="88"/>
        <v>-1.1316634810492072</v>
      </c>
      <c r="N692">
        <f t="shared" ca="1" si="88"/>
        <v>0.2911452254151643</v>
      </c>
      <c r="U692">
        <v>687</v>
      </c>
      <c r="V692">
        <f ca="1"/>
        <v>0.61555919793999225</v>
      </c>
      <c r="W692">
        <f ca="1"/>
        <v>0.11839135833160186</v>
      </c>
      <c r="X692">
        <f ca="1"/>
        <v>0.59330203342280918</v>
      </c>
      <c r="AD692">
        <v>686</v>
      </c>
      <c r="AE692" s="54">
        <f t="shared" ca="1" si="89"/>
        <v>701.33857722575078</v>
      </c>
      <c r="AF692" s="54">
        <f t="shared" ca="1" si="90"/>
        <v>139.82216467603237</v>
      </c>
      <c r="AG692" s="54">
        <f t="shared" ca="1" si="91"/>
        <v>292.93191958320847</v>
      </c>
      <c r="AN692">
        <v>690</v>
      </c>
      <c r="AO692" s="4">
        <f t="shared" ca="1" si="85"/>
        <v>3.1854767148128474E-3</v>
      </c>
      <c r="AP692" s="4">
        <f t="shared" ca="1" si="86"/>
        <v>-8.8842243586245602E-3</v>
      </c>
      <c r="AQ692" s="4">
        <f t="shared" ca="1" si="87"/>
        <v>-3.0555282741684904E-2</v>
      </c>
      <c r="AS692">
        <v>689</v>
      </c>
      <c r="AT692" s="4">
        <v>1.4838640888476088E-2</v>
      </c>
    </row>
    <row r="693" spans="11:46" x14ac:dyDescent="0.2">
      <c r="K693">
        <v>688</v>
      </c>
      <c r="L693">
        <f t="shared" ca="1" si="88"/>
        <v>-1.0416984259213447</v>
      </c>
      <c r="M693">
        <f t="shared" ca="1" si="88"/>
        <v>1.3079533539140518</v>
      </c>
      <c r="N693">
        <f t="shared" ca="1" si="88"/>
        <v>0.10422431677969626</v>
      </c>
      <c r="U693">
        <v>688</v>
      </c>
      <c r="V693">
        <f ca="1"/>
        <v>-1.0416984259213447</v>
      </c>
      <c r="W693">
        <f ca="1"/>
        <v>-0.44021609748742396</v>
      </c>
      <c r="X693">
        <f ca="1"/>
        <v>-0.77127371689003799</v>
      </c>
      <c r="AD693">
        <v>687</v>
      </c>
      <c r="AE693" s="54">
        <f t="shared" ca="1" si="89"/>
        <v>719.48647771996252</v>
      </c>
      <c r="AF693" s="54">
        <f t="shared" ca="1" si="90"/>
        <v>144.95824244241811</v>
      </c>
      <c r="AG693" s="54">
        <f t="shared" ca="1" si="91"/>
        <v>298.88397581573673</v>
      </c>
      <c r="AN693">
        <v>691</v>
      </c>
      <c r="AO693" s="4">
        <f t="shared" ca="1" si="85"/>
        <v>-2.2564774497528729E-2</v>
      </c>
      <c r="AP693" s="4">
        <f t="shared" ca="1" si="86"/>
        <v>-2.7421045889855682E-3</v>
      </c>
      <c r="AQ693" s="4">
        <f t="shared" ca="1" si="87"/>
        <v>5.2611634615934335E-4</v>
      </c>
      <c r="AS693">
        <v>690</v>
      </c>
      <c r="AT693" s="4">
        <v>1.4965851528122735E-2</v>
      </c>
    </row>
    <row r="694" spans="11:46" x14ac:dyDescent="0.2">
      <c r="K694">
        <v>689</v>
      </c>
      <c r="L694">
        <f t="shared" ca="1" si="88"/>
        <v>-0.3761299797279517</v>
      </c>
      <c r="M694">
        <f t="shared" ca="1" si="88"/>
        <v>-0.36583941235376743</v>
      </c>
      <c r="N694">
        <f t="shared" ca="1" si="88"/>
        <v>0.93247249526349874</v>
      </c>
      <c r="U694">
        <v>689</v>
      </c>
      <c r="V694">
        <f ca="1"/>
        <v>-0.3761299797279517</v>
      </c>
      <c r="W694">
        <f ca="1"/>
        <v>-0.49006530631382328</v>
      </c>
      <c r="X694">
        <f ca="1"/>
        <v>7.5852870094112013E-2</v>
      </c>
      <c r="AD694">
        <v>688</v>
      </c>
      <c r="AE694" s="54">
        <f t="shared" ca="1" si="89"/>
        <v>694.10497615908514</v>
      </c>
      <c r="AF694" s="54">
        <f t="shared" ca="1" si="90"/>
        <v>143.21778823846637</v>
      </c>
      <c r="AG694" s="54">
        <f t="shared" ca="1" si="91"/>
        <v>290.17688470493658</v>
      </c>
      <c r="AN694">
        <v>692</v>
      </c>
      <c r="AO694" s="4">
        <f t="shared" ca="1" si="85"/>
        <v>2.8866998737155328E-2</v>
      </c>
      <c r="AP694" s="4">
        <f t="shared" ca="1" si="86"/>
        <v>2.5193507660160146E-2</v>
      </c>
      <c r="AQ694" s="4">
        <f t="shared" ca="1" si="87"/>
        <v>1.2191351879346047E-2</v>
      </c>
      <c r="AS694">
        <v>691</v>
      </c>
      <c r="AT694" s="4">
        <v>1.4995102168019419E-2</v>
      </c>
    </row>
    <row r="695" spans="11:46" x14ac:dyDescent="0.2">
      <c r="K695">
        <v>690</v>
      </c>
      <c r="L695">
        <f t="shared" ca="1" si="88"/>
        <v>-0.23113320836176532</v>
      </c>
      <c r="M695">
        <f t="shared" ca="1" si="88"/>
        <v>-1.7441581330625153</v>
      </c>
      <c r="N695">
        <f t="shared" ca="1" si="88"/>
        <v>-2.1434520417474063</v>
      </c>
      <c r="U695">
        <v>690</v>
      </c>
      <c r="V695">
        <f ca="1"/>
        <v>-0.23113320836176532</v>
      </c>
      <c r="W695">
        <f ca="1"/>
        <v>-0.90140289036815413</v>
      </c>
      <c r="X695">
        <f ca="1"/>
        <v>-1.3343789055780928</v>
      </c>
      <c r="AD695">
        <v>689</v>
      </c>
      <c r="AE695" s="54">
        <f t="shared" ca="1" si="89"/>
        <v>704.22824568065096</v>
      </c>
      <c r="AF695" s="54">
        <f t="shared" ca="1" si="90"/>
        <v>143.06867360602024</v>
      </c>
      <c r="AG695" s="54">
        <f t="shared" ca="1" si="91"/>
        <v>295.57094768904545</v>
      </c>
      <c r="AN695">
        <v>693</v>
      </c>
      <c r="AO695" s="4">
        <f t="shared" ca="1" si="85"/>
        <v>-3.939657336111408E-2</v>
      </c>
      <c r="AP695" s="4">
        <f t="shared" ca="1" si="86"/>
        <v>-4.6449059597047017E-2</v>
      </c>
      <c r="AQ695" s="4">
        <f t="shared" ca="1" si="87"/>
        <v>-1.1370848461282387E-2</v>
      </c>
      <c r="AS695">
        <v>692</v>
      </c>
      <c r="AT695" s="4">
        <v>1.5004326538693441E-2</v>
      </c>
    </row>
    <row r="696" spans="11:46" x14ac:dyDescent="0.2">
      <c r="K696">
        <v>691</v>
      </c>
      <c r="L696">
        <f t="shared" ca="1" si="88"/>
        <v>-1.2730547643816921</v>
      </c>
      <c r="M696">
        <f t="shared" ca="1" si="88"/>
        <v>0.35401325481607809</v>
      </c>
      <c r="N696">
        <f t="shared" ca="1" si="88"/>
        <v>-0.46421476383790333</v>
      </c>
      <c r="U696">
        <v>691</v>
      </c>
      <c r="V696">
        <f ca="1"/>
        <v>-1.2730547643816921</v>
      </c>
      <c r="W696">
        <f ca="1"/>
        <v>-1.0296288859774489</v>
      </c>
      <c r="X696">
        <f ca="1"/>
        <v>-1.311961270805583</v>
      </c>
      <c r="AD696">
        <v>690</v>
      </c>
      <c r="AE696" s="54">
        <f t="shared" ca="1" si="89"/>
        <v>706.47512515032338</v>
      </c>
      <c r="AF696" s="54">
        <f t="shared" ca="1" si="90"/>
        <v>141.80324889280541</v>
      </c>
      <c r="AG696" s="54">
        <f t="shared" ca="1" si="91"/>
        <v>286.67627543842372</v>
      </c>
      <c r="AN696">
        <v>694</v>
      </c>
      <c r="AO696" s="4">
        <f t="shared" ca="1" si="85"/>
        <v>4.3332897707352519E-2</v>
      </c>
      <c r="AP696" s="4">
        <f t="shared" ca="1" si="86"/>
        <v>4.606652695049105E-2</v>
      </c>
      <c r="AQ696" s="4">
        <f t="shared" ca="1" si="87"/>
        <v>4.0946625720048591E-2</v>
      </c>
      <c r="AS696">
        <v>693</v>
      </c>
      <c r="AT696" s="4">
        <v>1.5118926745435428E-2</v>
      </c>
    </row>
    <row r="697" spans="11:46" x14ac:dyDescent="0.2">
      <c r="K697">
        <v>692</v>
      </c>
      <c r="L697">
        <f t="shared" ca="1" si="88"/>
        <v>5.5692367791823724E-2</v>
      </c>
      <c r="M697">
        <f t="shared" ca="1" si="88"/>
        <v>0.19903220465958532</v>
      </c>
      <c r="N697">
        <f t="shared" ca="1" si="88"/>
        <v>-1.7495172817794904</v>
      </c>
      <c r="U697">
        <v>692</v>
      </c>
      <c r="V697">
        <f ca="1"/>
        <v>5.5692367791823724E-2</v>
      </c>
      <c r="W697">
        <f ca="1"/>
        <v>0.12979431033151087</v>
      </c>
      <c r="X697">
        <f ca="1"/>
        <v>-0.75185249921886332</v>
      </c>
      <c r="AD697">
        <v>691</v>
      </c>
      <c r="AE697" s="54">
        <f t="shared" ca="1" si="89"/>
        <v>690.71218567822746</v>
      </c>
      <c r="AF697" s="54">
        <f t="shared" ca="1" si="90"/>
        <v>141.41494218539648</v>
      </c>
      <c r="AG697" s="54">
        <f t="shared" ca="1" si="91"/>
        <v>286.82714019571546</v>
      </c>
      <c r="AN697">
        <v>695</v>
      </c>
      <c r="AO697" s="4">
        <f t="shared" ca="1" si="85"/>
        <v>1.831699630475677E-2</v>
      </c>
      <c r="AP697" s="4">
        <f t="shared" ca="1" si="86"/>
        <v>2.1764712870073109E-2</v>
      </c>
      <c r="AQ697" s="4">
        <f t="shared" ca="1" si="87"/>
        <v>6.8405380244166139E-3</v>
      </c>
      <c r="AS697">
        <v>694</v>
      </c>
      <c r="AT697" s="4">
        <v>1.5200161765370731E-2</v>
      </c>
    </row>
    <row r="698" spans="11:46" x14ac:dyDescent="0.2">
      <c r="K698">
        <v>693</v>
      </c>
      <c r="L698">
        <f t="shared" ca="1" si="88"/>
        <v>-1.7620651359757262</v>
      </c>
      <c r="M698">
        <f t="shared" ca="1" si="88"/>
        <v>-0.99808309210980783</v>
      </c>
      <c r="N698">
        <f t="shared" ca="1" si="88"/>
        <v>0.75108621315106294</v>
      </c>
      <c r="U698">
        <v>693</v>
      </c>
      <c r="V698">
        <f ca="1"/>
        <v>-1.7620651359757262</v>
      </c>
      <c r="W698">
        <f ca="1"/>
        <v>-2.0130367275946299</v>
      </c>
      <c r="X698">
        <f ca="1"/>
        <v>-1.2778072066723773</v>
      </c>
      <c r="AD698">
        <v>692</v>
      </c>
      <c r="AE698" s="54">
        <f t="shared" ca="1" si="89"/>
        <v>710.94154922866369</v>
      </c>
      <c r="AF698" s="54">
        <f t="shared" ca="1" si="90"/>
        <v>145.02293882530418</v>
      </c>
      <c r="AG698" s="54">
        <f t="shared" ca="1" si="91"/>
        <v>290.34535310052712</v>
      </c>
      <c r="AN698">
        <v>696</v>
      </c>
      <c r="AO698" s="4">
        <f t="shared" ca="1" si="85"/>
        <v>4.0576163751882112E-3</v>
      </c>
      <c r="AP698" s="4">
        <f t="shared" ca="1" si="86"/>
        <v>9.7475436126650515E-3</v>
      </c>
      <c r="AQ698" s="4">
        <f t="shared" ca="1" si="87"/>
        <v>1.5806529815310066E-2</v>
      </c>
      <c r="AS698">
        <v>695</v>
      </c>
      <c r="AT698" s="4">
        <v>1.5201651350420413E-2</v>
      </c>
    </row>
    <row r="699" spans="11:46" x14ac:dyDescent="0.2">
      <c r="K699">
        <v>694</v>
      </c>
      <c r="L699">
        <f t="shared" ca="1" si="88"/>
        <v>0.23346541777520838</v>
      </c>
      <c r="M699">
        <f t="shared" ca="1" si="88"/>
        <v>-0.26824429244272407</v>
      </c>
      <c r="N699">
        <f t="shared" ca="1" si="88"/>
        <v>0.9051278902132126</v>
      </c>
      <c r="U699">
        <v>694</v>
      </c>
      <c r="V699">
        <f ca="1"/>
        <v>0.23346541777520838</v>
      </c>
      <c r="W699">
        <f ca="1"/>
        <v>0.10849627258698467</v>
      </c>
      <c r="X699">
        <f ca="1"/>
        <v>0.60773180049116304</v>
      </c>
      <c r="AD699">
        <v>693</v>
      </c>
      <c r="AE699" s="54">
        <f t="shared" ca="1" si="89"/>
        <v>683.47743643557021</v>
      </c>
      <c r="AF699" s="54">
        <f t="shared" ca="1" si="90"/>
        <v>138.44080992336612</v>
      </c>
      <c r="AG699" s="54">
        <f t="shared" ca="1" si="91"/>
        <v>287.06257942077525</v>
      </c>
      <c r="AN699">
        <v>697</v>
      </c>
      <c r="AO699" s="4">
        <f t="shared" ca="1" si="85"/>
        <v>-5.306880702995468E-2</v>
      </c>
      <c r="AP699" s="4">
        <f t="shared" ca="1" si="86"/>
        <v>-5.2818093762299151E-2</v>
      </c>
      <c r="AQ699" s="4">
        <f t="shared" ca="1" si="87"/>
        <v>-7.9564136662734472E-2</v>
      </c>
      <c r="AS699">
        <v>696</v>
      </c>
      <c r="AT699" s="4">
        <v>1.5202363703268624E-2</v>
      </c>
    </row>
    <row r="700" spans="11:46" x14ac:dyDescent="0.2">
      <c r="K700">
        <v>695</v>
      </c>
      <c r="L700">
        <f t="shared" ca="1" si="88"/>
        <v>1.0759263720888155</v>
      </c>
      <c r="M700">
        <f t="shared" ca="1" si="88"/>
        <v>0.30747535887083305</v>
      </c>
      <c r="N700">
        <f t="shared" ca="1" si="88"/>
        <v>-0.10769211095229098</v>
      </c>
      <c r="U700">
        <v>695</v>
      </c>
      <c r="V700">
        <f ca="1"/>
        <v>1.0759263720888155</v>
      </c>
      <c r="W700">
        <f ca="1"/>
        <v>1.1098744329993679</v>
      </c>
      <c r="X700">
        <f ca="1"/>
        <v>0.92120301586626141</v>
      </c>
      <c r="AD700">
        <v>694</v>
      </c>
      <c r="AE700" s="54">
        <f t="shared" ca="1" si="89"/>
        <v>713.74556088672614</v>
      </c>
      <c r="AF700" s="54">
        <f t="shared" ca="1" si="90"/>
        <v>144.96747342604334</v>
      </c>
      <c r="AG700" s="54">
        <f t="shared" ca="1" si="91"/>
        <v>299.06079021252003</v>
      </c>
      <c r="AN700">
        <v>698</v>
      </c>
      <c r="AO700" s="4">
        <f t="shared" ca="1" si="85"/>
        <v>1.5481908107242046E-2</v>
      </c>
      <c r="AP700" s="4">
        <f t="shared" ca="1" si="86"/>
        <v>8.1522421240536706E-3</v>
      </c>
      <c r="AQ700" s="4">
        <f t="shared" ca="1" si="87"/>
        <v>4.1374956487302231E-2</v>
      </c>
      <c r="AS700">
        <v>697</v>
      </c>
      <c r="AT700" s="4">
        <v>1.5235736392408689E-2</v>
      </c>
    </row>
    <row r="701" spans="11:46" x14ac:dyDescent="0.2">
      <c r="K701">
        <v>696</v>
      </c>
      <c r="L701">
        <f t="shared" ca="1" si="88"/>
        <v>1.2611230831916593</v>
      </c>
      <c r="M701">
        <f t="shared" ca="1" si="88"/>
        <v>1.0094551681179762</v>
      </c>
      <c r="N701">
        <f t="shared" ca="1" si="88"/>
        <v>0.98754399293451456</v>
      </c>
      <c r="U701">
        <v>696</v>
      </c>
      <c r="V701">
        <f ca="1"/>
        <v>1.2611230831916593</v>
      </c>
      <c r="W701">
        <f ca="1"/>
        <v>1.5573396114645128</v>
      </c>
      <c r="X701">
        <f ca="1"/>
        <v>1.6479478685371456</v>
      </c>
      <c r="AD701">
        <v>695</v>
      </c>
      <c r="AE701" s="54">
        <f t="shared" ca="1" si="89"/>
        <v>726.93970533779338</v>
      </c>
      <c r="AF701" s="54">
        <f t="shared" ca="1" si="90"/>
        <v>148.15723506822272</v>
      </c>
      <c r="AG701" s="54">
        <f t="shared" ca="1" si="91"/>
        <v>301.11353987111471</v>
      </c>
      <c r="AN701">
        <v>699</v>
      </c>
      <c r="AO701" s="4">
        <f t="shared" ca="1" si="85"/>
        <v>1.5151725999467574E-2</v>
      </c>
      <c r="AP701" s="4">
        <f t="shared" ca="1" si="86"/>
        <v>4.275454486274418E-3</v>
      </c>
      <c r="AQ701" s="4">
        <f t="shared" ca="1" si="87"/>
        <v>4.681927196930463E-3</v>
      </c>
      <c r="AS701">
        <v>698</v>
      </c>
      <c r="AT701" s="4">
        <v>1.5278867789398673E-2</v>
      </c>
    </row>
    <row r="702" spans="11:46" x14ac:dyDescent="0.2">
      <c r="K702">
        <v>697</v>
      </c>
      <c r="L702">
        <f t="shared" ca="1" si="88"/>
        <v>-1.1868350576118119</v>
      </c>
      <c r="M702">
        <f t="shared" ca="1" si="88"/>
        <v>0.53463976939722979</v>
      </c>
      <c r="N702">
        <f t="shared" ca="1" si="88"/>
        <v>-2.1772403974583239</v>
      </c>
      <c r="U702">
        <v>697</v>
      </c>
      <c r="V702">
        <f ca="1"/>
        <v>-1.1868350576118119</v>
      </c>
      <c r="W702">
        <f ca="1"/>
        <v>-0.87906228587378665</v>
      </c>
      <c r="X702">
        <f ca="1"/>
        <v>-2.0212718464528665</v>
      </c>
      <c r="AD702">
        <v>696</v>
      </c>
      <c r="AE702" s="54">
        <f t="shared" ca="1" si="89"/>
        <v>729.89534015086315</v>
      </c>
      <c r="AF702" s="54">
        <f t="shared" ca="1" si="90"/>
        <v>149.60846565464161</v>
      </c>
      <c r="AG702" s="54">
        <f t="shared" ca="1" si="91"/>
        <v>305.91091506037515</v>
      </c>
      <c r="AN702">
        <v>700</v>
      </c>
      <c r="AO702" s="4">
        <f t="shared" ca="1" si="85"/>
        <v>1.5979800237353476E-2</v>
      </c>
      <c r="AP702" s="4">
        <f t="shared" ca="1" si="86"/>
        <v>1.8288452843307358E-2</v>
      </c>
      <c r="AQ702" s="4">
        <f t="shared" ca="1" si="87"/>
        <v>-4.0015286884141849E-3</v>
      </c>
      <c r="AS702">
        <v>699</v>
      </c>
      <c r="AT702" s="4">
        <v>1.5515016951260042E-2</v>
      </c>
    </row>
    <row r="703" spans="11:46" x14ac:dyDescent="0.2">
      <c r="K703">
        <v>698</v>
      </c>
      <c r="L703">
        <f t="shared" ca="1" si="88"/>
        <v>-0.47505314458745534</v>
      </c>
      <c r="M703">
        <f t="shared" ca="1" si="88"/>
        <v>-0.17394934228209624</v>
      </c>
      <c r="N703">
        <f t="shared" ca="1" si="88"/>
        <v>0.67715267364330789</v>
      </c>
      <c r="U703">
        <v>698</v>
      </c>
      <c r="V703">
        <f ca="1"/>
        <v>-0.47505314458745534</v>
      </c>
      <c r="W703">
        <f ca="1"/>
        <v>-0.50513008224936884</v>
      </c>
      <c r="X703">
        <f ca="1"/>
        <v>-0.11598958965480427</v>
      </c>
      <c r="AD703">
        <v>697</v>
      </c>
      <c r="AE703" s="54">
        <f t="shared" ca="1" si="89"/>
        <v>692.17052396652434</v>
      </c>
      <c r="AF703" s="54">
        <f t="shared" ca="1" si="90"/>
        <v>141.91149076260294</v>
      </c>
      <c r="AG703" s="54">
        <f t="shared" ca="1" si="91"/>
        <v>282.51447710143464</v>
      </c>
      <c r="AN703">
        <v>701</v>
      </c>
      <c r="AO703" s="4">
        <f t="shared" ca="1" si="85"/>
        <v>-5.6243766046154067E-2</v>
      </c>
      <c r="AP703" s="4">
        <f t="shared" ca="1" si="86"/>
        <v>-3.8245639561162253E-2</v>
      </c>
      <c r="AQ703" s="4">
        <f t="shared" ca="1" si="87"/>
        <v>-3.0750721221475007E-2</v>
      </c>
      <c r="AS703">
        <v>700</v>
      </c>
      <c r="AT703" s="4">
        <v>1.5525273430538531E-2</v>
      </c>
    </row>
    <row r="704" spans="11:46" x14ac:dyDescent="0.2">
      <c r="K704">
        <v>699</v>
      </c>
      <c r="L704">
        <f t="shared" ca="1" si="88"/>
        <v>0.22150953069585383</v>
      </c>
      <c r="M704">
        <f t="shared" ca="1" si="88"/>
        <v>-1.2994557588537017</v>
      </c>
      <c r="N704">
        <f t="shared" ca="1" si="88"/>
        <v>8.186155497263304E-4</v>
      </c>
      <c r="U704">
        <v>699</v>
      </c>
      <c r="V704">
        <f ca="1"/>
        <v>0.22150953069585383</v>
      </c>
      <c r="W704">
        <f ca="1"/>
        <v>-0.30989245759118977</v>
      </c>
      <c r="X704">
        <f ca="1"/>
        <v>9.7983771050457052E-2</v>
      </c>
      <c r="AD704">
        <v>698</v>
      </c>
      <c r="AE704" s="54">
        <f t="shared" ca="1" si="89"/>
        <v>702.97002716140332</v>
      </c>
      <c r="AF704" s="54">
        <f t="shared" ca="1" si="90"/>
        <v>143.07311608756902</v>
      </c>
      <c r="AG704" s="54">
        <f t="shared" ca="1" si="91"/>
        <v>294.44868756475762</v>
      </c>
      <c r="AN704">
        <v>702</v>
      </c>
      <c r="AO704" s="4">
        <f t="shared" ca="1" si="85"/>
        <v>3.6509085851840074E-2</v>
      </c>
      <c r="AP704" s="4">
        <f t="shared" ca="1" si="86"/>
        <v>2.5527327985783943E-2</v>
      </c>
      <c r="AQ704" s="4">
        <f t="shared" ca="1" si="87"/>
        <v>4.2384732097177878E-2</v>
      </c>
      <c r="AS704">
        <v>701</v>
      </c>
      <c r="AT704" s="4">
        <v>1.5555230316487473E-2</v>
      </c>
    </row>
    <row r="705" spans="11:46" x14ac:dyDescent="0.2">
      <c r="K705">
        <v>700</v>
      </c>
      <c r="L705">
        <f t="shared" ca="1" si="88"/>
        <v>0.95624101766484271</v>
      </c>
      <c r="M705">
        <f t="shared" ca="1" si="88"/>
        <v>-0.87881390910441148</v>
      </c>
      <c r="N705">
        <f t="shared" ca="1" si="88"/>
        <v>-1.8550164934166613</v>
      </c>
      <c r="U705">
        <v>700</v>
      </c>
      <c r="V705">
        <f ca="1"/>
        <v>0.95624101766484271</v>
      </c>
      <c r="W705">
        <f ca="1"/>
        <v>0.53125282965409948</v>
      </c>
      <c r="X705">
        <f ca="1"/>
        <v>-8.8293446398843622E-2</v>
      </c>
      <c r="AD705">
        <v>699</v>
      </c>
      <c r="AE705" s="54">
        <f t="shared" ca="1" si="89"/>
        <v>713.70233759072426</v>
      </c>
      <c r="AF705" s="54">
        <f t="shared" ca="1" si="90"/>
        <v>143.68612820251283</v>
      </c>
      <c r="AG705" s="54">
        <f t="shared" ca="1" si="91"/>
        <v>295.8305071483386</v>
      </c>
      <c r="AN705">
        <v>703</v>
      </c>
      <c r="AO705" s="4">
        <f t="shared" ca="1" si="85"/>
        <v>-2.0387638011994273E-2</v>
      </c>
      <c r="AP705" s="4">
        <f t="shared" ca="1" si="86"/>
        <v>-6.7672946303072414E-3</v>
      </c>
      <c r="AQ705" s="4">
        <f t="shared" ca="1" si="87"/>
        <v>-1.894059473754553E-2</v>
      </c>
      <c r="AS705">
        <v>702</v>
      </c>
      <c r="AT705" s="4">
        <v>1.5775648095659827E-2</v>
      </c>
    </row>
    <row r="706" spans="11:46" x14ac:dyDescent="0.2">
      <c r="K706">
        <v>701</v>
      </c>
      <c r="L706">
        <f t="shared" ca="1" si="88"/>
        <v>-1.6380619884353471</v>
      </c>
      <c r="M706">
        <f t="shared" ca="1" si="88"/>
        <v>0.68683209991380678</v>
      </c>
      <c r="N706">
        <f t="shared" ca="1" si="88"/>
        <v>-0.24734395574126355</v>
      </c>
      <c r="U706">
        <v>701</v>
      </c>
      <c r="V706">
        <f ca="1"/>
        <v>-1.6380619884353471</v>
      </c>
      <c r="W706">
        <f ca="1"/>
        <v>-1.2334541461979733</v>
      </c>
      <c r="X706">
        <f ca="1"/>
        <v>-1.5075336589840238</v>
      </c>
      <c r="AD706">
        <v>700</v>
      </c>
      <c r="AE706" s="54">
        <f t="shared" ca="1" si="89"/>
        <v>725.19876907636012</v>
      </c>
      <c r="AF706" s="54">
        <f t="shared" ca="1" si="90"/>
        <v>146.33810151061223</v>
      </c>
      <c r="AG706" s="54">
        <f t="shared" ca="1" si="91"/>
        <v>294.64909818442311</v>
      </c>
      <c r="AN706">
        <v>704</v>
      </c>
      <c r="AO706" s="4">
        <f t="shared" ca="1" si="85"/>
        <v>-2.9633569532669228E-3</v>
      </c>
      <c r="AP706" s="4">
        <f t="shared" ca="1" si="86"/>
        <v>-1.685349373363847E-3</v>
      </c>
      <c r="AQ706" s="4">
        <f t="shared" ca="1" si="87"/>
        <v>-1.0983568832426134E-2</v>
      </c>
      <c r="AS706">
        <v>703</v>
      </c>
      <c r="AT706" s="4">
        <v>1.57884689632482E-2</v>
      </c>
    </row>
    <row r="707" spans="11:46" x14ac:dyDescent="0.2">
      <c r="K707">
        <v>702</v>
      </c>
      <c r="L707">
        <f t="shared" ca="1" si="88"/>
        <v>4.2935425923898339E-2</v>
      </c>
      <c r="M707">
        <f t="shared" ca="1" si="88"/>
        <v>-0.24827361654962249</v>
      </c>
      <c r="N707">
        <f t="shared" ca="1" si="88"/>
        <v>0.91154730930490102</v>
      </c>
      <c r="U707">
        <v>702</v>
      </c>
      <c r="V707">
        <f ca="1"/>
        <v>4.2935425923898339E-2</v>
      </c>
      <c r="W707">
        <f ca="1"/>
        <v>-5.8644014077425859E-2</v>
      </c>
      <c r="X707">
        <f ca="1"/>
        <v>0.44429265550208863</v>
      </c>
      <c r="AD707">
        <v>701</v>
      </c>
      <c r="AE707" s="54">
        <f t="shared" ca="1" si="89"/>
        <v>685.5366865240768</v>
      </c>
      <c r="AF707" s="54">
        <f t="shared" ca="1" si="90"/>
        <v>140.84698222919411</v>
      </c>
      <c r="AG707" s="54">
        <f t="shared" ca="1" si="91"/>
        <v>285.72631994994117</v>
      </c>
      <c r="AN707">
        <v>705</v>
      </c>
      <c r="AO707" s="4">
        <f t="shared" ca="1" si="85"/>
        <v>-3.8360164722771278E-3</v>
      </c>
      <c r="AP707" s="4">
        <f t="shared" ca="1" si="86"/>
        <v>-9.627642721802554E-3</v>
      </c>
      <c r="AQ707" s="4">
        <f t="shared" ca="1" si="87"/>
        <v>1.0542723679504984E-2</v>
      </c>
      <c r="AS707">
        <v>704</v>
      </c>
      <c r="AT707" s="4">
        <v>1.5883370162913059E-2</v>
      </c>
    </row>
    <row r="708" spans="11:46" x14ac:dyDescent="0.2">
      <c r="K708">
        <v>703</v>
      </c>
      <c r="L708">
        <f t="shared" ca="1" si="88"/>
        <v>-0.89863436363779547</v>
      </c>
      <c r="M708">
        <f t="shared" ca="1" si="88"/>
        <v>1.146934310687971</v>
      </c>
      <c r="N708">
        <f t="shared" ca="1" si="88"/>
        <v>0.59033010720002865</v>
      </c>
      <c r="U708">
        <v>703</v>
      </c>
      <c r="V708">
        <f ca="1"/>
        <v>-0.89863436363779547</v>
      </c>
      <c r="W708">
        <f ca="1"/>
        <v>-0.37240496978709237</v>
      </c>
      <c r="X708">
        <f ca="1"/>
        <v>-0.4305778941647756</v>
      </c>
      <c r="AD708">
        <v>702</v>
      </c>
      <c r="AE708" s="54">
        <f t="shared" ca="1" si="89"/>
        <v>711.02749598537775</v>
      </c>
      <c r="AF708" s="54">
        <f t="shared" ca="1" si="90"/>
        <v>144.48871341623791</v>
      </c>
      <c r="AG708" s="54">
        <f t="shared" ca="1" si="91"/>
        <v>298.0970669601478</v>
      </c>
      <c r="AN708">
        <v>706</v>
      </c>
      <c r="AO708" s="4">
        <f t="shared" ref="AO708:AO771" ca="1" si="92">LN(AE712/AE711)</f>
        <v>3.9113969584735439E-2</v>
      </c>
      <c r="AP708" s="4">
        <f t="shared" ref="AP708:AP771" ca="1" si="93">LN(AF712/AF711)</f>
        <v>3.5753944560659744E-2</v>
      </c>
      <c r="AQ708" s="4">
        <f t="shared" ref="AQ708:AQ771" ca="1" si="94">LN(AG712/AG711)</f>
        <v>2.0600212281647365E-2</v>
      </c>
      <c r="AS708">
        <v>705</v>
      </c>
      <c r="AT708" s="4">
        <v>1.6111654823671114E-2</v>
      </c>
    </row>
    <row r="709" spans="11:46" x14ac:dyDescent="0.2">
      <c r="K709">
        <v>704</v>
      </c>
      <c r="L709">
        <f t="shared" ca="1" si="88"/>
        <v>-1.0370586475658081</v>
      </c>
      <c r="M709">
        <f t="shared" ca="1" si="88"/>
        <v>1.2675364682075274</v>
      </c>
      <c r="N709">
        <f t="shared" ca="1" si="88"/>
        <v>-0.25700454958596719</v>
      </c>
      <c r="U709">
        <v>704</v>
      </c>
      <c r="V709">
        <f ca="1"/>
        <v>-1.0370586475658081</v>
      </c>
      <c r="W709">
        <f ca="1"/>
        <v>-0.45192145485067503</v>
      </c>
      <c r="X709">
        <f ca="1"/>
        <v>-0.93868154123358649</v>
      </c>
      <c r="AD709">
        <v>703</v>
      </c>
      <c r="AE709" s="54">
        <f t="shared" ca="1" si="89"/>
        <v>696.67809698766132</v>
      </c>
      <c r="AF709" s="54">
        <f t="shared" ca="1" si="90"/>
        <v>143.51421679370026</v>
      </c>
      <c r="AG709" s="54">
        <f t="shared" ca="1" si="91"/>
        <v>292.50406581109632</v>
      </c>
      <c r="AN709">
        <v>707</v>
      </c>
      <c r="AO709" s="4">
        <f t="shared" ca="1" si="92"/>
        <v>-4.548460001009275E-3</v>
      </c>
      <c r="AP709" s="4">
        <f t="shared" ca="1" si="93"/>
        <v>-3.233986178943151E-3</v>
      </c>
      <c r="AQ709" s="4">
        <f t="shared" ca="1" si="94"/>
        <v>-1.1609727711075737E-2</v>
      </c>
      <c r="AS709">
        <v>706</v>
      </c>
      <c r="AT709" s="4">
        <v>1.6153994276031682E-2</v>
      </c>
    </row>
    <row r="710" spans="11:46" x14ac:dyDescent="0.2">
      <c r="K710">
        <v>705</v>
      </c>
      <c r="L710">
        <f t="shared" ca="1" si="88"/>
        <v>-1.215706833316758</v>
      </c>
      <c r="M710">
        <f t="shared" ca="1" si="88"/>
        <v>0.55503983246187849</v>
      </c>
      <c r="N710">
        <f t="shared" ca="1" si="88"/>
        <v>1.2335222176422964</v>
      </c>
      <c r="U710">
        <v>705</v>
      </c>
      <c r="V710">
        <f ca="1"/>
        <v>-1.215706833316758</v>
      </c>
      <c r="W710">
        <f ca="1"/>
        <v>-0.89752576791262428</v>
      </c>
      <c r="X710">
        <f ca="1"/>
        <v>-0.45456375743572586</v>
      </c>
      <c r="AD710">
        <v>704</v>
      </c>
      <c r="AE710" s="54">
        <f t="shared" ca="1" si="89"/>
        <v>694.61664701936184</v>
      </c>
      <c r="AF710" s="54">
        <f t="shared" ca="1" si="90"/>
        <v>143.27254890297513</v>
      </c>
      <c r="AG710" s="54">
        <f t="shared" ca="1" si="91"/>
        <v>289.30890651812126</v>
      </c>
      <c r="AN710">
        <v>708</v>
      </c>
      <c r="AO710" s="4">
        <f t="shared" ca="1" si="92"/>
        <v>-6.7816842792117124E-3</v>
      </c>
      <c r="AP710" s="4">
        <f t="shared" ca="1" si="93"/>
        <v>-2.6922660428343077E-2</v>
      </c>
      <c r="AQ710" s="4">
        <f t="shared" ca="1" si="94"/>
        <v>1.3031209777709057E-2</v>
      </c>
      <c r="AS710">
        <v>707</v>
      </c>
      <c r="AT710" s="4">
        <v>1.6178634690078839E-2</v>
      </c>
    </row>
    <row r="711" spans="11:46" x14ac:dyDescent="0.2">
      <c r="K711">
        <v>706</v>
      </c>
      <c r="L711">
        <f t="shared" ref="L711:N774" ca="1" si="95">_xlfn.NORM.S.INV(RAND())</f>
        <v>0.58535870068092866</v>
      </c>
      <c r="M711">
        <f t="shared" ca="1" si="95"/>
        <v>0.53388741205644707</v>
      </c>
      <c r="N711">
        <f t="shared" ca="1" si="95"/>
        <v>-0.13490171936287848</v>
      </c>
      <c r="U711">
        <v>706</v>
      </c>
      <c r="V711">
        <f ca="1"/>
        <v>0.58535870068092866</v>
      </c>
      <c r="W711">
        <f ca="1"/>
        <v>0.74866456705632567</v>
      </c>
      <c r="X711">
        <f ca="1"/>
        <v>0.49313853475863378</v>
      </c>
      <c r="AD711">
        <v>705</v>
      </c>
      <c r="AE711" s="54">
        <f t="shared" ref="AE711:AE774" ca="1" si="96">$Q$7*EXP(($Q$5-(($Q$6^2)/2))*(AD711/1000)+$Q$6*V710)</f>
        <v>691.9571902406459</v>
      </c>
      <c r="AF711" s="54">
        <f t="shared" ref="AF711:AF774" ca="1" si="97">$R$7*EXP(($Q$5-(($Q$6^2)/2))*(AD711/1000)+$Q$6*W710)</f>
        <v>141.89979080611337</v>
      </c>
      <c r="AG711" s="54">
        <f t="shared" ref="AG711:AG774" ca="1" si="98">$S$7*EXP(($Q$5-(($Q$6^2)/2))*(AD711/1000)+$Q$6*X710)</f>
        <v>292.37514523056819</v>
      </c>
      <c r="AN711">
        <v>709</v>
      </c>
      <c r="AO711" s="4">
        <f t="shared" ca="1" si="92"/>
        <v>-4.7124155498046074E-3</v>
      </c>
      <c r="AP711" s="4">
        <f t="shared" ca="1" si="93"/>
        <v>9.5833086844390562E-3</v>
      </c>
      <c r="AQ711" s="4">
        <f t="shared" ca="1" si="94"/>
        <v>-1.4740654994409526E-2</v>
      </c>
      <c r="AS711">
        <v>708</v>
      </c>
      <c r="AT711" s="4">
        <v>1.6224259106972935E-2</v>
      </c>
    </row>
    <row r="712" spans="11:46" x14ac:dyDescent="0.2">
      <c r="K712">
        <v>707</v>
      </c>
      <c r="L712">
        <f t="shared" ca="1" si="95"/>
        <v>0.37387152339911656</v>
      </c>
      <c r="M712">
        <f t="shared" ca="1" si="95"/>
        <v>0.64369950328876457</v>
      </c>
      <c r="N712">
        <f t="shared" ca="1" si="95"/>
        <v>-0.90429852465669536</v>
      </c>
      <c r="U712">
        <v>707</v>
      </c>
      <c r="V712">
        <f ca="1"/>
        <v>0.37387152339911656</v>
      </c>
      <c r="W712">
        <f ca="1"/>
        <v>0.5977660441303021</v>
      </c>
      <c r="X712">
        <f ca="1"/>
        <v>-4.3826945260701855E-2</v>
      </c>
      <c r="AD712">
        <v>706</v>
      </c>
      <c r="AE712" s="54">
        <f t="shared" ca="1" si="96"/>
        <v>719.55866549099937</v>
      </c>
      <c r="AF712" s="54">
        <f t="shared" ca="1" si="97"/>
        <v>147.06505714548334</v>
      </c>
      <c r="AG712" s="54">
        <f t="shared" ca="1" si="98"/>
        <v>298.4606009228296</v>
      </c>
      <c r="AN712">
        <v>710</v>
      </c>
      <c r="AO712" s="4">
        <f t="shared" ca="1" si="92"/>
        <v>-7.9820979760062967E-4</v>
      </c>
      <c r="AP712" s="4">
        <f t="shared" ca="1" si="93"/>
        <v>-2.3411068689306095E-2</v>
      </c>
      <c r="AQ712" s="4">
        <f t="shared" ca="1" si="94"/>
        <v>2.8735104102892623E-3</v>
      </c>
      <c r="AS712">
        <v>709</v>
      </c>
      <c r="AT712" s="4">
        <v>1.6509860087222175E-2</v>
      </c>
    </row>
    <row r="713" spans="11:46" x14ac:dyDescent="0.2">
      <c r="K713">
        <v>708</v>
      </c>
      <c r="L713">
        <f t="shared" ca="1" si="95"/>
        <v>5.9447298897674201E-2</v>
      </c>
      <c r="M713">
        <f t="shared" ca="1" si="95"/>
        <v>-1.7708978712013739</v>
      </c>
      <c r="N713">
        <f t="shared" ca="1" si="95"/>
        <v>1.3630336648972114</v>
      </c>
      <c r="U713">
        <v>708</v>
      </c>
      <c r="V713">
        <f ca="1"/>
        <v>5.9447298897674201E-2</v>
      </c>
      <c r="W713">
        <f ca="1"/>
        <v>-0.64502557864309451</v>
      </c>
      <c r="X713">
        <f ca="1"/>
        <v>0.55499378776463404</v>
      </c>
      <c r="AD713">
        <v>707</v>
      </c>
      <c r="AE713" s="54">
        <f t="shared" ca="1" si="96"/>
        <v>716.29321370083017</v>
      </c>
      <c r="AF713" s="54">
        <f t="shared" ca="1" si="97"/>
        <v>146.59021900710547</v>
      </c>
      <c r="AG713" s="54">
        <f t="shared" ca="1" si="98"/>
        <v>295.01559112128393</v>
      </c>
      <c r="AN713">
        <v>711</v>
      </c>
      <c r="AO713" s="4">
        <f t="shared" ca="1" si="92"/>
        <v>1.7673369270242861E-2</v>
      </c>
      <c r="AP713" s="4">
        <f t="shared" ca="1" si="93"/>
        <v>3.8471822544353787E-2</v>
      </c>
      <c r="AQ713" s="4">
        <f t="shared" ca="1" si="94"/>
        <v>1.7363378127390427E-2</v>
      </c>
      <c r="AS713">
        <v>710</v>
      </c>
      <c r="AT713" s="4">
        <v>1.6534665252742251E-2</v>
      </c>
    </row>
    <row r="714" spans="11:46" x14ac:dyDescent="0.2">
      <c r="K714">
        <v>709</v>
      </c>
      <c r="L714">
        <f t="shared" ca="1" si="95"/>
        <v>-0.15959715788939066</v>
      </c>
      <c r="M714">
        <f t="shared" ca="1" si="95"/>
        <v>-0.1481157750154124</v>
      </c>
      <c r="N714">
        <f t="shared" ca="1" si="95"/>
        <v>5.4703291777637567E-2</v>
      </c>
      <c r="U714">
        <v>709</v>
      </c>
      <c r="V714">
        <f ca="1"/>
        <v>-0.15959715788939066</v>
      </c>
      <c r="W714">
        <f ca="1"/>
        <v>-0.20513055724947488</v>
      </c>
      <c r="X714">
        <f ca="1"/>
        <v>-0.12628698237199446</v>
      </c>
      <c r="AD714">
        <v>708</v>
      </c>
      <c r="AE714" s="54">
        <f t="shared" ca="1" si="96"/>
        <v>711.45197370927951</v>
      </c>
      <c r="AF714" s="54">
        <f t="shared" ca="1" si="97"/>
        <v>142.69627320997631</v>
      </c>
      <c r="AG714" s="54">
        <f t="shared" ca="1" si="98"/>
        <v>298.8851589939913</v>
      </c>
      <c r="AN714">
        <v>712</v>
      </c>
      <c r="AO714" s="4">
        <f t="shared" ca="1" si="92"/>
        <v>-1.5208828459626659E-2</v>
      </c>
      <c r="AP714" s="4">
        <f t="shared" ca="1" si="93"/>
        <v>-1.8660349466766799E-2</v>
      </c>
      <c r="AQ714" s="4">
        <f t="shared" ca="1" si="94"/>
        <v>-7.5164573446061299E-3</v>
      </c>
      <c r="AS714">
        <v>711</v>
      </c>
      <c r="AT714" s="4">
        <v>1.667029347421993E-2</v>
      </c>
    </row>
    <row r="715" spans="11:46" x14ac:dyDescent="0.2">
      <c r="K715">
        <v>710</v>
      </c>
      <c r="L715">
        <f t="shared" ca="1" si="95"/>
        <v>-0.19822230512716116</v>
      </c>
      <c r="M715">
        <f t="shared" ca="1" si="95"/>
        <v>-2.7943178153631814</v>
      </c>
      <c r="N715">
        <f t="shared" ca="1" si="95"/>
        <v>0.83412888490553794</v>
      </c>
      <c r="U715">
        <v>710</v>
      </c>
      <c r="V715">
        <f ca="1"/>
        <v>-0.19822230512716116</v>
      </c>
      <c r="W715">
        <f ca="1"/>
        <v>-1.2860607457793389</v>
      </c>
      <c r="X715">
        <f ca="1"/>
        <v>4.3301807599860354E-3</v>
      </c>
      <c r="AD715">
        <v>709</v>
      </c>
      <c r="AE715" s="54">
        <f t="shared" ca="1" si="96"/>
        <v>708.10720352867224</v>
      </c>
      <c r="AF715" s="54">
        <f t="shared" ca="1" si="97"/>
        <v>144.07034922534879</v>
      </c>
      <c r="AG715" s="54">
        <f t="shared" ca="1" si="98"/>
        <v>294.5117089323922</v>
      </c>
      <c r="AN715">
        <v>713</v>
      </c>
      <c r="AO715" s="4">
        <f t="shared" ca="1" si="92"/>
        <v>5.5287538287731385E-2</v>
      </c>
      <c r="AP715" s="4">
        <f t="shared" ca="1" si="93"/>
        <v>4.7698522067879529E-2</v>
      </c>
      <c r="AQ715" s="4">
        <f t="shared" ca="1" si="94"/>
        <v>2.6447984159590727E-2</v>
      </c>
      <c r="AS715">
        <v>712</v>
      </c>
      <c r="AT715" s="4">
        <v>1.6744235626839868E-2</v>
      </c>
    </row>
    <row r="716" spans="11:46" x14ac:dyDescent="0.2">
      <c r="K716">
        <v>711</v>
      </c>
      <c r="L716">
        <f t="shared" ca="1" si="95"/>
        <v>0.61457164838843203</v>
      </c>
      <c r="M716">
        <f t="shared" ca="1" si="95"/>
        <v>-0.20039163771902319</v>
      </c>
      <c r="N716">
        <f t="shared" ca="1" si="95"/>
        <v>0.59227113123377351</v>
      </c>
      <c r="U716">
        <v>711</v>
      </c>
      <c r="V716">
        <f ca="1"/>
        <v>0.61457164838843203</v>
      </c>
      <c r="W716">
        <f ca="1"/>
        <v>0.48540600547946411</v>
      </c>
      <c r="X716">
        <f ca="1"/>
        <v>0.80283556808859791</v>
      </c>
      <c r="AD716">
        <v>710</v>
      </c>
      <c r="AE716" s="54">
        <f t="shared" ca="1" si="96"/>
        <v>707.5422109423713</v>
      </c>
      <c r="AF716" s="54">
        <f t="shared" ca="1" si="97"/>
        <v>140.73668298594188</v>
      </c>
      <c r="AG716" s="54">
        <f t="shared" ca="1" si="98"/>
        <v>295.35920846016478</v>
      </c>
      <c r="AN716">
        <v>714</v>
      </c>
      <c r="AO716" s="4">
        <f t="shared" ca="1" si="92"/>
        <v>-3.4689600737051116E-2</v>
      </c>
      <c r="AP716" s="4">
        <f t="shared" ca="1" si="93"/>
        <v>-3.1426320805727957E-2</v>
      </c>
      <c r="AQ716" s="4">
        <f t="shared" ca="1" si="94"/>
        <v>-2.7747354323746542E-2</v>
      </c>
      <c r="AS716">
        <v>713</v>
      </c>
      <c r="AT716" s="4">
        <v>1.6764118111237437E-2</v>
      </c>
    </row>
    <row r="717" spans="11:46" x14ac:dyDescent="0.2">
      <c r="K717">
        <v>712</v>
      </c>
      <c r="L717">
        <f t="shared" ca="1" si="95"/>
        <v>-8.8288859424534877E-2</v>
      </c>
      <c r="M717">
        <f t="shared" ca="1" si="95"/>
        <v>-0.7478096200410147</v>
      </c>
      <c r="N717">
        <f t="shared" ca="1" si="95"/>
        <v>1.2620218055358863</v>
      </c>
      <c r="U717">
        <v>712</v>
      </c>
      <c r="V717">
        <f ca="1"/>
        <v>-8.8288859424534877E-2</v>
      </c>
      <c r="W717">
        <f ca="1"/>
        <v>-0.37654706834191964</v>
      </c>
      <c r="X717">
        <f ca="1"/>
        <v>0.45454310631852313</v>
      </c>
      <c r="AD717">
        <v>711</v>
      </c>
      <c r="AE717" s="54">
        <f t="shared" ca="1" si="96"/>
        <v>720.15801925496999</v>
      </c>
      <c r="AF717" s="54">
        <f t="shared" ca="1" si="97"/>
        <v>146.256579103494</v>
      </c>
      <c r="AG717" s="54">
        <f t="shared" ca="1" si="98"/>
        <v>300.53242436122872</v>
      </c>
      <c r="AN717">
        <v>715</v>
      </c>
      <c r="AO717" s="4">
        <f t="shared" ca="1" si="92"/>
        <v>-2.0170992799320112E-2</v>
      </c>
      <c r="AP717" s="4">
        <f t="shared" ca="1" si="93"/>
        <v>-7.6306779846184482E-3</v>
      </c>
      <c r="AQ717" s="4">
        <f t="shared" ca="1" si="94"/>
        <v>-2.4520680960420212E-2</v>
      </c>
      <c r="AS717">
        <v>714</v>
      </c>
      <c r="AT717" s="4">
        <v>1.7147211062039282E-2</v>
      </c>
    </row>
    <row r="718" spans="11:46" x14ac:dyDescent="0.2">
      <c r="K718">
        <v>713</v>
      </c>
      <c r="L718">
        <f t="shared" ca="1" si="95"/>
        <v>2.458272512828291</v>
      </c>
      <c r="M718">
        <f t="shared" ca="1" si="95"/>
        <v>-1.1088524177908738</v>
      </c>
      <c r="N718">
        <f t="shared" ca="1" si="95"/>
        <v>-0.88263374779099735</v>
      </c>
      <c r="U718">
        <v>713</v>
      </c>
      <c r="V718">
        <f ca="1"/>
        <v>2.458272512828291</v>
      </c>
      <c r="W718">
        <f ca="1"/>
        <v>1.8202102432089489</v>
      </c>
      <c r="X718">
        <f ca="1"/>
        <v>1.6717894724354603</v>
      </c>
      <c r="AD718">
        <v>712</v>
      </c>
      <c r="AE718" s="54">
        <f t="shared" ca="1" si="96"/>
        <v>709.28812815486413</v>
      </c>
      <c r="AF718" s="54">
        <f t="shared" ca="1" si="97"/>
        <v>143.55268647572939</v>
      </c>
      <c r="AG718" s="54">
        <f t="shared" ca="1" si="98"/>
        <v>298.28195359203596</v>
      </c>
      <c r="AN718">
        <v>716</v>
      </c>
      <c r="AO718" s="4">
        <f t="shared" ca="1" si="92"/>
        <v>9.456056261213347E-3</v>
      </c>
      <c r="AP718" s="4">
        <f t="shared" ca="1" si="93"/>
        <v>1.4702218091097733E-2</v>
      </c>
      <c r="AQ718" s="4">
        <f t="shared" ca="1" si="94"/>
        <v>1.5545713275188932E-2</v>
      </c>
      <c r="AS718">
        <v>715</v>
      </c>
      <c r="AT718" s="4">
        <v>1.7263526531689583E-2</v>
      </c>
    </row>
    <row r="719" spans="11:46" x14ac:dyDescent="0.2">
      <c r="K719">
        <v>714</v>
      </c>
      <c r="L719">
        <f t="shared" ca="1" si="95"/>
        <v>0.85747569142205626</v>
      </c>
      <c r="M719">
        <f t="shared" ca="1" si="95"/>
        <v>-1.0577493610818285</v>
      </c>
      <c r="N719">
        <f t="shared" ca="1" si="95"/>
        <v>-0.61180905838580746</v>
      </c>
      <c r="U719">
        <v>714</v>
      </c>
      <c r="V719">
        <f ca="1"/>
        <v>0.85747569142205626</v>
      </c>
      <c r="W719">
        <f ca="1"/>
        <v>0.36982930419311322</v>
      </c>
      <c r="X719">
        <f ca="1"/>
        <v>0.3909848496774741</v>
      </c>
      <c r="AD719">
        <v>713</v>
      </c>
      <c r="AE719" s="54">
        <f t="shared" ca="1" si="96"/>
        <v>749.60722469548773</v>
      </c>
      <c r="AF719" s="54">
        <f t="shared" ca="1" si="97"/>
        <v>150.56586701402</v>
      </c>
      <c r="AG719" s="54">
        <f t="shared" ca="1" si="98"/>
        <v>306.27615930132583</v>
      </c>
      <c r="AN719">
        <v>717</v>
      </c>
      <c r="AO719" s="4">
        <f t="shared" ca="1" si="92"/>
        <v>-2.6139293341868531E-2</v>
      </c>
      <c r="AP719" s="4">
        <f t="shared" ca="1" si="93"/>
        <v>-2.7189265594951256E-2</v>
      </c>
      <c r="AQ719" s="4">
        <f t="shared" ca="1" si="94"/>
        <v>-5.4575983745548525E-3</v>
      </c>
      <c r="AS719">
        <v>716</v>
      </c>
      <c r="AT719" s="4">
        <v>1.7314536035505947E-2</v>
      </c>
    </row>
    <row r="720" spans="11:46" x14ac:dyDescent="0.2">
      <c r="K720">
        <v>715</v>
      </c>
      <c r="L720">
        <f t="shared" ca="1" si="95"/>
        <v>-7.4108169406640709E-2</v>
      </c>
      <c r="M720">
        <f t="shared" ca="1" si="95"/>
        <v>0.21350756032418761</v>
      </c>
      <c r="N720">
        <f t="shared" ca="1" si="95"/>
        <v>-1.4834532683802428</v>
      </c>
      <c r="U720">
        <v>715</v>
      </c>
      <c r="V720">
        <f ca="1"/>
        <v>-7.4108169406640709E-2</v>
      </c>
      <c r="W720">
        <f ca="1"/>
        <v>1.6272017242175432E-2</v>
      </c>
      <c r="X720">
        <f ca="1"/>
        <v>-0.74109121428552294</v>
      </c>
      <c r="AD720">
        <v>714</v>
      </c>
      <c r="AE720" s="54">
        <f t="shared" ca="1" si="96"/>
        <v>724.04950578805619</v>
      </c>
      <c r="AF720" s="54">
        <f t="shared" ca="1" si="97"/>
        <v>145.90771345393787</v>
      </c>
      <c r="AG720" s="54">
        <f t="shared" ca="1" si="98"/>
        <v>297.89462661608621</v>
      </c>
      <c r="AN720">
        <v>718</v>
      </c>
      <c r="AO720" s="4">
        <f t="shared" ca="1" si="92"/>
        <v>-1.8826505335938343E-2</v>
      </c>
      <c r="AP720" s="4">
        <f t="shared" ca="1" si="93"/>
        <v>-1.637639477621099E-2</v>
      </c>
      <c r="AQ720" s="4">
        <f t="shared" ca="1" si="94"/>
        <v>-5.0580770455440675E-2</v>
      </c>
      <c r="AS720">
        <v>717</v>
      </c>
      <c r="AT720" s="4">
        <v>1.7366790892249011E-2</v>
      </c>
    </row>
    <row r="721" spans="11:46" x14ac:dyDescent="0.2">
      <c r="K721">
        <v>716</v>
      </c>
      <c r="L721">
        <f t="shared" ca="1" si="95"/>
        <v>0.35992134675034809</v>
      </c>
      <c r="M721">
        <f t="shared" ca="1" si="95"/>
        <v>0.91495102152158192</v>
      </c>
      <c r="N721">
        <f t="shared" ca="1" si="95"/>
        <v>-0.8841991809092099</v>
      </c>
      <c r="U721">
        <v>716</v>
      </c>
      <c r="V721">
        <f ca="1"/>
        <v>0.35992134675034809</v>
      </c>
      <c r="W721">
        <f ca="1"/>
        <v>0.69211531505806212</v>
      </c>
      <c r="X721">
        <f ca="1"/>
        <v>-2.6368299925158267E-2</v>
      </c>
      <c r="AD721">
        <v>715</v>
      </c>
      <c r="AE721" s="54">
        <f t="shared" ca="1" si="96"/>
        <v>709.59101965274863</v>
      </c>
      <c r="AF721" s="54">
        <f t="shared" ca="1" si="97"/>
        <v>144.79857579508732</v>
      </c>
      <c r="AG721" s="54">
        <f t="shared" ca="1" si="98"/>
        <v>290.67887661268418</v>
      </c>
      <c r="AN721">
        <v>719</v>
      </c>
      <c r="AO721" s="4">
        <f t="shared" ca="1" si="92"/>
        <v>2.3146593619323665E-2</v>
      </c>
      <c r="AP721" s="4">
        <f t="shared" ca="1" si="93"/>
        <v>1.4188915622435376E-2</v>
      </c>
      <c r="AQ721" s="4">
        <f t="shared" ca="1" si="94"/>
        <v>5.2279725413419548E-2</v>
      </c>
      <c r="AS721">
        <v>718</v>
      </c>
      <c r="AT721" s="4">
        <v>1.7524099981670579E-2</v>
      </c>
    </row>
    <row r="722" spans="11:46" x14ac:dyDescent="0.2">
      <c r="K722">
        <v>717</v>
      </c>
      <c r="L722">
        <f t="shared" ca="1" si="95"/>
        <v>-0.84676217189853553</v>
      </c>
      <c r="M722">
        <f t="shared" ca="1" si="95"/>
        <v>0.54397874688181058</v>
      </c>
      <c r="N722">
        <f t="shared" ca="1" si="95"/>
        <v>0.91283388659520215</v>
      </c>
      <c r="U722">
        <v>717</v>
      </c>
      <c r="V722">
        <f ca="1"/>
        <v>-0.84676217189853553</v>
      </c>
      <c r="W722">
        <f ca="1"/>
        <v>-0.56296506388372758</v>
      </c>
      <c r="X722">
        <f ca="1"/>
        <v>-0.27976081586923524</v>
      </c>
      <c r="AD722">
        <v>716</v>
      </c>
      <c r="AE722" s="54">
        <f t="shared" ca="1" si="96"/>
        <v>716.33277724099378</v>
      </c>
      <c r="AF722" s="54">
        <f t="shared" ca="1" si="97"/>
        <v>146.94316249624376</v>
      </c>
      <c r="AG722" s="54">
        <f t="shared" ca="1" si="98"/>
        <v>295.23299386874726</v>
      </c>
      <c r="AN722">
        <v>720</v>
      </c>
      <c r="AO722" s="4">
        <f t="shared" ca="1" si="92"/>
        <v>1.5878910144591397E-2</v>
      </c>
      <c r="AP722" s="4">
        <f t="shared" ca="1" si="93"/>
        <v>1.2321291214935476E-3</v>
      </c>
      <c r="AQ722" s="4">
        <f t="shared" ca="1" si="94"/>
        <v>5.3827389640170682E-3</v>
      </c>
      <c r="AS722">
        <v>719</v>
      </c>
      <c r="AT722" s="4">
        <v>1.7533141534626588E-2</v>
      </c>
    </row>
    <row r="723" spans="11:46" x14ac:dyDescent="0.2">
      <c r="K723">
        <v>718</v>
      </c>
      <c r="L723">
        <f t="shared" ca="1" si="95"/>
        <v>-1.7163739456174933</v>
      </c>
      <c r="M723">
        <f t="shared" ca="1" si="95"/>
        <v>0.65076954521245167</v>
      </c>
      <c r="N723">
        <f t="shared" ca="1" si="95"/>
        <v>-2.4640486395698917</v>
      </c>
      <c r="U723">
        <v>718</v>
      </c>
      <c r="V723">
        <f ca="1"/>
        <v>-1.7163739456174933</v>
      </c>
      <c r="W723">
        <f ca="1"/>
        <v>-1.3196427499511829</v>
      </c>
      <c r="X723">
        <f ca="1"/>
        <v>-2.6130367275501198</v>
      </c>
      <c r="AD723">
        <v>717</v>
      </c>
      <c r="AE723" s="54">
        <f t="shared" ca="1" si="96"/>
        <v>697.85094794173506</v>
      </c>
      <c r="AF723" s="54">
        <f t="shared" ca="1" si="97"/>
        <v>143.00171121547692</v>
      </c>
      <c r="AG723" s="54">
        <f t="shared" ca="1" si="98"/>
        <v>293.62611958697318</v>
      </c>
      <c r="AN723">
        <v>721</v>
      </c>
      <c r="AO723" s="4">
        <f t="shared" ca="1" si="92"/>
        <v>1.9017878533720899E-2</v>
      </c>
      <c r="AP723" s="4">
        <f t="shared" ca="1" si="93"/>
        <v>4.5910258257738534E-2</v>
      </c>
      <c r="AQ723" s="4">
        <f t="shared" ca="1" si="94"/>
        <v>9.965182196118581E-3</v>
      </c>
      <c r="AS723">
        <v>720</v>
      </c>
      <c r="AT723" s="4">
        <v>1.7718960265294105E-2</v>
      </c>
    </row>
    <row r="724" spans="11:46" x14ac:dyDescent="0.2">
      <c r="K724">
        <v>719</v>
      </c>
      <c r="L724">
        <f t="shared" ca="1" si="95"/>
        <v>-0.65130011194653381</v>
      </c>
      <c r="M724">
        <f t="shared" ca="1" si="95"/>
        <v>-0.17501281946103633</v>
      </c>
      <c r="N724">
        <f t="shared" ca="1" si="95"/>
        <v>0.81931492532420813</v>
      </c>
      <c r="U724">
        <v>719</v>
      </c>
      <c r="V724">
        <f ca="1"/>
        <v>-0.65130011194653381</v>
      </c>
      <c r="W724">
        <f ca="1"/>
        <v>-0.66745934199515289</v>
      </c>
      <c r="X724">
        <f ca="1"/>
        <v>-0.2051158755947462</v>
      </c>
      <c r="AD724">
        <v>718</v>
      </c>
      <c r="AE724" s="54">
        <f t="shared" ca="1" si="96"/>
        <v>684.83575308460956</v>
      </c>
      <c r="AF724" s="54">
        <f t="shared" ca="1" si="97"/>
        <v>140.67893004096138</v>
      </c>
      <c r="AG724" s="54">
        <f t="shared" ca="1" si="98"/>
        <v>279.14363928867408</v>
      </c>
      <c r="AN724">
        <v>722</v>
      </c>
      <c r="AO724" s="4">
        <f t="shared" ca="1" si="92"/>
        <v>-5.9513030358422361E-3</v>
      </c>
      <c r="AP724" s="4">
        <f t="shared" ca="1" si="93"/>
        <v>-2.2672773039801287E-2</v>
      </c>
      <c r="AQ724" s="4">
        <f t="shared" ca="1" si="94"/>
        <v>-8.0109789413753945E-3</v>
      </c>
      <c r="AS724">
        <v>721</v>
      </c>
      <c r="AT724" s="4">
        <v>1.7840393354611996E-2</v>
      </c>
    </row>
    <row r="725" spans="11:46" x14ac:dyDescent="0.2">
      <c r="K725">
        <v>720</v>
      </c>
      <c r="L725">
        <f t="shared" ca="1" si="95"/>
        <v>7.8781000967325598E-2</v>
      </c>
      <c r="M725">
        <f t="shared" ca="1" si="95"/>
        <v>-1.7335237647991755</v>
      </c>
      <c r="N725">
        <f t="shared" ca="1" si="95"/>
        <v>0.21866193483760535</v>
      </c>
      <c r="U725">
        <v>720</v>
      </c>
      <c r="V725">
        <f ca="1"/>
        <v>7.8781000967325598E-2</v>
      </c>
      <c r="W725">
        <f ca="1"/>
        <v>-0.61249913140454226</v>
      </c>
      <c r="X725">
        <f ca="1"/>
        <v>4.116032843206259E-2</v>
      </c>
      <c r="AD725">
        <v>719</v>
      </c>
      <c r="AE725" s="54">
        <f t="shared" ca="1" si="96"/>
        <v>700.8722470860896</v>
      </c>
      <c r="AF725" s="54">
        <f t="shared" ca="1" si="97"/>
        <v>142.6892398401483</v>
      </c>
      <c r="AG725" s="54">
        <f t="shared" ca="1" si="98"/>
        <v>294.1254011469826</v>
      </c>
      <c r="AN725">
        <v>723</v>
      </c>
      <c r="AO725" s="4">
        <f t="shared" ca="1" si="92"/>
        <v>-4.6656275768556361E-2</v>
      </c>
      <c r="AP725" s="4">
        <f t="shared" ca="1" si="93"/>
        <v>-4.469966981305705E-2</v>
      </c>
      <c r="AQ725" s="4">
        <f t="shared" ca="1" si="94"/>
        <v>-4.1464185357355916E-2</v>
      </c>
      <c r="AS725">
        <v>722</v>
      </c>
      <c r="AT725" s="4">
        <v>1.800371294876657E-2</v>
      </c>
    </row>
    <row r="726" spans="11:46" x14ac:dyDescent="0.2">
      <c r="K726">
        <v>721</v>
      </c>
      <c r="L726">
        <f t="shared" ca="1" si="95"/>
        <v>0.95354804643465074</v>
      </c>
      <c r="M726">
        <f t="shared" ca="1" si="95"/>
        <v>1.5841435900340759</v>
      </c>
      <c r="N726">
        <f t="shared" ca="1" si="95"/>
        <v>-0.98815191998448826</v>
      </c>
      <c r="U726">
        <v>721</v>
      </c>
      <c r="V726">
        <f ca="1"/>
        <v>0.95354804643465074</v>
      </c>
      <c r="W726">
        <f ca="1"/>
        <v>1.5018309031091004</v>
      </c>
      <c r="X726">
        <f ca="1"/>
        <v>0.49865722353240333</v>
      </c>
      <c r="AD726">
        <v>720</v>
      </c>
      <c r="AE726" s="54">
        <f t="shared" ca="1" si="96"/>
        <v>712.09016295352217</v>
      </c>
      <c r="AF726" s="54">
        <f t="shared" ca="1" si="97"/>
        <v>142.86515976365357</v>
      </c>
      <c r="AG726" s="54">
        <f t="shared" ca="1" si="98"/>
        <v>295.71287003644062</v>
      </c>
      <c r="AN726">
        <v>724</v>
      </c>
      <c r="AO726" s="4">
        <f t="shared" ca="1" si="92"/>
        <v>5.6401007399587512E-2</v>
      </c>
      <c r="AP726" s="4">
        <f t="shared" ca="1" si="93"/>
        <v>6.1035083890644312E-2</v>
      </c>
      <c r="AQ726" s="4">
        <f t="shared" ca="1" si="94"/>
        <v>6.2207532766044453E-2</v>
      </c>
      <c r="AS726">
        <v>723</v>
      </c>
      <c r="AT726" s="4">
        <v>1.8150322974099978E-2</v>
      </c>
    </row>
    <row r="727" spans="11:46" x14ac:dyDescent="0.2">
      <c r="K727">
        <v>722</v>
      </c>
      <c r="L727">
        <f t="shared" ca="1" si="95"/>
        <v>0.67739897149759098</v>
      </c>
      <c r="M727">
        <f t="shared" ca="1" si="95"/>
        <v>-0.42361769071963318</v>
      </c>
      <c r="N727">
        <f t="shared" ca="1" si="95"/>
        <v>-0.93847286500054461</v>
      </c>
      <c r="U727">
        <v>722</v>
      </c>
      <c r="V727">
        <f ca="1"/>
        <v>0.67739897149759098</v>
      </c>
      <c r="W727">
        <f ca="1"/>
        <v>0.45493131995857544</v>
      </c>
      <c r="X727">
        <f ca="1"/>
        <v>0.12757054738152462</v>
      </c>
      <c r="AD727">
        <v>721</v>
      </c>
      <c r="AE727" s="54">
        <f t="shared" ca="1" si="96"/>
        <v>725.76220169121439</v>
      </c>
      <c r="AF727" s="54">
        <f t="shared" ca="1" si="97"/>
        <v>149.57702910026921</v>
      </c>
      <c r="AG727" s="54">
        <f t="shared" ca="1" si="98"/>
        <v>298.67443442032317</v>
      </c>
      <c r="AN727">
        <v>725</v>
      </c>
      <c r="AO727" s="4">
        <f t="shared" ca="1" si="92"/>
        <v>-8.8172283181036024E-3</v>
      </c>
      <c r="AP727" s="4">
        <f t="shared" ca="1" si="93"/>
        <v>-1.072863564516083E-2</v>
      </c>
      <c r="AQ727" s="4">
        <f t="shared" ca="1" si="94"/>
        <v>-2.5775713294829559E-2</v>
      </c>
      <c r="AS727">
        <v>724</v>
      </c>
      <c r="AT727" s="4">
        <v>1.829401532691019E-2</v>
      </c>
    </row>
    <row r="728" spans="11:46" x14ac:dyDescent="0.2">
      <c r="K728">
        <v>723</v>
      </c>
      <c r="L728">
        <f t="shared" ca="1" si="95"/>
        <v>-1.4749833779737063</v>
      </c>
      <c r="M728">
        <f t="shared" ca="1" si="95"/>
        <v>-0.63854323691444914</v>
      </c>
      <c r="N728">
        <f t="shared" ca="1" si="95"/>
        <v>-0.93804260043786225</v>
      </c>
      <c r="U728">
        <v>723</v>
      </c>
      <c r="V728">
        <f ca="1"/>
        <v>-1.4749833779737063</v>
      </c>
      <c r="W728">
        <f ca="1"/>
        <v>-1.607264279530954</v>
      </c>
      <c r="X728">
        <f ca="1"/>
        <v>-1.7854903595266822</v>
      </c>
      <c r="AD728">
        <v>722</v>
      </c>
      <c r="AE728" s="54">
        <f t="shared" ca="1" si="96"/>
        <v>721.45579796412312</v>
      </c>
      <c r="AF728" s="54">
        <f t="shared" ca="1" si="97"/>
        <v>146.22385953523346</v>
      </c>
      <c r="AG728" s="54">
        <f t="shared" ca="1" si="98"/>
        <v>296.29131810800061</v>
      </c>
      <c r="AN728">
        <v>726</v>
      </c>
      <c r="AO728" s="4">
        <f t="shared" ca="1" si="92"/>
        <v>-3.1899858850356583E-3</v>
      </c>
      <c r="AP728" s="4">
        <f t="shared" ca="1" si="93"/>
        <v>2.9421089743496462E-3</v>
      </c>
      <c r="AQ728" s="4">
        <f t="shared" ca="1" si="94"/>
        <v>1.6266281970580328E-2</v>
      </c>
      <c r="AS728">
        <v>725</v>
      </c>
      <c r="AT728" s="4">
        <v>1.8298225847124767E-2</v>
      </c>
    </row>
    <row r="729" spans="11:46" x14ac:dyDescent="0.2">
      <c r="K729">
        <v>724</v>
      </c>
      <c r="L729">
        <f t="shared" ca="1" si="95"/>
        <v>1.1229016448696314</v>
      </c>
      <c r="M729">
        <f t="shared" ca="1" si="95"/>
        <v>0.43705384118584889</v>
      </c>
      <c r="N729">
        <f t="shared" ca="1" si="95"/>
        <v>0.12323621813686574</v>
      </c>
      <c r="U729">
        <v>724</v>
      </c>
      <c r="V729">
        <f ca="1"/>
        <v>1.1229016448696314</v>
      </c>
      <c r="W729">
        <f ca="1"/>
        <v>1.2042213902493106</v>
      </c>
      <c r="X729">
        <f ca="1"/>
        <v>1.080037542566598</v>
      </c>
      <c r="AD729">
        <v>723</v>
      </c>
      <c r="AE729" s="54">
        <f t="shared" ca="1" si="96"/>
        <v>688.56852177074893</v>
      </c>
      <c r="AF729" s="54">
        <f t="shared" ca="1" si="97"/>
        <v>139.83163085378405</v>
      </c>
      <c r="AG729" s="54">
        <f t="shared" ca="1" si="98"/>
        <v>284.25705947705887</v>
      </c>
      <c r="AN729">
        <v>727</v>
      </c>
      <c r="AO729" s="4">
        <f t="shared" ca="1" si="92"/>
        <v>-3.477833232395329E-2</v>
      </c>
      <c r="AP729" s="4">
        <f t="shared" ca="1" si="93"/>
        <v>-3.2768578318084503E-2</v>
      </c>
      <c r="AQ729" s="4">
        <f t="shared" ca="1" si="94"/>
        <v>-2.8994006363893127E-2</v>
      </c>
      <c r="AS729">
        <v>726</v>
      </c>
      <c r="AT729" s="4">
        <v>1.8411261549323352E-2</v>
      </c>
    </row>
    <row r="730" spans="11:46" x14ac:dyDescent="0.2">
      <c r="K730">
        <v>725</v>
      </c>
      <c r="L730">
        <f t="shared" ca="1" si="95"/>
        <v>0.71465214052763437</v>
      </c>
      <c r="M730">
        <f t="shared" ca="1" si="95"/>
        <v>0.12998556552686771</v>
      </c>
      <c r="N730">
        <f t="shared" ca="1" si="95"/>
        <v>-1.607253966807318</v>
      </c>
      <c r="U730">
        <v>725</v>
      </c>
      <c r="V730">
        <f ca="1"/>
        <v>0.71465214052763437</v>
      </c>
      <c r="W730">
        <f ca="1"/>
        <v>0.70786849736651325</v>
      </c>
      <c r="X730">
        <f ca="1"/>
        <v>-0.10988731156504283</v>
      </c>
      <c r="AD730">
        <v>724</v>
      </c>
      <c r="AE730" s="54">
        <f t="shared" ca="1" si="96"/>
        <v>728.52055728515961</v>
      </c>
      <c r="AF730" s="54">
        <f t="shared" ca="1" si="97"/>
        <v>148.63210310449031</v>
      </c>
      <c r="AG730" s="54">
        <f t="shared" ca="1" si="98"/>
        <v>302.50157998243623</v>
      </c>
      <c r="AN730">
        <v>728</v>
      </c>
      <c r="AO730" s="4">
        <f t="shared" ca="1" si="92"/>
        <v>3.4605821350983442E-3</v>
      </c>
      <c r="AP730" s="4">
        <f t="shared" ca="1" si="93"/>
        <v>-1.2392149475109667E-2</v>
      </c>
      <c r="AQ730" s="4">
        <f t="shared" ca="1" si="94"/>
        <v>-1.3646065900013658E-2</v>
      </c>
      <c r="AS730">
        <v>727</v>
      </c>
      <c r="AT730" s="4">
        <v>1.8475648593569885E-2</v>
      </c>
    </row>
    <row r="731" spans="11:46" x14ac:dyDescent="0.2">
      <c r="K731">
        <v>726</v>
      </c>
      <c r="L731">
        <f t="shared" ca="1" si="95"/>
        <v>0.56578174365051248</v>
      </c>
      <c r="M731">
        <f t="shared" ca="1" si="95"/>
        <v>0.81476446529937396</v>
      </c>
      <c r="N731">
        <f t="shared" ca="1" si="95"/>
        <v>0.1675756928244137</v>
      </c>
      <c r="U731">
        <v>726</v>
      </c>
      <c r="V731">
        <f ca="1"/>
        <v>0.56578174365051248</v>
      </c>
      <c r="W731">
        <f ca="1"/>
        <v>0.84164760607503841</v>
      </c>
      <c r="X731">
        <f ca="1"/>
        <v>0.63804911141891374</v>
      </c>
      <c r="AD731">
        <v>725</v>
      </c>
      <c r="AE731" s="54">
        <f t="shared" ca="1" si="96"/>
        <v>722.12526102347556</v>
      </c>
      <c r="AF731" s="54">
        <f t="shared" ca="1" si="97"/>
        <v>147.04600696266533</v>
      </c>
      <c r="AG731" s="54">
        <f t="shared" ca="1" si="98"/>
        <v>294.80401724624056</v>
      </c>
      <c r="AN731">
        <v>729</v>
      </c>
      <c r="AO731" s="4">
        <f t="shared" ca="1" si="92"/>
        <v>-7.4290895377768695E-4</v>
      </c>
      <c r="AP731" s="4">
        <f t="shared" ca="1" si="93"/>
        <v>6.2880639038500876E-3</v>
      </c>
      <c r="AQ731" s="4">
        <f t="shared" ca="1" si="94"/>
        <v>9.2441543615787575E-3</v>
      </c>
      <c r="AS731">
        <v>728</v>
      </c>
      <c r="AT731" s="4">
        <v>1.8617071150075926E-2</v>
      </c>
    </row>
    <row r="732" spans="11:46" x14ac:dyDescent="0.2">
      <c r="K732">
        <v>727</v>
      </c>
      <c r="L732">
        <f t="shared" ca="1" si="95"/>
        <v>-1.0391050241350381</v>
      </c>
      <c r="M732">
        <f t="shared" ca="1" si="95"/>
        <v>0.71877612602020768</v>
      </c>
      <c r="N732">
        <f t="shared" ca="1" si="95"/>
        <v>0.34661245834500626</v>
      </c>
      <c r="U732">
        <v>727</v>
      </c>
      <c r="V732">
        <f ca="1"/>
        <v>-1.0391050241350381</v>
      </c>
      <c r="W732">
        <f ca="1"/>
        <v>-0.67060263387888142</v>
      </c>
      <c r="X732">
        <f ca="1"/>
        <v>-0.7002180246994878</v>
      </c>
      <c r="AD732">
        <v>726</v>
      </c>
      <c r="AE732" s="54">
        <f t="shared" ca="1" si="96"/>
        <v>719.82536190675864</v>
      </c>
      <c r="AF732" s="54">
        <f t="shared" ca="1" si="97"/>
        <v>147.4792693794881</v>
      </c>
      <c r="AG732" s="54">
        <f t="shared" ca="1" si="98"/>
        <v>299.63859623056686</v>
      </c>
      <c r="AN732">
        <v>730</v>
      </c>
      <c r="AO732" s="4">
        <f t="shared" ca="1" si="92"/>
        <v>3.643396965601156E-3</v>
      </c>
      <c r="AP732" s="4">
        <f t="shared" ca="1" si="93"/>
        <v>8.0479428062304684E-3</v>
      </c>
      <c r="AQ732" s="4">
        <f t="shared" ca="1" si="94"/>
        <v>-7.2809480063976114E-3</v>
      </c>
      <c r="AS732">
        <v>729</v>
      </c>
      <c r="AT732" s="4">
        <v>1.8761323376369619E-2</v>
      </c>
    </row>
    <row r="733" spans="11:46" x14ac:dyDescent="0.2">
      <c r="K733">
        <v>728</v>
      </c>
      <c r="L733">
        <f t="shared" ca="1" si="95"/>
        <v>-0.88142769044704306</v>
      </c>
      <c r="M733">
        <f t="shared" ca="1" si="95"/>
        <v>-1.0982987427509068</v>
      </c>
      <c r="N733">
        <f t="shared" ca="1" si="95"/>
        <v>-1.0113159578839102</v>
      </c>
      <c r="U733">
        <v>728</v>
      </c>
      <c r="V733">
        <f ca="1"/>
        <v>-0.88142769044704306</v>
      </c>
      <c r="W733">
        <f ca="1"/>
        <v>-1.2436326448350168</v>
      </c>
      <c r="X733">
        <f ca="1"/>
        <v>-1.3310453896874868</v>
      </c>
      <c r="AD733">
        <v>727</v>
      </c>
      <c r="AE733" s="54">
        <f t="shared" ca="1" si="96"/>
        <v>695.22135924063946</v>
      </c>
      <c r="AF733" s="54">
        <f t="shared" ca="1" si="97"/>
        <v>142.72490568080428</v>
      </c>
      <c r="AG733" s="54">
        <f t="shared" ca="1" si="98"/>
        <v>291.07561036409368</v>
      </c>
      <c r="AN733">
        <v>731</v>
      </c>
      <c r="AO733" s="4">
        <f t="shared" ca="1" si="92"/>
        <v>2.8497501252950738E-2</v>
      </c>
      <c r="AP733" s="4">
        <f t="shared" ca="1" si="93"/>
        <v>2.8555055448965239E-2</v>
      </c>
      <c r="AQ733" s="4">
        <f t="shared" ca="1" si="94"/>
        <v>3.1984369362331046E-2</v>
      </c>
      <c r="AS733">
        <v>730</v>
      </c>
      <c r="AT733" s="4">
        <v>1.8792245696539252E-2</v>
      </c>
    </row>
    <row r="734" spans="11:46" x14ac:dyDescent="0.2">
      <c r="K734">
        <v>729</v>
      </c>
      <c r="L734">
        <f t="shared" ca="1" si="95"/>
        <v>-0.91750383012322911</v>
      </c>
      <c r="M734">
        <f t="shared" ca="1" si="95"/>
        <v>-0.28542169960969677</v>
      </c>
      <c r="N734">
        <f t="shared" ca="1" si="95"/>
        <v>-0.16435664594397006</v>
      </c>
      <c r="U734">
        <v>729</v>
      </c>
      <c r="V734">
        <f ca="1"/>
        <v>-0.91750383012322911</v>
      </c>
      <c r="W734">
        <f ca="1"/>
        <v>-0.95562687652292411</v>
      </c>
      <c r="X734">
        <f ca="1"/>
        <v>-0.90678316652544333</v>
      </c>
      <c r="AD734">
        <v>728</v>
      </c>
      <c r="AE734" s="54">
        <f t="shared" ca="1" si="96"/>
        <v>697.63139751892857</v>
      </c>
      <c r="AF734" s="54">
        <f t="shared" ca="1" si="97"/>
        <v>140.96715098935502</v>
      </c>
      <c r="AG734" s="54">
        <f t="shared" ca="1" si="98"/>
        <v>287.13055188609997</v>
      </c>
      <c r="AN734">
        <v>732</v>
      </c>
      <c r="AO734" s="4">
        <f t="shared" ca="1" si="92"/>
        <v>1.7775860886780792E-2</v>
      </c>
      <c r="AP734" s="4">
        <f t="shared" ca="1" si="93"/>
        <v>-1.4250575005933932E-2</v>
      </c>
      <c r="AQ734" s="4">
        <f t="shared" ca="1" si="94"/>
        <v>8.7087097939582796E-3</v>
      </c>
      <c r="AS734">
        <v>731</v>
      </c>
      <c r="AT734" s="4">
        <v>1.8836540802588765E-2</v>
      </c>
    </row>
    <row r="735" spans="11:46" x14ac:dyDescent="0.2">
      <c r="K735">
        <v>730</v>
      </c>
      <c r="L735">
        <f t="shared" ca="1" si="95"/>
        <v>-0.75139992727082638</v>
      </c>
      <c r="M735">
        <f t="shared" ca="1" si="95"/>
        <v>0.26266084385966415</v>
      </c>
      <c r="N735">
        <f t="shared" ca="1" si="95"/>
        <v>-1.2901587018572076</v>
      </c>
      <c r="U735">
        <v>730</v>
      </c>
      <c r="V735">
        <f ca="1"/>
        <v>-0.75139992727082638</v>
      </c>
      <c r="W735">
        <f ca="1"/>
        <v>-0.58650218995290193</v>
      </c>
      <c r="X735">
        <f ca="1"/>
        <v>-1.2442201866345761</v>
      </c>
      <c r="AD735">
        <v>729</v>
      </c>
      <c r="AE735" s="54">
        <f t="shared" ca="1" si="96"/>
        <v>697.11331337577781</v>
      </c>
      <c r="AF735" s="54">
        <f t="shared" ca="1" si="97"/>
        <v>141.85635419651089</v>
      </c>
      <c r="AG735" s="54">
        <f t="shared" ca="1" si="98"/>
        <v>289.79713720354869</v>
      </c>
      <c r="AN735">
        <v>733</v>
      </c>
      <c r="AO735" s="4">
        <f t="shared" ca="1" si="92"/>
        <v>-1.3299105987965781E-2</v>
      </c>
      <c r="AP735" s="4">
        <f t="shared" ca="1" si="93"/>
        <v>2.5949231299522358E-2</v>
      </c>
      <c r="AQ735" s="4">
        <f t="shared" ca="1" si="94"/>
        <v>2.4010189160555594E-2</v>
      </c>
      <c r="AS735">
        <v>732</v>
      </c>
      <c r="AT735" s="4">
        <v>1.8851688384981788E-2</v>
      </c>
    </row>
    <row r="736" spans="11:46" x14ac:dyDescent="0.2">
      <c r="K736">
        <v>731</v>
      </c>
      <c r="L736">
        <f t="shared" ca="1" si="95"/>
        <v>0.56031578519696634</v>
      </c>
      <c r="M736">
        <f t="shared" ca="1" si="95"/>
        <v>0.53947490867379699</v>
      </c>
      <c r="N736">
        <f t="shared" ca="1" si="95"/>
        <v>-0.6565400419902373</v>
      </c>
      <c r="U736">
        <v>731</v>
      </c>
      <c r="V736">
        <f ca="1"/>
        <v>0.56031578519696634</v>
      </c>
      <c r="W736">
        <f ca="1"/>
        <v>0.72786639488899485</v>
      </c>
      <c r="X736">
        <f ca="1"/>
        <v>0.22821736229507245</v>
      </c>
      <c r="AD736">
        <v>730</v>
      </c>
      <c r="AE736" s="54">
        <f t="shared" ca="1" si="96"/>
        <v>699.65780639077104</v>
      </c>
      <c r="AF736" s="54">
        <f t="shared" ca="1" si="97"/>
        <v>143.00261234493183</v>
      </c>
      <c r="AG736" s="54">
        <f t="shared" ca="1" si="98"/>
        <v>287.69480209890446</v>
      </c>
      <c r="AN736">
        <v>734</v>
      </c>
      <c r="AO736" s="4">
        <f t="shared" ca="1" si="92"/>
        <v>-7.4238833731573792E-2</v>
      </c>
      <c r="AP736" s="4">
        <f t="shared" ca="1" si="93"/>
        <v>-7.7806198576864563E-2</v>
      </c>
      <c r="AQ736" s="4">
        <f t="shared" ca="1" si="94"/>
        <v>-8.8357555571366639E-2</v>
      </c>
      <c r="AS736">
        <v>733</v>
      </c>
      <c r="AT736" s="4">
        <v>1.887565252776606E-2</v>
      </c>
    </row>
    <row r="737" spans="11:46" x14ac:dyDescent="0.2">
      <c r="K737">
        <v>732</v>
      </c>
      <c r="L737">
        <f t="shared" ca="1" si="95"/>
        <v>1.3778339325493114</v>
      </c>
      <c r="M737">
        <f t="shared" ca="1" si="95"/>
        <v>-3.028720857187575</v>
      </c>
      <c r="N737">
        <f t="shared" ca="1" si="95"/>
        <v>-0.76992490751080866</v>
      </c>
      <c r="U737">
        <v>732</v>
      </c>
      <c r="V737">
        <f ca="1"/>
        <v>1.3778339325493114</v>
      </c>
      <c r="W737">
        <f ca="1"/>
        <v>6.9175110012535068E-2</v>
      </c>
      <c r="X737">
        <f ca="1"/>
        <v>0.62779908951292152</v>
      </c>
      <c r="AD737">
        <v>731</v>
      </c>
      <c r="AE737" s="54">
        <f t="shared" ca="1" si="96"/>
        <v>719.88312234591228</v>
      </c>
      <c r="AF737" s="54">
        <f t="shared" ca="1" si="97"/>
        <v>147.14492032383885</v>
      </c>
      <c r="AG737" s="54">
        <f t="shared" ca="1" si="98"/>
        <v>297.04527630903857</v>
      </c>
      <c r="AN737">
        <v>735</v>
      </c>
      <c r="AO737" s="4">
        <f t="shared" ca="1" si="92"/>
        <v>5.3373377353441616E-2</v>
      </c>
      <c r="AP737" s="4">
        <f t="shared" ca="1" si="93"/>
        <v>5.2481276544457965E-2</v>
      </c>
      <c r="AQ737" s="4">
        <f t="shared" ca="1" si="94"/>
        <v>5.4657278835933451E-2</v>
      </c>
      <c r="AS737">
        <v>734</v>
      </c>
      <c r="AT737" s="4">
        <v>1.8910611418454862E-2</v>
      </c>
    </row>
    <row r="738" spans="11:46" x14ac:dyDescent="0.2">
      <c r="K738">
        <v>733</v>
      </c>
      <c r="L738">
        <f t="shared" ca="1" si="95"/>
        <v>0.76299915245231442</v>
      </c>
      <c r="M738">
        <f t="shared" ca="1" si="95"/>
        <v>1.4237913031471108</v>
      </c>
      <c r="N738">
        <f t="shared" ca="1" si="95"/>
        <v>2.0439226259399312</v>
      </c>
      <c r="U738">
        <v>733</v>
      </c>
      <c r="V738">
        <f ca="1"/>
        <v>0.76299915245231442</v>
      </c>
      <c r="W738">
        <f ca="1"/>
        <v>1.2634322281578811</v>
      </c>
      <c r="X738">
        <f ca="1"/>
        <v>1.7326790348557464</v>
      </c>
      <c r="AD738">
        <v>732</v>
      </c>
      <c r="AE738" s="54">
        <f t="shared" ca="1" si="96"/>
        <v>732.79407627750788</v>
      </c>
      <c r="AF738" s="54">
        <f t="shared" ca="1" si="97"/>
        <v>145.06289089287296</v>
      </c>
      <c r="AG738" s="54">
        <f t="shared" ca="1" si="98"/>
        <v>299.6434543846903</v>
      </c>
      <c r="AN738">
        <v>736</v>
      </c>
      <c r="AO738" s="4">
        <f t="shared" ca="1" si="92"/>
        <v>1.073075260449958E-2</v>
      </c>
      <c r="AP738" s="4">
        <f t="shared" ca="1" si="93"/>
        <v>1.8571205036387367E-3</v>
      </c>
      <c r="AQ738" s="4">
        <f t="shared" ca="1" si="94"/>
        <v>-1.2973269908274829E-3</v>
      </c>
      <c r="AS738">
        <v>735</v>
      </c>
      <c r="AT738" s="4">
        <v>1.8928101643803343E-2</v>
      </c>
    </row>
    <row r="739" spans="11:46" x14ac:dyDescent="0.2">
      <c r="K739">
        <v>734</v>
      </c>
      <c r="L739">
        <f t="shared" ca="1" si="95"/>
        <v>-2.6607588932220807</v>
      </c>
      <c r="M739">
        <f t="shared" ca="1" si="95"/>
        <v>0.3025898554706376</v>
      </c>
      <c r="N739">
        <f t="shared" ca="1" si="95"/>
        <v>-4.159689194026106E-2</v>
      </c>
      <c r="U739">
        <v>734</v>
      </c>
      <c r="V739">
        <f ca="1"/>
        <v>-2.6607588932220807</v>
      </c>
      <c r="W739">
        <f ca="1"/>
        <v>-2.3247580275339206</v>
      </c>
      <c r="X739">
        <f ca="1"/>
        <v>-2.3418598351581545</v>
      </c>
      <c r="AD739">
        <v>733</v>
      </c>
      <c r="AE739" s="54">
        <f t="shared" ca="1" si="96"/>
        <v>723.11308712637697</v>
      </c>
      <c r="AF739" s="54">
        <f t="shared" ca="1" si="97"/>
        <v>148.87642657271701</v>
      </c>
      <c r="AG739" s="54">
        <f t="shared" ca="1" si="98"/>
        <v>306.9250164378771</v>
      </c>
      <c r="AN739">
        <v>737</v>
      </c>
      <c r="AO739" s="4">
        <f t="shared" ca="1" si="92"/>
        <v>-3.9278557488647024E-2</v>
      </c>
      <c r="AP739" s="4">
        <f t="shared" ca="1" si="93"/>
        <v>-3.7030232835553012E-2</v>
      </c>
      <c r="AQ739" s="4">
        <f t="shared" ca="1" si="94"/>
        <v>-1.3253888081510715E-2</v>
      </c>
      <c r="AS739">
        <v>736</v>
      </c>
      <c r="AT739" s="4">
        <v>1.8930695516465614E-2</v>
      </c>
    </row>
    <row r="740" spans="11:46" x14ac:dyDescent="0.2">
      <c r="K740">
        <v>735</v>
      </c>
      <c r="L740">
        <f t="shared" ca="1" si="95"/>
        <v>-0.20242783281127838</v>
      </c>
      <c r="M740">
        <f t="shared" ca="1" si="95"/>
        <v>0.70471030693985837</v>
      </c>
      <c r="N740">
        <f t="shared" ca="1" si="95"/>
        <v>0.64569242180943098</v>
      </c>
      <c r="U740">
        <v>735</v>
      </c>
      <c r="V740">
        <f ca="1"/>
        <v>-0.20242783281127838</v>
      </c>
      <c r="W740">
        <f ca="1"/>
        <v>9.2453014616582063E-2</v>
      </c>
      <c r="X740">
        <f ca="1"/>
        <v>0.17565069451535481</v>
      </c>
      <c r="AD740">
        <v>734</v>
      </c>
      <c r="AE740" s="54">
        <f t="shared" ca="1" si="96"/>
        <v>671.37428948397462</v>
      </c>
      <c r="AF740" s="54">
        <f t="shared" ca="1" si="97"/>
        <v>137.73208861909822</v>
      </c>
      <c r="AG740" s="54">
        <f t="shared" ca="1" si="98"/>
        <v>280.96944198955578</v>
      </c>
      <c r="AN740">
        <v>738</v>
      </c>
      <c r="AO740" s="4">
        <f t="shared" ca="1" si="92"/>
        <v>3.1572683737600638E-2</v>
      </c>
      <c r="AP740" s="4">
        <f t="shared" ca="1" si="93"/>
        <v>2.481780460228079E-2</v>
      </c>
      <c r="AQ740" s="4">
        <f t="shared" ca="1" si="94"/>
        <v>2.1516386154066647E-2</v>
      </c>
      <c r="AS740">
        <v>737</v>
      </c>
      <c r="AT740" s="4">
        <v>1.9031416726744278E-2</v>
      </c>
    </row>
    <row r="741" spans="11:46" x14ac:dyDescent="0.2">
      <c r="K741">
        <v>736</v>
      </c>
      <c r="L741">
        <f t="shared" ca="1" si="95"/>
        <v>0.29035685583789028</v>
      </c>
      <c r="M741">
        <f t="shared" ca="1" si="95"/>
        <v>-0.22910812303002318</v>
      </c>
      <c r="N741">
        <f t="shared" ca="1" si="95"/>
        <v>-0.26736554567295101</v>
      </c>
      <c r="U741">
        <v>736</v>
      </c>
      <c r="V741">
        <f ca="1"/>
        <v>0.29035685583789028</v>
      </c>
      <c r="W741">
        <f ca="1"/>
        <v>0.17622124419736207</v>
      </c>
      <c r="X741">
        <f ca="1"/>
        <v>0.11401950592794093</v>
      </c>
      <c r="AD741">
        <v>735</v>
      </c>
      <c r="AE741" s="54">
        <f t="shared" ca="1" si="96"/>
        <v>708.18132331323716</v>
      </c>
      <c r="AF741" s="54">
        <f t="shared" ca="1" si="97"/>
        <v>145.15348327586165</v>
      </c>
      <c r="AG741" s="54">
        <f t="shared" ca="1" si="98"/>
        <v>296.75390567066211</v>
      </c>
      <c r="AN741">
        <v>739</v>
      </c>
      <c r="AO741" s="4">
        <f t="shared" ca="1" si="92"/>
        <v>6.2483753067553455E-3</v>
      </c>
      <c r="AP741" s="4">
        <f t="shared" ca="1" si="93"/>
        <v>1.308207740104627E-2</v>
      </c>
      <c r="AQ741" s="4">
        <f t="shared" ca="1" si="94"/>
        <v>-3.6033103977372173E-2</v>
      </c>
      <c r="AS741">
        <v>738</v>
      </c>
      <c r="AT741" s="4">
        <v>1.9109973900614696E-2</v>
      </c>
    </row>
    <row r="742" spans="11:46" x14ac:dyDescent="0.2">
      <c r="K742">
        <v>737</v>
      </c>
      <c r="L742">
        <f t="shared" ca="1" si="95"/>
        <v>-1.5219608873308788</v>
      </c>
      <c r="M742">
        <f t="shared" ca="1" si="95"/>
        <v>-0.33997507355646173</v>
      </c>
      <c r="N742">
        <f t="shared" ca="1" si="95"/>
        <v>1.8618301307753959</v>
      </c>
      <c r="U742">
        <v>737</v>
      </c>
      <c r="V742">
        <f ca="1"/>
        <v>-1.5219608873308788</v>
      </c>
      <c r="W742">
        <f ca="1"/>
        <v>-1.5324634231359251</v>
      </c>
      <c r="X742">
        <f ca="1"/>
        <v>-0.49873102413766135</v>
      </c>
      <c r="AD742">
        <v>736</v>
      </c>
      <c r="AE742" s="54">
        <f t="shared" ca="1" si="96"/>
        <v>715.82156133113733</v>
      </c>
      <c r="AF742" s="54">
        <f t="shared" ca="1" si="97"/>
        <v>145.42330125052646</v>
      </c>
      <c r="AG742" s="54">
        <f t="shared" ca="1" si="98"/>
        <v>296.36916843816135</v>
      </c>
      <c r="AN742">
        <v>740</v>
      </c>
      <c r="AO742" s="4">
        <f t="shared" ca="1" si="92"/>
        <v>1.7861522024447494E-2</v>
      </c>
      <c r="AP742" s="4">
        <f t="shared" ca="1" si="93"/>
        <v>1.7302787021465111E-2</v>
      </c>
      <c r="AQ742" s="4">
        <f t="shared" ca="1" si="94"/>
        <v>4.8758502295738637E-2</v>
      </c>
      <c r="AS742">
        <v>739</v>
      </c>
      <c r="AT742" s="4">
        <v>1.9154901110652212E-2</v>
      </c>
    </row>
    <row r="743" spans="11:46" x14ac:dyDescent="0.2">
      <c r="K743">
        <v>738</v>
      </c>
      <c r="L743">
        <f t="shared" ca="1" si="95"/>
        <v>-6.8499355725660294E-2</v>
      </c>
      <c r="M743">
        <f t="shared" ca="1" si="95"/>
        <v>-0.82878223243722859</v>
      </c>
      <c r="N743">
        <f t="shared" ca="1" si="95"/>
        <v>1.3162709526891583</v>
      </c>
      <c r="U743">
        <v>738</v>
      </c>
      <c r="V743">
        <f ca="1"/>
        <v>-6.8499355725660294E-2</v>
      </c>
      <c r="W743">
        <f ca="1"/>
        <v>-0.3903576829315592</v>
      </c>
      <c r="X743">
        <f ca="1"/>
        <v>0.49120089724671051</v>
      </c>
      <c r="AD743">
        <v>737</v>
      </c>
      <c r="AE743" s="54">
        <f t="shared" ca="1" si="96"/>
        <v>688.25015029443875</v>
      </c>
      <c r="AF743" s="54">
        <f t="shared" ca="1" si="97"/>
        <v>140.13672814410677</v>
      </c>
      <c r="AG743" s="54">
        <f t="shared" ca="1" si="98"/>
        <v>292.46704095164472</v>
      </c>
      <c r="AN743">
        <v>741</v>
      </c>
      <c r="AO743" s="4">
        <f t="shared" ca="1" si="92"/>
        <v>5.9892104245429572E-3</v>
      </c>
      <c r="AP743" s="4">
        <f t="shared" ca="1" si="93"/>
        <v>3.3360583552689338E-2</v>
      </c>
      <c r="AQ743" s="4">
        <f t="shared" ca="1" si="94"/>
        <v>2.6699637004424601E-2</v>
      </c>
      <c r="AS743">
        <v>740</v>
      </c>
      <c r="AT743" s="4">
        <v>1.9215791376957295E-2</v>
      </c>
    </row>
    <row r="744" spans="11:46" x14ac:dyDescent="0.2">
      <c r="K744">
        <v>739</v>
      </c>
      <c r="L744">
        <f t="shared" ca="1" si="95"/>
        <v>0.2176770275877403</v>
      </c>
      <c r="M744">
        <f t="shared" ca="1" si="95"/>
        <v>2.7435130144802318E-2</v>
      </c>
      <c r="N744">
        <f t="shared" ca="1" si="95"/>
        <v>-2.9279147388977029</v>
      </c>
      <c r="U744">
        <v>739</v>
      </c>
      <c r="V744">
        <f ca="1"/>
        <v>0.2176770275877403</v>
      </c>
      <c r="W744">
        <f ca="1"/>
        <v>0.21080771515788319</v>
      </c>
      <c r="X744">
        <f ca="1"/>
        <v>-1.1715226450171148</v>
      </c>
      <c r="AD744">
        <v>738</v>
      </c>
      <c r="AE744" s="54">
        <f t="shared" ca="1" si="96"/>
        <v>710.32672918310936</v>
      </c>
      <c r="AF744" s="54">
        <f t="shared" ca="1" si="97"/>
        <v>143.6581300723075</v>
      </c>
      <c r="AG744" s="54">
        <f t="shared" ca="1" si="98"/>
        <v>298.82806243579347</v>
      </c>
      <c r="AN744">
        <v>742</v>
      </c>
      <c r="AO744" s="4">
        <f t="shared" ca="1" si="92"/>
        <v>-4.9059077773155886E-2</v>
      </c>
      <c r="AP744" s="4">
        <f t="shared" ca="1" si="93"/>
        <v>-7.5570762095729688E-2</v>
      </c>
      <c r="AQ744" s="4">
        <f t="shared" ca="1" si="94"/>
        <v>-6.7561780026939772E-2</v>
      </c>
      <c r="AS744">
        <v>741</v>
      </c>
      <c r="AT744" s="4">
        <v>1.9360887407426131E-2</v>
      </c>
    </row>
    <row r="745" spans="11:46" x14ac:dyDescent="0.2">
      <c r="K745">
        <v>740</v>
      </c>
      <c r="L745">
        <f t="shared" ca="1" si="95"/>
        <v>1.0391435936721265</v>
      </c>
      <c r="M745">
        <f t="shared" ca="1" si="95"/>
        <v>0.1313979315516188</v>
      </c>
      <c r="N745">
        <f t="shared" ca="1" si="95"/>
        <v>0.31803611890338618</v>
      </c>
      <c r="U745">
        <v>740</v>
      </c>
      <c r="V745">
        <f ca="1"/>
        <v>1.0391435936721265</v>
      </c>
      <c r="W745">
        <f ca="1"/>
        <v>1.0065202484088143</v>
      </c>
      <c r="X745">
        <f ca="1"/>
        <v>1.0740928290711897</v>
      </c>
      <c r="AD745">
        <v>739</v>
      </c>
      <c r="AE745" s="54">
        <f t="shared" ca="1" si="96"/>
        <v>714.77901246034332</v>
      </c>
      <c r="AF745" s="54">
        <f t="shared" ca="1" si="97"/>
        <v>145.54982351044902</v>
      </c>
      <c r="AG745" s="54">
        <f t="shared" ca="1" si="98"/>
        <v>288.25204740185654</v>
      </c>
      <c r="AN745">
        <v>743</v>
      </c>
      <c r="AO745" s="4">
        <f t="shared" ca="1" si="92"/>
        <v>5.3889767912143345E-2</v>
      </c>
      <c r="AP745" s="4">
        <f t="shared" ca="1" si="93"/>
        <v>4.3391516581078968E-2</v>
      </c>
      <c r="AQ745" s="4">
        <f t="shared" ca="1" si="94"/>
        <v>4.4877290169064589E-2</v>
      </c>
      <c r="AS745">
        <v>742</v>
      </c>
      <c r="AT745" s="4">
        <v>1.95412674763186E-2</v>
      </c>
    </row>
    <row r="746" spans="11:46" x14ac:dyDescent="0.2">
      <c r="K746">
        <v>741</v>
      </c>
      <c r="L746">
        <f t="shared" ca="1" si="95"/>
        <v>1.3133741693125962</v>
      </c>
      <c r="M746">
        <f t="shared" ca="1" si="95"/>
        <v>3.381291369362295</v>
      </c>
      <c r="N746">
        <f t="shared" ca="1" si="95"/>
        <v>1.9111444169386356</v>
      </c>
      <c r="U746">
        <v>741</v>
      </c>
      <c r="V746">
        <f ca="1"/>
        <v>1.3133741693125962</v>
      </c>
      <c r="W746">
        <f ca="1"/>
        <v>2.5423922792576992</v>
      </c>
      <c r="X746">
        <f ca="1"/>
        <v>2.302938747021972</v>
      </c>
      <c r="AD746">
        <v>740</v>
      </c>
      <c r="AE746" s="54">
        <f t="shared" ca="1" si="96"/>
        <v>727.66075482217605</v>
      </c>
      <c r="AF746" s="54">
        <f t="shared" ca="1" si="97"/>
        <v>148.09015513813398</v>
      </c>
      <c r="AG746" s="54">
        <f t="shared" ca="1" si="98"/>
        <v>302.65506699374203</v>
      </c>
      <c r="AN746">
        <v>744</v>
      </c>
      <c r="AO746" s="4">
        <f t="shared" ca="1" si="92"/>
        <v>1.5871083940836165E-3</v>
      </c>
      <c r="AP746" s="4">
        <f t="shared" ca="1" si="93"/>
        <v>-4.8330499754731682E-3</v>
      </c>
      <c r="AQ746" s="4">
        <f t="shared" ca="1" si="94"/>
        <v>-7.2803117518572028E-4</v>
      </c>
      <c r="AS746">
        <v>743</v>
      </c>
      <c r="AT746" s="4">
        <v>1.9581743475304773E-2</v>
      </c>
    </row>
    <row r="747" spans="11:46" x14ac:dyDescent="0.2">
      <c r="K747">
        <v>742</v>
      </c>
      <c r="L747">
        <f t="shared" ca="1" si="95"/>
        <v>-0.94976165253540623</v>
      </c>
      <c r="M747">
        <f t="shared" ca="1" si="95"/>
        <v>-0.17784320167504977</v>
      </c>
      <c r="N747">
        <f t="shared" ca="1" si="95"/>
        <v>8.0267402345300956E-2</v>
      </c>
      <c r="U747">
        <v>742</v>
      </c>
      <c r="V747">
        <f ca="1"/>
        <v>-0.94976165253540623</v>
      </c>
      <c r="W747">
        <f ca="1"/>
        <v>-0.94275896111393787</v>
      </c>
      <c r="X747">
        <f ca="1"/>
        <v>-0.8130507510907099</v>
      </c>
      <c r="AD747">
        <v>741</v>
      </c>
      <c r="AE747" s="54">
        <f t="shared" ca="1" si="96"/>
        <v>732.03194512330526</v>
      </c>
      <c r="AF747" s="54">
        <f t="shared" ca="1" si="97"/>
        <v>153.11386008620892</v>
      </c>
      <c r="AG747" s="54">
        <f t="shared" ca="1" si="98"/>
        <v>310.84469090679181</v>
      </c>
      <c r="AN747">
        <v>745</v>
      </c>
      <c r="AO747" s="4">
        <f t="shared" ca="1" si="92"/>
        <v>-5.380075669385171E-2</v>
      </c>
      <c r="AP747" s="4">
        <f t="shared" ca="1" si="93"/>
        <v>-3.3399049532294681E-2</v>
      </c>
      <c r="AQ747" s="4">
        <f t="shared" ca="1" si="94"/>
        <v>-4.6232997812321798E-2</v>
      </c>
      <c r="AS747">
        <v>744</v>
      </c>
      <c r="AT747" s="4">
        <v>1.9622664783292561E-2</v>
      </c>
    </row>
    <row r="748" spans="11:46" x14ac:dyDescent="0.2">
      <c r="K748">
        <v>743</v>
      </c>
      <c r="L748">
        <f t="shared" ca="1" si="95"/>
        <v>1.5323716385083364</v>
      </c>
      <c r="M748">
        <f t="shared" ca="1" si="95"/>
        <v>-0.89157385401167955</v>
      </c>
      <c r="N748">
        <f t="shared" ca="1" si="95"/>
        <v>-6.4282418470821737E-2</v>
      </c>
      <c r="U748">
        <v>743</v>
      </c>
      <c r="V748">
        <f ca="1"/>
        <v>1.5323716385083364</v>
      </c>
      <c r="W748">
        <f ca="1"/>
        <v>1.0554735396969674</v>
      </c>
      <c r="X748">
        <f ca="1"/>
        <v>1.2536662040031505</v>
      </c>
      <c r="AD748">
        <v>742</v>
      </c>
      <c r="AE748" s="54">
        <f t="shared" ca="1" si="96"/>
        <v>696.98582689600039</v>
      </c>
      <c r="AF748" s="54">
        <f t="shared" ca="1" si="97"/>
        <v>141.96933251881376</v>
      </c>
      <c r="AG748" s="54">
        <f t="shared" ca="1" si="98"/>
        <v>290.53719944642182</v>
      </c>
      <c r="AN748">
        <v>746</v>
      </c>
      <c r="AO748" s="4">
        <f t="shared" ca="1" si="92"/>
        <v>3.1899813652316956E-2</v>
      </c>
      <c r="AP748" s="4">
        <f t="shared" ca="1" si="93"/>
        <v>2.9203225521074287E-2</v>
      </c>
      <c r="AQ748" s="4">
        <f t="shared" ca="1" si="94"/>
        <v>2.8595101539418178E-2</v>
      </c>
      <c r="AS748">
        <v>745</v>
      </c>
      <c r="AT748" s="4">
        <v>1.973269108024828E-2</v>
      </c>
    </row>
    <row r="749" spans="11:46" x14ac:dyDescent="0.2">
      <c r="K749">
        <v>744</v>
      </c>
      <c r="L749">
        <f t="shared" ca="1" si="95"/>
        <v>1.6036940741120229</v>
      </c>
      <c r="M749">
        <f t="shared" ca="1" si="95"/>
        <v>-1.6259293311861256</v>
      </c>
      <c r="N749">
        <f t="shared" ca="1" si="95"/>
        <v>-0.15665221468590215</v>
      </c>
      <c r="U749">
        <v>744</v>
      </c>
      <c r="V749">
        <f ca="1"/>
        <v>1.6036940741120229</v>
      </c>
      <c r="W749">
        <f ca="1"/>
        <v>0.83086862411829721</v>
      </c>
      <c r="X749">
        <f ca="1"/>
        <v>1.218275832707876</v>
      </c>
      <c r="AD749">
        <v>743</v>
      </c>
      <c r="AE749" s="54">
        <f t="shared" ca="1" si="96"/>
        <v>735.576719582274</v>
      </c>
      <c r="AF749" s="54">
        <f t="shared" ca="1" si="97"/>
        <v>148.2652030464765</v>
      </c>
      <c r="AG749" s="54">
        <f t="shared" ca="1" si="98"/>
        <v>303.87271450348402</v>
      </c>
      <c r="AN749">
        <v>747</v>
      </c>
      <c r="AO749" s="4">
        <f t="shared" ca="1" si="92"/>
        <v>1.1739375418070607E-2</v>
      </c>
      <c r="AP749" s="4">
        <f t="shared" ca="1" si="93"/>
        <v>1.0480712913730747E-2</v>
      </c>
      <c r="AQ749" s="4">
        <f t="shared" ca="1" si="94"/>
        <v>2.5457001369545509E-2</v>
      </c>
      <c r="AS749">
        <v>746</v>
      </c>
      <c r="AT749" s="4">
        <v>1.9820204698584108E-2</v>
      </c>
    </row>
    <row r="750" spans="11:46" x14ac:dyDescent="0.2">
      <c r="K750">
        <v>745</v>
      </c>
      <c r="L750">
        <f t="shared" ca="1" si="95"/>
        <v>-0.87800216359930439</v>
      </c>
      <c r="M750">
        <f t="shared" ca="1" si="95"/>
        <v>0.24333030064827804</v>
      </c>
      <c r="N750">
        <f t="shared" ca="1" si="95"/>
        <v>-0.34095745078360568</v>
      </c>
      <c r="U750">
        <v>745</v>
      </c>
      <c r="V750">
        <f ca="1"/>
        <v>-0.87800216359930439</v>
      </c>
      <c r="W750">
        <f ca="1"/>
        <v>-0.71044221927846374</v>
      </c>
      <c r="X750">
        <f ca="1"/>
        <v>-0.91459616870155847</v>
      </c>
      <c r="AD750">
        <v>744</v>
      </c>
      <c r="AE750" s="54">
        <f t="shared" ca="1" si="96"/>
        <v>736.74508648562414</v>
      </c>
      <c r="AF750" s="54">
        <f t="shared" ca="1" si="97"/>
        <v>147.5503587411215</v>
      </c>
      <c r="AG750" s="54">
        <f t="shared" ca="1" si="98"/>
        <v>303.65156620523283</v>
      </c>
      <c r="AN750">
        <v>748</v>
      </c>
      <c r="AO750" s="4">
        <f t="shared" ca="1" si="92"/>
        <v>-9.3818949584631699E-4</v>
      </c>
      <c r="AP750" s="4">
        <f t="shared" ca="1" si="93"/>
        <v>-1.4777460797974398E-2</v>
      </c>
      <c r="AQ750" s="4">
        <f t="shared" ca="1" si="94"/>
        <v>-2.357154095822489E-2</v>
      </c>
      <c r="AS750">
        <v>747</v>
      </c>
      <c r="AT750" s="4">
        <v>1.9836548469563408E-2</v>
      </c>
    </row>
    <row r="751" spans="11:46" x14ac:dyDescent="0.2">
      <c r="K751">
        <v>746</v>
      </c>
      <c r="L751">
        <f t="shared" ca="1" si="95"/>
        <v>0.59053791959016844</v>
      </c>
      <c r="M751">
        <f t="shared" ca="1" si="95"/>
        <v>0.23110996612194235</v>
      </c>
      <c r="N751">
        <f t="shared" ca="1" si="95"/>
        <v>-0.29215463523045643</v>
      </c>
      <c r="U751">
        <v>746</v>
      </c>
      <c r="V751">
        <f ca="1"/>
        <v>0.59053791959016844</v>
      </c>
      <c r="W751">
        <f ca="1"/>
        <v>0.6338027707101449</v>
      </c>
      <c r="X751">
        <f ca="1"/>
        <v>0.40161827924694959</v>
      </c>
      <c r="AD751">
        <v>745</v>
      </c>
      <c r="AE751" s="54">
        <f t="shared" ca="1" si="96"/>
        <v>698.15503810519817</v>
      </c>
      <c r="AF751" s="54">
        <f t="shared" ca="1" si="97"/>
        <v>142.70370435313259</v>
      </c>
      <c r="AG751" s="54">
        <f t="shared" ca="1" si="98"/>
        <v>289.93242611938808</v>
      </c>
      <c r="AN751">
        <v>749</v>
      </c>
      <c r="AO751" s="4">
        <f t="shared" ca="1" si="92"/>
        <v>-2.1988793896123404E-2</v>
      </c>
      <c r="AP751" s="4">
        <f t="shared" ca="1" si="93"/>
        <v>-1.3391022773698065E-2</v>
      </c>
      <c r="AQ751" s="4">
        <f t="shared" ca="1" si="94"/>
        <v>-1.6769530081574348E-4</v>
      </c>
      <c r="AS751">
        <v>748</v>
      </c>
      <c r="AT751" s="4">
        <v>2.0013004356896312E-2</v>
      </c>
    </row>
    <row r="752" spans="11:46" x14ac:dyDescent="0.2">
      <c r="K752">
        <v>747</v>
      </c>
      <c r="L752">
        <f t="shared" ca="1" si="95"/>
        <v>1.1298135295501801</v>
      </c>
      <c r="M752">
        <f t="shared" ca="1" si="95"/>
        <v>0.19530526737668685</v>
      </c>
      <c r="N752">
        <f t="shared" ca="1" si="95"/>
        <v>1.2065790691626674</v>
      </c>
      <c r="U752">
        <v>747</v>
      </c>
      <c r="V752">
        <f ca="1"/>
        <v>1.1298135295501801</v>
      </c>
      <c r="W752">
        <f ca="1"/>
        <v>1.1150622633874292</v>
      </c>
      <c r="X752">
        <f ca="1"/>
        <v>1.5731868138767351</v>
      </c>
      <c r="AD752">
        <v>746</v>
      </c>
      <c r="AE752" s="54">
        <f t="shared" ca="1" si="96"/>
        <v>720.78508181827692</v>
      </c>
      <c r="AF752" s="54">
        <f t="shared" ca="1" si="97"/>
        <v>146.93256039597489</v>
      </c>
      <c r="AG752" s="54">
        <f t="shared" ca="1" si="98"/>
        <v>298.34274720520455</v>
      </c>
      <c r="AN752">
        <v>750</v>
      </c>
      <c r="AO752" s="4">
        <f t="shared" ca="1" si="92"/>
        <v>1.3897222604017181E-3</v>
      </c>
      <c r="AP752" s="4">
        <f t="shared" ca="1" si="93"/>
        <v>-3.8916840043095318E-3</v>
      </c>
      <c r="AQ752" s="4">
        <f t="shared" ca="1" si="94"/>
        <v>-2.4091827063047411E-2</v>
      </c>
      <c r="AS752">
        <v>749</v>
      </c>
      <c r="AT752" s="4">
        <v>2.0098976483585537E-2</v>
      </c>
    </row>
    <row r="753" spans="11:46" x14ac:dyDescent="0.2">
      <c r="K753">
        <v>748</v>
      </c>
      <c r="L753">
        <f t="shared" ca="1" si="95"/>
        <v>1.0847362328580235</v>
      </c>
      <c r="M753">
        <f t="shared" ca="1" si="95"/>
        <v>-1.4286084155692449</v>
      </c>
      <c r="N753">
        <f t="shared" ca="1" si="95"/>
        <v>-0.78028102407906497</v>
      </c>
      <c r="U753">
        <v>748</v>
      </c>
      <c r="V753">
        <f ca="1"/>
        <v>1.0847362328580235</v>
      </c>
      <c r="W753">
        <f ca="1"/>
        <v>0.43208498619752678</v>
      </c>
      <c r="X753">
        <f ca="1"/>
        <v>0.48485990228399223</v>
      </c>
      <c r="AD753">
        <v>747</v>
      </c>
      <c r="AE753" s="54">
        <f t="shared" ca="1" si="96"/>
        <v>729.29651016733408</v>
      </c>
      <c r="AF753" s="54">
        <f t="shared" ca="1" si="97"/>
        <v>148.48061657481932</v>
      </c>
      <c r="AG753" s="54">
        <f t="shared" ca="1" si="98"/>
        <v>306.03515634097835</v>
      </c>
      <c r="AN753">
        <v>751</v>
      </c>
      <c r="AO753" s="4">
        <f t="shared" ca="1" si="92"/>
        <v>-2.5577535641366736E-2</v>
      </c>
      <c r="AP753" s="4">
        <f t="shared" ca="1" si="93"/>
        <v>-2.1867653023788021E-2</v>
      </c>
      <c r="AQ753" s="4">
        <f t="shared" ca="1" si="94"/>
        <v>-2.3474298179547294E-3</v>
      </c>
      <c r="AS753">
        <v>750</v>
      </c>
      <c r="AT753" s="4">
        <v>2.0132560863854159E-2</v>
      </c>
    </row>
    <row r="754" spans="11:46" x14ac:dyDescent="0.2">
      <c r="K754">
        <v>749</v>
      </c>
      <c r="L754">
        <f t="shared" ca="1" si="95"/>
        <v>6.936361907517509E-2</v>
      </c>
      <c r="M754">
        <f t="shared" ca="1" si="95"/>
        <v>-0.63458236457616557</v>
      </c>
      <c r="N754">
        <f t="shared" ca="1" si="95"/>
        <v>0.99032182016412951</v>
      </c>
      <c r="U754">
        <v>749</v>
      </c>
      <c r="V754">
        <f ca="1"/>
        <v>6.936361907517509E-2</v>
      </c>
      <c r="W754">
        <f ca="1"/>
        <v>-0.18698655713257623</v>
      </c>
      <c r="X754">
        <f ca="1"/>
        <v>0.4752973535329349</v>
      </c>
      <c r="AD754">
        <v>748</v>
      </c>
      <c r="AE754" s="54">
        <f t="shared" ca="1" si="96"/>
        <v>728.61261270500927</v>
      </c>
      <c r="AF754" s="54">
        <f t="shared" ca="1" si="97"/>
        <v>146.30258262501695</v>
      </c>
      <c r="AG754" s="54">
        <f t="shared" ca="1" si="98"/>
        <v>298.90579127591718</v>
      </c>
      <c r="AN754">
        <v>752</v>
      </c>
      <c r="AO754" s="4">
        <f t="shared" ca="1" si="92"/>
        <v>4.1043221742145405E-2</v>
      </c>
      <c r="AP754" s="4">
        <f t="shared" ca="1" si="93"/>
        <v>5.6262179526507118E-2</v>
      </c>
      <c r="AQ754" s="4">
        <f t="shared" ca="1" si="94"/>
        <v>1.6956699007362474E-2</v>
      </c>
      <c r="AS754">
        <v>751</v>
      </c>
      <c r="AT754" s="4">
        <v>2.0183094428404869E-2</v>
      </c>
    </row>
    <row r="755" spans="11:46" x14ac:dyDescent="0.2">
      <c r="K755">
        <v>750</v>
      </c>
      <c r="L755">
        <f t="shared" ca="1" si="95"/>
        <v>0.13158784364755308</v>
      </c>
      <c r="M755">
        <f t="shared" ca="1" si="95"/>
        <v>-1.23795275166055</v>
      </c>
      <c r="N755">
        <f t="shared" ca="1" si="95"/>
        <v>-1.4151853174313678</v>
      </c>
      <c r="U755">
        <v>750</v>
      </c>
      <c r="V755">
        <f ca="1"/>
        <v>0.13158784364755308</v>
      </c>
      <c r="W755">
        <f ca="1"/>
        <v>-0.36820065237562599</v>
      </c>
      <c r="X755">
        <f ca="1"/>
        <v>-0.63701134791520575</v>
      </c>
      <c r="AD755">
        <v>749</v>
      </c>
      <c r="AE755" s="54">
        <f t="shared" ca="1" si="96"/>
        <v>712.76616080070892</v>
      </c>
      <c r="AF755" s="54">
        <f t="shared" ca="1" si="97"/>
        <v>144.35650050501309</v>
      </c>
      <c r="AG755" s="54">
        <f t="shared" ca="1" si="98"/>
        <v>298.85567038197024</v>
      </c>
      <c r="AN755">
        <v>753</v>
      </c>
      <c r="AO755" s="4">
        <f t="shared" ca="1" si="92"/>
        <v>-3.4526065993110026E-2</v>
      </c>
      <c r="AP755" s="4">
        <f t="shared" ca="1" si="93"/>
        <v>-5.0883079413051736E-2</v>
      </c>
      <c r="AQ755" s="4">
        <f t="shared" ca="1" si="94"/>
        <v>-3.2439588610843249E-2</v>
      </c>
      <c r="AS755">
        <v>752</v>
      </c>
      <c r="AT755" s="4">
        <v>2.0187504725484154E-2</v>
      </c>
    </row>
    <row r="756" spans="11:46" x14ac:dyDescent="0.2">
      <c r="K756">
        <v>751</v>
      </c>
      <c r="L756">
        <f t="shared" ca="1" si="95"/>
        <v>-1.0492023155627073</v>
      </c>
      <c r="M756">
        <f t="shared" ca="1" si="95"/>
        <v>-1.0482596392212065</v>
      </c>
      <c r="N756">
        <f t="shared" ca="1" si="95"/>
        <v>0.54998067104875348</v>
      </c>
      <c r="U756">
        <v>751</v>
      </c>
      <c r="V756">
        <f ca="1"/>
        <v>-1.0492023155627073</v>
      </c>
      <c r="W756">
        <f ca="1"/>
        <v>-1.377989463484671</v>
      </c>
      <c r="X756">
        <f ca="1"/>
        <v>-0.74704541540578218</v>
      </c>
      <c r="AD756">
        <v>750</v>
      </c>
      <c r="AE756" s="54">
        <f t="shared" ca="1" si="96"/>
        <v>713.75739641239875</v>
      </c>
      <c r="AF756" s="54">
        <f t="shared" ca="1" si="97"/>
        <v>143.79580235874033</v>
      </c>
      <c r="AG756" s="54">
        <f t="shared" ca="1" si="98"/>
        <v>291.74172925782017</v>
      </c>
      <c r="AN756">
        <v>754</v>
      </c>
      <c r="AO756" s="4">
        <f t="shared" ca="1" si="92"/>
        <v>4.3419603970656612E-2</v>
      </c>
      <c r="AP756" s="4">
        <f t="shared" ca="1" si="93"/>
        <v>6.7571991254497407E-2</v>
      </c>
      <c r="AQ756" s="4">
        <f t="shared" ca="1" si="94"/>
        <v>3.7690796163815356E-2</v>
      </c>
      <c r="AS756">
        <v>753</v>
      </c>
      <c r="AT756" s="4">
        <v>2.0194750720019746E-2</v>
      </c>
    </row>
    <row r="757" spans="11:46" x14ac:dyDescent="0.2">
      <c r="K757">
        <v>752</v>
      </c>
      <c r="L757">
        <f t="shared" ca="1" si="95"/>
        <v>0.84078913705598612</v>
      </c>
      <c r="M757">
        <f t="shared" ca="1" si="95"/>
        <v>1.1165140987629614</v>
      </c>
      <c r="N757">
        <f t="shared" ca="1" si="95"/>
        <v>-1.698814820479613</v>
      </c>
      <c r="U757">
        <v>752</v>
      </c>
      <c r="V757">
        <f ca="1"/>
        <v>0.84078913705598612</v>
      </c>
      <c r="W757">
        <f ca="1"/>
        <v>1.2134965015183254</v>
      </c>
      <c r="X757">
        <f ca="1"/>
        <v>3.2714721752403864E-2</v>
      </c>
      <c r="AD757">
        <v>751</v>
      </c>
      <c r="AE757" s="54">
        <f t="shared" ca="1" si="96"/>
        <v>695.73273699979632</v>
      </c>
      <c r="AF757" s="54">
        <f t="shared" ca="1" si="97"/>
        <v>140.68545756164744</v>
      </c>
      <c r="AG757" s="54">
        <f t="shared" ca="1" si="98"/>
        <v>291.05768920553908</v>
      </c>
      <c r="AN757">
        <v>755</v>
      </c>
      <c r="AO757" s="4">
        <f t="shared" ca="1" si="92"/>
        <v>-4.3666422195071733E-2</v>
      </c>
      <c r="AP757" s="4">
        <f t="shared" ca="1" si="93"/>
        <v>-5.5645205500408142E-2</v>
      </c>
      <c r="AQ757" s="4">
        <f t="shared" ca="1" si="94"/>
        <v>1.0324848433095529E-2</v>
      </c>
      <c r="AS757">
        <v>754</v>
      </c>
      <c r="AT757" s="4">
        <v>2.041149015596784E-2</v>
      </c>
    </row>
    <row r="758" spans="11:46" x14ac:dyDescent="0.2">
      <c r="K758">
        <v>753</v>
      </c>
      <c r="L758">
        <f t="shared" ca="1" si="95"/>
        <v>-0.75246980119922124</v>
      </c>
      <c r="M758">
        <f t="shared" ca="1" si="95"/>
        <v>-1.1199358553921792</v>
      </c>
      <c r="N758">
        <f t="shared" ca="1" si="95"/>
        <v>-1.537447936899436</v>
      </c>
      <c r="U758">
        <v>753</v>
      </c>
      <c r="V758">
        <f ca="1"/>
        <v>-0.75246980119922124</v>
      </c>
      <c r="W758">
        <f ca="1"/>
        <v>-1.1337138778057245</v>
      </c>
      <c r="X758">
        <f ca="1"/>
        <v>-1.4643712423338373</v>
      </c>
      <c r="AD758">
        <v>752</v>
      </c>
      <c r="AE758" s="54">
        <f t="shared" ca="1" si="96"/>
        <v>724.88194692367983</v>
      </c>
      <c r="AF758" s="54">
        <f t="shared" ca="1" si="97"/>
        <v>148.82762849517619</v>
      </c>
      <c r="AG758" s="54">
        <f t="shared" ca="1" si="98"/>
        <v>296.03514820890132</v>
      </c>
      <c r="AN758">
        <v>756</v>
      </c>
      <c r="AO758" s="4">
        <f t="shared" ca="1" si="92"/>
        <v>5.684098825208158E-2</v>
      </c>
      <c r="AP758" s="4">
        <f t="shared" ca="1" si="93"/>
        <v>3.7987178159324328E-2</v>
      </c>
      <c r="AQ758" s="4">
        <f t="shared" ca="1" si="94"/>
        <v>1.007443493647805E-2</v>
      </c>
      <c r="AS758">
        <v>755</v>
      </c>
      <c r="AT758" s="4">
        <v>2.0443162664241961E-2</v>
      </c>
    </row>
    <row r="759" spans="11:46" x14ac:dyDescent="0.2">
      <c r="K759">
        <v>754</v>
      </c>
      <c r="L759">
        <f t="shared" ca="1" si="95"/>
        <v>1.247057344746729</v>
      </c>
      <c r="M759">
        <f t="shared" ca="1" si="95"/>
        <v>2.1096584350262977</v>
      </c>
      <c r="N759">
        <f t="shared" ca="1" si="95"/>
        <v>-2.1155075948020969</v>
      </c>
      <c r="U759">
        <v>754</v>
      </c>
      <c r="V759">
        <f ca="1"/>
        <v>1.247057344746729</v>
      </c>
      <c r="W759">
        <f ca="1"/>
        <v>1.9790805089498404</v>
      </c>
      <c r="X759">
        <f ca="1"/>
        <v>0.27109529604982008</v>
      </c>
      <c r="AD759">
        <v>753</v>
      </c>
      <c r="AE759" s="54">
        <f t="shared" ca="1" si="96"/>
        <v>700.28174279522625</v>
      </c>
      <c r="AF759" s="54">
        <f t="shared" ca="1" si="97"/>
        <v>141.4442577237597</v>
      </c>
      <c r="AG759" s="54">
        <f t="shared" ca="1" si="98"/>
        <v>286.58598193969385</v>
      </c>
      <c r="AN759">
        <v>757</v>
      </c>
      <c r="AO759" s="4">
        <f t="shared" ca="1" si="92"/>
        <v>-4.1253894372592692E-2</v>
      </c>
      <c r="AP759" s="4">
        <f t="shared" ca="1" si="93"/>
        <v>-2.0515819649228297E-2</v>
      </c>
      <c r="AQ759" s="4">
        <f t="shared" ca="1" si="94"/>
        <v>-1.2207571346629954E-2</v>
      </c>
      <c r="AS759">
        <v>756</v>
      </c>
      <c r="AT759" s="4">
        <v>2.0567163164673379E-2</v>
      </c>
    </row>
    <row r="760" spans="11:46" x14ac:dyDescent="0.2">
      <c r="K760">
        <v>755</v>
      </c>
      <c r="L760">
        <f t="shared" ca="1" si="95"/>
        <v>-0.7675122908482549</v>
      </c>
      <c r="M760">
        <f t="shared" ca="1" si="95"/>
        <v>0.29726451097506879</v>
      </c>
      <c r="N760">
        <f t="shared" ca="1" si="95"/>
        <v>3.0005559313609163</v>
      </c>
      <c r="U760">
        <v>755</v>
      </c>
      <c r="V760">
        <f ca="1"/>
        <v>-0.7675122908482549</v>
      </c>
      <c r="W760">
        <f ca="1"/>
        <v>-0.58763276701771028</v>
      </c>
      <c r="X760">
        <f ca="1"/>
        <v>0.74517045459657338</v>
      </c>
      <c r="AD760">
        <v>754</v>
      </c>
      <c r="AE760" s="54">
        <f t="shared" ca="1" si="96"/>
        <v>731.35746449690589</v>
      </c>
      <c r="AF760" s="54">
        <f t="shared" ca="1" si="97"/>
        <v>151.3322411649813</v>
      </c>
      <c r="AG760" s="54">
        <f t="shared" ca="1" si="98"/>
        <v>297.59377898033529</v>
      </c>
      <c r="AN760">
        <v>758</v>
      </c>
      <c r="AO760" s="4">
        <f t="shared" ca="1" si="92"/>
        <v>-2.5497223070062715E-2</v>
      </c>
      <c r="AP760" s="4">
        <f t="shared" ca="1" si="93"/>
        <v>-2.28938354232287E-2</v>
      </c>
      <c r="AQ760" s="4">
        <f t="shared" ca="1" si="94"/>
        <v>-3.0771914083987596E-2</v>
      </c>
      <c r="AS760">
        <v>757</v>
      </c>
      <c r="AT760" s="4">
        <v>2.0632044546916799E-2</v>
      </c>
    </row>
    <row r="761" spans="11:46" x14ac:dyDescent="0.2">
      <c r="K761">
        <v>756</v>
      </c>
      <c r="L761">
        <f t="shared" ca="1" si="95"/>
        <v>1.8506529744369138</v>
      </c>
      <c r="M761">
        <f t="shared" ca="1" si="95"/>
        <v>-1.3633007986210322</v>
      </c>
      <c r="N761">
        <f t="shared" ca="1" si="95"/>
        <v>-0.68838471387940903</v>
      </c>
      <c r="U761">
        <v>756</v>
      </c>
      <c r="V761">
        <f ca="1"/>
        <v>1.8506529744369138</v>
      </c>
      <c r="W761">
        <f ca="1"/>
        <v>1.1614950447832753</v>
      </c>
      <c r="X761">
        <f ca="1"/>
        <v>1.2077031871643074</v>
      </c>
      <c r="AD761">
        <v>755</v>
      </c>
      <c r="AE761" s="54">
        <f t="shared" ca="1" si="96"/>
        <v>700.10892182743873</v>
      </c>
      <c r="AF761" s="54">
        <f t="shared" ca="1" si="97"/>
        <v>143.14133329302172</v>
      </c>
      <c r="AG761" s="54">
        <f t="shared" ca="1" si="98"/>
        <v>300.68230649516249</v>
      </c>
      <c r="AN761">
        <v>759</v>
      </c>
      <c r="AO761" s="4">
        <f t="shared" ca="1" si="92"/>
        <v>-3.7548494849020688E-3</v>
      </c>
      <c r="AP761" s="4">
        <f t="shared" ca="1" si="93"/>
        <v>-8.4755723694908119E-3</v>
      </c>
      <c r="AQ761" s="4">
        <f t="shared" ca="1" si="94"/>
        <v>-9.1688209045428064E-3</v>
      </c>
      <c r="AS761">
        <v>758</v>
      </c>
      <c r="AT761" s="4">
        <v>2.069991974735657E-2</v>
      </c>
    </row>
    <row r="762" spans="11:46" x14ac:dyDescent="0.2">
      <c r="K762">
        <v>757</v>
      </c>
      <c r="L762">
        <f t="shared" ca="1" si="95"/>
        <v>-5.2714892126126005E-2</v>
      </c>
      <c r="M762">
        <f t="shared" ca="1" si="95"/>
        <v>0.66428820982519132</v>
      </c>
      <c r="N762">
        <f t="shared" ca="1" si="95"/>
        <v>1.3717723735638574</v>
      </c>
      <c r="U762">
        <v>757</v>
      </c>
      <c r="V762">
        <f ca="1"/>
        <v>-5.2714892126126005E-2</v>
      </c>
      <c r="W762">
        <f ca="1"/>
        <v>0.21401691929069078</v>
      </c>
      <c r="X762">
        <f ca="1"/>
        <v>0.64318102188783777</v>
      </c>
      <c r="AD762">
        <v>756</v>
      </c>
      <c r="AE762" s="54">
        <f t="shared" ca="1" si="96"/>
        <v>741.05653193869102</v>
      </c>
      <c r="AF762" s="54">
        <f t="shared" ca="1" si="97"/>
        <v>148.68346719938307</v>
      </c>
      <c r="AG762" s="54">
        <f t="shared" ca="1" si="98"/>
        <v>303.72682095992934</v>
      </c>
      <c r="AN762">
        <v>760</v>
      </c>
      <c r="AO762" s="4">
        <f t="shared" ca="1" si="92"/>
        <v>7.2063363583936826E-3</v>
      </c>
      <c r="AP762" s="4">
        <f t="shared" ca="1" si="93"/>
        <v>1.6366077507096045E-2</v>
      </c>
      <c r="AQ762" s="4">
        <f t="shared" ca="1" si="94"/>
        <v>1.5365615268283136E-2</v>
      </c>
      <c r="AS762">
        <v>759</v>
      </c>
      <c r="AT762" s="4">
        <v>2.0808193204622204E-2</v>
      </c>
    </row>
    <row r="763" spans="11:46" x14ac:dyDescent="0.2">
      <c r="K763">
        <v>758</v>
      </c>
      <c r="L763">
        <f t="shared" ca="1" si="95"/>
        <v>-1.2298031665658526</v>
      </c>
      <c r="M763">
        <f t="shared" ca="1" si="95"/>
        <v>0.72564850785858159</v>
      </c>
      <c r="N763">
        <f t="shared" ca="1" si="95"/>
        <v>0.54120114344944326</v>
      </c>
      <c r="U763">
        <v>758</v>
      </c>
      <c r="V763">
        <f ca="1"/>
        <v>-1.2298031665658526</v>
      </c>
      <c r="W763">
        <f ca="1"/>
        <v>-0.84307219530251665</v>
      </c>
      <c r="X763">
        <f ca="1"/>
        <v>-0.77703604318388919</v>
      </c>
      <c r="AD763">
        <v>757</v>
      </c>
      <c r="AE763" s="54">
        <f t="shared" ca="1" si="96"/>
        <v>711.10707728585601</v>
      </c>
      <c r="AF763" s="54">
        <f t="shared" ca="1" si="97"/>
        <v>145.66418146273631</v>
      </c>
      <c r="AG763" s="54">
        <f t="shared" ca="1" si="98"/>
        <v>300.04159372610866</v>
      </c>
      <c r="AN763">
        <v>761</v>
      </c>
      <c r="AO763" s="4">
        <f t="shared" ca="1" si="92"/>
        <v>9.891449985703989E-3</v>
      </c>
      <c r="AP763" s="4">
        <f t="shared" ca="1" si="93"/>
        <v>6.4621330341399367E-3</v>
      </c>
      <c r="AQ763" s="4">
        <f t="shared" ca="1" si="94"/>
        <v>1.5151665520665316E-2</v>
      </c>
      <c r="AS763">
        <v>760</v>
      </c>
      <c r="AT763" s="4">
        <v>2.1128429347958048E-2</v>
      </c>
    </row>
    <row r="764" spans="11:46" x14ac:dyDescent="0.2">
      <c r="K764">
        <v>759</v>
      </c>
      <c r="L764">
        <f t="shared" ca="1" si="95"/>
        <v>-1.4047100845482037</v>
      </c>
      <c r="M764">
        <f t="shared" ca="1" si="95"/>
        <v>0.13886484503728588</v>
      </c>
      <c r="N764">
        <f t="shared" ca="1" si="95"/>
        <v>5.6154529981191498E-2</v>
      </c>
      <c r="U764">
        <v>759</v>
      </c>
      <c r="V764">
        <f ca="1"/>
        <v>-1.4047100845482037</v>
      </c>
      <c r="W764">
        <f ca="1"/>
        <v>-1.2355735928114955</v>
      </c>
      <c r="X764">
        <f ca="1"/>
        <v>-1.2014916684361778</v>
      </c>
      <c r="AD764">
        <v>758</v>
      </c>
      <c r="AE764" s="54">
        <f t="shared" ca="1" si="96"/>
        <v>693.20501775826699</v>
      </c>
      <c r="AF764" s="54">
        <f t="shared" ca="1" si="97"/>
        <v>142.36725332999453</v>
      </c>
      <c r="AG764" s="54">
        <f t="shared" ca="1" si="98"/>
        <v>290.94934990576922</v>
      </c>
      <c r="AN764">
        <v>762</v>
      </c>
      <c r="AO764" s="4">
        <f t="shared" ca="1" si="92"/>
        <v>4.2556014115617373E-2</v>
      </c>
      <c r="AP764" s="4">
        <f t="shared" ca="1" si="93"/>
        <v>9.7708955965253846E-3</v>
      </c>
      <c r="AQ764" s="4">
        <f t="shared" ca="1" si="94"/>
        <v>2.8767821998869417E-2</v>
      </c>
      <c r="AS764">
        <v>761</v>
      </c>
      <c r="AT764" s="4">
        <v>2.137125016257798E-2</v>
      </c>
    </row>
    <row r="765" spans="11:46" x14ac:dyDescent="0.2">
      <c r="K765">
        <v>760</v>
      </c>
      <c r="L765">
        <f t="shared" ca="1" si="95"/>
        <v>-1.0743779561224256</v>
      </c>
      <c r="M765">
        <f t="shared" ca="1" si="95"/>
        <v>1.2755540780595078</v>
      </c>
      <c r="N765">
        <f t="shared" ca="1" si="95"/>
        <v>0.76346976868395056</v>
      </c>
      <c r="U765">
        <v>760</v>
      </c>
      <c r="V765">
        <f ca="1"/>
        <v>-1.0743779561224256</v>
      </c>
      <c r="W765">
        <f ca="1"/>
        <v>-0.48303724766347533</v>
      </c>
      <c r="X765">
        <f ca="1"/>
        <v>-0.49507009542426877</v>
      </c>
      <c r="AD765">
        <v>759</v>
      </c>
      <c r="AE765" s="54">
        <f t="shared" ca="1" si="96"/>
        <v>690.60701785611286</v>
      </c>
      <c r="AF765" s="54">
        <f t="shared" ca="1" si="97"/>
        <v>141.16570845439682</v>
      </c>
      <c r="AG765" s="54">
        <f t="shared" ca="1" si="98"/>
        <v>288.29387979228636</v>
      </c>
      <c r="AN765">
        <v>763</v>
      </c>
      <c r="AO765" s="4">
        <f t="shared" ca="1" si="92"/>
        <v>-1.8905567887318567E-2</v>
      </c>
      <c r="AP765" s="4">
        <f t="shared" ca="1" si="93"/>
        <v>1.8205546729921297E-2</v>
      </c>
      <c r="AQ765" s="4">
        <f t="shared" ca="1" si="94"/>
        <v>-3.9705173839095088E-2</v>
      </c>
      <c r="AS765">
        <v>762</v>
      </c>
      <c r="AT765" s="4">
        <v>2.1399345710948633E-2</v>
      </c>
    </row>
    <row r="766" spans="11:46" x14ac:dyDescent="0.2">
      <c r="K766">
        <v>761</v>
      </c>
      <c r="L766">
        <f t="shared" ca="1" si="95"/>
        <v>-0.62027963415203768</v>
      </c>
      <c r="M766">
        <f t="shared" ca="1" si="95"/>
        <v>0.96895940951336468</v>
      </c>
      <c r="N766">
        <f t="shared" ca="1" si="95"/>
        <v>1.4482574663690531</v>
      </c>
      <c r="U766">
        <v>761</v>
      </c>
      <c r="V766">
        <f ca="1"/>
        <v>-0.62027963415203768</v>
      </c>
      <c r="W766">
        <f ca="1"/>
        <v>-0.18700802982192627</v>
      </c>
      <c r="X766">
        <f ca="1"/>
        <v>0.20148979218142105</v>
      </c>
      <c r="AD766">
        <v>760</v>
      </c>
      <c r="AE766" s="54">
        <f t="shared" ca="1" si="96"/>
        <v>695.60173952525986</v>
      </c>
      <c r="AF766" s="54">
        <f t="shared" ca="1" si="97"/>
        <v>143.49504645116269</v>
      </c>
      <c r="AG766" s="54">
        <f t="shared" ca="1" si="98"/>
        <v>292.7579010196747</v>
      </c>
      <c r="AN766">
        <v>764</v>
      </c>
      <c r="AO766" s="4">
        <f t="shared" ca="1" si="92"/>
        <v>-1.9198690950823737E-2</v>
      </c>
      <c r="AP766" s="4">
        <f t="shared" ca="1" si="93"/>
        <v>-4.8831207290264529E-2</v>
      </c>
      <c r="AQ766" s="4">
        <f t="shared" ca="1" si="94"/>
        <v>5.9325129429439781E-3</v>
      </c>
      <c r="AS766">
        <v>763</v>
      </c>
      <c r="AT766" s="4">
        <v>2.1794058850644681E-2</v>
      </c>
    </row>
    <row r="767" spans="11:46" x14ac:dyDescent="0.2">
      <c r="K767">
        <v>762</v>
      </c>
      <c r="L767">
        <f t="shared" ca="1" si="95"/>
        <v>1.3394416622183714</v>
      </c>
      <c r="M767">
        <f t="shared" ca="1" si="95"/>
        <v>-2.4525576971477241</v>
      </c>
      <c r="N767">
        <f t="shared" ca="1" si="95"/>
        <v>1.1350965399167674</v>
      </c>
      <c r="U767">
        <v>762</v>
      </c>
      <c r="V767">
        <f ca="1"/>
        <v>1.3394416622183714</v>
      </c>
      <c r="W767">
        <f ca="1"/>
        <v>0.26153352251607986</v>
      </c>
      <c r="X767">
        <f ca="1"/>
        <v>1.525665524746008</v>
      </c>
      <c r="AD767">
        <v>761</v>
      </c>
      <c r="AE767" s="54">
        <f t="shared" ca="1" si="96"/>
        <v>702.51639092818607</v>
      </c>
      <c r="AF767" s="54">
        <f t="shared" ca="1" si="97"/>
        <v>144.42533311182027</v>
      </c>
      <c r="AG767" s="54">
        <f t="shared" ca="1" si="98"/>
        <v>297.2274458315714</v>
      </c>
      <c r="AN767">
        <v>765</v>
      </c>
      <c r="AO767" s="4">
        <f t="shared" ca="1" si="92"/>
        <v>4.7587106000285977E-2</v>
      </c>
      <c r="AP767" s="4">
        <f t="shared" ca="1" si="93"/>
        <v>6.6450163002717319E-2</v>
      </c>
      <c r="AQ767" s="4">
        <f t="shared" ca="1" si="94"/>
        <v>4.0054256450354341E-2</v>
      </c>
      <c r="AS767">
        <v>764</v>
      </c>
      <c r="AT767" s="4">
        <v>2.195706688907452E-2</v>
      </c>
    </row>
    <row r="768" spans="11:46" x14ac:dyDescent="0.2">
      <c r="K768">
        <v>763</v>
      </c>
      <c r="L768">
        <f t="shared" ca="1" si="95"/>
        <v>0.46618562147967624</v>
      </c>
      <c r="M768">
        <f t="shared" ca="1" si="95"/>
        <v>1.6973918175413645</v>
      </c>
      <c r="N768">
        <f t="shared" ca="1" si="95"/>
        <v>-1.8113909620381032</v>
      </c>
      <c r="U768">
        <v>763</v>
      </c>
      <c r="V768">
        <f ca="1"/>
        <v>0.46618562147967624</v>
      </c>
      <c r="W768">
        <f ca="1"/>
        <v>1.0988573796471872</v>
      </c>
      <c r="X768">
        <f ca="1"/>
        <v>-0.30631644464463081</v>
      </c>
      <c r="AD768">
        <v>762</v>
      </c>
      <c r="AE768" s="54">
        <f t="shared" ca="1" si="96"/>
        <v>733.05794260251537</v>
      </c>
      <c r="AF768" s="54">
        <f t="shared" ca="1" si="97"/>
        <v>145.84341464440064</v>
      </c>
      <c r="AG768" s="54">
        <f t="shared" ca="1" si="98"/>
        <v>305.90221088246426</v>
      </c>
      <c r="AN768">
        <v>766</v>
      </c>
      <c r="AO768" s="4">
        <f t="shared" ca="1" si="92"/>
        <v>-3.2964837084783524E-2</v>
      </c>
      <c r="AP768" s="4">
        <f t="shared" ca="1" si="93"/>
        <v>-3.9638365152144972E-2</v>
      </c>
      <c r="AQ768" s="4">
        <f t="shared" ca="1" si="94"/>
        <v>-3.4017975185155147E-2</v>
      </c>
      <c r="AS768">
        <v>765</v>
      </c>
      <c r="AT768" s="4">
        <v>2.2192979857808742E-2</v>
      </c>
    </row>
    <row r="769" spans="11:46" x14ac:dyDescent="0.2">
      <c r="K769">
        <v>764</v>
      </c>
      <c r="L769">
        <f t="shared" ca="1" si="95"/>
        <v>-0.42058147720501049</v>
      </c>
      <c r="M769">
        <f t="shared" ca="1" si="95"/>
        <v>-1.9424390148353357</v>
      </c>
      <c r="N769">
        <f t="shared" ca="1" si="95"/>
        <v>1.0334429039028556</v>
      </c>
      <c r="U769">
        <v>764</v>
      </c>
      <c r="V769">
        <f ca="1"/>
        <v>-0.42058147720501049</v>
      </c>
      <c r="W769">
        <f ca="1"/>
        <v>-1.1537751018573019</v>
      </c>
      <c r="X769">
        <f ca="1"/>
        <v>-3.469925244153893E-2</v>
      </c>
      <c r="AD769">
        <v>763</v>
      </c>
      <c r="AE769" s="54">
        <f t="shared" ca="1" si="96"/>
        <v>719.32924918329252</v>
      </c>
      <c r="AF769" s="54">
        <f t="shared" ca="1" si="97"/>
        <v>148.52289039834275</v>
      </c>
      <c r="AG769" s="54">
        <f t="shared" ca="1" si="98"/>
        <v>293.99427805744813</v>
      </c>
      <c r="AN769">
        <v>767</v>
      </c>
      <c r="AO769" s="4">
        <f t="shared" ca="1" si="92"/>
        <v>1.8062333513912954E-2</v>
      </c>
      <c r="AP769" s="4">
        <f t="shared" ca="1" si="93"/>
        <v>9.6152867653769031E-3</v>
      </c>
      <c r="AQ769" s="4">
        <f t="shared" ca="1" si="94"/>
        <v>2.2297751842923218E-2</v>
      </c>
      <c r="AS769">
        <v>766</v>
      </c>
      <c r="AT769" s="4">
        <v>2.2217284046417627E-2</v>
      </c>
    </row>
    <row r="770" spans="11:46" x14ac:dyDescent="0.2">
      <c r="K770">
        <v>765</v>
      </c>
      <c r="L770">
        <f t="shared" ca="1" si="95"/>
        <v>1.7710402816282498</v>
      </c>
      <c r="M770">
        <f t="shared" ca="1" si="95"/>
        <v>0.70960238092443173</v>
      </c>
      <c r="N770">
        <f t="shared" ca="1" si="95"/>
        <v>0.41897963746317951</v>
      </c>
      <c r="U770">
        <v>765</v>
      </c>
      <c r="V770">
        <f ca="1"/>
        <v>1.7710402816282498</v>
      </c>
      <c r="W770">
        <f ca="1"/>
        <v>1.9073103325763168</v>
      </c>
      <c r="X770">
        <f ca="1"/>
        <v>1.8097073621770872</v>
      </c>
      <c r="AD770">
        <v>764</v>
      </c>
      <c r="AE770" s="54">
        <f t="shared" ca="1" si="96"/>
        <v>705.65079359933293</v>
      </c>
      <c r="AF770" s="54">
        <f t="shared" ca="1" si="97"/>
        <v>141.44456636238118</v>
      </c>
      <c r="AG770" s="54">
        <f t="shared" ca="1" si="98"/>
        <v>295.74358668468039</v>
      </c>
      <c r="AN770">
        <v>768</v>
      </c>
      <c r="AO770" s="4">
        <f t="shared" ca="1" si="92"/>
        <v>-2.3182272267154535E-2</v>
      </c>
      <c r="AP770" s="4">
        <f t="shared" ca="1" si="93"/>
        <v>-2.8023035815568743E-2</v>
      </c>
      <c r="AQ770" s="4">
        <f t="shared" ca="1" si="94"/>
        <v>-3.3417406331111475E-2</v>
      </c>
      <c r="AS770">
        <v>767</v>
      </c>
      <c r="AT770" s="4">
        <v>2.2571054814758872E-2</v>
      </c>
    </row>
    <row r="771" spans="11:46" x14ac:dyDescent="0.2">
      <c r="K771">
        <v>766</v>
      </c>
      <c r="L771">
        <f t="shared" ca="1" si="95"/>
        <v>0.24974379489467258</v>
      </c>
      <c r="M771">
        <f t="shared" ca="1" si="95"/>
        <v>-0.38225460848459542</v>
      </c>
      <c r="N771">
        <f t="shared" ca="1" si="95"/>
        <v>0.10392299789665634</v>
      </c>
      <c r="U771">
        <v>766</v>
      </c>
      <c r="V771">
        <f ca="1"/>
        <v>0.24974379489467258</v>
      </c>
      <c r="W771">
        <f ca="1"/>
        <v>7.8407807122573225E-2</v>
      </c>
      <c r="X771">
        <f ca="1"/>
        <v>0.23986809027639153</v>
      </c>
      <c r="AD771">
        <v>765</v>
      </c>
      <c r="AE771" s="54">
        <f t="shared" ca="1" si="96"/>
        <v>740.04248335948967</v>
      </c>
      <c r="AF771" s="54">
        <f t="shared" ca="1" si="97"/>
        <v>151.16289741601884</v>
      </c>
      <c r="AG771" s="54">
        <f t="shared" ca="1" si="98"/>
        <v>307.82981271958658</v>
      </c>
      <c r="AN771">
        <v>769</v>
      </c>
      <c r="AO771" s="4">
        <f t="shared" ca="1" si="92"/>
        <v>-3.5897077383684285E-2</v>
      </c>
      <c r="AP771" s="4">
        <f t="shared" ca="1" si="93"/>
        <v>-1.7130332624201185E-2</v>
      </c>
      <c r="AQ771" s="4">
        <f t="shared" ca="1" si="94"/>
        <v>-3.1860415131749739E-2</v>
      </c>
      <c r="AS771">
        <v>768</v>
      </c>
      <c r="AT771" s="4">
        <v>2.2583002033581212E-2</v>
      </c>
    </row>
    <row r="772" spans="11:46" x14ac:dyDescent="0.2">
      <c r="K772">
        <v>767</v>
      </c>
      <c r="L772">
        <f t="shared" ca="1" si="95"/>
        <v>1.0804664585305268</v>
      </c>
      <c r="M772">
        <f t="shared" ca="1" si="95"/>
        <v>-1.1967174129900866</v>
      </c>
      <c r="N772">
        <f t="shared" ca="1" si="95"/>
        <v>0.86502653818597408</v>
      </c>
      <c r="U772">
        <v>767</v>
      </c>
      <c r="V772">
        <f ca="1"/>
        <v>1.0804664585305268</v>
      </c>
      <c r="W772">
        <f ca="1"/>
        <v>0.5197768091009588</v>
      </c>
      <c r="X772">
        <f ca="1"/>
        <v>1.2658158644323358</v>
      </c>
      <c r="AD772">
        <v>766</v>
      </c>
      <c r="AE772" s="54">
        <f t="shared" ca="1" si="96"/>
        <v>716.04481616482815</v>
      </c>
      <c r="AF772" s="54">
        <f t="shared" ca="1" si="97"/>
        <v>145.28824722292032</v>
      </c>
      <c r="AG772" s="54">
        <f t="shared" ca="1" si="98"/>
        <v>297.5341769726636</v>
      </c>
      <c r="AN772">
        <v>770</v>
      </c>
      <c r="AO772" s="4">
        <f t="shared" ref="AO772:AO835" ca="1" si="99">LN(AE776/AE775)</f>
        <v>1.8688308662161281E-2</v>
      </c>
      <c r="AP772" s="4">
        <f t="shared" ref="AP772:AP835" ca="1" si="100">LN(AF776/AF775)</f>
        <v>9.5185486710684976E-3</v>
      </c>
      <c r="AQ772" s="4">
        <f t="shared" ref="AQ772:AQ835" ca="1" si="101">LN(AG776/AG775)</f>
        <v>3.0991862482191986E-2</v>
      </c>
      <c r="AS772">
        <v>769</v>
      </c>
      <c r="AT772" s="4">
        <v>2.2625719740694609E-2</v>
      </c>
    </row>
    <row r="773" spans="11:46" x14ac:dyDescent="0.2">
      <c r="K773">
        <v>768</v>
      </c>
      <c r="L773">
        <f t="shared" ca="1" si="95"/>
        <v>1.008229009392651E-2</v>
      </c>
      <c r="M773">
        <f t="shared" ca="1" si="95"/>
        <v>-1.9818965811343598</v>
      </c>
      <c r="N773">
        <f t="shared" ca="1" si="95"/>
        <v>-0.2922983391840473</v>
      </c>
      <c r="U773">
        <v>768</v>
      </c>
      <c r="V773">
        <f ca="1"/>
        <v>1.008229009392651E-2</v>
      </c>
      <c r="W773">
        <f ca="1"/>
        <v>-0.77373492911259267</v>
      </c>
      <c r="X773">
        <f ca="1"/>
        <v>-0.27634110744558926</v>
      </c>
      <c r="AD773">
        <v>767</v>
      </c>
      <c r="AE773" s="54">
        <f t="shared" ca="1" si="96"/>
        <v>729.09576693958729</v>
      </c>
      <c r="AF773" s="54">
        <f t="shared" ca="1" si="97"/>
        <v>146.69197318246867</v>
      </c>
      <c r="AG773" s="54">
        <f t="shared" ca="1" si="98"/>
        <v>304.24303851807679</v>
      </c>
      <c r="AN773">
        <v>771</v>
      </c>
      <c r="AO773" s="4">
        <f t="shared" ca="1" si="99"/>
        <v>2.7243075300056738E-2</v>
      </c>
      <c r="AP773" s="4">
        <f t="shared" ca="1" si="100"/>
        <v>3.4013988132314966E-2</v>
      </c>
      <c r="AQ773" s="4">
        <f t="shared" ca="1" si="101"/>
        <v>4.7882034993771746E-3</v>
      </c>
      <c r="AS773">
        <v>770</v>
      </c>
      <c r="AT773" s="4">
        <v>2.2713561367383003E-2</v>
      </c>
    </row>
    <row r="774" spans="11:46" x14ac:dyDescent="0.2">
      <c r="K774">
        <v>769</v>
      </c>
      <c r="L774">
        <f t="shared" ca="1" si="95"/>
        <v>-1.6463713150058548</v>
      </c>
      <c r="M774">
        <f t="shared" ca="1" si="95"/>
        <v>-0.13346036119718627</v>
      </c>
      <c r="N774">
        <f t="shared" ca="1" si="95"/>
        <v>-0.61238719896460458</v>
      </c>
      <c r="U774">
        <v>769</v>
      </c>
      <c r="V774">
        <f ca="1"/>
        <v>-1.6463713150058548</v>
      </c>
      <c r="W774">
        <f ca="1"/>
        <v>-1.565164223702634</v>
      </c>
      <c r="X774">
        <f ca="1"/>
        <v>-1.7467309584957473</v>
      </c>
      <c r="AD774">
        <v>768</v>
      </c>
      <c r="AE774" s="54">
        <f t="shared" ca="1" si="96"/>
        <v>712.38807968296828</v>
      </c>
      <c r="AF774" s="54">
        <f t="shared" ca="1" si="97"/>
        <v>142.63828239874093</v>
      </c>
      <c r="AG774" s="54">
        <f t="shared" ca="1" si="98"/>
        <v>294.24402629695476</v>
      </c>
      <c r="AN774">
        <v>772</v>
      </c>
      <c r="AO774" s="4">
        <f t="shared" ca="1" si="99"/>
        <v>1.9718782033697785E-2</v>
      </c>
      <c r="AP774" s="4">
        <f t="shared" ca="1" si="100"/>
        <v>4.5238223123568837E-3</v>
      </c>
      <c r="AQ774" s="4">
        <f t="shared" ca="1" si="101"/>
        <v>1.45506759856398E-2</v>
      </c>
      <c r="AS774">
        <v>771</v>
      </c>
      <c r="AT774" s="4">
        <v>2.2756353774247326E-2</v>
      </c>
    </row>
    <row r="775" spans="11:46" x14ac:dyDescent="0.2">
      <c r="K775">
        <v>770</v>
      </c>
      <c r="L775">
        <f t="shared" ref="L775:N838" ca="1" si="102">_xlfn.NORM.S.INV(RAND())</f>
        <v>-0.78679528719046998</v>
      </c>
      <c r="M775">
        <f t="shared" ca="1" si="102"/>
        <v>-1.0263010433155431</v>
      </c>
      <c r="N775">
        <f t="shared" ca="1" si="102"/>
        <v>0.9661196883856511</v>
      </c>
      <c r="U775">
        <v>770</v>
      </c>
      <c r="V775">
        <f ca="1"/>
        <v>-0.78679528719046998</v>
      </c>
      <c r="W775">
        <f ca="1"/>
        <v>-1.1282542157800417</v>
      </c>
      <c r="X775">
        <f ca="1"/>
        <v>-0.32004149164808587</v>
      </c>
      <c r="AD775">
        <v>769</v>
      </c>
      <c r="AE775" s="54">
        <f t="shared" ref="AE775:AE838" ca="1" si="103">$Q$7*EXP(($Q$5-(($Q$6^2)/2))*(AD775/1000)+$Q$6*V774)</f>
        <v>687.26897814058225</v>
      </c>
      <c r="AF775" s="54">
        <f t="shared" ref="AF775:AF838" ca="1" si="104">$R$7*EXP(($Q$5-(($Q$6^2)/2))*(AD775/1000)+$Q$6*W774)</f>
        <v>140.21565066284313</v>
      </c>
      <c r="AG775" s="54">
        <f t="shared" ref="AG775:AG838" ca="1" si="105">$S$7*EXP(($Q$5-(($Q$6^2)/2))*(AD775/1000)+$Q$6*X774)</f>
        <v>285.01705749800732</v>
      </c>
      <c r="AN775">
        <v>773</v>
      </c>
      <c r="AO775" s="4">
        <f t="shared" ca="1" si="99"/>
        <v>-3.2238092362742249E-2</v>
      </c>
      <c r="AP775" s="4">
        <f t="shared" ca="1" si="100"/>
        <v>-3.787200178549503E-3</v>
      </c>
      <c r="AQ775" s="4">
        <f t="shared" ca="1" si="101"/>
        <v>8.023113810064644E-3</v>
      </c>
      <c r="AS775">
        <v>772</v>
      </c>
      <c r="AT775" s="4">
        <v>2.2834704172943823E-2</v>
      </c>
    </row>
    <row r="776" spans="11:46" x14ac:dyDescent="0.2">
      <c r="K776">
        <v>771</v>
      </c>
      <c r="L776">
        <f t="shared" ca="1" si="102"/>
        <v>0.46709958533439805</v>
      </c>
      <c r="M776">
        <f t="shared" ca="1" si="102"/>
        <v>2.1856409334870951E-2</v>
      </c>
      <c r="N776">
        <f t="shared" ca="1" si="102"/>
        <v>-1.1032689376416038</v>
      </c>
      <c r="U776">
        <v>771</v>
      </c>
      <c r="V776">
        <f ca="1"/>
        <v>0.46709958533439805</v>
      </c>
      <c r="W776">
        <f ca="1"/>
        <v>0.43773549680951052</v>
      </c>
      <c r="X776">
        <f ca="1"/>
        <v>-0.10116948781501728</v>
      </c>
      <c r="AD776">
        <v>770</v>
      </c>
      <c r="AE776" s="54">
        <f t="shared" ca="1" si="103"/>
        <v>700.23363940714842</v>
      </c>
      <c r="AF776" s="54">
        <f t="shared" ca="1" si="104"/>
        <v>141.55667232308627</v>
      </c>
      <c r="AG776" s="54">
        <f t="shared" ca="1" si="105"/>
        <v>293.9885708226218</v>
      </c>
      <c r="AN776">
        <v>774</v>
      </c>
      <c r="AO776" s="4">
        <f t="shared" ca="1" si="99"/>
        <v>6.2428499801714275E-3</v>
      </c>
      <c r="AP776" s="4">
        <f t="shared" ca="1" si="100"/>
        <v>-1.3446390482582619E-2</v>
      </c>
      <c r="AQ776" s="4">
        <f t="shared" ca="1" si="101"/>
        <v>-1.5757885921178993E-2</v>
      </c>
      <c r="AS776">
        <v>773</v>
      </c>
      <c r="AT776" s="4">
        <v>2.2897992896491103E-2</v>
      </c>
    </row>
    <row r="777" spans="11:46" x14ac:dyDescent="0.2">
      <c r="K777">
        <v>772</v>
      </c>
      <c r="L777">
        <f t="shared" ca="1" si="102"/>
        <v>1.3741737024101299</v>
      </c>
      <c r="M777">
        <f t="shared" ca="1" si="102"/>
        <v>-1.5641655546333679</v>
      </c>
      <c r="N777">
        <f t="shared" ca="1" si="102"/>
        <v>-1.1278634406055301</v>
      </c>
      <c r="U777">
        <v>772</v>
      </c>
      <c r="V777">
        <f ca="1"/>
        <v>1.3741737024101299</v>
      </c>
      <c r="W777">
        <f ca="1"/>
        <v>0.64442125540159978</v>
      </c>
      <c r="X777">
        <f ca="1"/>
        <v>0.56768870912338165</v>
      </c>
      <c r="AD777">
        <v>771</v>
      </c>
      <c r="AE777" s="54">
        <f t="shared" ca="1" si="103"/>
        <v>719.57238455563072</v>
      </c>
      <c r="AF777" s="54">
        <f t="shared" ca="1" si="104"/>
        <v>146.45440277435725</v>
      </c>
      <c r="AG777" s="54">
        <f t="shared" ca="1" si="105"/>
        <v>295.399623433817</v>
      </c>
      <c r="AN777">
        <v>775</v>
      </c>
      <c r="AO777" s="4">
        <f t="shared" ca="1" si="99"/>
        <v>3.3931986227719362E-2</v>
      </c>
      <c r="AP777" s="4">
        <f t="shared" ca="1" si="100"/>
        <v>4.2094252320691541E-2</v>
      </c>
      <c r="AQ777" s="4">
        <f t="shared" ca="1" si="101"/>
        <v>4.5434290430527602E-2</v>
      </c>
      <c r="AS777">
        <v>774</v>
      </c>
      <c r="AT777" s="4">
        <v>2.3169780498430246E-2</v>
      </c>
    </row>
    <row r="778" spans="11:46" x14ac:dyDescent="0.2">
      <c r="K778">
        <v>773</v>
      </c>
      <c r="L778">
        <f t="shared" ca="1" si="102"/>
        <v>-0.11362460122579415</v>
      </c>
      <c r="M778">
        <f t="shared" ca="1" si="102"/>
        <v>1.4488511803799087</v>
      </c>
      <c r="N778">
        <f t="shared" ca="1" si="102"/>
        <v>1.9876657417552328</v>
      </c>
      <c r="U778">
        <v>773</v>
      </c>
      <c r="V778">
        <f ca="1"/>
        <v>-0.11362460122579415</v>
      </c>
      <c r="W778">
        <f ca="1"/>
        <v>0.46802318182323421</v>
      </c>
      <c r="X778">
        <f ca="1"/>
        <v>0.93566894120414246</v>
      </c>
      <c r="AD778">
        <v>772</v>
      </c>
      <c r="AE778" s="54">
        <f t="shared" ca="1" si="103"/>
        <v>733.90229543639748</v>
      </c>
      <c r="AF778" s="54">
        <f t="shared" ca="1" si="104"/>
        <v>147.11843732407343</v>
      </c>
      <c r="AG778" s="54">
        <f t="shared" ca="1" si="105"/>
        <v>299.72931119188746</v>
      </c>
      <c r="AN778">
        <v>776</v>
      </c>
      <c r="AO778" s="4">
        <f t="shared" ca="1" si="99"/>
        <v>-5.2004491271808354E-2</v>
      </c>
      <c r="AP778" s="4">
        <f t="shared" ca="1" si="100"/>
        <v>-4.7389352269719291E-2</v>
      </c>
      <c r="AQ778" s="4">
        <f t="shared" ca="1" si="101"/>
        <v>-5.5372349708319904E-2</v>
      </c>
      <c r="AS778">
        <v>775</v>
      </c>
      <c r="AT778" s="4">
        <v>2.333819198403899E-2</v>
      </c>
    </row>
    <row r="779" spans="11:46" x14ac:dyDescent="0.2">
      <c r="K779">
        <v>774</v>
      </c>
      <c r="L779">
        <f t="shared" ca="1" si="102"/>
        <v>0.17229710063487128</v>
      </c>
      <c r="M779">
        <f t="shared" ca="1" si="102"/>
        <v>-0.7894230869869544</v>
      </c>
      <c r="N779">
        <f t="shared" ca="1" si="102"/>
        <v>0.24649128169497725</v>
      </c>
      <c r="U779">
        <v>774</v>
      </c>
      <c r="V779">
        <f ca="1"/>
        <v>0.17229710063487128</v>
      </c>
      <c r="W779">
        <f ca="1"/>
        <v>-0.15360045111091614</v>
      </c>
      <c r="X779">
        <f ca="1"/>
        <v>0.20750047198410176</v>
      </c>
      <c r="AD779">
        <v>773</v>
      </c>
      <c r="AE779" s="54">
        <f t="shared" ca="1" si="103"/>
        <v>710.61999039725515</v>
      </c>
      <c r="AF779" s="54">
        <f t="shared" ca="1" si="104"/>
        <v>146.56232407276298</v>
      </c>
      <c r="AG779" s="54">
        <f t="shared" ca="1" si="105"/>
        <v>302.14374625997169</v>
      </c>
      <c r="AN779">
        <v>777</v>
      </c>
      <c r="AO779" s="4">
        <f t="shared" ca="1" si="99"/>
        <v>4.5673130995595258E-2</v>
      </c>
      <c r="AP779" s="4">
        <f t="shared" ca="1" si="100"/>
        <v>3.7134032239317404E-2</v>
      </c>
      <c r="AQ779" s="4">
        <f t="shared" ca="1" si="101"/>
        <v>2.2531777614074818E-2</v>
      </c>
      <c r="AS779">
        <v>776</v>
      </c>
      <c r="AT779" s="4">
        <v>2.3371730460015096E-2</v>
      </c>
    </row>
    <row r="780" spans="11:46" x14ac:dyDescent="0.2">
      <c r="K780">
        <v>775</v>
      </c>
      <c r="L780">
        <f t="shared" ca="1" si="102"/>
        <v>1.7345070612273494</v>
      </c>
      <c r="M780">
        <f t="shared" ca="1" si="102"/>
        <v>0.48455000019695094</v>
      </c>
      <c r="N780">
        <f t="shared" ca="1" si="102"/>
        <v>1.575384888008482</v>
      </c>
      <c r="U780">
        <v>775</v>
      </c>
      <c r="V780">
        <f ca="1"/>
        <v>1.7345070612273494</v>
      </c>
      <c r="W780">
        <f ca="1"/>
        <v>1.784836643689395</v>
      </c>
      <c r="X780">
        <f ca="1"/>
        <v>2.2998914996622495</v>
      </c>
      <c r="AD780">
        <v>774</v>
      </c>
      <c r="AE780" s="54">
        <f t="shared" ca="1" si="103"/>
        <v>715.07016081025654</v>
      </c>
      <c r="AF780" s="54">
        <f t="shared" ca="1" si="104"/>
        <v>144.60478027683385</v>
      </c>
      <c r="AG780" s="54">
        <f t="shared" ca="1" si="105"/>
        <v>297.41991611074286</v>
      </c>
      <c r="AN780">
        <v>778</v>
      </c>
      <c r="AO780" s="4">
        <f t="shared" ca="1" si="99"/>
        <v>-8.670382790782992E-3</v>
      </c>
      <c r="AP780" s="4">
        <f t="shared" ca="1" si="100"/>
        <v>-9.6424064538400429E-3</v>
      </c>
      <c r="AQ780" s="4">
        <f t="shared" ca="1" si="101"/>
        <v>-8.6550799679087197E-3</v>
      </c>
      <c r="AS780">
        <v>777</v>
      </c>
      <c r="AT780" s="4">
        <v>2.356010466297968E-2</v>
      </c>
    </row>
    <row r="781" spans="11:46" x14ac:dyDescent="0.2">
      <c r="K781">
        <v>776</v>
      </c>
      <c r="L781">
        <f t="shared" ca="1" si="102"/>
        <v>-0.66439307742099829</v>
      </c>
      <c r="M781">
        <f t="shared" ca="1" si="102"/>
        <v>0.52903505872838119</v>
      </c>
      <c r="N781">
        <f t="shared" ca="1" si="102"/>
        <v>0.62528058521608176</v>
      </c>
      <c r="U781">
        <v>776</v>
      </c>
      <c r="V781">
        <f ca="1"/>
        <v>-0.66439307742099829</v>
      </c>
      <c r="W781">
        <f ca="1"/>
        <v>-0.40133574252490589</v>
      </c>
      <c r="X781">
        <f ca="1"/>
        <v>-0.25424490714421588</v>
      </c>
      <c r="AD781">
        <v>775</v>
      </c>
      <c r="AE781" s="54">
        <f t="shared" ca="1" si="103"/>
        <v>739.75026618770801</v>
      </c>
      <c r="AF781" s="54">
        <f t="shared" ca="1" si="104"/>
        <v>150.8217415809406</v>
      </c>
      <c r="AG781" s="54">
        <f t="shared" ca="1" si="105"/>
        <v>311.24465957336048</v>
      </c>
      <c r="AN781">
        <v>779</v>
      </c>
      <c r="AO781" s="4">
        <f t="shared" ca="1" si="99"/>
        <v>-5.1644955201641432E-2</v>
      </c>
      <c r="AP781" s="4">
        <f t="shared" ca="1" si="100"/>
        <v>-3.648199098738876E-2</v>
      </c>
      <c r="AQ781" s="4">
        <f t="shared" ca="1" si="101"/>
        <v>-4.0298590730525712E-2</v>
      </c>
      <c r="AS781">
        <v>778</v>
      </c>
      <c r="AT781" s="4">
        <v>2.393462453701236E-2</v>
      </c>
    </row>
    <row r="782" spans="11:46" x14ac:dyDescent="0.2">
      <c r="K782">
        <v>777</v>
      </c>
      <c r="L782">
        <f t="shared" ca="1" si="102"/>
        <v>1.4390069397098866</v>
      </c>
      <c r="M782">
        <f t="shared" ca="1" si="102"/>
        <v>-3.4106781075014456E-2</v>
      </c>
      <c r="N782">
        <f t="shared" ca="1" si="102"/>
        <v>-1.036315897228393</v>
      </c>
      <c r="U782">
        <v>777</v>
      </c>
      <c r="V782">
        <f ca="1"/>
        <v>1.4390069397098866</v>
      </c>
      <c r="W782">
        <f ca="1"/>
        <v>1.3084676168643237</v>
      </c>
      <c r="X782">
        <f ca="1"/>
        <v>0.78248992592504685</v>
      </c>
      <c r="AD782">
        <v>776</v>
      </c>
      <c r="AE782" s="54">
        <f t="shared" ca="1" si="103"/>
        <v>702.26312788503162</v>
      </c>
      <c r="AF782" s="54">
        <f t="shared" ca="1" si="104"/>
        <v>143.84110715923057</v>
      </c>
      <c r="AG782" s="54">
        <f t="shared" ca="1" si="105"/>
        <v>294.47877816243187</v>
      </c>
      <c r="AN782">
        <v>780</v>
      </c>
      <c r="AO782" s="4">
        <f t="shared" ca="1" si="99"/>
        <v>3.0073399183703789E-2</v>
      </c>
      <c r="AP782" s="4">
        <f t="shared" ca="1" si="100"/>
        <v>2.2679360209326014E-2</v>
      </c>
      <c r="AQ782" s="4">
        <f t="shared" ca="1" si="101"/>
        <v>2.5775535046816657E-2</v>
      </c>
      <c r="AS782">
        <v>779</v>
      </c>
      <c r="AT782" s="4">
        <v>2.4091194426606573E-2</v>
      </c>
    </row>
    <row r="783" spans="11:46" x14ac:dyDescent="0.2">
      <c r="K783">
        <v>778</v>
      </c>
      <c r="L783">
        <f t="shared" ca="1" si="102"/>
        <v>1.0375260546809353</v>
      </c>
      <c r="M783">
        <f t="shared" ca="1" si="102"/>
        <v>-0.23018315363859418</v>
      </c>
      <c r="N783">
        <f t="shared" ca="1" si="102"/>
        <v>-1.1053132426649874</v>
      </c>
      <c r="U783">
        <v>778</v>
      </c>
      <c r="V783">
        <f ca="1"/>
        <v>1.0375260546809353</v>
      </c>
      <c r="W783">
        <f ca="1"/>
        <v>0.86218279222244432</v>
      </c>
      <c r="X783">
        <f ca="1"/>
        <v>0.3817144010411363</v>
      </c>
      <c r="AD783">
        <v>777</v>
      </c>
      <c r="AE783" s="54">
        <f t="shared" ca="1" si="103"/>
        <v>735.08143635617841</v>
      </c>
      <c r="AF783" s="54">
        <f t="shared" ca="1" si="104"/>
        <v>149.28292039203188</v>
      </c>
      <c r="AG783" s="54">
        <f t="shared" ca="1" si="105"/>
        <v>301.18922374306652</v>
      </c>
      <c r="AN783">
        <v>781</v>
      </c>
      <c r="AO783" s="4">
        <f t="shared" ca="1" si="99"/>
        <v>-9.1121835733482936E-3</v>
      </c>
      <c r="AP783" s="4">
        <f t="shared" ca="1" si="100"/>
        <v>-1.3310843219189867E-4</v>
      </c>
      <c r="AQ783" s="4">
        <f t="shared" ca="1" si="101"/>
        <v>-5.4433099806500294E-3</v>
      </c>
      <c r="AS783">
        <v>780</v>
      </c>
      <c r="AT783" s="4">
        <v>2.4211108857227437E-2</v>
      </c>
    </row>
    <row r="784" spans="11:46" x14ac:dyDescent="0.2">
      <c r="K784">
        <v>779</v>
      </c>
      <c r="L784">
        <f t="shared" ca="1" si="102"/>
        <v>-1.3448018203604235</v>
      </c>
      <c r="M784">
        <f t="shared" ca="1" si="102"/>
        <v>1.0483320899804771</v>
      </c>
      <c r="N784">
        <f t="shared" ca="1" si="102"/>
        <v>-0.79570069172575364</v>
      </c>
      <c r="U784">
        <v>779</v>
      </c>
      <c r="V784">
        <f ca="1"/>
        <v>-1.3448018203604235</v>
      </c>
      <c r="W784">
        <f ca="1"/>
        <v>-0.82123150815169721</v>
      </c>
      <c r="X784">
        <f ca="1"/>
        <v>-1.4776202096271038</v>
      </c>
      <c r="AD784">
        <v>778</v>
      </c>
      <c r="AE784" s="54">
        <f t="shared" ca="1" si="103"/>
        <v>728.73554931006299</v>
      </c>
      <c r="AF784" s="54">
        <f t="shared" ca="1" si="104"/>
        <v>147.85039140956621</v>
      </c>
      <c r="AG784" s="54">
        <f t="shared" ca="1" si="105"/>
        <v>298.59365555411938</v>
      </c>
      <c r="AN784">
        <v>782</v>
      </c>
      <c r="AO784" s="4">
        <f t="shared" ca="1" si="99"/>
        <v>2.4103798061602785E-2</v>
      </c>
      <c r="AP784" s="4">
        <f t="shared" ca="1" si="100"/>
        <v>3.5629440463924894E-3</v>
      </c>
      <c r="AQ784" s="4">
        <f t="shared" ca="1" si="101"/>
        <v>2.4508315941698902E-2</v>
      </c>
      <c r="AS784">
        <v>781</v>
      </c>
      <c r="AT784" s="4">
        <v>2.4216226603964264E-2</v>
      </c>
    </row>
    <row r="785" spans="11:46" x14ac:dyDescent="0.2">
      <c r="K785">
        <v>780</v>
      </c>
      <c r="L785">
        <f t="shared" ca="1" si="102"/>
        <v>3.9552489714683566E-2</v>
      </c>
      <c r="M785">
        <f t="shared" ca="1" si="102"/>
        <v>0.47072390328558378</v>
      </c>
      <c r="N785">
        <f t="shared" ca="1" si="102"/>
        <v>-0.77537573867323373</v>
      </c>
      <c r="U785">
        <v>780</v>
      </c>
      <c r="V785">
        <f ca="1"/>
        <v>3.9552489714683566E-2</v>
      </c>
      <c r="W785">
        <f ca="1"/>
        <v>0.2223059182461728</v>
      </c>
      <c r="X785">
        <f ca="1"/>
        <v>-0.29136935379100454</v>
      </c>
      <c r="AD785">
        <v>779</v>
      </c>
      <c r="AE785" s="54">
        <f t="shared" ca="1" si="103"/>
        <v>692.05536029651887</v>
      </c>
      <c r="AF785" s="54">
        <f t="shared" ca="1" si="104"/>
        <v>142.55371879187561</v>
      </c>
      <c r="AG785" s="54">
        <f t="shared" ca="1" si="105"/>
        <v>286.79998225176598</v>
      </c>
      <c r="AN785">
        <v>783</v>
      </c>
      <c r="AO785" s="4">
        <f t="shared" ca="1" si="99"/>
        <v>9.8455062105628002E-4</v>
      </c>
      <c r="AP785" s="4">
        <f t="shared" ca="1" si="100"/>
        <v>1.2182664193176127E-2</v>
      </c>
      <c r="AQ785" s="4">
        <f t="shared" ca="1" si="101"/>
        <v>6.8785203970334417E-3</v>
      </c>
      <c r="AS785">
        <v>782</v>
      </c>
      <c r="AT785" s="4">
        <v>2.4312563225985205E-2</v>
      </c>
    </row>
    <row r="786" spans="11:46" x14ac:dyDescent="0.2">
      <c r="K786">
        <v>781</v>
      </c>
      <c r="L786">
        <f t="shared" ca="1" si="102"/>
        <v>-0.38229252464085745</v>
      </c>
      <c r="M786">
        <f t="shared" ca="1" si="102"/>
        <v>1.4314517973293606</v>
      </c>
      <c r="N786">
        <f t="shared" ca="1" si="102"/>
        <v>-0.67481918978217414</v>
      </c>
      <c r="U786">
        <v>781</v>
      </c>
      <c r="V786">
        <f ca="1"/>
        <v>-0.38229252464085745</v>
      </c>
      <c r="W786">
        <f ca="1"/>
        <v>0.21433759814625009</v>
      </c>
      <c r="X786">
        <f ca="1"/>
        <v>-0.54410326813716881</v>
      </c>
      <c r="AD786">
        <v>780</v>
      </c>
      <c r="AE786" s="54">
        <f t="shared" ca="1" si="103"/>
        <v>713.18392896152807</v>
      </c>
      <c r="AF786" s="54">
        <f t="shared" ca="1" si="104"/>
        <v>145.82368615468701</v>
      </c>
      <c r="AG786" s="54">
        <f t="shared" ca="1" si="105"/>
        <v>294.28850093751208</v>
      </c>
      <c r="AN786">
        <v>784</v>
      </c>
      <c r="AO786" s="4">
        <f t="shared" ca="1" si="99"/>
        <v>-3.8563087402333357E-2</v>
      </c>
      <c r="AP786" s="4">
        <f t="shared" ca="1" si="100"/>
        <v>-2.4928511391355036E-2</v>
      </c>
      <c r="AQ786" s="4">
        <f t="shared" ca="1" si="101"/>
        <v>-5.8235508810901795E-2</v>
      </c>
      <c r="AS786">
        <v>783</v>
      </c>
      <c r="AT786" s="4">
        <v>2.4348051504898618E-2</v>
      </c>
    </row>
    <row r="787" spans="11:46" x14ac:dyDescent="0.2">
      <c r="K787">
        <v>782</v>
      </c>
      <c r="L787">
        <f t="shared" ca="1" si="102"/>
        <v>0.72690217939473067</v>
      </c>
      <c r="M787">
        <f t="shared" ca="1" si="102"/>
        <v>-0.73665792307752775</v>
      </c>
      <c r="N787">
        <f t="shared" ca="1" si="102"/>
        <v>-3.4426220470520005E-3</v>
      </c>
      <c r="U787">
        <v>782</v>
      </c>
      <c r="V787">
        <f ca="1"/>
        <v>0.72690217939473067</v>
      </c>
      <c r="W787">
        <f ca="1"/>
        <v>0.3767331471067667</v>
      </c>
      <c r="X787">
        <f ca="1"/>
        <v>0.58373706702962747</v>
      </c>
      <c r="AD787">
        <v>781</v>
      </c>
      <c r="AE787" s="54">
        <f t="shared" ca="1" si="103"/>
        <v>706.71478485563944</v>
      </c>
      <c r="AF787" s="54">
        <f t="shared" ca="1" si="104"/>
        <v>145.80427708423065</v>
      </c>
      <c r="AG787" s="54">
        <f t="shared" ca="1" si="105"/>
        <v>292.69094933203684</v>
      </c>
      <c r="AN787">
        <v>785</v>
      </c>
      <c r="AO787" s="4">
        <f t="shared" ca="1" si="99"/>
        <v>1.7692395814546423E-2</v>
      </c>
      <c r="AP787" s="4">
        <f t="shared" ca="1" si="100"/>
        <v>-3.3709173900855847E-3</v>
      </c>
      <c r="AQ787" s="4">
        <f t="shared" ca="1" si="101"/>
        <v>3.9151286186602519E-2</v>
      </c>
      <c r="AS787">
        <v>784</v>
      </c>
      <c r="AT787" s="4">
        <v>2.4392026089799179E-2</v>
      </c>
    </row>
    <row r="788" spans="11:46" x14ac:dyDescent="0.2">
      <c r="K788">
        <v>783</v>
      </c>
      <c r="L788">
        <f t="shared" ca="1" si="102"/>
        <v>0.77045063880620535</v>
      </c>
      <c r="M788">
        <f t="shared" ca="1" si="102"/>
        <v>0.57879633535232222</v>
      </c>
      <c r="N788">
        <f t="shared" ca="1" si="102"/>
        <v>0.37824037920267173</v>
      </c>
      <c r="U788">
        <v>783</v>
      </c>
      <c r="V788">
        <f ca="1"/>
        <v>0.77045063880620535</v>
      </c>
      <c r="W788">
        <f ca="1"/>
        <v>0.93644147312684511</v>
      </c>
      <c r="X788">
        <f ca="1"/>
        <v>0.89895902160351782</v>
      </c>
      <c r="AD788">
        <v>782</v>
      </c>
      <c r="AE788" s="54">
        <f t="shared" ca="1" si="103"/>
        <v>723.9562529937001</v>
      </c>
      <c r="AF788" s="54">
        <f t="shared" ca="1" si="104"/>
        <v>146.32469612662962</v>
      </c>
      <c r="AG788" s="54">
        <f t="shared" ca="1" si="105"/>
        <v>299.95293764986747</v>
      </c>
      <c r="AN788">
        <v>786</v>
      </c>
      <c r="AO788" s="4">
        <f t="shared" ca="1" si="99"/>
        <v>3.1266310362486429E-3</v>
      </c>
      <c r="AP788" s="4">
        <f t="shared" ca="1" si="100"/>
        <v>1.7925922426652817E-3</v>
      </c>
      <c r="AQ788" s="4">
        <f t="shared" ca="1" si="101"/>
        <v>-1.0446693466502566E-2</v>
      </c>
      <c r="AS788">
        <v>785</v>
      </c>
      <c r="AT788" s="4">
        <v>2.4409274295915967E-2</v>
      </c>
    </row>
    <row r="789" spans="11:46" x14ac:dyDescent="0.2">
      <c r="K789">
        <v>784</v>
      </c>
      <c r="L789">
        <f t="shared" ca="1" si="102"/>
        <v>-1.0088886083028874</v>
      </c>
      <c r="M789">
        <f t="shared" ca="1" si="102"/>
        <v>1.803157239855705</v>
      </c>
      <c r="N789">
        <f t="shared" ca="1" si="102"/>
        <v>-2.215908251359771</v>
      </c>
      <c r="U789">
        <v>784</v>
      </c>
      <c r="V789">
        <f ca="1"/>
        <v>-1.0088886083028874</v>
      </c>
      <c r="W789">
        <f ca="1"/>
        <v>-0.21443290891664246</v>
      </c>
      <c r="X789">
        <f ca="1"/>
        <v>-1.7871503117990168</v>
      </c>
      <c r="AD789">
        <v>783</v>
      </c>
      <c r="AE789" s="54">
        <f t="shared" ca="1" si="103"/>
        <v>724.66937556723406</v>
      </c>
      <c r="AF789" s="54">
        <f t="shared" ca="1" si="104"/>
        <v>148.1182235513898</v>
      </c>
      <c r="AG789" s="54">
        <f t="shared" ca="1" si="105"/>
        <v>302.02328234070956</v>
      </c>
      <c r="AN789">
        <v>787</v>
      </c>
      <c r="AO789" s="4">
        <f t="shared" ca="1" si="99"/>
        <v>-1.3833250983859877E-2</v>
      </c>
      <c r="AP789" s="4">
        <f t="shared" ca="1" si="100"/>
        <v>-2.3046265710763205E-2</v>
      </c>
      <c r="AQ789" s="4">
        <f t="shared" ca="1" si="101"/>
        <v>-5.816627309673094E-3</v>
      </c>
      <c r="AS789">
        <v>786</v>
      </c>
      <c r="AT789" s="4">
        <v>2.4498935819656283E-2</v>
      </c>
    </row>
    <row r="790" spans="11:46" x14ac:dyDescent="0.2">
      <c r="K790">
        <v>785</v>
      </c>
      <c r="L790">
        <f t="shared" ca="1" si="102"/>
        <v>-0.19521765541534034</v>
      </c>
      <c r="M790">
        <f t="shared" ca="1" si="102"/>
        <v>-0.48676009733551273</v>
      </c>
      <c r="N790">
        <f t="shared" ca="1" si="102"/>
        <v>0.48090915154854846</v>
      </c>
      <c r="U790">
        <v>785</v>
      </c>
      <c r="V790">
        <f ca="1"/>
        <v>-0.19521765541534034</v>
      </c>
      <c r="W790">
        <f ca="1"/>
        <v>-0.37164306596055519</v>
      </c>
      <c r="X790">
        <f ca="1"/>
        <v>1.5635273716095466E-2</v>
      </c>
      <c r="AD790">
        <v>784</v>
      </c>
      <c r="AE790" s="54">
        <f t="shared" ca="1" si="103"/>
        <v>697.2558591763061</v>
      </c>
      <c r="AF790" s="54">
        <f t="shared" ca="1" si="104"/>
        <v>144.47149927901046</v>
      </c>
      <c r="AG790" s="54">
        <f t="shared" ca="1" si="105"/>
        <v>284.93714139559393</v>
      </c>
      <c r="AN790">
        <v>788</v>
      </c>
      <c r="AO790" s="4">
        <f t="shared" ca="1" si="99"/>
        <v>-9.2316433505082018E-3</v>
      </c>
      <c r="AP790" s="4">
        <f t="shared" ca="1" si="100"/>
        <v>-3.3693864198791842E-3</v>
      </c>
      <c r="AQ790" s="4">
        <f t="shared" ca="1" si="101"/>
        <v>4.4262291783685485E-3</v>
      </c>
      <c r="AS790">
        <v>787</v>
      </c>
      <c r="AT790" s="4">
        <v>2.4643753405452266E-2</v>
      </c>
    </row>
    <row r="791" spans="11:46" x14ac:dyDescent="0.2">
      <c r="K791">
        <v>786</v>
      </c>
      <c r="L791">
        <f t="shared" ca="1" si="102"/>
        <v>-5.2933285330189643E-2</v>
      </c>
      <c r="M791">
        <f t="shared" ca="1" si="102"/>
        <v>-0.61310459077957735</v>
      </c>
      <c r="N791">
        <f t="shared" ca="1" si="102"/>
        <v>-0.80410970749646027</v>
      </c>
      <c r="U791">
        <v>786</v>
      </c>
      <c r="V791">
        <f ca="1"/>
        <v>-5.2933285330189643E-2</v>
      </c>
      <c r="W791">
        <f ca="1"/>
        <v>-0.29084916757957485</v>
      </c>
      <c r="X791">
        <f ca="1"/>
        <v>-0.46772192695566184</v>
      </c>
      <c r="AD791">
        <v>785</v>
      </c>
      <c r="AE791" s="54">
        <f t="shared" ca="1" si="103"/>
        <v>709.70176007279645</v>
      </c>
      <c r="AF791" s="54">
        <f t="shared" ca="1" si="104"/>
        <v>143.98531768908398</v>
      </c>
      <c r="AG791" s="54">
        <f t="shared" ca="1" si="105"/>
        <v>296.3140541513049</v>
      </c>
      <c r="AN791">
        <v>789</v>
      </c>
      <c r="AO791" s="4">
        <f t="shared" ca="1" si="99"/>
        <v>4.1512966812034483E-3</v>
      </c>
      <c r="AP791" s="4">
        <f t="shared" ca="1" si="100"/>
        <v>1.2838887274409795E-2</v>
      </c>
      <c r="AQ791" s="4">
        <f t="shared" ca="1" si="101"/>
        <v>-1.9099043724793454E-2</v>
      </c>
      <c r="AS791">
        <v>788</v>
      </c>
      <c r="AT791" s="4">
        <v>2.4686136860392487E-2</v>
      </c>
    </row>
    <row r="792" spans="11:46" x14ac:dyDescent="0.2">
      <c r="K792">
        <v>787</v>
      </c>
      <c r="L792">
        <f t="shared" ca="1" si="102"/>
        <v>-0.69238865960625384</v>
      </c>
      <c r="M792">
        <f t="shared" ca="1" si="102"/>
        <v>-1.8196617345519557</v>
      </c>
      <c r="N792">
        <f t="shared" ca="1" si="102"/>
        <v>2.0011277825442837E-2</v>
      </c>
      <c r="U792">
        <v>787</v>
      </c>
      <c r="V792">
        <f ca="1"/>
        <v>-0.69238865960625384</v>
      </c>
      <c r="W792">
        <f ca="1"/>
        <v>-1.354964322440579</v>
      </c>
      <c r="X792">
        <f ca="1"/>
        <v>-0.73766333089464287</v>
      </c>
      <c r="AD792">
        <v>786</v>
      </c>
      <c r="AE792" s="54">
        <f t="shared" ca="1" si="103"/>
        <v>711.9242081994438</v>
      </c>
      <c r="AF792" s="54">
        <f t="shared" ca="1" si="104"/>
        <v>144.24365613119636</v>
      </c>
      <c r="AG792" s="54">
        <f t="shared" ca="1" si="105"/>
        <v>293.2346647814777</v>
      </c>
      <c r="AN792">
        <v>790</v>
      </c>
      <c r="AO792" s="4">
        <f t="shared" ca="1" si="99"/>
        <v>4.6140977782791012E-2</v>
      </c>
      <c r="AP792" s="4">
        <f t="shared" ca="1" si="100"/>
        <v>4.0898217682476222E-2</v>
      </c>
      <c r="AQ792" s="4">
        <f t="shared" ca="1" si="101"/>
        <v>5.1257204880085262E-2</v>
      </c>
      <c r="AS792">
        <v>789</v>
      </c>
      <c r="AT792" s="4">
        <v>2.472419289602416E-2</v>
      </c>
    </row>
    <row r="793" spans="11:46" x14ac:dyDescent="0.2">
      <c r="K793">
        <v>788</v>
      </c>
      <c r="L793">
        <f t="shared" ca="1" si="102"/>
        <v>-1.1197399891323745</v>
      </c>
      <c r="M793">
        <f t="shared" ca="1" si="102"/>
        <v>-1.2237077214753924</v>
      </c>
      <c r="N793">
        <f t="shared" ca="1" si="102"/>
        <v>1.1652300395099158</v>
      </c>
      <c r="U793">
        <v>788</v>
      </c>
      <c r="V793">
        <f ca="1"/>
        <v>-1.1197399891323745</v>
      </c>
      <c r="W793">
        <f ca="1"/>
        <v>-1.5121039117614132</v>
      </c>
      <c r="X793">
        <f ca="1"/>
        <v>-0.53547597810072123</v>
      </c>
      <c r="AD793">
        <v>787</v>
      </c>
      <c r="AE793" s="54">
        <f t="shared" ca="1" si="103"/>
        <v>702.14378543106977</v>
      </c>
      <c r="AF793" s="54">
        <f t="shared" ca="1" si="104"/>
        <v>140.95739201451946</v>
      </c>
      <c r="AG793" s="54">
        <f t="shared" ca="1" si="105"/>
        <v>291.53397894496885</v>
      </c>
      <c r="AN793">
        <v>791</v>
      </c>
      <c r="AO793" s="4">
        <f t="shared" ca="1" si="99"/>
        <v>9.0433261064302734E-3</v>
      </c>
      <c r="AP793" s="4">
        <f t="shared" ca="1" si="100"/>
        <v>1.0973014610976821E-2</v>
      </c>
      <c r="AQ793" s="4">
        <f t="shared" ca="1" si="101"/>
        <v>1.3358359793550869E-2</v>
      </c>
      <c r="AS793">
        <v>790</v>
      </c>
      <c r="AT793" s="4">
        <v>2.4862530850036032E-2</v>
      </c>
    </row>
    <row r="794" spans="11:46" x14ac:dyDescent="0.2">
      <c r="K794">
        <v>789</v>
      </c>
      <c r="L794">
        <f t="shared" ca="1" si="102"/>
        <v>-0.9302252280342943</v>
      </c>
      <c r="M794">
        <f t="shared" ca="1" si="102"/>
        <v>-0.17110054091375135</v>
      </c>
      <c r="N794">
        <f t="shared" ca="1" si="102"/>
        <v>-1.2541807666572586</v>
      </c>
      <c r="U794">
        <v>789</v>
      </c>
      <c r="V794">
        <f ca="1"/>
        <v>-0.9302252280342943</v>
      </c>
      <c r="W794">
        <f ca="1"/>
        <v>-0.92214798949276766</v>
      </c>
      <c r="X794">
        <f ca="1"/>
        <v>-1.4176499907656563</v>
      </c>
      <c r="AD794">
        <v>788</v>
      </c>
      <c r="AE794" s="54">
        <f t="shared" ca="1" si="103"/>
        <v>695.69167205042288</v>
      </c>
      <c r="AF794" s="54">
        <f t="shared" ca="1" si="104"/>
        <v>140.48325132225619</v>
      </c>
      <c r="AG794" s="54">
        <f t="shared" ca="1" si="105"/>
        <v>292.82723516185985</v>
      </c>
      <c r="AN794">
        <v>792</v>
      </c>
      <c r="AO794" s="4">
        <f t="shared" ca="1" si="99"/>
        <v>-3.3649390492746775E-2</v>
      </c>
      <c r="AP794" s="4">
        <f t="shared" ca="1" si="100"/>
        <v>-3.4426493278189196E-2</v>
      </c>
      <c r="AQ794" s="4">
        <f t="shared" ca="1" si="101"/>
        <v>-4.1132745420114046E-2</v>
      </c>
      <c r="AS794">
        <v>791</v>
      </c>
      <c r="AT794" s="4">
        <v>2.4988169565314501E-2</v>
      </c>
    </row>
    <row r="795" spans="11:46" x14ac:dyDescent="0.2">
      <c r="K795">
        <v>790</v>
      </c>
      <c r="L795">
        <f t="shared" ca="1" si="102"/>
        <v>1.1947394690506719</v>
      </c>
      <c r="M795">
        <f t="shared" ca="1" si="102"/>
        <v>-0.34521717411944852</v>
      </c>
      <c r="N795">
        <f t="shared" ca="1" si="102"/>
        <v>-0.18005032131758372</v>
      </c>
      <c r="U795">
        <v>790</v>
      </c>
      <c r="V795">
        <f ca="1"/>
        <v>1.1947394690506719</v>
      </c>
      <c r="W795">
        <f ca="1"/>
        <v>0.9611597234393785</v>
      </c>
      <c r="X795">
        <f ca="1"/>
        <v>0.9431393458062397</v>
      </c>
      <c r="AD795">
        <v>789</v>
      </c>
      <c r="AE795" s="54">
        <f t="shared" ca="1" si="103"/>
        <v>698.58569740254234</v>
      </c>
      <c r="AF795" s="54">
        <f t="shared" ca="1" si="104"/>
        <v>142.29852808143326</v>
      </c>
      <c r="AG795" s="54">
        <f t="shared" ca="1" si="105"/>
        <v>287.28758440184856</v>
      </c>
      <c r="AN795">
        <v>793</v>
      </c>
      <c r="AO795" s="4">
        <f t="shared" ca="1" si="99"/>
        <v>-9.1868889351408283E-3</v>
      </c>
      <c r="AP795" s="4">
        <f t="shared" ca="1" si="100"/>
        <v>-1.5538928800195978E-2</v>
      </c>
      <c r="AQ795" s="4">
        <f t="shared" ca="1" si="101"/>
        <v>4.1331285565369483E-3</v>
      </c>
      <c r="AS795">
        <v>792</v>
      </c>
      <c r="AT795" s="4">
        <v>2.5032174485850198E-2</v>
      </c>
    </row>
    <row r="796" spans="11:46" x14ac:dyDescent="0.2">
      <c r="K796">
        <v>791</v>
      </c>
      <c r="L796">
        <f t="shared" ca="1" si="102"/>
        <v>1.6097448218728121</v>
      </c>
      <c r="M796">
        <f t="shared" ca="1" si="102"/>
        <v>-3.4624911901726223E-2</v>
      </c>
      <c r="N796">
        <f t="shared" ca="1" si="102"/>
        <v>0.30193767393383214</v>
      </c>
      <c r="U796">
        <v>791</v>
      </c>
      <c r="V796">
        <f ca="1"/>
        <v>1.6097448218728121</v>
      </c>
      <c r="W796">
        <f ca="1"/>
        <v>1.4651111076343968</v>
      </c>
      <c r="X796">
        <f ca="1"/>
        <v>1.5570395569463944</v>
      </c>
      <c r="AD796">
        <v>790</v>
      </c>
      <c r="AE796" s="54">
        <f t="shared" ca="1" si="103"/>
        <v>731.57433606897246</v>
      </c>
      <c r="AF796" s="54">
        <f t="shared" ca="1" si="104"/>
        <v>148.23893222771736</v>
      </c>
      <c r="AG796" s="54">
        <f t="shared" ca="1" si="105"/>
        <v>302.39707002264589</v>
      </c>
      <c r="AN796">
        <v>794</v>
      </c>
      <c r="AO796" s="4">
        <f t="shared" ca="1" si="99"/>
        <v>3.1132566851203098E-2</v>
      </c>
      <c r="AP796" s="4">
        <f t="shared" ca="1" si="100"/>
        <v>5.0759754889806816E-2</v>
      </c>
      <c r="AQ796" s="4">
        <f t="shared" ca="1" si="101"/>
        <v>1.0219016473473201E-2</v>
      </c>
      <c r="AS796">
        <v>793</v>
      </c>
      <c r="AT796" s="4">
        <v>2.5079699858021894E-2</v>
      </c>
    </row>
    <row r="797" spans="11:46" x14ac:dyDescent="0.2">
      <c r="K797">
        <v>792</v>
      </c>
      <c r="L797">
        <f t="shared" ca="1" si="102"/>
        <v>5.6894895940275539E-2</v>
      </c>
      <c r="M797">
        <f t="shared" ca="1" si="102"/>
        <v>-0.44504156135617012</v>
      </c>
      <c r="N797">
        <f t="shared" ca="1" si="102"/>
        <v>-0.76648296553877959</v>
      </c>
      <c r="U797">
        <v>792</v>
      </c>
      <c r="V797">
        <f ca="1"/>
        <v>5.6894895940275539E-2</v>
      </c>
      <c r="W797">
        <f ca="1"/>
        <v>-0.12355817907634042</v>
      </c>
      <c r="X797">
        <f ca="1"/>
        <v>-0.34074413450103269</v>
      </c>
      <c r="AD797">
        <v>791</v>
      </c>
      <c r="AE797" s="54">
        <f t="shared" ca="1" si="103"/>
        <v>738.22020645520877</v>
      </c>
      <c r="AF797" s="54">
        <f t="shared" ca="1" si="104"/>
        <v>149.87451743586143</v>
      </c>
      <c r="AG797" s="54">
        <f t="shared" ca="1" si="105"/>
        <v>306.46370016625895</v>
      </c>
      <c r="AN797">
        <v>795</v>
      </c>
      <c r="AO797" s="4">
        <f t="shared" ca="1" si="99"/>
        <v>2.5898717320057718E-2</v>
      </c>
      <c r="AP797" s="4">
        <f t="shared" ca="1" si="100"/>
        <v>9.7622431282322255E-3</v>
      </c>
      <c r="AQ797" s="4">
        <f t="shared" ca="1" si="101"/>
        <v>2.6611558878523785E-2</v>
      </c>
      <c r="AS797">
        <v>794</v>
      </c>
      <c r="AT797" s="4">
        <v>2.5190517871522846E-2</v>
      </c>
    </row>
    <row r="798" spans="11:46" x14ac:dyDescent="0.2">
      <c r="K798">
        <v>793</v>
      </c>
      <c r="L798">
        <f t="shared" ca="1" si="102"/>
        <v>-0.36839354746511693</v>
      </c>
      <c r="M798">
        <f t="shared" ca="1" si="102"/>
        <v>-1.2737082250467726</v>
      </c>
      <c r="N798">
        <f t="shared" ca="1" si="102"/>
        <v>0.5753954467126462</v>
      </c>
      <c r="U798">
        <v>793</v>
      </c>
      <c r="V798">
        <f ca="1"/>
        <v>-0.36839354746511693</v>
      </c>
      <c r="W798">
        <f ca="1"/>
        <v>-0.84163415569647437</v>
      </c>
      <c r="X798">
        <f ca="1"/>
        <v>-0.15206680523859512</v>
      </c>
      <c r="AD798">
        <v>792</v>
      </c>
      <c r="AE798" s="54">
        <f t="shared" ca="1" si="103"/>
        <v>713.7928343940813</v>
      </c>
      <c r="AF798" s="54">
        <f t="shared" ca="1" si="104"/>
        <v>144.80266728911533</v>
      </c>
      <c r="AG798" s="54">
        <f t="shared" ca="1" si="105"/>
        <v>294.11374184748581</v>
      </c>
      <c r="AN798">
        <v>796</v>
      </c>
      <c r="AO798" s="4">
        <f t="shared" ca="1" si="99"/>
        <v>-3.8259874245841416E-2</v>
      </c>
      <c r="AP798" s="4">
        <f t="shared" ca="1" si="100"/>
        <v>-3.3809270803487342E-2</v>
      </c>
      <c r="AQ798" s="4">
        <f t="shared" ca="1" si="101"/>
        <v>-3.1309161708089048E-2</v>
      </c>
      <c r="AS798">
        <v>795</v>
      </c>
      <c r="AT798" s="4">
        <v>2.5824501698186238E-2</v>
      </c>
    </row>
    <row r="799" spans="11:46" x14ac:dyDescent="0.2">
      <c r="K799">
        <v>794</v>
      </c>
      <c r="L799">
        <f t="shared" ca="1" si="102"/>
        <v>1.0647814714241617</v>
      </c>
      <c r="M799">
        <f t="shared" ca="1" si="102"/>
        <v>1.3113105782617811</v>
      </c>
      <c r="N799">
        <f t="shared" ca="1" si="102"/>
        <v>-1.5436709819306573</v>
      </c>
      <c r="U799">
        <v>794</v>
      </c>
      <c r="V799">
        <f ca="1"/>
        <v>1.0647814714241617</v>
      </c>
      <c r="W799">
        <f ca="1"/>
        <v>1.496225986688126</v>
      </c>
      <c r="X799">
        <f ca="1"/>
        <v>0.31713019148119226</v>
      </c>
      <c r="AD799">
        <v>793</v>
      </c>
      <c r="AE799" s="54">
        <f t="shared" ca="1" si="103"/>
        <v>707.26532854690117</v>
      </c>
      <c r="AF799" s="54">
        <f t="shared" ca="1" si="104"/>
        <v>142.56998065622278</v>
      </c>
      <c r="AG799" s="54">
        <f t="shared" ca="1" si="105"/>
        <v>295.33186735336506</v>
      </c>
      <c r="AN799">
        <v>797</v>
      </c>
      <c r="AO799" s="4">
        <f t="shared" ca="1" si="99"/>
        <v>-1.8694099964068841E-2</v>
      </c>
      <c r="AP799" s="4">
        <f t="shared" ca="1" si="100"/>
        <v>4.3232684891568252E-3</v>
      </c>
      <c r="AQ799" s="4">
        <f t="shared" ca="1" si="101"/>
        <v>-9.3331084105059692E-3</v>
      </c>
      <c r="AS799">
        <v>796</v>
      </c>
      <c r="AT799" s="4">
        <v>2.5945964032105674E-2</v>
      </c>
    </row>
    <row r="800" spans="11:46" x14ac:dyDescent="0.2">
      <c r="K800">
        <v>795</v>
      </c>
      <c r="L800">
        <f t="shared" ca="1" si="102"/>
        <v>2.256710225177196</v>
      </c>
      <c r="M800">
        <f t="shared" ca="1" si="102"/>
        <v>-0.32590289708891862</v>
      </c>
      <c r="N800">
        <f t="shared" ca="1" si="102"/>
        <v>-0.90631563390616932</v>
      </c>
      <c r="U800">
        <v>795</v>
      </c>
      <c r="V800">
        <f ca="1"/>
        <v>2.256710225177196</v>
      </c>
      <c r="W800">
        <f ca="1"/>
        <v>1.9443687167734927</v>
      </c>
      <c r="X800">
        <f ca="1"/>
        <v>1.5419162833350804</v>
      </c>
      <c r="AD800">
        <v>794</v>
      </c>
      <c r="AE800" s="54">
        <f t="shared" ca="1" si="103"/>
        <v>729.63065222480373</v>
      </c>
      <c r="AF800" s="54">
        <f t="shared" ca="1" si="104"/>
        <v>149.99361497793726</v>
      </c>
      <c r="AG800" s="54">
        <f t="shared" ca="1" si="105"/>
        <v>298.36534173499501</v>
      </c>
      <c r="AN800">
        <v>798</v>
      </c>
      <c r="AO800" s="4">
        <f t="shared" ca="1" si="99"/>
        <v>7.2480875616010715E-3</v>
      </c>
      <c r="AP800" s="4">
        <f t="shared" ca="1" si="100"/>
        <v>-5.4991040585307327E-3</v>
      </c>
      <c r="AQ800" s="4">
        <f t="shared" ca="1" si="101"/>
        <v>6.5384090667041511E-4</v>
      </c>
      <c r="AS800">
        <v>797</v>
      </c>
      <c r="AT800" s="4">
        <v>2.6071995460697852E-2</v>
      </c>
    </row>
    <row r="801" spans="11:46" x14ac:dyDescent="0.2">
      <c r="K801">
        <v>796</v>
      </c>
      <c r="L801">
        <f t="shared" ca="1" si="102"/>
        <v>0.49134712337159608</v>
      </c>
      <c r="M801">
        <f t="shared" ca="1" si="102"/>
        <v>-0.1701607933373227</v>
      </c>
      <c r="N801">
        <f t="shared" ca="1" si="102"/>
        <v>-0.69336399809654281</v>
      </c>
      <c r="U801">
        <v>796</v>
      </c>
      <c r="V801">
        <f ca="1"/>
        <v>0.49134712337159608</v>
      </c>
      <c r="W801">
        <f ca="1"/>
        <v>0.38414935318222654</v>
      </c>
      <c r="X801">
        <f ca="1"/>
        <v>9.6935613196658554E-2</v>
      </c>
      <c r="AD801">
        <v>795</v>
      </c>
      <c r="AE801" s="54">
        <f t="shared" ca="1" si="103"/>
        <v>748.77397396428785</v>
      </c>
      <c r="AF801" s="54">
        <f t="shared" ca="1" si="104"/>
        <v>151.46505972986765</v>
      </c>
      <c r="AG801" s="54">
        <f t="shared" ca="1" si="105"/>
        <v>306.41189945749682</v>
      </c>
      <c r="AN801">
        <v>799</v>
      </c>
      <c r="AO801" s="4">
        <f t="shared" ca="1" si="99"/>
        <v>-3.2945678232524908E-2</v>
      </c>
      <c r="AP801" s="4">
        <f t="shared" ca="1" si="100"/>
        <v>-4.3057123022791403E-2</v>
      </c>
      <c r="AQ801" s="4">
        <f t="shared" ca="1" si="101"/>
        <v>-1.9951596811130262E-2</v>
      </c>
      <c r="AS801">
        <v>798</v>
      </c>
      <c r="AT801" s="4">
        <v>2.6085603976305754E-2</v>
      </c>
    </row>
    <row r="802" spans="11:46" x14ac:dyDescent="0.2">
      <c r="K802">
        <v>797</v>
      </c>
      <c r="L802">
        <f t="shared" ca="1" si="102"/>
        <v>-0.37216162784787937</v>
      </c>
      <c r="M802">
        <f t="shared" ca="1" si="102"/>
        <v>2.337474474638038</v>
      </c>
      <c r="N802">
        <f t="shared" ca="1" si="102"/>
        <v>-0.39176010386885318</v>
      </c>
      <c r="U802">
        <v>797</v>
      </c>
      <c r="V802">
        <f ca="1"/>
        <v>-0.37216162784787937</v>
      </c>
      <c r="W802">
        <f ca="1"/>
        <v>0.58159089095406546</v>
      </c>
      <c r="X802">
        <f ca="1"/>
        <v>-0.33509259261728697</v>
      </c>
      <c r="AD802">
        <v>796</v>
      </c>
      <c r="AE802" s="54">
        <f t="shared" ca="1" si="103"/>
        <v>720.66708738501472</v>
      </c>
      <c r="AF802" s="54">
        <f t="shared" ca="1" si="104"/>
        <v>146.42973644587207</v>
      </c>
      <c r="AG802" s="54">
        <f t="shared" ca="1" si="105"/>
        <v>296.96702679696</v>
      </c>
      <c r="AN802">
        <v>800</v>
      </c>
      <c r="AO802" s="4">
        <f t="shared" ca="1" si="99"/>
        <v>1.334713765899407E-2</v>
      </c>
      <c r="AP802" s="4">
        <f t="shared" ca="1" si="100"/>
        <v>1.7350451219813986E-2</v>
      </c>
      <c r="AQ802" s="4">
        <f t="shared" ca="1" si="101"/>
        <v>1.9816889430783306E-2</v>
      </c>
      <c r="AS802">
        <v>799</v>
      </c>
      <c r="AT802" s="4">
        <v>2.6156803530697062E-2</v>
      </c>
    </row>
    <row r="803" spans="11:46" x14ac:dyDescent="0.2">
      <c r="K803">
        <v>798</v>
      </c>
      <c r="L803">
        <f t="shared" ca="1" si="102"/>
        <v>-3.990504175880398E-2</v>
      </c>
      <c r="M803">
        <f t="shared" ca="1" si="102"/>
        <v>0.91867195432114812</v>
      </c>
      <c r="N803">
        <f t="shared" ca="1" si="102"/>
        <v>-0.73043496915301065</v>
      </c>
      <c r="U803">
        <v>798</v>
      </c>
      <c r="V803">
        <f ca="1"/>
        <v>-3.990504175880398E-2</v>
      </c>
      <c r="W803">
        <f ca="1"/>
        <v>0.32628523417903599</v>
      </c>
      <c r="X803">
        <f ca="1"/>
        <v>-0.30678769016423707</v>
      </c>
      <c r="AD803">
        <v>797</v>
      </c>
      <c r="AE803" s="54">
        <f t="shared" ca="1" si="103"/>
        <v>707.3200093157725</v>
      </c>
      <c r="AF803" s="54">
        <f t="shared" ca="1" si="104"/>
        <v>147.06416191900064</v>
      </c>
      <c r="AG803" s="54">
        <f t="shared" ca="1" si="105"/>
        <v>294.20829513769809</v>
      </c>
      <c r="AN803">
        <v>801</v>
      </c>
      <c r="AO803" s="4">
        <f t="shared" ca="1" si="99"/>
        <v>2.9781585252847201E-2</v>
      </c>
      <c r="AP803" s="4">
        <f t="shared" ca="1" si="100"/>
        <v>2.1520403865319081E-2</v>
      </c>
      <c r="AQ803" s="4">
        <f t="shared" ca="1" si="101"/>
        <v>1.0034311783035151E-2</v>
      </c>
      <c r="AS803">
        <v>800</v>
      </c>
      <c r="AT803" s="4">
        <v>2.6428013337740544E-2</v>
      </c>
    </row>
    <row r="804" spans="11:46" x14ac:dyDescent="0.2">
      <c r="K804">
        <v>799</v>
      </c>
      <c r="L804">
        <f t="shared" ca="1" si="102"/>
        <v>-1.5603184305882214</v>
      </c>
      <c r="M804">
        <f t="shared" ca="1" si="102"/>
        <v>-0.57410590740106093</v>
      </c>
      <c r="N804">
        <f t="shared" ca="1" si="102"/>
        <v>0.40772543044126613</v>
      </c>
      <c r="U804">
        <v>799</v>
      </c>
      <c r="V804">
        <f ca="1"/>
        <v>-1.5603184305882214</v>
      </c>
      <c r="W804">
        <f ca="1"/>
        <v>-1.6601996907668282</v>
      </c>
      <c r="X804">
        <f ca="1"/>
        <v>-1.2282588294823551</v>
      </c>
      <c r="AD804">
        <v>798</v>
      </c>
      <c r="AE804" s="54">
        <f t="shared" ca="1" si="103"/>
        <v>712.46535109548199</v>
      </c>
      <c r="AF804" s="54">
        <f t="shared" ca="1" si="104"/>
        <v>146.25766033977393</v>
      </c>
      <c r="AG804" s="54">
        <f t="shared" ca="1" si="105"/>
        <v>294.40072345803924</v>
      </c>
      <c r="AN804">
        <v>802</v>
      </c>
      <c r="AO804" s="4">
        <f t="shared" ca="1" si="99"/>
        <v>-3.0452508108646137E-2</v>
      </c>
      <c r="AP804" s="4">
        <f t="shared" ca="1" si="100"/>
        <v>-8.7767975283469715E-3</v>
      </c>
      <c r="AQ804" s="4">
        <f t="shared" ca="1" si="101"/>
        <v>-2.2042438764205467E-2</v>
      </c>
      <c r="AS804">
        <v>801</v>
      </c>
      <c r="AT804" s="4">
        <v>2.6625327559232678E-2</v>
      </c>
    </row>
    <row r="805" spans="11:46" x14ac:dyDescent="0.2">
      <c r="K805">
        <v>800</v>
      </c>
      <c r="L805">
        <f t="shared" ca="1" si="102"/>
        <v>-0.9469354865251195</v>
      </c>
      <c r="M805">
        <f t="shared" ca="1" si="102"/>
        <v>1.9265282161769797E-2</v>
      </c>
      <c r="N805">
        <f t="shared" ca="1" si="102"/>
        <v>1.1075707911370303</v>
      </c>
      <c r="U805">
        <v>800</v>
      </c>
      <c r="V805">
        <f ca="1"/>
        <v>-0.9469354865251195</v>
      </c>
      <c r="W805">
        <f ca="1"/>
        <v>-0.86229014941237314</v>
      </c>
      <c r="X805">
        <f ca="1"/>
        <v>-0.31666260243989885</v>
      </c>
      <c r="AD805">
        <v>799</v>
      </c>
      <c r="AE805" s="54">
        <f t="shared" ca="1" si="103"/>
        <v>689.37514661532975</v>
      </c>
      <c r="AF805" s="54">
        <f t="shared" ca="1" si="104"/>
        <v>140.09387590978764</v>
      </c>
      <c r="AG805" s="54">
        <f t="shared" ca="1" si="105"/>
        <v>288.58516665839267</v>
      </c>
      <c r="AN805">
        <v>803</v>
      </c>
      <c r="AO805" s="4">
        <f t="shared" ca="1" si="99"/>
        <v>1.3135685548528668E-2</v>
      </c>
      <c r="AP805" s="4">
        <f t="shared" ca="1" si="100"/>
        <v>-5.2356954375626461E-3</v>
      </c>
      <c r="AQ805" s="4">
        <f t="shared" ca="1" si="101"/>
        <v>-8.4143847463138087E-4</v>
      </c>
      <c r="AS805">
        <v>802</v>
      </c>
      <c r="AT805" s="4">
        <v>2.6637330830738791E-2</v>
      </c>
    </row>
    <row r="806" spans="11:46" x14ac:dyDescent="0.2">
      <c r="K806">
        <v>801</v>
      </c>
      <c r="L806">
        <f t="shared" ca="1" si="102"/>
        <v>0.42396810806514634</v>
      </c>
      <c r="M806">
        <f t="shared" ca="1" si="102"/>
        <v>-0.66228233039265827</v>
      </c>
      <c r="N806">
        <f t="shared" ca="1" si="102"/>
        <v>-0.38576627551589587</v>
      </c>
      <c r="U806">
        <v>801</v>
      </c>
      <c r="V806">
        <f ca="1"/>
        <v>0.42396810806514634</v>
      </c>
      <c r="W806">
        <f ca="1"/>
        <v>0.12782696220878892</v>
      </c>
      <c r="X806">
        <f ca="1"/>
        <v>0.14402071492090643</v>
      </c>
      <c r="AD806">
        <v>800</v>
      </c>
      <c r="AE806" s="54">
        <f t="shared" ca="1" si="103"/>
        <v>698.6380104437095</v>
      </c>
      <c r="AF806" s="54">
        <f t="shared" ca="1" si="104"/>
        <v>142.54577715710457</v>
      </c>
      <c r="AG806" s="54">
        <f t="shared" ca="1" si="105"/>
        <v>294.36106817879931</v>
      </c>
      <c r="AN806">
        <v>804</v>
      </c>
      <c r="AO806" s="4">
        <f t="shared" ca="1" si="99"/>
        <v>2.957909533494844E-2</v>
      </c>
      <c r="AP806" s="4">
        <f t="shared" ca="1" si="100"/>
        <v>4.9041659907940682E-2</v>
      </c>
      <c r="AQ806" s="4">
        <f t="shared" ca="1" si="101"/>
        <v>4.4938527086547338E-2</v>
      </c>
      <c r="AS806">
        <v>803</v>
      </c>
      <c r="AT806" s="4">
        <v>2.6754101298799751E-2</v>
      </c>
    </row>
    <row r="807" spans="11:46" x14ac:dyDescent="0.2">
      <c r="K807">
        <v>802</v>
      </c>
      <c r="L807">
        <f t="shared" ca="1" si="102"/>
        <v>-0.98152642855886185</v>
      </c>
      <c r="M807">
        <f t="shared" ca="1" si="102"/>
        <v>1.5772194644926556</v>
      </c>
      <c r="N807">
        <f t="shared" ca="1" si="102"/>
        <v>-0.27278175602137716</v>
      </c>
      <c r="U807">
        <v>802</v>
      </c>
      <c r="V807">
        <f ca="1"/>
        <v>-0.98152642855886185</v>
      </c>
      <c r="W807">
        <f ca="1"/>
        <v>-0.27855894690233662</v>
      </c>
      <c r="X807">
        <f ca="1"/>
        <v>-0.87382457676211778</v>
      </c>
      <c r="AD807">
        <v>801</v>
      </c>
      <c r="AE807" s="54">
        <f t="shared" ca="1" si="103"/>
        <v>719.75748263613764</v>
      </c>
      <c r="AF807" s="54">
        <f t="shared" ca="1" si="104"/>
        <v>145.64666637018644</v>
      </c>
      <c r="AG807" s="54">
        <f t="shared" ca="1" si="105"/>
        <v>297.3296478324159</v>
      </c>
      <c r="AN807">
        <v>805</v>
      </c>
      <c r="AO807" s="4">
        <f t="shared" ca="1" si="99"/>
        <v>1.1641565138441532E-2</v>
      </c>
      <c r="AP807" s="4">
        <f t="shared" ca="1" si="100"/>
        <v>-8.0858477231093503E-3</v>
      </c>
      <c r="AQ807" s="4">
        <f t="shared" ca="1" si="101"/>
        <v>1.8865909667438206E-2</v>
      </c>
      <c r="AS807">
        <v>804</v>
      </c>
      <c r="AT807" s="4">
        <v>2.6791817001183778E-2</v>
      </c>
    </row>
    <row r="808" spans="11:46" x14ac:dyDescent="0.2">
      <c r="K808">
        <v>803</v>
      </c>
      <c r="L808">
        <f t="shared" ca="1" si="102"/>
        <v>-0.37789004514894892</v>
      </c>
      <c r="M808">
        <f t="shared" ca="1" si="102"/>
        <v>-0.44187821119725235</v>
      </c>
      <c r="N808">
        <f t="shared" ca="1" si="102"/>
        <v>-1.1754336141654154</v>
      </c>
      <c r="U808">
        <v>803</v>
      </c>
      <c r="V808">
        <f ca="1"/>
        <v>-0.37789004514894892</v>
      </c>
      <c r="W808">
        <f ca="1"/>
        <v>-0.52172318737659451</v>
      </c>
      <c r="X808">
        <f ca="1"/>
        <v>-0.91444228355255996</v>
      </c>
      <c r="AD808">
        <v>802</v>
      </c>
      <c r="AE808" s="54">
        <f t="shared" ca="1" si="103"/>
        <v>698.16943544098933</v>
      </c>
      <c r="AF808" s="54">
        <f t="shared" ca="1" si="104"/>
        <v>144.37394843260975</v>
      </c>
      <c r="AG808" s="54">
        <f t="shared" ca="1" si="105"/>
        <v>290.84748111368634</v>
      </c>
      <c r="AN808">
        <v>806</v>
      </c>
      <c r="AO808" s="4">
        <f t="shared" ca="1" si="99"/>
        <v>-5.7859327070109212E-2</v>
      </c>
      <c r="AP808" s="4">
        <f t="shared" ca="1" si="100"/>
        <v>-6.0165943231638902E-2</v>
      </c>
      <c r="AQ808" s="4">
        <f t="shared" ca="1" si="101"/>
        <v>-5.8860394166819111E-2</v>
      </c>
      <c r="AS808">
        <v>805</v>
      </c>
      <c r="AT808" s="4">
        <v>2.6827353408616885E-2</v>
      </c>
    </row>
    <row r="809" spans="11:46" x14ac:dyDescent="0.2">
      <c r="K809">
        <v>804</v>
      </c>
      <c r="L809">
        <f t="shared" ca="1" si="102"/>
        <v>0.98368008730601364</v>
      </c>
      <c r="M809">
        <f t="shared" ca="1" si="102"/>
        <v>2.1091895553583591</v>
      </c>
      <c r="N809">
        <f t="shared" ca="1" si="102"/>
        <v>0.27790645047917317</v>
      </c>
      <c r="U809">
        <v>804</v>
      </c>
      <c r="V809">
        <f ca="1"/>
        <v>0.98368008730601364</v>
      </c>
      <c r="W809">
        <f ca="1"/>
        <v>1.7369440024674172</v>
      </c>
      <c r="X809">
        <f ca="1"/>
        <v>1.1550972933119998</v>
      </c>
      <c r="AD809">
        <v>803</v>
      </c>
      <c r="AE809" s="54">
        <f t="shared" ca="1" si="103"/>
        <v>707.40086746160728</v>
      </c>
      <c r="AF809" s="54">
        <f t="shared" ca="1" si="104"/>
        <v>143.62002578641938</v>
      </c>
      <c r="AG809" s="54">
        <f t="shared" ca="1" si="105"/>
        <v>290.60285378668351</v>
      </c>
      <c r="AN809">
        <v>807</v>
      </c>
      <c r="AO809" s="4">
        <f t="shared" ca="1" si="99"/>
        <v>4.3606221969887823E-2</v>
      </c>
      <c r="AP809" s="4">
        <f t="shared" ca="1" si="100"/>
        <v>4.3289401141578733E-2</v>
      </c>
      <c r="AQ809" s="4">
        <f t="shared" ca="1" si="101"/>
        <v>2.3804198003089985E-2</v>
      </c>
      <c r="AS809">
        <v>806</v>
      </c>
      <c r="AT809" s="4">
        <v>2.7003389996940436E-2</v>
      </c>
    </row>
    <row r="810" spans="11:46" x14ac:dyDescent="0.2">
      <c r="K810">
        <v>805</v>
      </c>
      <c r="L810">
        <f t="shared" ca="1" si="102"/>
        <v>1.5184472824726629</v>
      </c>
      <c r="M810">
        <f t="shared" ca="1" si="102"/>
        <v>-8.2297796667629292E-2</v>
      </c>
      <c r="N810">
        <f t="shared" ca="1" si="102"/>
        <v>1.4810242148286807</v>
      </c>
      <c r="U810">
        <v>805</v>
      </c>
      <c r="V810">
        <f ca="1"/>
        <v>1.5184472824726629</v>
      </c>
      <c r="W810">
        <f ca="1"/>
        <v>1.3624063646751849</v>
      </c>
      <c r="X810">
        <f ca="1"/>
        <v>2.0228595670162886</v>
      </c>
      <c r="AD810">
        <v>804</v>
      </c>
      <c r="AE810" s="54">
        <f t="shared" ca="1" si="103"/>
        <v>728.63767964791737</v>
      </c>
      <c r="AF810" s="54">
        <f t="shared" ca="1" si="104"/>
        <v>150.83895766090296</v>
      </c>
      <c r="AG810" s="54">
        <f t="shared" ca="1" si="105"/>
        <v>303.95999534903126</v>
      </c>
      <c r="AN810">
        <v>808</v>
      </c>
      <c r="AO810" s="4">
        <f t="shared" ca="1" si="99"/>
        <v>-4.8356951939131594E-2</v>
      </c>
      <c r="AP810" s="4">
        <f t="shared" ca="1" si="100"/>
        <v>-4.277465365911632E-2</v>
      </c>
      <c r="AQ810" s="4">
        <f t="shared" ca="1" si="101"/>
        <v>-6.1953512110966634E-2</v>
      </c>
      <c r="AS810">
        <v>807</v>
      </c>
      <c r="AT810" s="4">
        <v>2.7119103636232586E-2</v>
      </c>
    </row>
    <row r="811" spans="11:46" x14ac:dyDescent="0.2">
      <c r="K811">
        <v>806</v>
      </c>
      <c r="L811">
        <f t="shared" ca="1" si="102"/>
        <v>-1.150322530670721</v>
      </c>
      <c r="M811">
        <f t="shared" ca="1" si="102"/>
        <v>-0.90094551526925148</v>
      </c>
      <c r="N811">
        <f t="shared" ca="1" si="102"/>
        <v>0.83528176882028826</v>
      </c>
      <c r="U811">
        <v>806</v>
      </c>
      <c r="V811">
        <f ca="1"/>
        <v>-1.150322530670721</v>
      </c>
      <c r="W811">
        <f ca="1"/>
        <v>-1.4126833819627629</v>
      </c>
      <c r="X811">
        <f ca="1"/>
        <v>-0.69205289826007554</v>
      </c>
      <c r="AD811">
        <v>805</v>
      </c>
      <c r="AE811" s="54">
        <f t="shared" ca="1" si="103"/>
        <v>737.16972950559364</v>
      </c>
      <c r="AF811" s="54">
        <f t="shared" ca="1" si="104"/>
        <v>149.62421455086226</v>
      </c>
      <c r="AG811" s="54">
        <f t="shared" ca="1" si="105"/>
        <v>309.7489120541365</v>
      </c>
      <c r="AN811">
        <v>809</v>
      </c>
      <c r="AO811" s="4">
        <f t="shared" ca="1" si="99"/>
        <v>2.3063648895862088E-2</v>
      </c>
      <c r="AP811" s="4">
        <f t="shared" ca="1" si="100"/>
        <v>1.4870829904030837E-2</v>
      </c>
      <c r="AQ811" s="4">
        <f t="shared" ca="1" si="101"/>
        <v>3.5235923094927429E-2</v>
      </c>
      <c r="AS811">
        <v>808</v>
      </c>
      <c r="AT811" s="4">
        <v>2.7189905371434488E-2</v>
      </c>
    </row>
    <row r="812" spans="11:46" x14ac:dyDescent="0.2">
      <c r="K812">
        <v>807</v>
      </c>
      <c r="L812">
        <f t="shared" ca="1" si="102"/>
        <v>0.85780648566791218</v>
      </c>
      <c r="M812">
        <f t="shared" ca="1" si="102"/>
        <v>-0.52440939957865229</v>
      </c>
      <c r="N812">
        <f t="shared" ca="1" si="102"/>
        <v>-0.67188703863237786</v>
      </c>
      <c r="U812">
        <v>807</v>
      </c>
      <c r="V812">
        <f ca="1"/>
        <v>0.85780648566791218</v>
      </c>
      <c r="W812">
        <f ca="1"/>
        <v>0.58084226431485919</v>
      </c>
      <c r="X812">
        <f ca="1"/>
        <v>0.40333220068069947</v>
      </c>
      <c r="AD812">
        <v>806</v>
      </c>
      <c r="AE812" s="54">
        <f t="shared" ca="1" si="103"/>
        <v>695.72803971819258</v>
      </c>
      <c r="AF812" s="54">
        <f t="shared" ca="1" si="104"/>
        <v>140.88739737945758</v>
      </c>
      <c r="AG812" s="54">
        <f t="shared" ca="1" si="105"/>
        <v>292.04316421594945</v>
      </c>
      <c r="AN812">
        <v>810</v>
      </c>
      <c r="AO812" s="4">
        <f t="shared" ca="1" si="99"/>
        <v>2.5843258346530213E-3</v>
      </c>
      <c r="AP812" s="4">
        <f t="shared" ca="1" si="100"/>
        <v>1.9668059020894968E-2</v>
      </c>
      <c r="AQ812" s="4">
        <f t="shared" ca="1" si="101"/>
        <v>8.2885169103795505E-3</v>
      </c>
      <c r="AS812">
        <v>809</v>
      </c>
      <c r="AT812" s="4">
        <v>2.7192096940849182E-2</v>
      </c>
    </row>
    <row r="813" spans="11:46" x14ac:dyDescent="0.2">
      <c r="K813">
        <v>808</v>
      </c>
      <c r="L813">
        <f t="shared" ca="1" si="102"/>
        <v>-1.3729659229588882</v>
      </c>
      <c r="M813">
        <f t="shared" ca="1" si="102"/>
        <v>-0.33246592506733125</v>
      </c>
      <c r="N813">
        <f t="shared" ca="1" si="102"/>
        <v>-2.6139761788780356</v>
      </c>
      <c r="U813">
        <v>808</v>
      </c>
      <c r="V813">
        <f ca="1"/>
        <v>-1.3729659229588882</v>
      </c>
      <c r="W813">
        <f ca="1"/>
        <v>-1.392622668635332</v>
      </c>
      <c r="X813">
        <f ca="1"/>
        <v>-2.4541527912247032</v>
      </c>
      <c r="AD813">
        <v>807</v>
      </c>
      <c r="AE813" s="54">
        <f t="shared" ca="1" si="103"/>
        <v>726.73729577414656</v>
      </c>
      <c r="AF813" s="54">
        <f t="shared" ca="1" si="104"/>
        <v>147.12026364325141</v>
      </c>
      <c r="AG813" s="54">
        <f t="shared" ca="1" si="105"/>
        <v>299.07841962727059</v>
      </c>
      <c r="AN813">
        <v>811</v>
      </c>
      <c r="AO813" s="4">
        <f t="shared" ca="1" si="99"/>
        <v>9.2094830800087731E-3</v>
      </c>
      <c r="AP813" s="4">
        <f t="shared" ca="1" si="100"/>
        <v>2.5860601771887609E-3</v>
      </c>
      <c r="AQ813" s="4">
        <f t="shared" ca="1" si="101"/>
        <v>2.0378719456266833E-2</v>
      </c>
      <c r="AS813">
        <v>810</v>
      </c>
      <c r="AT813" s="4">
        <v>2.7372075877274846E-2</v>
      </c>
    </row>
    <row r="814" spans="11:46" x14ac:dyDescent="0.2">
      <c r="K814">
        <v>809</v>
      </c>
      <c r="L814">
        <f t="shared" ca="1" si="102"/>
        <v>-0.31171529907430318</v>
      </c>
      <c r="M814">
        <f t="shared" ca="1" si="102"/>
        <v>-1.0697992221821098</v>
      </c>
      <c r="N814">
        <f t="shared" ca="1" si="102"/>
        <v>-1.0222113665404096</v>
      </c>
      <c r="U814">
        <v>809</v>
      </c>
      <c r="V814">
        <f ca="1"/>
        <v>-0.31171529907430318</v>
      </c>
      <c r="W814">
        <f ca="1"/>
        <v>-0.70900746796173142</v>
      </c>
      <c r="X814">
        <f ca="1"/>
        <v>-0.83183986104636054</v>
      </c>
      <c r="AD814">
        <v>808</v>
      </c>
      <c r="AE814" s="54">
        <f t="shared" ca="1" si="103"/>
        <v>692.43066234587127</v>
      </c>
      <c r="AF814" s="54">
        <f t="shared" ca="1" si="104"/>
        <v>140.95993748088492</v>
      </c>
      <c r="AG814" s="54">
        <f t="shared" ca="1" si="105"/>
        <v>281.11175640457952</v>
      </c>
      <c r="AN814">
        <v>812</v>
      </c>
      <c r="AO814" s="4">
        <f t="shared" ca="1" si="99"/>
        <v>-9.9451978479409286E-3</v>
      </c>
      <c r="AP814" s="4">
        <f t="shared" ca="1" si="100"/>
        <v>-9.4326302119705479E-3</v>
      </c>
      <c r="AQ814" s="4">
        <f t="shared" ca="1" si="101"/>
        <v>-1.6681887244872139E-2</v>
      </c>
      <c r="AS814">
        <v>811</v>
      </c>
      <c r="AT814" s="4">
        <v>2.7382463196900245E-2</v>
      </c>
    </row>
    <row r="815" spans="11:46" x14ac:dyDescent="0.2">
      <c r="K815">
        <v>810</v>
      </c>
      <c r="L815">
        <f t="shared" ca="1" si="102"/>
        <v>-0.19442765533184206</v>
      </c>
      <c r="M815">
        <f t="shared" ca="1" si="102"/>
        <v>0.94751578649301604</v>
      </c>
      <c r="N815">
        <f t="shared" ca="1" si="102"/>
        <v>-0.75361344417793441</v>
      </c>
      <c r="U815">
        <v>810</v>
      </c>
      <c r="V815">
        <f ca="1"/>
        <v>-0.19442765533184206</v>
      </c>
      <c r="W815">
        <f ca="1"/>
        <v>0.19572864965063974</v>
      </c>
      <c r="X815">
        <f ca="1"/>
        <v>-0.45162628019897288</v>
      </c>
      <c r="AD815">
        <v>809</v>
      </c>
      <c r="AE815" s="54">
        <f t="shared" ca="1" si="103"/>
        <v>708.58622703074559</v>
      </c>
      <c r="AF815" s="54">
        <f t="shared" ca="1" si="104"/>
        <v>143.07179233349339</v>
      </c>
      <c r="AG815" s="54">
        <f t="shared" ca="1" si="105"/>
        <v>291.19356649205406</v>
      </c>
      <c r="AN815">
        <v>813</v>
      </c>
      <c r="AO815" s="4">
        <f t="shared" ca="1" si="99"/>
        <v>1.6105044499960231E-3</v>
      </c>
      <c r="AP815" s="4">
        <f t="shared" ca="1" si="100"/>
        <v>-1.2726632836104361E-2</v>
      </c>
      <c r="AQ815" s="4">
        <f t="shared" ca="1" si="101"/>
        <v>5.1151280123594165E-3</v>
      </c>
      <c r="AS815">
        <v>812</v>
      </c>
      <c r="AT815" s="4">
        <v>2.7860995756722774E-2</v>
      </c>
    </row>
    <row r="816" spans="11:46" x14ac:dyDescent="0.2">
      <c r="K816">
        <v>811</v>
      </c>
      <c r="L816">
        <f t="shared" ca="1" si="102"/>
        <v>0.22823644829380768</v>
      </c>
      <c r="M816">
        <f t="shared" ca="1" si="102"/>
        <v>0.2617911644589756</v>
      </c>
      <c r="N816">
        <f t="shared" ca="1" si="102"/>
        <v>0.56829914122847014</v>
      </c>
      <c r="U816">
        <v>811</v>
      </c>
      <c r="V816">
        <f ca="1"/>
        <v>0.22823644829380768</v>
      </c>
      <c r="W816">
        <f ca="1"/>
        <v>0.31309623525170932</v>
      </c>
      <c r="X816">
        <f ca="1"/>
        <v>0.48586663999119306</v>
      </c>
      <c r="AD816">
        <v>810</v>
      </c>
      <c r="AE816" s="54">
        <f t="shared" ca="1" si="103"/>
        <v>710.4198129946252</v>
      </c>
      <c r="AF816" s="54">
        <f t="shared" ca="1" si="104"/>
        <v>145.91359151860578</v>
      </c>
      <c r="AG816" s="54">
        <f t="shared" ca="1" si="105"/>
        <v>293.61715941261502</v>
      </c>
      <c r="AN816">
        <v>814</v>
      </c>
      <c r="AO816" s="4">
        <f t="shared" ca="1" si="99"/>
        <v>2.5125304342557575E-3</v>
      </c>
      <c r="AP816" s="4">
        <f t="shared" ca="1" si="100"/>
        <v>6.8300235248540961E-3</v>
      </c>
      <c r="AQ816" s="4">
        <f t="shared" ca="1" si="101"/>
        <v>1.9184110131520485E-3</v>
      </c>
      <c r="AS816">
        <v>813</v>
      </c>
      <c r="AT816" s="4">
        <v>2.7885819078368262E-2</v>
      </c>
    </row>
    <row r="817" spans="11:46" x14ac:dyDescent="0.2">
      <c r="K817">
        <v>812</v>
      </c>
      <c r="L817">
        <f t="shared" ca="1" si="102"/>
        <v>-0.23200508116114263</v>
      </c>
      <c r="M817">
        <f t="shared" ca="1" si="102"/>
        <v>0.2268229020801005</v>
      </c>
      <c r="N817">
        <f t="shared" ca="1" si="102"/>
        <v>-0.20895149966606236</v>
      </c>
      <c r="U817">
        <v>812</v>
      </c>
      <c r="V817">
        <f ca="1"/>
        <v>-0.23200508116114263</v>
      </c>
      <c r="W817">
        <f ca="1"/>
        <v>-0.12351927532903435</v>
      </c>
      <c r="X817">
        <f ca="1"/>
        <v>-0.28489225277760571</v>
      </c>
      <c r="AD817">
        <v>811</v>
      </c>
      <c r="AE817" s="54">
        <f t="shared" ca="1" si="103"/>
        <v>716.99263191859643</v>
      </c>
      <c r="AF817" s="54">
        <f t="shared" ca="1" si="104"/>
        <v>146.2914211814973</v>
      </c>
      <c r="AG817" s="54">
        <f t="shared" ca="1" si="105"/>
        <v>299.66208586250298</v>
      </c>
      <c r="AN817">
        <v>815</v>
      </c>
      <c r="AO817" s="4">
        <f t="shared" ca="1" si="99"/>
        <v>-2.8535693041188508E-2</v>
      </c>
      <c r="AP817" s="4">
        <f t="shared" ca="1" si="100"/>
        <v>-1.4164640741369949E-2</v>
      </c>
      <c r="AQ817" s="4">
        <f t="shared" ca="1" si="101"/>
        <v>-3.1019428999510986E-2</v>
      </c>
      <c r="AS817">
        <v>814</v>
      </c>
      <c r="AT817" s="4">
        <v>2.8130283071395444E-2</v>
      </c>
    </row>
    <row r="818" spans="11:46" x14ac:dyDescent="0.2">
      <c r="K818">
        <v>813</v>
      </c>
      <c r="L818">
        <f t="shared" ca="1" si="102"/>
        <v>-0.15960424025095651</v>
      </c>
      <c r="M818">
        <f t="shared" ca="1" si="102"/>
        <v>-1.4309866803444362</v>
      </c>
      <c r="N818">
        <f t="shared" ca="1" si="102"/>
        <v>0.42294868907238048</v>
      </c>
      <c r="U818">
        <v>813</v>
      </c>
      <c r="V818">
        <f ca="1"/>
        <v>-0.15960424025095651</v>
      </c>
      <c r="W818">
        <f ca="1"/>
        <v>-0.7119667836950665</v>
      </c>
      <c r="X818">
        <f ca="1"/>
        <v>-5.0951165038119778E-2</v>
      </c>
      <c r="AD818">
        <v>812</v>
      </c>
      <c r="AE818" s="54">
        <f t="shared" ca="1" si="103"/>
        <v>709.89733886630643</v>
      </c>
      <c r="AF818" s="54">
        <f t="shared" ca="1" si="104"/>
        <v>144.91799599158338</v>
      </c>
      <c r="AG818" s="54">
        <f t="shared" ca="1" si="105"/>
        <v>294.70462162953646</v>
      </c>
      <c r="AN818">
        <v>816</v>
      </c>
      <c r="AO818" s="4">
        <f t="shared" ca="1" si="99"/>
        <v>1.7568008111557221E-2</v>
      </c>
      <c r="AP818" s="4">
        <f t="shared" ca="1" si="100"/>
        <v>1.0512004211874515E-2</v>
      </c>
      <c r="AQ818" s="4">
        <f t="shared" ca="1" si="101"/>
        <v>1.977735078965635E-2</v>
      </c>
      <c r="AS818">
        <v>815</v>
      </c>
      <c r="AT818" s="4">
        <v>2.8337582356523658E-2</v>
      </c>
    </row>
    <row r="819" spans="11:46" x14ac:dyDescent="0.2">
      <c r="K819">
        <v>814</v>
      </c>
      <c r="L819">
        <f t="shared" ca="1" si="102"/>
        <v>-4.562589535186605E-2</v>
      </c>
      <c r="M819">
        <f t="shared" ca="1" si="102"/>
        <v>-0.90379393113728945</v>
      </c>
      <c r="N819">
        <f t="shared" ca="1" si="102"/>
        <v>0.30827429935655987</v>
      </c>
      <c r="U819">
        <v>814</v>
      </c>
      <c r="V819">
        <f ca="1"/>
        <v>-4.562589535186605E-2</v>
      </c>
      <c r="W819">
        <f ca="1"/>
        <v>-0.39898021804750405</v>
      </c>
      <c r="X819">
        <f ca="1"/>
        <v>3.5642156555796223E-2</v>
      </c>
      <c r="AD819">
        <v>813</v>
      </c>
      <c r="AE819" s="54">
        <f t="shared" ca="1" si="103"/>
        <v>711.04155282311092</v>
      </c>
      <c r="AF819" s="54">
        <f t="shared" ca="1" si="104"/>
        <v>143.08536421656711</v>
      </c>
      <c r="AG819" s="54">
        <f t="shared" ca="1" si="105"/>
        <v>296.21593548168192</v>
      </c>
      <c r="AN819">
        <v>817</v>
      </c>
      <c r="AO819" s="4">
        <f t="shared" ca="1" si="99"/>
        <v>6.1945005257780057E-3</v>
      </c>
      <c r="AP819" s="4">
        <f t="shared" ca="1" si="100"/>
        <v>8.4732268476017981E-3</v>
      </c>
      <c r="AQ819" s="4">
        <f t="shared" ca="1" si="101"/>
        <v>4.1173122034393675E-3</v>
      </c>
      <c r="AS819">
        <v>816</v>
      </c>
      <c r="AT819" s="4">
        <v>2.8390980130633972E-2</v>
      </c>
    </row>
    <row r="820" spans="11:46" x14ac:dyDescent="0.2">
      <c r="K820">
        <v>815</v>
      </c>
      <c r="L820">
        <f t="shared" ca="1" si="102"/>
        <v>-1.3627677819370696</v>
      </c>
      <c r="M820">
        <f t="shared" ca="1" si="102"/>
        <v>0.50166427355851007</v>
      </c>
      <c r="N820">
        <f t="shared" ca="1" si="102"/>
        <v>-0.49861628636414262</v>
      </c>
      <c r="U820">
        <v>815</v>
      </c>
      <c r="V820">
        <f ca="1"/>
        <v>-1.3627677819370696</v>
      </c>
      <c r="W820">
        <f ca="1"/>
        <v>-1.0537104948265923</v>
      </c>
      <c r="X820">
        <f ca="1"/>
        <v>-1.3959837288460109</v>
      </c>
      <c r="AD820">
        <v>814</v>
      </c>
      <c r="AE820" s="54">
        <f t="shared" ca="1" si="103"/>
        <v>712.83031258025608</v>
      </c>
      <c r="AF820" s="54">
        <f t="shared" ca="1" si="104"/>
        <v>144.06598564183116</v>
      </c>
      <c r="AG820" s="54">
        <f t="shared" ca="1" si="105"/>
        <v>296.78474482518646</v>
      </c>
      <c r="AN820">
        <v>818</v>
      </c>
      <c r="AO820" s="4">
        <f t="shared" ca="1" si="99"/>
        <v>-5.0554695194144393E-3</v>
      </c>
      <c r="AP820" s="4">
        <f t="shared" ca="1" si="100"/>
        <v>-1.3733745296952836E-3</v>
      </c>
      <c r="AQ820" s="4">
        <f t="shared" ca="1" si="101"/>
        <v>-9.8027013380526436E-3</v>
      </c>
      <c r="AS820">
        <v>817</v>
      </c>
      <c r="AT820" s="4">
        <v>2.8409506107817159E-2</v>
      </c>
    </row>
    <row r="821" spans="11:46" x14ac:dyDescent="0.2">
      <c r="K821">
        <v>816</v>
      </c>
      <c r="L821">
        <f t="shared" ca="1" si="102"/>
        <v>-0.55483028940150614</v>
      </c>
      <c r="M821">
        <f t="shared" ca="1" si="102"/>
        <v>-0.15519693039433777</v>
      </c>
      <c r="N821">
        <f t="shared" ca="1" si="102"/>
        <v>3.104763500096485E-2</v>
      </c>
      <c r="U821">
        <v>816</v>
      </c>
      <c r="V821">
        <f ca="1"/>
        <v>-0.55483028940150614</v>
      </c>
      <c r="W821">
        <f ca="1"/>
        <v>-0.5710086777638741</v>
      </c>
      <c r="X821">
        <f ca="1"/>
        <v>-0.48620997481194067</v>
      </c>
      <c r="AD821">
        <v>815</v>
      </c>
      <c r="AE821" s="54">
        <f t="shared" ca="1" si="103"/>
        <v>692.77668838548391</v>
      </c>
      <c r="AF821" s="54">
        <f t="shared" ca="1" si="104"/>
        <v>142.03972720201708</v>
      </c>
      <c r="AG821" s="54">
        <f t="shared" ca="1" si="105"/>
        <v>287.71997040414999</v>
      </c>
      <c r="AN821">
        <v>819</v>
      </c>
      <c r="AO821" s="4">
        <f t="shared" ca="1" si="99"/>
        <v>3.9410081280364495E-2</v>
      </c>
      <c r="AP821" s="4">
        <f t="shared" ca="1" si="100"/>
        <v>3.3868770592312199E-2</v>
      </c>
      <c r="AQ821" s="4">
        <f t="shared" ca="1" si="101"/>
        <v>2.414881545827835E-2</v>
      </c>
      <c r="AS821">
        <v>818</v>
      </c>
      <c r="AT821" s="4">
        <v>2.8793383168427861E-2</v>
      </c>
    </row>
    <row r="822" spans="11:46" x14ac:dyDescent="0.2">
      <c r="K822">
        <v>817</v>
      </c>
      <c r="L822">
        <f t="shared" ca="1" si="102"/>
        <v>-0.27113718147047905</v>
      </c>
      <c r="M822">
        <f t="shared" ca="1" si="102"/>
        <v>0.16907878582270916</v>
      </c>
      <c r="N822">
        <f t="shared" ca="1" si="102"/>
        <v>-0.1543570000262583</v>
      </c>
      <c r="U822">
        <v>817</v>
      </c>
      <c r="V822">
        <f ca="1"/>
        <v>-0.27113718147047905</v>
      </c>
      <c r="W822">
        <f ca="1"/>
        <v>-0.18228117571504243</v>
      </c>
      <c r="X822">
        <f ca="1"/>
        <v>-0.29826167608240545</v>
      </c>
      <c r="AD822">
        <v>816</v>
      </c>
      <c r="AE822" s="54">
        <f t="shared" ca="1" si="103"/>
        <v>705.05493121174948</v>
      </c>
      <c r="AF822" s="54">
        <f t="shared" ca="1" si="104"/>
        <v>143.54072483741047</v>
      </c>
      <c r="AG822" s="54">
        <f t="shared" ca="1" si="105"/>
        <v>293.46695189915988</v>
      </c>
      <c r="AN822">
        <v>820</v>
      </c>
      <c r="AO822" s="4">
        <f t="shared" ca="1" si="99"/>
        <v>-3.5447346611278E-4</v>
      </c>
      <c r="AP822" s="4">
        <f t="shared" ca="1" si="100"/>
        <v>-7.5259577872926814E-3</v>
      </c>
      <c r="AQ822" s="4">
        <f t="shared" ca="1" si="101"/>
        <v>1.9321901238225414E-2</v>
      </c>
      <c r="AS822">
        <v>819</v>
      </c>
      <c r="AT822" s="4">
        <v>2.8890727399535417E-2</v>
      </c>
    </row>
    <row r="823" spans="11:46" x14ac:dyDescent="0.2">
      <c r="K823">
        <v>818</v>
      </c>
      <c r="L823">
        <f t="shared" ca="1" si="102"/>
        <v>-0.50599418472377089</v>
      </c>
      <c r="M823">
        <f t="shared" ca="1" si="102"/>
        <v>0.55030975747629163</v>
      </c>
      <c r="N823">
        <f t="shared" ca="1" si="102"/>
        <v>-0.74471216871432289</v>
      </c>
      <c r="U823">
        <v>818</v>
      </c>
      <c r="V823">
        <f ca="1"/>
        <v>-0.50599418472377089</v>
      </c>
      <c r="W823">
        <f ca="1"/>
        <v>-0.24741765894560971</v>
      </c>
      <c r="X823">
        <f ca="1"/>
        <v>-0.7519350475112333</v>
      </c>
      <c r="AD823">
        <v>817</v>
      </c>
      <c r="AE823" s="54">
        <f t="shared" ca="1" si="103"/>
        <v>709.4359494547806</v>
      </c>
      <c r="AF823" s="54">
        <f t="shared" ca="1" si="104"/>
        <v>144.7621453396161</v>
      </c>
      <c r="AG823" s="54">
        <f t="shared" ca="1" si="105"/>
        <v>294.67773784292882</v>
      </c>
      <c r="AN823">
        <v>821</v>
      </c>
      <c r="AO823" s="4">
        <f t="shared" ca="1" si="99"/>
        <v>7.2355515572127497E-3</v>
      </c>
      <c r="AP823" s="4">
        <f t="shared" ca="1" si="100"/>
        <v>1.5293621415779241E-2</v>
      </c>
      <c r="AQ823" s="4">
        <f t="shared" ca="1" si="101"/>
        <v>7.1101838588980056E-3</v>
      </c>
      <c r="AS823">
        <v>820</v>
      </c>
      <c r="AT823" s="4">
        <v>2.9009162924830946E-2</v>
      </c>
    </row>
    <row r="824" spans="11:46" x14ac:dyDescent="0.2">
      <c r="K824">
        <v>819</v>
      </c>
      <c r="L824">
        <f t="shared" ca="1" si="102"/>
        <v>1.3087201636329553</v>
      </c>
      <c r="M824">
        <f t="shared" ca="1" si="102"/>
        <v>0.27747659061387642</v>
      </c>
      <c r="N824">
        <f t="shared" ca="1" si="102"/>
        <v>-1.7476459863011007</v>
      </c>
      <c r="U824">
        <v>819</v>
      </c>
      <c r="V824">
        <f ca="1"/>
        <v>1.3087201636329553</v>
      </c>
      <c r="W824">
        <f ca="1"/>
        <v>1.3118784739088993</v>
      </c>
      <c r="X824">
        <f ca="1"/>
        <v>0.35933466436504757</v>
      </c>
      <c r="AD824">
        <v>818</v>
      </c>
      <c r="AE824" s="54">
        <f t="shared" ca="1" si="103"/>
        <v>705.85846817947458</v>
      </c>
      <c r="AF824" s="54">
        <f t="shared" ca="1" si="104"/>
        <v>144.56346915597564</v>
      </c>
      <c r="AG824" s="54">
        <f t="shared" ca="1" si="105"/>
        <v>291.8032120651614</v>
      </c>
      <c r="AN824">
        <v>822</v>
      </c>
      <c r="AO824" s="4">
        <f t="shared" ca="1" si="99"/>
        <v>-3.2500139914507939E-2</v>
      </c>
      <c r="AP824" s="4">
        <f t="shared" ca="1" si="100"/>
        <v>-1.8573921314701917E-2</v>
      </c>
      <c r="AQ824" s="4">
        <f t="shared" ca="1" si="101"/>
        <v>-3.4149107774646047E-2</v>
      </c>
      <c r="AS824">
        <v>821</v>
      </c>
      <c r="AT824" s="4">
        <v>2.9159952677333387E-2</v>
      </c>
    </row>
    <row r="825" spans="11:46" x14ac:dyDescent="0.2">
      <c r="K825">
        <v>820</v>
      </c>
      <c r="L825">
        <f t="shared" ca="1" si="102"/>
        <v>1.2905483618801097</v>
      </c>
      <c r="M825">
        <f t="shared" ca="1" si="102"/>
        <v>-0.56296431613107467</v>
      </c>
      <c r="N825">
        <f t="shared" ca="1" si="102"/>
        <v>0.32791254220862692</v>
      </c>
      <c r="U825">
        <v>820</v>
      </c>
      <c r="V825">
        <f ca="1"/>
        <v>1.2905483618801097</v>
      </c>
      <c r="W825">
        <f ca="1"/>
        <v>0.96314810380737281</v>
      </c>
      <c r="X825">
        <f ca="1"/>
        <v>1.2481151700096009</v>
      </c>
      <c r="AD825">
        <v>819</v>
      </c>
      <c r="AE825" s="54">
        <f t="shared" ca="1" si="103"/>
        <v>734.23183384982326</v>
      </c>
      <c r="AF825" s="54">
        <f t="shared" ca="1" si="104"/>
        <v>149.54351408949742</v>
      </c>
      <c r="AG825" s="54">
        <f t="shared" ca="1" si="105"/>
        <v>298.93568778914596</v>
      </c>
      <c r="AN825">
        <v>823</v>
      </c>
      <c r="AO825" s="4">
        <f t="shared" ca="1" si="99"/>
        <v>7.310346842188729E-3</v>
      </c>
      <c r="AP825" s="4">
        <f t="shared" ca="1" si="100"/>
        <v>-4.1878301096926066E-3</v>
      </c>
      <c r="AQ825" s="4">
        <f t="shared" ca="1" si="101"/>
        <v>-5.7247129498679532E-3</v>
      </c>
      <c r="AS825">
        <v>822</v>
      </c>
      <c r="AT825" s="4">
        <v>2.9254455422796227E-2</v>
      </c>
    </row>
    <row r="826" spans="11:46" x14ac:dyDescent="0.2">
      <c r="K826">
        <v>821</v>
      </c>
      <c r="L826">
        <f t="shared" ca="1" si="102"/>
        <v>1.6222271200777891</v>
      </c>
      <c r="M826">
        <f t="shared" ca="1" si="102"/>
        <v>0.44546990524965346</v>
      </c>
      <c r="N826">
        <f t="shared" ca="1" si="102"/>
        <v>0.23739677506212489</v>
      </c>
      <c r="U826">
        <v>821</v>
      </c>
      <c r="V826">
        <f ca="1"/>
        <v>1.6222271200777891</v>
      </c>
      <c r="W826">
        <f ca="1"/>
        <v>1.6662512306304951</v>
      </c>
      <c r="X826">
        <f ca="1"/>
        <v>1.5740152964741452</v>
      </c>
      <c r="AD826">
        <v>820</v>
      </c>
      <c r="AE826" s="54">
        <f t="shared" ca="1" si="103"/>
        <v>733.97161426994114</v>
      </c>
      <c r="AF826" s="54">
        <f t="shared" ca="1" si="104"/>
        <v>148.42228038607914</v>
      </c>
      <c r="AG826" s="54">
        <f t="shared" ca="1" si="105"/>
        <v>304.7678564735001</v>
      </c>
      <c r="AN826">
        <v>824</v>
      </c>
      <c r="AO826" s="4">
        <f t="shared" ca="1" si="99"/>
        <v>3.5684079892088959E-2</v>
      </c>
      <c r="AP826" s="4">
        <f t="shared" ca="1" si="100"/>
        <v>4.4591274485297656E-2</v>
      </c>
      <c r="AQ826" s="4">
        <f t="shared" ca="1" si="101"/>
        <v>4.6035451548326806E-2</v>
      </c>
      <c r="AS826">
        <v>823</v>
      </c>
      <c r="AT826" s="4">
        <v>2.9317499722284496E-2</v>
      </c>
    </row>
    <row r="827" spans="11:46" x14ac:dyDescent="0.2">
      <c r="K827">
        <v>822</v>
      </c>
      <c r="L827">
        <f t="shared" ca="1" si="102"/>
        <v>0.12235013653802587</v>
      </c>
      <c r="M827">
        <f t="shared" ca="1" si="102"/>
        <v>1.7614017209948467</v>
      </c>
      <c r="N827">
        <f t="shared" ca="1" si="102"/>
        <v>-0.51903442036556147</v>
      </c>
      <c r="U827">
        <v>822</v>
      </c>
      <c r="V827">
        <f ca="1"/>
        <v>0.12235013653802587</v>
      </c>
      <c r="W827">
        <f ca="1"/>
        <v>0.80828192989319048</v>
      </c>
      <c r="X827">
        <f ca="1"/>
        <v>-1.8683309748135923E-3</v>
      </c>
      <c r="AD827">
        <v>821</v>
      </c>
      <c r="AE827" s="54">
        <f t="shared" ca="1" si="103"/>
        <v>739.30156303275191</v>
      </c>
      <c r="AF827" s="54">
        <f t="shared" ca="1" si="104"/>
        <v>150.70964098215336</v>
      </c>
      <c r="AG827" s="54">
        <f t="shared" ca="1" si="105"/>
        <v>306.94253398410035</v>
      </c>
      <c r="AN827">
        <v>825</v>
      </c>
      <c r="AO827" s="4">
        <f t="shared" ca="1" si="99"/>
        <v>-4.3776091337414107E-2</v>
      </c>
      <c r="AP827" s="4">
        <f t="shared" ca="1" si="100"/>
        <v>-4.5595467144011068E-2</v>
      </c>
      <c r="AQ827" s="4">
        <f t="shared" ca="1" si="101"/>
        <v>-5.863481245616816E-2</v>
      </c>
      <c r="AS827">
        <v>824</v>
      </c>
      <c r="AT827" s="4">
        <v>2.9381068721705962E-2</v>
      </c>
    </row>
    <row r="828" spans="11:46" x14ac:dyDescent="0.2">
      <c r="K828">
        <v>823</v>
      </c>
      <c r="L828">
        <f t="shared" ca="1" si="102"/>
        <v>0.45747646865675334</v>
      </c>
      <c r="M828">
        <f t="shared" ca="1" si="102"/>
        <v>0.48891301201023846</v>
      </c>
      <c r="N828">
        <f t="shared" ca="1" si="102"/>
        <v>-1.5171494594381825</v>
      </c>
      <c r="U828">
        <v>823</v>
      </c>
      <c r="V828">
        <f ca="1"/>
        <v>0.45747646865675334</v>
      </c>
      <c r="W828">
        <f ca="1"/>
        <v>0.61341743422629169</v>
      </c>
      <c r="X828">
        <f ca="1"/>
        <v>-0.26757308350006187</v>
      </c>
      <c r="AD828">
        <v>822</v>
      </c>
      <c r="AE828" s="54">
        <f t="shared" ca="1" si="103"/>
        <v>715.66041007979709</v>
      </c>
      <c r="AF828" s="54">
        <f t="shared" ca="1" si="104"/>
        <v>147.93620846143276</v>
      </c>
      <c r="AG828" s="54">
        <f t="shared" ca="1" si="105"/>
        <v>296.63767262926331</v>
      </c>
      <c r="AN828">
        <v>826</v>
      </c>
      <c r="AO828" s="4">
        <f t="shared" ca="1" si="99"/>
        <v>-2.7019342716602758E-2</v>
      </c>
      <c r="AP828" s="4">
        <f t="shared" ca="1" si="100"/>
        <v>-4.7471038046615351E-2</v>
      </c>
      <c r="AQ828" s="4">
        <f t="shared" ca="1" si="101"/>
        <v>-2.4025376437553647E-2</v>
      </c>
      <c r="AS828">
        <v>825</v>
      </c>
      <c r="AT828" s="4">
        <v>2.9574548173058039E-2</v>
      </c>
    </row>
    <row r="829" spans="11:46" x14ac:dyDescent="0.2">
      <c r="K829">
        <v>824</v>
      </c>
      <c r="L829">
        <f t="shared" ca="1" si="102"/>
        <v>2.1004464989040454</v>
      </c>
      <c r="M829">
        <f t="shared" ca="1" si="102"/>
        <v>1.866426658412107</v>
      </c>
      <c r="N829">
        <f t="shared" ca="1" si="102"/>
        <v>-0.29815547331116204</v>
      </c>
      <c r="U829">
        <v>824</v>
      </c>
      <c r="V829">
        <f ca="1"/>
        <v>2.1004464989040454</v>
      </c>
      <c r="W829">
        <f ca="1"/>
        <v>2.6669509351400968</v>
      </c>
      <c r="X829">
        <f ca="1"/>
        <v>1.8525275436901081</v>
      </c>
      <c r="AD829">
        <v>823</v>
      </c>
      <c r="AE829" s="54">
        <f t="shared" ca="1" si="103"/>
        <v>720.91130544740918</v>
      </c>
      <c r="AF829" s="54">
        <f t="shared" ca="1" si="104"/>
        <v>147.31797219110607</v>
      </c>
      <c r="AG829" s="54">
        <f t="shared" ca="1" si="105"/>
        <v>294.94435859621632</v>
      </c>
      <c r="AN829">
        <v>827</v>
      </c>
      <c r="AO829" s="4">
        <f t="shared" ca="1" si="99"/>
        <v>1.6063431978237345E-2</v>
      </c>
      <c r="AP829" s="4">
        <f t="shared" ca="1" si="100"/>
        <v>3.796748358803724E-2</v>
      </c>
      <c r="AQ829" s="4">
        <f t="shared" ca="1" si="101"/>
        <v>2.9861281877642448E-2</v>
      </c>
      <c r="AS829">
        <v>826</v>
      </c>
      <c r="AT829" s="4">
        <v>2.9591025220552625E-2</v>
      </c>
    </row>
    <row r="830" spans="11:46" x14ac:dyDescent="0.2">
      <c r="K830">
        <v>825</v>
      </c>
      <c r="L830">
        <f t="shared" ca="1" si="102"/>
        <v>8.0821832431050081E-2</v>
      </c>
      <c r="M830">
        <f t="shared" ca="1" si="102"/>
        <v>1.2382927761265059</v>
      </c>
      <c r="N830">
        <f t="shared" ca="1" si="102"/>
        <v>-2.1791700841902415</v>
      </c>
      <c r="U830">
        <v>825</v>
      </c>
      <c r="V830">
        <f ca="1"/>
        <v>8.0821832431050081E-2</v>
      </c>
      <c r="W830">
        <f ca="1"/>
        <v>0.5634649318806989</v>
      </c>
      <c r="X830">
        <f ca="1"/>
        <v>-0.85198707868807655</v>
      </c>
      <c r="AD830">
        <v>824</v>
      </c>
      <c r="AE830" s="54">
        <f t="shared" ca="1" si="103"/>
        <v>747.10085812342288</v>
      </c>
      <c r="AF830" s="54">
        <f t="shared" ca="1" si="104"/>
        <v>154.0357319752286</v>
      </c>
      <c r="AG830" s="54">
        <f t="shared" ca="1" si="105"/>
        <v>308.83963919152444</v>
      </c>
      <c r="AN830">
        <v>828</v>
      </c>
      <c r="AO830" s="4">
        <f t="shared" ca="1" si="99"/>
        <v>8.5815300601533671E-3</v>
      </c>
      <c r="AP830" s="4">
        <f t="shared" ca="1" si="100"/>
        <v>-1.9212240880898122E-3</v>
      </c>
      <c r="AQ830" s="4">
        <f t="shared" ca="1" si="101"/>
        <v>1.6095403554041546E-2</v>
      </c>
      <c r="AS830">
        <v>827</v>
      </c>
      <c r="AT830" s="4">
        <v>2.9712588928300102E-2</v>
      </c>
    </row>
    <row r="831" spans="11:46" x14ac:dyDescent="0.2">
      <c r="K831">
        <v>826</v>
      </c>
      <c r="L831">
        <f t="shared" ca="1" si="102"/>
        <v>-1.166426212103937</v>
      </c>
      <c r="M831">
        <f t="shared" ca="1" si="102"/>
        <v>-1.404636760895448</v>
      </c>
      <c r="N831">
        <f t="shared" ca="1" si="102"/>
        <v>-1.7746247499858969</v>
      </c>
      <c r="U831">
        <v>826</v>
      </c>
      <c r="V831">
        <f ca="1"/>
        <v>-1.166426212103937</v>
      </c>
      <c r="W831">
        <f ca="1"/>
        <v>-1.6264726349093133</v>
      </c>
      <c r="X831">
        <f ca="1"/>
        <v>-1.9612328404928521</v>
      </c>
      <c r="AD831">
        <v>825</v>
      </c>
      <c r="AE831" s="54">
        <f t="shared" ca="1" si="103"/>
        <v>715.1012222465115</v>
      </c>
      <c r="AF831" s="54">
        <f t="shared" ca="1" si="104"/>
        <v>147.1701108180132</v>
      </c>
      <c r="AG831" s="54">
        <f t="shared" ca="1" si="105"/>
        <v>291.25156047331984</v>
      </c>
      <c r="AN831">
        <v>829</v>
      </c>
      <c r="AO831" s="4">
        <f t="shared" ca="1" si="99"/>
        <v>1.0922488534461842E-2</v>
      </c>
      <c r="AP831" s="4">
        <f t="shared" ca="1" si="100"/>
        <v>1.3876055252812934E-2</v>
      </c>
      <c r="AQ831" s="4">
        <f t="shared" ca="1" si="101"/>
        <v>8.6060416328885472E-3</v>
      </c>
      <c r="AS831">
        <v>828</v>
      </c>
      <c r="AT831" s="4">
        <v>2.9718371254734487E-2</v>
      </c>
    </row>
    <row r="832" spans="11:46" x14ac:dyDescent="0.2">
      <c r="K832">
        <v>827</v>
      </c>
      <c r="L832">
        <f t="shared" ca="1" si="102"/>
        <v>-0.42783984833441641</v>
      </c>
      <c r="M832">
        <f t="shared" ca="1" si="102"/>
        <v>1.3029995855483003</v>
      </c>
      <c r="N832">
        <f t="shared" ca="1" si="102"/>
        <v>-0.6592849332384807</v>
      </c>
      <c r="U832">
        <v>827</v>
      </c>
      <c r="V832">
        <f ca="1"/>
        <v>-0.42783984833441641</v>
      </c>
      <c r="W832">
        <f ca="1"/>
        <v>0.12174738584071171</v>
      </c>
      <c r="X832">
        <f ca="1"/>
        <v>-0.58665575224149202</v>
      </c>
      <c r="AD832">
        <v>826</v>
      </c>
      <c r="AE832" s="54">
        <f t="shared" ca="1" si="103"/>
        <v>696.03835009867555</v>
      </c>
      <c r="AF832" s="54">
        <f t="shared" ca="1" si="104"/>
        <v>140.34702367324331</v>
      </c>
      <c r="AG832" s="54">
        <f t="shared" ca="1" si="105"/>
        <v>284.33752086989892</v>
      </c>
      <c r="AN832">
        <v>830</v>
      </c>
      <c r="AO832" s="4">
        <f t="shared" ca="1" si="99"/>
        <v>-2.0413494085527902E-2</v>
      </c>
      <c r="AP832" s="4">
        <f t="shared" ca="1" si="100"/>
        <v>-1.8722818465462376E-2</v>
      </c>
      <c r="AQ832" s="4">
        <f t="shared" ca="1" si="101"/>
        <v>-3.108356668195264E-2</v>
      </c>
      <c r="AS832">
        <v>829</v>
      </c>
      <c r="AT832" s="4">
        <v>2.9797317962149357E-2</v>
      </c>
    </row>
    <row r="833" spans="11:46" x14ac:dyDescent="0.2">
      <c r="K833">
        <v>828</v>
      </c>
      <c r="L833">
        <f t="shared" ca="1" si="102"/>
        <v>-3.4120275845871406E-2</v>
      </c>
      <c r="M833">
        <f t="shared" ca="1" si="102"/>
        <v>0.15871224045845164</v>
      </c>
      <c r="N833">
        <f t="shared" ca="1" si="102"/>
        <v>0.36785966157912103</v>
      </c>
      <c r="U833">
        <v>828</v>
      </c>
      <c r="V833">
        <f ca="1"/>
        <v>-3.4120275845871406E-2</v>
      </c>
      <c r="W833">
        <f ca="1"/>
        <v>3.1358617646123056E-2</v>
      </c>
      <c r="X833">
        <f ca="1"/>
        <v>0.15340429226864782</v>
      </c>
      <c r="AD833">
        <v>827</v>
      </c>
      <c r="AE833" s="54">
        <f t="shared" ca="1" si="103"/>
        <v>707.30939828941314</v>
      </c>
      <c r="AF833" s="54">
        <f t="shared" ca="1" si="104"/>
        <v>145.77809667322148</v>
      </c>
      <c r="AG833" s="54">
        <f t="shared" ca="1" si="105"/>
        <v>292.95624639428985</v>
      </c>
      <c r="AN833">
        <v>831</v>
      </c>
      <c r="AO833" s="4">
        <f t="shared" ca="1" si="99"/>
        <v>-1.1881826040335986E-2</v>
      </c>
      <c r="AP833" s="4">
        <f t="shared" ca="1" si="100"/>
        <v>-2.5706083562547662E-2</v>
      </c>
      <c r="AQ833" s="4">
        <f t="shared" ca="1" si="101"/>
        <v>2.1158852263087453E-3</v>
      </c>
      <c r="AS833">
        <v>830</v>
      </c>
      <c r="AT833" s="4">
        <v>2.979823348245703E-2</v>
      </c>
    </row>
    <row r="834" spans="11:46" x14ac:dyDescent="0.2">
      <c r="K834">
        <v>829</v>
      </c>
      <c r="L834">
        <f t="shared" ca="1" si="102"/>
        <v>0.46750218636185975</v>
      </c>
      <c r="M834">
        <f t="shared" ca="1" si="102"/>
        <v>0.60659624374138987</v>
      </c>
      <c r="N834">
        <f t="shared" ca="1" si="102"/>
        <v>0.19431371414061779</v>
      </c>
      <c r="U834">
        <v>829</v>
      </c>
      <c r="V834">
        <f ca="1"/>
        <v>0.46750218636185975</v>
      </c>
      <c r="W834">
        <f ca="1"/>
        <v>0.66912120680875131</v>
      </c>
      <c r="X834">
        <f ca="1"/>
        <v>0.54825368810037489</v>
      </c>
      <c r="AD834">
        <v>828</v>
      </c>
      <c r="AE834" s="54">
        <f t="shared" ca="1" si="103"/>
        <v>713.40531388421675</v>
      </c>
      <c r="AF834" s="54">
        <f t="shared" ca="1" si="104"/>
        <v>145.49829315107561</v>
      </c>
      <c r="AG834" s="54">
        <f t="shared" ca="1" si="105"/>
        <v>297.70964673369519</v>
      </c>
      <c r="AN834">
        <v>832</v>
      </c>
      <c r="AO834" s="4">
        <f t="shared" ca="1" si="99"/>
        <v>1.0834709205654356E-2</v>
      </c>
      <c r="AP834" s="4">
        <f t="shared" ca="1" si="100"/>
        <v>3.1583501010030726E-2</v>
      </c>
      <c r="AQ834" s="4">
        <f t="shared" ca="1" si="101"/>
        <v>-3.1241079889422275E-5</v>
      </c>
      <c r="AS834">
        <v>831</v>
      </c>
      <c r="AT834" s="4">
        <v>2.9855054108730045E-2</v>
      </c>
    </row>
    <row r="835" spans="11:46" x14ac:dyDescent="0.2">
      <c r="K835">
        <v>830</v>
      </c>
      <c r="L835">
        <f t="shared" ca="1" si="102"/>
        <v>-0.47525939924477728</v>
      </c>
      <c r="M835">
        <f t="shared" ca="1" si="102"/>
        <v>0.60972106280431193</v>
      </c>
      <c r="N835">
        <f t="shared" ca="1" si="102"/>
        <v>-1.1005515421531613</v>
      </c>
      <c r="U835">
        <v>830</v>
      </c>
      <c r="V835">
        <f ca="1"/>
        <v>-0.47525939924477728</v>
      </c>
      <c r="W835">
        <f ca="1"/>
        <v>-0.19571127967676649</v>
      </c>
      <c r="X835">
        <f ca="1"/>
        <v>-0.88632852538298135</v>
      </c>
      <c r="AD835">
        <v>829</v>
      </c>
      <c r="AE835" s="54">
        <f t="shared" ca="1" si="103"/>
        <v>721.24018550122355</v>
      </c>
      <c r="AF835" s="54">
        <f t="shared" ca="1" si="104"/>
        <v>147.53130799875774</v>
      </c>
      <c r="AG835" s="54">
        <f t="shared" ca="1" si="105"/>
        <v>300.28280481930238</v>
      </c>
      <c r="AN835">
        <v>833</v>
      </c>
      <c r="AO835" s="4">
        <f t="shared" ca="1" si="99"/>
        <v>3.6707551077863824E-2</v>
      </c>
      <c r="AP835" s="4">
        <f t="shared" ca="1" si="100"/>
        <v>2.3421891181820993E-2</v>
      </c>
      <c r="AQ835" s="4">
        <f t="shared" ca="1" si="101"/>
        <v>4.351562015238828E-2</v>
      </c>
      <c r="AS835">
        <v>832</v>
      </c>
      <c r="AT835" s="4">
        <v>2.9980288751238003E-2</v>
      </c>
    </row>
    <row r="836" spans="11:46" x14ac:dyDescent="0.2">
      <c r="K836">
        <v>831</v>
      </c>
      <c r="L836">
        <f t="shared" ca="1" si="102"/>
        <v>-1.0247668343381466</v>
      </c>
      <c r="M836">
        <f t="shared" ca="1" si="102"/>
        <v>-1.116309636312927</v>
      </c>
      <c r="N836">
        <f t="shared" ca="1" si="102"/>
        <v>0.42129746447100475</v>
      </c>
      <c r="U836">
        <v>831</v>
      </c>
      <c r="V836">
        <f ca="1"/>
        <v>-1.0247668343381466</v>
      </c>
      <c r="W836">
        <f ca="1"/>
        <v>-1.3824266581145668</v>
      </c>
      <c r="X836">
        <f ca="1"/>
        <v>-0.79063293286949188</v>
      </c>
      <c r="AD836">
        <v>830</v>
      </c>
      <c r="AE836" s="54">
        <f t="shared" ca="1" si="103"/>
        <v>706.66641016246831</v>
      </c>
      <c r="AF836" s="54">
        <f t="shared" ca="1" si="104"/>
        <v>144.79480357716693</v>
      </c>
      <c r="AG836" s="54">
        <f t="shared" ca="1" si="105"/>
        <v>291.092517634795</v>
      </c>
      <c r="AN836">
        <v>834</v>
      </c>
      <c r="AO836" s="4">
        <f t="shared" ref="AO836:AO899" ca="1" si="106">LN(AE840/AE839)</f>
        <v>-1.0610232641072551E-3</v>
      </c>
      <c r="AP836" s="4">
        <f t="shared" ref="AP836:AP899" ca="1" si="107">LN(AF840/AF839)</f>
        <v>-6.6586664698915481E-3</v>
      </c>
      <c r="AQ836" s="4">
        <f t="shared" ref="AQ836:AQ899" ca="1" si="108">LN(AG840/AG839)</f>
        <v>1.2014962329238344E-2</v>
      </c>
      <c r="AS836">
        <v>833</v>
      </c>
      <c r="AT836" s="4">
        <v>3.0067892775405735E-2</v>
      </c>
    </row>
    <row r="837" spans="11:46" x14ac:dyDescent="0.2">
      <c r="K837">
        <v>832</v>
      </c>
      <c r="L837">
        <f t="shared" ca="1" si="102"/>
        <v>-0.52719042563367435</v>
      </c>
      <c r="M837">
        <f t="shared" ca="1" si="102"/>
        <v>1.4069151614560871</v>
      </c>
      <c r="N837">
        <f t="shared" ca="1" si="102"/>
        <v>-0.93266139659929259</v>
      </c>
      <c r="U837">
        <v>832</v>
      </c>
      <c r="V837">
        <f ca="1"/>
        <v>-0.52719042563367435</v>
      </c>
      <c r="W837">
        <f ca="1"/>
        <v>7.1533479069046946E-2</v>
      </c>
      <c r="X837">
        <f ca="1"/>
        <v>-0.79390583363494183</v>
      </c>
      <c r="AD837">
        <v>831</v>
      </c>
      <c r="AE837" s="54">
        <f t="shared" ca="1" si="103"/>
        <v>698.31960862863014</v>
      </c>
      <c r="AF837" s="54">
        <f t="shared" ca="1" si="104"/>
        <v>141.12012934904513</v>
      </c>
      <c r="AG837" s="54">
        <f t="shared" ca="1" si="105"/>
        <v>291.70908805844203</v>
      </c>
      <c r="AN837">
        <v>835</v>
      </c>
      <c r="AO837" s="4">
        <f t="shared" ca="1" si="106"/>
        <v>-3.198780570823382E-2</v>
      </c>
      <c r="AP837" s="4">
        <f t="shared" ca="1" si="107"/>
        <v>-2.3788973024422837E-2</v>
      </c>
      <c r="AQ837" s="4">
        <f t="shared" ca="1" si="108"/>
        <v>-5.02788012634489E-2</v>
      </c>
      <c r="AS837">
        <v>834</v>
      </c>
      <c r="AT837" s="4">
        <v>3.0068091017441421E-2</v>
      </c>
    </row>
    <row r="838" spans="11:46" x14ac:dyDescent="0.2">
      <c r="K838">
        <v>833</v>
      </c>
      <c r="L838">
        <f t="shared" ca="1" si="102"/>
        <v>1.1629549388629901</v>
      </c>
      <c r="M838">
        <f t="shared" ca="1" si="102"/>
        <v>0.20489622648167166</v>
      </c>
      <c r="N838">
        <f t="shared" ca="1" si="102"/>
        <v>0.36371877951325732</v>
      </c>
      <c r="U838">
        <v>833</v>
      </c>
      <c r="V838">
        <f ca="1"/>
        <v>1.1629549388629901</v>
      </c>
      <c r="W838">
        <f ca="1"/>
        <v>1.1492967315622939</v>
      </c>
      <c r="X838">
        <f ca="1"/>
        <v>1.2100470309140265</v>
      </c>
      <c r="AD838">
        <v>832</v>
      </c>
      <c r="AE838" s="54">
        <f t="shared" ca="1" si="103"/>
        <v>705.92683514618398</v>
      </c>
      <c r="AF838" s="54">
        <f t="shared" ca="1" si="104"/>
        <v>145.648328887275</v>
      </c>
      <c r="AG838" s="54">
        <f t="shared" ca="1" si="105"/>
        <v>291.69997489387083</v>
      </c>
      <c r="AN838">
        <v>836</v>
      </c>
      <c r="AO838" s="4">
        <f t="shared" ca="1" si="106"/>
        <v>2.1443663127199493E-3</v>
      </c>
      <c r="AP838" s="4">
        <f t="shared" ca="1" si="107"/>
        <v>4.4023942656768031E-3</v>
      </c>
      <c r="AQ838" s="4">
        <f t="shared" ca="1" si="108"/>
        <v>1.8096672722551208E-2</v>
      </c>
      <c r="AS838">
        <v>835</v>
      </c>
      <c r="AT838" s="4">
        <v>3.0132907116089649E-2</v>
      </c>
    </row>
    <row r="839" spans="11:46" x14ac:dyDescent="0.2">
      <c r="K839">
        <v>834</v>
      </c>
      <c r="L839">
        <f t="shared" ref="L839:N902" ca="1" si="109">_xlfn.NORM.S.INV(RAND())</f>
        <v>1.1122158080563378</v>
      </c>
      <c r="M839">
        <f t="shared" ca="1" si="109"/>
        <v>-0.45863022702143735</v>
      </c>
      <c r="N839">
        <f t="shared" ca="1" si="109"/>
        <v>1.7501227377256723</v>
      </c>
      <c r="U839">
        <v>834</v>
      </c>
      <c r="V839">
        <f ca="1"/>
        <v>1.1122158080563378</v>
      </c>
      <c r="W839">
        <f ca="1"/>
        <v>0.8405428242656332</v>
      </c>
      <c r="X839">
        <f ca="1"/>
        <v>1.7620253967794226</v>
      </c>
      <c r="AD839">
        <v>833</v>
      </c>
      <c r="AE839" s="54">
        <f t="shared" ref="AE839:AE902" ca="1" si="110">$Q$7*EXP(($Q$5-(($Q$6^2)/2))*(AD839/1000)+$Q$6*V838)</f>
        <v>732.32115220250546</v>
      </c>
      <c r="AF839" s="54">
        <f t="shared" ref="AF839:AF902" ca="1" si="111">$R$7*EXP(($Q$5-(($Q$6^2)/2))*(AD839/1000)+$Q$6*W838)</f>
        <v>149.09995217890503</v>
      </c>
      <c r="AG839" s="54">
        <f t="shared" ref="AG839:AG902" ca="1" si="112">$S$7*EXP(($Q$5-(($Q$6^2)/2))*(AD839/1000)+$Q$6*X838)</f>
        <v>304.67371313112994</v>
      </c>
      <c r="AN839">
        <v>837</v>
      </c>
      <c r="AO839" s="4">
        <f t="shared" ca="1" si="106"/>
        <v>-1.1282078464426156E-2</v>
      </c>
      <c r="AP839" s="4">
        <f t="shared" ca="1" si="107"/>
        <v>-4.3651353497258074E-3</v>
      </c>
      <c r="AQ839" s="4">
        <f t="shared" ca="1" si="108"/>
        <v>-1.1345872265297983E-2</v>
      </c>
      <c r="AS839">
        <v>836</v>
      </c>
      <c r="AT839" s="4">
        <v>3.0256805332719187E-2</v>
      </c>
    </row>
    <row r="840" spans="11:46" x14ac:dyDescent="0.2">
      <c r="K840">
        <v>835</v>
      </c>
      <c r="L840">
        <f t="shared" ca="1" si="109"/>
        <v>-0.36404591619298088</v>
      </c>
      <c r="M840">
        <f t="shared" ca="1" si="109"/>
        <v>0.19394854553002391</v>
      </c>
      <c r="N840">
        <f t="shared" ca="1" si="109"/>
        <v>-0.53829015378888556</v>
      </c>
      <c r="U840">
        <v>835</v>
      </c>
      <c r="V840">
        <f ca="1"/>
        <v>-0.36404591619298088</v>
      </c>
      <c r="W840">
        <f ca="1"/>
        <v>-0.25780628486621382</v>
      </c>
      <c r="X840">
        <f ca="1"/>
        <v>-0.55733170823332068</v>
      </c>
      <c r="AD840">
        <v>834</v>
      </c>
      <c r="AE840" s="54">
        <f t="shared" ca="1" si="110"/>
        <v>731.54455449019645</v>
      </c>
      <c r="AF840" s="54">
        <f t="shared" ca="1" si="111"/>
        <v>148.11044338722942</v>
      </c>
      <c r="AG840" s="54">
        <f t="shared" ca="1" si="112"/>
        <v>308.35643590195025</v>
      </c>
      <c r="AN840">
        <v>838</v>
      </c>
      <c r="AO840" s="4">
        <f t="shared" ca="1" si="106"/>
        <v>3.3904933386773542E-2</v>
      </c>
      <c r="AP840" s="4">
        <f t="shared" ca="1" si="107"/>
        <v>8.8336990441473702E-3</v>
      </c>
      <c r="AQ840" s="4">
        <f t="shared" ca="1" si="108"/>
        <v>2.6417852049801589E-2</v>
      </c>
      <c r="AS840">
        <v>837</v>
      </c>
      <c r="AT840" s="4">
        <v>3.0334432387154896E-2</v>
      </c>
    </row>
    <row r="841" spans="11:46" x14ac:dyDescent="0.2">
      <c r="K841">
        <v>836</v>
      </c>
      <c r="L841">
        <f t="shared" ca="1" si="109"/>
        <v>-0.2670375316928591</v>
      </c>
      <c r="M841">
        <f t="shared" ca="1" si="109"/>
        <v>0.47736858240534946</v>
      </c>
      <c r="N841">
        <f t="shared" ca="1" si="109"/>
        <v>1.0174097036237317</v>
      </c>
      <c r="U841">
        <v>836</v>
      </c>
      <c r="V841">
        <f ca="1"/>
        <v>-0.2670375316928591</v>
      </c>
      <c r="W841">
        <f ca="1"/>
        <v>-5.6717565808806436E-2</v>
      </c>
      <c r="X841">
        <f ca="1"/>
        <v>0.27497376854654931</v>
      </c>
      <c r="AD841">
        <v>835</v>
      </c>
      <c r="AE841" s="54">
        <f t="shared" ca="1" si="110"/>
        <v>708.51435588604761</v>
      </c>
      <c r="AF841" s="54">
        <f t="shared" ca="1" si="111"/>
        <v>144.62862666642494</v>
      </c>
      <c r="AG841" s="54">
        <f t="shared" ca="1" si="112"/>
        <v>293.23594911330645</v>
      </c>
      <c r="AN841">
        <v>839</v>
      </c>
      <c r="AO841" s="4">
        <f t="shared" ca="1" si="106"/>
        <v>1.0524722328013254E-2</v>
      </c>
      <c r="AP841" s="4">
        <f t="shared" ca="1" si="107"/>
        <v>2.2497376345887644E-2</v>
      </c>
      <c r="AQ841" s="4">
        <f t="shared" ca="1" si="108"/>
        <v>-1.0601468791076183E-2</v>
      </c>
      <c r="AS841">
        <v>838</v>
      </c>
      <c r="AT841" s="4">
        <v>3.0350498606690292E-2</v>
      </c>
    </row>
    <row r="842" spans="11:46" x14ac:dyDescent="0.2">
      <c r="K842">
        <v>837</v>
      </c>
      <c r="L842">
        <f t="shared" ca="1" si="109"/>
        <v>-0.78890052231915286</v>
      </c>
      <c r="M842">
        <f t="shared" ca="1" si="109"/>
        <v>1.1769119587605215</v>
      </c>
      <c r="N842">
        <f t="shared" ca="1" si="109"/>
        <v>0.76568232440185513</v>
      </c>
      <c r="U842">
        <v>837</v>
      </c>
      <c r="V842">
        <f ca="1"/>
        <v>-0.78890052231915286</v>
      </c>
      <c r="W842">
        <f ca="1"/>
        <v>-0.25975467451941497</v>
      </c>
      <c r="X842">
        <f ca="1"/>
        <v>-0.24982969946787731</v>
      </c>
      <c r="AD842">
        <v>836</v>
      </c>
      <c r="AE842" s="54">
        <f t="shared" ca="1" si="110"/>
        <v>710.03530035111123</v>
      </c>
      <c r="AF842" s="54">
        <f t="shared" ca="1" si="111"/>
        <v>145.26674249122399</v>
      </c>
      <c r="AG842" s="54">
        <f t="shared" ca="1" si="112"/>
        <v>298.59085092896572</v>
      </c>
      <c r="AN842">
        <v>840</v>
      </c>
      <c r="AO842" s="4">
        <f t="shared" ca="1" si="106"/>
        <v>-2.99075762225776E-2</v>
      </c>
      <c r="AP842" s="4">
        <f t="shared" ca="1" si="107"/>
        <v>-1.9434933924185212E-2</v>
      </c>
      <c r="AQ842" s="4">
        <f t="shared" ca="1" si="108"/>
        <v>-7.4463713843872931E-3</v>
      </c>
      <c r="AS842">
        <v>839</v>
      </c>
      <c r="AT842" s="4">
        <v>3.041163363087767E-2</v>
      </c>
    </row>
    <row r="843" spans="11:46" x14ac:dyDescent="0.2">
      <c r="K843">
        <v>838</v>
      </c>
      <c r="L843">
        <f t="shared" ca="1" si="109"/>
        <v>0.77206247907041692</v>
      </c>
      <c r="M843">
        <f t="shared" ca="1" si="109"/>
        <v>-1.4267335869102853</v>
      </c>
      <c r="N843">
        <f t="shared" ca="1" si="109"/>
        <v>0.84213031617167877</v>
      </c>
      <c r="U843">
        <v>838</v>
      </c>
      <c r="V843">
        <f ca="1"/>
        <v>0.77206247907041692</v>
      </c>
      <c r="W843">
        <f ca="1"/>
        <v>0.14558824044578489</v>
      </c>
      <c r="X843">
        <f ca="1"/>
        <v>0.96602777327257905</v>
      </c>
      <c r="AD843">
        <v>837</v>
      </c>
      <c r="AE843" s="54">
        <f t="shared" ca="1" si="110"/>
        <v>702.06964544425909</v>
      </c>
      <c r="AF843" s="54">
        <f t="shared" ca="1" si="111"/>
        <v>144.63401547265994</v>
      </c>
      <c r="AG843" s="54">
        <f t="shared" ca="1" si="112"/>
        <v>295.22222341999424</v>
      </c>
      <c r="AN843">
        <v>841</v>
      </c>
      <c r="AO843" s="4">
        <f t="shared" ca="1" si="106"/>
        <v>-1.3793594054900807E-2</v>
      </c>
      <c r="AP843" s="4">
        <f t="shared" ca="1" si="107"/>
        <v>-2.5937363234896905E-2</v>
      </c>
      <c r="AQ843" s="4">
        <f t="shared" ca="1" si="108"/>
        <v>-2.1197160741079156E-2</v>
      </c>
      <c r="AS843">
        <v>840</v>
      </c>
      <c r="AT843" s="4">
        <v>3.0883910606308226E-2</v>
      </c>
    </row>
    <row r="844" spans="11:46" x14ac:dyDescent="0.2">
      <c r="K844">
        <v>839</v>
      </c>
      <c r="L844">
        <f t="shared" ca="1" si="109"/>
        <v>1.2553505181862867</v>
      </c>
      <c r="M844">
        <f t="shared" ca="1" si="109"/>
        <v>6.9634580614228378E-2</v>
      </c>
      <c r="N844">
        <f t="shared" ca="1" si="109"/>
        <v>-1.3641210217277222</v>
      </c>
      <c r="U844">
        <v>839</v>
      </c>
      <c r="V844">
        <f ca="1"/>
        <v>1.2553505181862867</v>
      </c>
      <c r="W844">
        <f ca="1"/>
        <v>1.1807373998313253</v>
      </c>
      <c r="X844">
        <f ca="1"/>
        <v>0.47553644144813445</v>
      </c>
      <c r="AD844">
        <v>838</v>
      </c>
      <c r="AE844" s="54">
        <f t="shared" ca="1" si="110"/>
        <v>726.28139963273895</v>
      </c>
      <c r="AF844" s="54">
        <f t="shared" ca="1" si="111"/>
        <v>145.91732869308962</v>
      </c>
      <c r="AG844" s="54">
        <f t="shared" ca="1" si="112"/>
        <v>303.12529186066263</v>
      </c>
      <c r="AN844">
        <v>842</v>
      </c>
      <c r="AO844" s="4">
        <f t="shared" ca="1" si="106"/>
        <v>2.2210953110121015E-2</v>
      </c>
      <c r="AP844" s="4">
        <f t="shared" ca="1" si="107"/>
        <v>1.9542627127890264E-2</v>
      </c>
      <c r="AQ844" s="4">
        <f t="shared" ca="1" si="108"/>
        <v>2.4117603423673504E-2</v>
      </c>
      <c r="AS844">
        <v>841</v>
      </c>
      <c r="AT844" s="4">
        <v>3.1678223685523858E-2</v>
      </c>
    </row>
    <row r="845" spans="11:46" x14ac:dyDescent="0.2">
      <c r="K845">
        <v>840</v>
      </c>
      <c r="L845">
        <f t="shared" ca="1" si="109"/>
        <v>-0.12502621910371317</v>
      </c>
      <c r="M845">
        <f t="shared" ca="1" si="109"/>
        <v>1.0072433188955976</v>
      </c>
      <c r="N845">
        <f t="shared" ca="1" si="109"/>
        <v>0.35379095686719897</v>
      </c>
      <c r="U845">
        <v>840</v>
      </c>
      <c r="V845">
        <f ca="1"/>
        <v>-0.12502621910371317</v>
      </c>
      <c r="W845">
        <f ca="1"/>
        <v>0.28308104369875253</v>
      </c>
      <c r="X845">
        <f ca="1"/>
        <v>0.1304744844987808</v>
      </c>
      <c r="AD845">
        <v>839</v>
      </c>
      <c r="AE845" s="54">
        <f t="shared" ca="1" si="110"/>
        <v>733.96567620246378</v>
      </c>
      <c r="AF845" s="54">
        <f t="shared" ca="1" si="111"/>
        <v>149.23729094513982</v>
      </c>
      <c r="AG845" s="54">
        <f t="shared" ca="1" si="112"/>
        <v>299.92869280086273</v>
      </c>
      <c r="AN845">
        <v>843</v>
      </c>
      <c r="AO845" s="4">
        <f t="shared" ca="1" si="106"/>
        <v>1.068108190167355E-2</v>
      </c>
      <c r="AP845" s="4">
        <f t="shared" ca="1" si="107"/>
        <v>2.2848293333287646E-2</v>
      </c>
      <c r="AQ845" s="4">
        <f t="shared" ca="1" si="108"/>
        <v>8.8251480968278213E-4</v>
      </c>
      <c r="AS845">
        <v>842</v>
      </c>
      <c r="AT845" s="4">
        <v>3.1812251065157185E-2</v>
      </c>
    </row>
    <row r="846" spans="11:46" x14ac:dyDescent="0.2">
      <c r="K846">
        <v>841</v>
      </c>
      <c r="L846">
        <f t="shared" ca="1" si="109"/>
        <v>-0.76265366807523693</v>
      </c>
      <c r="M846">
        <f t="shared" ca="1" si="109"/>
        <v>-0.54086937998813578</v>
      </c>
      <c r="N846">
        <f t="shared" ca="1" si="109"/>
        <v>-0.29069306885417773</v>
      </c>
      <c r="U846">
        <v>841</v>
      </c>
      <c r="V846">
        <f ca="1"/>
        <v>-0.76265366807523693</v>
      </c>
      <c r="W846">
        <f ca="1"/>
        <v>-0.91429481644074262</v>
      </c>
      <c r="X846">
        <f ca="1"/>
        <v>-0.84840901340942687</v>
      </c>
      <c r="AD846">
        <v>840</v>
      </c>
      <c r="AE846" s="54">
        <f t="shared" ca="1" si="110"/>
        <v>712.33954631790607</v>
      </c>
      <c r="AF846" s="54">
        <f t="shared" ca="1" si="111"/>
        <v>146.36487705630785</v>
      </c>
      <c r="AG846" s="54">
        <f t="shared" ca="1" si="112"/>
        <v>297.7036070543021</v>
      </c>
      <c r="AN846">
        <v>844</v>
      </c>
      <c r="AO846" s="4">
        <f t="shared" ca="1" si="106"/>
        <v>-4.8840835132327176E-3</v>
      </c>
      <c r="AP846" s="4">
        <f t="shared" ca="1" si="107"/>
        <v>-5.5060242095536956E-3</v>
      </c>
      <c r="AQ846" s="4">
        <f t="shared" ca="1" si="108"/>
        <v>2.9041008484657931E-4</v>
      </c>
      <c r="AS846">
        <v>843</v>
      </c>
      <c r="AT846" s="4">
        <v>3.1986250924918948E-2</v>
      </c>
    </row>
    <row r="847" spans="11:46" x14ac:dyDescent="0.2">
      <c r="K847">
        <v>842</v>
      </c>
      <c r="L847">
        <f t="shared" ca="1" si="109"/>
        <v>0.25929325164602801</v>
      </c>
      <c r="M847">
        <f t="shared" ca="1" si="109"/>
        <v>-0.6417516598653048</v>
      </c>
      <c r="N847">
        <f t="shared" ca="1" si="109"/>
        <v>0.17390155233830115</v>
      </c>
      <c r="U847">
        <v>842</v>
      </c>
      <c r="V847">
        <f ca="1"/>
        <v>0.25929325164602801</v>
      </c>
      <c r="W847">
        <f ca="1"/>
        <v>-1.5340289517275674E-2</v>
      </c>
      <c r="X847">
        <f ca="1"/>
        <v>0.26142202761267308</v>
      </c>
      <c r="AD847">
        <v>841</v>
      </c>
      <c r="AE847" s="54">
        <f t="shared" ca="1" si="110"/>
        <v>702.58127929321893</v>
      </c>
      <c r="AF847" s="54">
        <f t="shared" ca="1" si="111"/>
        <v>142.61736841307209</v>
      </c>
      <c r="AG847" s="54">
        <f t="shared" ca="1" si="112"/>
        <v>291.45954780263537</v>
      </c>
      <c r="AN847">
        <v>845</v>
      </c>
      <c r="AO847" s="4">
        <f t="shared" ca="1" si="106"/>
        <v>6.9495245365747546E-3</v>
      </c>
      <c r="AP847" s="4">
        <f t="shared" ca="1" si="107"/>
        <v>-9.3319218512327249E-3</v>
      </c>
      <c r="AQ847" s="4">
        <f t="shared" ca="1" si="108"/>
        <v>1.2675947185129727E-2</v>
      </c>
      <c r="AS847">
        <v>844</v>
      </c>
      <c r="AT847" s="4">
        <v>3.21349403423528E-2</v>
      </c>
    </row>
    <row r="848" spans="11:46" x14ac:dyDescent="0.2">
      <c r="K848">
        <v>843</v>
      </c>
      <c r="L848">
        <f t="shared" ca="1" si="109"/>
        <v>0.7497884454459226</v>
      </c>
      <c r="M848">
        <f t="shared" ca="1" si="109"/>
        <v>0.87879962218629615</v>
      </c>
      <c r="N848">
        <f t="shared" ca="1" si="109"/>
        <v>-0.91481433130865863</v>
      </c>
      <c r="U848">
        <v>843</v>
      </c>
      <c r="V848">
        <f ca="1"/>
        <v>0.7497884454459226</v>
      </c>
      <c r="W848">
        <f ca="1"/>
        <v>1.0359838500772649</v>
      </c>
      <c r="X848">
        <f ca="1"/>
        <v>0.30026730282720632</v>
      </c>
      <c r="AD848">
        <v>842</v>
      </c>
      <c r="AE848" s="54">
        <f t="shared" ca="1" si="110"/>
        <v>718.36087031972352</v>
      </c>
      <c r="AF848" s="54">
        <f t="shared" ca="1" si="111"/>
        <v>145.431898547206</v>
      </c>
      <c r="AG848" s="54">
        <f t="shared" ca="1" si="112"/>
        <v>298.57430416676436</v>
      </c>
      <c r="AN848">
        <v>846</v>
      </c>
      <c r="AO848" s="4">
        <f t="shared" ca="1" si="106"/>
        <v>-3.0072417414217824E-2</v>
      </c>
      <c r="AP848" s="4">
        <f t="shared" ca="1" si="107"/>
        <v>-2.8654702048735662E-2</v>
      </c>
      <c r="AQ848" s="4">
        <f t="shared" ca="1" si="108"/>
        <v>-1.4608033780201269E-2</v>
      </c>
      <c r="AS848">
        <v>845</v>
      </c>
      <c r="AT848" s="4">
        <v>3.2139306419535253E-2</v>
      </c>
    </row>
    <row r="849" spans="11:46" x14ac:dyDescent="0.2">
      <c r="K849">
        <v>844</v>
      </c>
      <c r="L849">
        <f t="shared" ca="1" si="109"/>
        <v>0.52283121723237769</v>
      </c>
      <c r="M849">
        <f t="shared" ca="1" si="109"/>
        <v>0.759504202260603</v>
      </c>
      <c r="N849">
        <f t="shared" ca="1" si="109"/>
        <v>-0.44187537412920574</v>
      </c>
      <c r="U849">
        <v>844</v>
      </c>
      <c r="V849">
        <f ca="1"/>
        <v>0.52283121723237769</v>
      </c>
      <c r="W849">
        <f ca="1"/>
        <v>0.78035921955671916</v>
      </c>
      <c r="X849">
        <f ca="1"/>
        <v>0.31182041907037961</v>
      </c>
      <c r="AD849">
        <v>843</v>
      </c>
      <c r="AE849" s="54">
        <f t="shared" ca="1" si="110"/>
        <v>726.07486517822156</v>
      </c>
      <c r="AF849" s="54">
        <f t="shared" ca="1" si="111"/>
        <v>148.79302096062571</v>
      </c>
      <c r="AG849" s="54">
        <f t="shared" ca="1" si="112"/>
        <v>298.83791671586238</v>
      </c>
      <c r="AN849">
        <v>847</v>
      </c>
      <c r="AO849" s="4">
        <f t="shared" ca="1" si="106"/>
        <v>2.4666859070823739E-2</v>
      </c>
      <c r="AP849" s="4">
        <f t="shared" ca="1" si="107"/>
        <v>1.4018133258377355E-2</v>
      </c>
      <c r="AQ849" s="4">
        <f t="shared" ca="1" si="108"/>
        <v>7.2263282860959037E-3</v>
      </c>
      <c r="AS849">
        <v>846</v>
      </c>
      <c r="AT849" s="4">
        <v>3.2200544943399877E-2</v>
      </c>
    </row>
    <row r="850" spans="11:46" x14ac:dyDescent="0.2">
      <c r="K850">
        <v>845</v>
      </c>
      <c r="L850">
        <f t="shared" ca="1" si="109"/>
        <v>0.84132599869432045</v>
      </c>
      <c r="M850">
        <f t="shared" ca="1" si="109"/>
        <v>-1.0744745517297369</v>
      </c>
      <c r="N850">
        <f t="shared" ca="1" si="109"/>
        <v>0.50059056201503827</v>
      </c>
      <c r="U850">
        <v>845</v>
      </c>
      <c r="V850">
        <f ca="1"/>
        <v>0.84132599869432045</v>
      </c>
      <c r="W850">
        <f ca="1"/>
        <v>0.34838570637223615</v>
      </c>
      <c r="X850">
        <f ca="1"/>
        <v>0.89426586788237838</v>
      </c>
      <c r="AD850">
        <v>844</v>
      </c>
      <c r="AE850" s="54">
        <f t="shared" ca="1" si="110"/>
        <v>722.5373008118969</v>
      </c>
      <c r="AF850" s="54">
        <f t="shared" ca="1" si="111"/>
        <v>147.97601427834067</v>
      </c>
      <c r="AG850" s="54">
        <f t="shared" ca="1" si="112"/>
        <v>298.92471486352991</v>
      </c>
      <c r="AN850">
        <v>848</v>
      </c>
      <c r="AO850" s="4">
        <f t="shared" ca="1" si="106"/>
        <v>-3.2864432817934094E-3</v>
      </c>
      <c r="AP850" s="4">
        <f t="shared" ca="1" si="107"/>
        <v>1.0049534312596326E-2</v>
      </c>
      <c r="AQ850" s="4">
        <f t="shared" ca="1" si="108"/>
        <v>3.199102181753666E-3</v>
      </c>
      <c r="AS850">
        <v>847</v>
      </c>
      <c r="AT850" s="4">
        <v>3.2495255652073292E-2</v>
      </c>
    </row>
    <row r="851" spans="11:46" x14ac:dyDescent="0.2">
      <c r="K851">
        <v>846</v>
      </c>
      <c r="L851">
        <f t="shared" ca="1" si="109"/>
        <v>-0.54664884044923878</v>
      </c>
      <c r="M851">
        <f t="shared" ca="1" si="109"/>
        <v>-1.1948712395208565</v>
      </c>
      <c r="N851">
        <f t="shared" ca="1" si="109"/>
        <v>1.6954796375657286</v>
      </c>
      <c r="U851">
        <v>846</v>
      </c>
      <c r="V851">
        <f ca="1"/>
        <v>-0.54664884044923878</v>
      </c>
      <c r="W851">
        <f ca="1"/>
        <v>-0.97424171784975599</v>
      </c>
      <c r="X851">
        <f ca="1"/>
        <v>0.21909806916671692</v>
      </c>
      <c r="AD851">
        <v>845</v>
      </c>
      <c r="AE851" s="54">
        <f t="shared" ca="1" si="110"/>
        <v>727.57607979221484</v>
      </c>
      <c r="AF851" s="54">
        <f t="shared" ca="1" si="111"/>
        <v>146.6015369095895</v>
      </c>
      <c r="AG851" s="54">
        <f t="shared" ca="1" si="112"/>
        <v>302.73798611451002</v>
      </c>
      <c r="AN851">
        <v>849</v>
      </c>
      <c r="AO851" s="4">
        <f t="shared" ca="1" si="106"/>
        <v>2.3933498319836242E-2</v>
      </c>
      <c r="AP851" s="4">
        <f t="shared" ca="1" si="107"/>
        <v>1.2475720792285238E-2</v>
      </c>
      <c r="AQ851" s="4">
        <f t="shared" ca="1" si="108"/>
        <v>-1.0119595395576509E-2</v>
      </c>
      <c r="AS851">
        <v>848</v>
      </c>
      <c r="AT851" s="4">
        <v>3.2690723485368098E-2</v>
      </c>
    </row>
    <row r="852" spans="11:46" x14ac:dyDescent="0.2">
      <c r="K852">
        <v>847</v>
      </c>
      <c r="L852">
        <f t="shared" ca="1" si="109"/>
        <v>0.58849929704104342</v>
      </c>
      <c r="M852">
        <f t="shared" ca="1" si="109"/>
        <v>-2.2035194258467734</v>
      </c>
      <c r="N852">
        <f t="shared" ca="1" si="109"/>
        <v>0.42288204730293022</v>
      </c>
      <c r="U852">
        <v>847</v>
      </c>
      <c r="V852">
        <f ca="1"/>
        <v>0.58849929704104342</v>
      </c>
      <c r="W852">
        <f ca="1"/>
        <v>-0.32993026097580702</v>
      </c>
      <c r="X852">
        <f ca="1"/>
        <v>0.550351694831265</v>
      </c>
      <c r="AD852">
        <v>846</v>
      </c>
      <c r="AE852" s="54">
        <f t="shared" ca="1" si="110"/>
        <v>706.02182682467446</v>
      </c>
      <c r="AF852" s="54">
        <f t="shared" ca="1" si="111"/>
        <v>142.46032943813213</v>
      </c>
      <c r="AG852" s="54">
        <f t="shared" ca="1" si="112"/>
        <v>298.34772400664679</v>
      </c>
      <c r="AN852">
        <v>850</v>
      </c>
      <c r="AO852" s="4">
        <f t="shared" ca="1" si="106"/>
        <v>-1.8469719552771092E-2</v>
      </c>
      <c r="AP852" s="4">
        <f t="shared" ca="1" si="107"/>
        <v>4.7479425157523798E-3</v>
      </c>
      <c r="AQ852" s="4">
        <f t="shared" ca="1" si="108"/>
        <v>-1.6686060653032691E-3</v>
      </c>
      <c r="AS852">
        <v>849</v>
      </c>
      <c r="AT852" s="4">
        <v>3.2691072802289695E-2</v>
      </c>
    </row>
    <row r="853" spans="11:46" x14ac:dyDescent="0.2">
      <c r="K853">
        <v>848</v>
      </c>
      <c r="L853">
        <f t="shared" ca="1" si="109"/>
        <v>0.43518284443110361</v>
      </c>
      <c r="M853">
        <f t="shared" ca="1" si="109"/>
        <v>-0.67917699612342053</v>
      </c>
      <c r="N853">
        <f t="shared" ca="1" si="109"/>
        <v>0.77931535112128913</v>
      </c>
      <c r="U853">
        <v>848</v>
      </c>
      <c r="V853">
        <f ca="1"/>
        <v>0.43518284443110361</v>
      </c>
      <c r="W853">
        <f ca="1"/>
        <v>0.13145471553296034</v>
      </c>
      <c r="X853">
        <f ca="1"/>
        <v>0.69597651119391024</v>
      </c>
      <c r="AD853">
        <v>847</v>
      </c>
      <c r="AE853" s="54">
        <f t="shared" ca="1" si="110"/>
        <v>723.65373562468369</v>
      </c>
      <c r="AF853" s="54">
        <f t="shared" ca="1" si="111"/>
        <v>144.47142025691934</v>
      </c>
      <c r="AG853" s="54">
        <f t="shared" ca="1" si="112"/>
        <v>300.51149123393475</v>
      </c>
      <c r="AN853">
        <v>851</v>
      </c>
      <c r="AO853" s="4">
        <f t="shared" ca="1" si="106"/>
        <v>-1.7368750318794625E-2</v>
      </c>
      <c r="AP853" s="4">
        <f t="shared" ca="1" si="107"/>
        <v>-4.0639054122805718E-2</v>
      </c>
      <c r="AQ853" s="4">
        <f t="shared" ca="1" si="108"/>
        <v>-1.7808827263701168E-2</v>
      </c>
      <c r="AS853">
        <v>850</v>
      </c>
      <c r="AT853" s="4">
        <v>3.2746761797514845E-2</v>
      </c>
    </row>
    <row r="854" spans="11:46" x14ac:dyDescent="0.2">
      <c r="K854">
        <v>849</v>
      </c>
      <c r="L854">
        <f t="shared" ca="1" si="109"/>
        <v>1.5365278431187788</v>
      </c>
      <c r="M854">
        <f t="shared" ca="1" si="109"/>
        <v>-1.7891779769137495</v>
      </c>
      <c r="N854">
        <f t="shared" ca="1" si="109"/>
        <v>-2.1275005238617308</v>
      </c>
      <c r="U854">
        <v>849</v>
      </c>
      <c r="V854">
        <f ca="1"/>
        <v>1.5365278431187788</v>
      </c>
      <c r="W854">
        <f ca="1"/>
        <v>0.70467103592465563</v>
      </c>
      <c r="X854">
        <f ca="1"/>
        <v>0.2276963943157545</v>
      </c>
      <c r="AD854">
        <v>848</v>
      </c>
      <c r="AE854" s="54">
        <f t="shared" ca="1" si="110"/>
        <v>721.27939237615306</v>
      </c>
      <c r="AF854" s="54">
        <f t="shared" ca="1" si="111"/>
        <v>145.93061056284122</v>
      </c>
      <c r="AG854" s="54">
        <f t="shared" ca="1" si="112"/>
        <v>301.47439759788921</v>
      </c>
      <c r="AN854">
        <v>852</v>
      </c>
      <c r="AO854" s="4">
        <f t="shared" ca="1" si="106"/>
        <v>-1.4261436230368478E-2</v>
      </c>
      <c r="AP854" s="4">
        <f t="shared" ca="1" si="107"/>
        <v>6.095307010245076E-3</v>
      </c>
      <c r="AQ854" s="4">
        <f t="shared" ca="1" si="108"/>
        <v>-2.5228687577812842E-2</v>
      </c>
      <c r="AS854">
        <v>851</v>
      </c>
      <c r="AT854" s="4">
        <v>3.2813918681248583E-2</v>
      </c>
    </row>
    <row r="855" spans="11:46" x14ac:dyDescent="0.2">
      <c r="K855">
        <v>850</v>
      </c>
      <c r="L855">
        <f t="shared" ca="1" si="109"/>
        <v>0.68336156274666504</v>
      </c>
      <c r="M855">
        <f t="shared" ca="1" si="109"/>
        <v>0.74395525191969791</v>
      </c>
      <c r="N855">
        <f t="shared" ca="1" si="109"/>
        <v>-1.0920083183870166</v>
      </c>
      <c r="U855">
        <v>850</v>
      </c>
      <c r="V855">
        <f ca="1"/>
        <v>0.68336156274666504</v>
      </c>
      <c r="W855">
        <f ca="1"/>
        <v>0.92168727148002083</v>
      </c>
      <c r="X855">
        <f ca="1"/>
        <v>0.14895166635211043</v>
      </c>
      <c r="AD855">
        <v>849</v>
      </c>
      <c r="AE855" s="54">
        <f t="shared" ca="1" si="110"/>
        <v>738.7503683306204</v>
      </c>
      <c r="AF855" s="54">
        <f t="shared" ca="1" si="111"/>
        <v>147.76260407359243</v>
      </c>
      <c r="AG855" s="54">
        <f t="shared" ca="1" si="112"/>
        <v>298.43898315879426</v>
      </c>
      <c r="AN855">
        <v>853</v>
      </c>
      <c r="AO855" s="4">
        <f t="shared" ca="1" si="106"/>
        <v>1.1293394433842323E-2</v>
      </c>
      <c r="AP855" s="4">
        <f t="shared" ca="1" si="107"/>
        <v>5.9727828594980208E-3</v>
      </c>
      <c r="AQ855" s="4">
        <f t="shared" ca="1" si="108"/>
        <v>3.4881255948519041E-2</v>
      </c>
      <c r="AS855">
        <v>852</v>
      </c>
      <c r="AT855" s="4">
        <v>3.2872133917218334E-2</v>
      </c>
    </row>
    <row r="856" spans="11:46" x14ac:dyDescent="0.2">
      <c r="K856">
        <v>851</v>
      </c>
      <c r="L856">
        <f t="shared" ca="1" si="109"/>
        <v>-0.1190572297303224</v>
      </c>
      <c r="M856">
        <f t="shared" ca="1" si="109"/>
        <v>-2.1362260445139247</v>
      </c>
      <c r="N856">
        <f t="shared" ca="1" si="109"/>
        <v>-0.87552720162741338</v>
      </c>
      <c r="U856">
        <v>851</v>
      </c>
      <c r="V856">
        <f ca="1"/>
        <v>-0.1190572297303224</v>
      </c>
      <c r="W856">
        <f ca="1"/>
        <v>-0.95334047696653512</v>
      </c>
      <c r="X856">
        <f ca="1"/>
        <v>-0.67375179779904437</v>
      </c>
      <c r="AD856">
        <v>850</v>
      </c>
      <c r="AE856" s="54">
        <f t="shared" ca="1" si="110"/>
        <v>725.23108917307718</v>
      </c>
      <c r="AF856" s="54">
        <f t="shared" ca="1" si="111"/>
        <v>148.46584056584643</v>
      </c>
      <c r="AG856" s="54">
        <f t="shared" ca="1" si="112"/>
        <v>297.94142129418969</v>
      </c>
      <c r="AN856">
        <v>854</v>
      </c>
      <c r="AO856" s="4">
        <f t="shared" ca="1" si="106"/>
        <v>2.7712327586588002E-2</v>
      </c>
      <c r="AP856" s="4">
        <f t="shared" ca="1" si="107"/>
        <v>2.410185097145855E-2</v>
      </c>
      <c r="AQ856" s="4">
        <f t="shared" ca="1" si="108"/>
        <v>2.7791464695367099E-2</v>
      </c>
      <c r="AS856">
        <v>853</v>
      </c>
      <c r="AT856" s="4">
        <v>3.2888862438658469E-2</v>
      </c>
    </row>
    <row r="857" spans="11:46" x14ac:dyDescent="0.2">
      <c r="K857">
        <v>852</v>
      </c>
      <c r="L857">
        <f t="shared" ca="1" si="109"/>
        <v>-0.77824914608539786</v>
      </c>
      <c r="M857">
        <f t="shared" ca="1" si="109"/>
        <v>0.1030648037930213</v>
      </c>
      <c r="N857">
        <f t="shared" ca="1" si="109"/>
        <v>-2.4879304638926474</v>
      </c>
      <c r="U857">
        <v>852</v>
      </c>
      <c r="V857">
        <f ca="1"/>
        <v>-0.77824914608539786</v>
      </c>
      <c r="W857">
        <f ca="1"/>
        <v>-0.67421954196590361</v>
      </c>
      <c r="X857">
        <f ca="1"/>
        <v>-1.8384623406711618</v>
      </c>
      <c r="AD857">
        <v>851</v>
      </c>
      <c r="AE857" s="54">
        <f t="shared" ca="1" si="110"/>
        <v>712.74349236713294</v>
      </c>
      <c r="AF857" s="54">
        <f t="shared" ca="1" si="111"/>
        <v>142.55328331223606</v>
      </c>
      <c r="AG857" s="54">
        <f t="shared" ca="1" si="112"/>
        <v>292.68240146816265</v>
      </c>
      <c r="AN857">
        <v>855</v>
      </c>
      <c r="AO857" s="4">
        <f t="shared" ca="1" si="106"/>
        <v>-2.1168741253754796E-2</v>
      </c>
      <c r="AP857" s="4">
        <f t="shared" ca="1" si="107"/>
        <v>-2.4311732425395322E-2</v>
      </c>
      <c r="AQ857" s="4">
        <f t="shared" ca="1" si="108"/>
        <v>-2.5859787349070188E-2</v>
      </c>
      <c r="AS857">
        <v>854</v>
      </c>
      <c r="AT857" s="4">
        <v>3.2979073971434382E-2</v>
      </c>
    </row>
    <row r="858" spans="11:46" x14ac:dyDescent="0.2">
      <c r="K858">
        <v>853</v>
      </c>
      <c r="L858">
        <f t="shared" ca="1" si="109"/>
        <v>-0.25953034543497577</v>
      </c>
      <c r="M858">
        <f t="shared" ca="1" si="109"/>
        <v>-0.41088155088444128</v>
      </c>
      <c r="N858">
        <f t="shared" ca="1" si="109"/>
        <v>5.8164895029411183E-2</v>
      </c>
      <c r="U858">
        <v>853</v>
      </c>
      <c r="V858">
        <f ca="1"/>
        <v>-0.25953034543497577</v>
      </c>
      <c r="W858">
        <f ca="1"/>
        <v>-0.40074616973542843</v>
      </c>
      <c r="X858">
        <f ca="1"/>
        <v>-0.23249724852836284</v>
      </c>
      <c r="AD858">
        <v>852</v>
      </c>
      <c r="AE858" s="54">
        <f t="shared" ca="1" si="110"/>
        <v>702.65088509909913</v>
      </c>
      <c r="AF858" s="54">
        <f t="shared" ca="1" si="111"/>
        <v>143.42484285242776</v>
      </c>
      <c r="AG858" s="54">
        <f t="shared" ca="1" si="112"/>
        <v>285.39077443996462</v>
      </c>
      <c r="AN858">
        <v>856</v>
      </c>
      <c r="AO858" s="4">
        <f t="shared" ca="1" si="106"/>
        <v>1.6413106428498486E-4</v>
      </c>
      <c r="AP858" s="4">
        <f t="shared" ca="1" si="107"/>
        <v>6.9269917349871132E-3</v>
      </c>
      <c r="AQ858" s="4">
        <f t="shared" ca="1" si="108"/>
        <v>2.7242083862454069E-3</v>
      </c>
      <c r="AS858">
        <v>855</v>
      </c>
      <c r="AT858" s="4">
        <v>3.3050895955046886E-2</v>
      </c>
    </row>
    <row r="859" spans="11:46" x14ac:dyDescent="0.2">
      <c r="K859">
        <v>854</v>
      </c>
      <c r="L859">
        <f t="shared" ca="1" si="109"/>
        <v>1.0159939913797273</v>
      </c>
      <c r="M859">
        <f t="shared" ca="1" si="109"/>
        <v>-0.56946994671943607</v>
      </c>
      <c r="N859">
        <f t="shared" ca="1" si="109"/>
        <v>0.4159165705248366</v>
      </c>
      <c r="U859">
        <v>854</v>
      </c>
      <c r="V859">
        <f ca="1"/>
        <v>1.0159939913797273</v>
      </c>
      <c r="W859">
        <f ca="1"/>
        <v>0.70835878616689774</v>
      </c>
      <c r="X859">
        <f ca="1"/>
        <v>1.0466747919150161</v>
      </c>
      <c r="AD859">
        <v>853</v>
      </c>
      <c r="AE859" s="54">
        <f t="shared" ca="1" si="110"/>
        <v>710.63117616363888</v>
      </c>
      <c r="AF859" s="54">
        <f t="shared" ca="1" si="111"/>
        <v>144.2840516750143</v>
      </c>
      <c r="AG859" s="54">
        <f t="shared" ca="1" si="112"/>
        <v>295.52121724945113</v>
      </c>
      <c r="AN859">
        <v>857</v>
      </c>
      <c r="AO859" s="4">
        <f t="shared" ca="1" si="106"/>
        <v>2.149142242809042E-2</v>
      </c>
      <c r="AP859" s="4">
        <f t="shared" ca="1" si="107"/>
        <v>3.2458292585626144E-2</v>
      </c>
      <c r="AQ859" s="4">
        <f t="shared" ca="1" si="108"/>
        <v>3.8695370503316106E-3</v>
      </c>
      <c r="AS859">
        <v>856</v>
      </c>
      <c r="AT859" s="4">
        <v>3.3114351527816499E-2</v>
      </c>
    </row>
    <row r="860" spans="11:46" x14ac:dyDescent="0.2">
      <c r="K860">
        <v>855</v>
      </c>
      <c r="L860">
        <f t="shared" ca="1" si="109"/>
        <v>3.8420446142750884E-2</v>
      </c>
      <c r="M860">
        <f t="shared" ca="1" si="109"/>
        <v>-1.137458627305221</v>
      </c>
      <c r="N860">
        <f t="shared" ca="1" si="109"/>
        <v>-0.20483212640128934</v>
      </c>
      <c r="U860">
        <v>855</v>
      </c>
      <c r="V860">
        <f ca="1"/>
        <v>3.8420446142750884E-2</v>
      </c>
      <c r="W860">
        <f ca="1"/>
        <v>-0.41408611561222031</v>
      </c>
      <c r="X860">
        <f ca="1"/>
        <v>-0.14712532677280479</v>
      </c>
      <c r="AD860">
        <v>854</v>
      </c>
      <c r="AE860" s="54">
        <f t="shared" ca="1" si="110"/>
        <v>730.59983113190151</v>
      </c>
      <c r="AF860" s="54">
        <f t="shared" ca="1" si="111"/>
        <v>147.80381035181259</v>
      </c>
      <c r="AG860" s="54">
        <f t="shared" ca="1" si="112"/>
        <v>303.84937454521457</v>
      </c>
      <c r="AN860">
        <v>858</v>
      </c>
      <c r="AO860" s="4">
        <f t="shared" ca="1" si="106"/>
        <v>-3.1074014553487742E-2</v>
      </c>
      <c r="AP860" s="4">
        <f t="shared" ca="1" si="107"/>
        <v>-3.3642709937404515E-2</v>
      </c>
      <c r="AQ860" s="4">
        <f t="shared" ca="1" si="108"/>
        <v>-1.6327124821842749E-2</v>
      </c>
      <c r="AS860">
        <v>857</v>
      </c>
      <c r="AT860" s="4">
        <v>3.3224300905034546E-2</v>
      </c>
    </row>
    <row r="861" spans="11:46" x14ac:dyDescent="0.2">
      <c r="K861">
        <v>856</v>
      </c>
      <c r="L861">
        <f t="shared" ca="1" si="109"/>
        <v>4.4152924651820288E-2</v>
      </c>
      <c r="M861">
        <f t="shared" ca="1" si="109"/>
        <v>-0.3472533743535362</v>
      </c>
      <c r="N861">
        <f t="shared" ca="1" si="109"/>
        <v>-7.7655577831993353E-2</v>
      </c>
      <c r="U861">
        <v>856</v>
      </c>
      <c r="V861">
        <f ca="1"/>
        <v>4.4152924651820288E-2</v>
      </c>
      <c r="W861">
        <f ca="1"/>
        <v>-9.6629949072952859E-2</v>
      </c>
      <c r="X861">
        <f ca="1"/>
        <v>-2.339001140191661E-2</v>
      </c>
      <c r="AD861">
        <v>855</v>
      </c>
      <c r="AE861" s="54">
        <f t="shared" ca="1" si="110"/>
        <v>715.29649994328588</v>
      </c>
      <c r="AF861" s="54">
        <f t="shared" ca="1" si="111"/>
        <v>144.253772306119</v>
      </c>
      <c r="AG861" s="54">
        <f t="shared" ca="1" si="112"/>
        <v>296.09262059593522</v>
      </c>
      <c r="AN861">
        <v>859</v>
      </c>
      <c r="AO861" s="4">
        <f t="shared" ca="1" si="106"/>
        <v>9.8502566895753881E-3</v>
      </c>
      <c r="AP861" s="4">
        <f t="shared" ca="1" si="107"/>
        <v>2.6263557032182902E-2</v>
      </c>
      <c r="AQ861" s="4">
        <f t="shared" ca="1" si="108"/>
        <v>1.9850758238627503E-2</v>
      </c>
      <c r="AS861">
        <v>858</v>
      </c>
      <c r="AT861" s="4">
        <v>3.3308926217652815E-2</v>
      </c>
    </row>
    <row r="862" spans="11:46" x14ac:dyDescent="0.2">
      <c r="K862">
        <v>857</v>
      </c>
      <c r="L862">
        <f t="shared" ca="1" si="109"/>
        <v>1.0329341813830015</v>
      </c>
      <c r="M862">
        <f t="shared" ca="1" si="109"/>
        <v>1.1358572863920937</v>
      </c>
      <c r="N862">
        <f t="shared" ca="1" si="109"/>
        <v>-1.8068605020506359</v>
      </c>
      <c r="U862">
        <v>857</v>
      </c>
      <c r="V862">
        <f ca="1"/>
        <v>1.0329341813830015</v>
      </c>
      <c r="W862">
        <f ca="1"/>
        <v>1.3976523638112046</v>
      </c>
      <c r="X862">
        <f ca="1"/>
        <v>0.15313747174528014</v>
      </c>
      <c r="AD862">
        <v>856</v>
      </c>
      <c r="AE862" s="54">
        <f t="shared" ca="1" si="110"/>
        <v>715.4139119543164</v>
      </c>
      <c r="AF862" s="54">
        <f t="shared" ca="1" si="111"/>
        <v>145.25648587949337</v>
      </c>
      <c r="AG862" s="54">
        <f t="shared" ca="1" si="112"/>
        <v>296.90033829220204</v>
      </c>
      <c r="AN862">
        <v>860</v>
      </c>
      <c r="AO862" s="4">
        <f t="shared" ca="1" si="106"/>
        <v>1.8114798980856592E-2</v>
      </c>
      <c r="AP862" s="4">
        <f t="shared" ca="1" si="107"/>
        <v>-8.7318028032354177E-3</v>
      </c>
      <c r="AQ862" s="4">
        <f t="shared" ca="1" si="108"/>
        <v>1.7932688217473309E-2</v>
      </c>
      <c r="AS862">
        <v>859</v>
      </c>
      <c r="AT862" s="4">
        <v>3.3311848374470612E-2</v>
      </c>
    </row>
    <row r="863" spans="11:46" x14ac:dyDescent="0.2">
      <c r="K863">
        <v>858</v>
      </c>
      <c r="L863">
        <f t="shared" ca="1" si="109"/>
        <v>-0.40120774139224014</v>
      </c>
      <c r="M863">
        <f t="shared" ca="1" si="109"/>
        <v>0.54085853370325965</v>
      </c>
      <c r="N863">
        <f t="shared" ca="1" si="109"/>
        <v>-0.61816223157373451</v>
      </c>
      <c r="U863">
        <v>858</v>
      </c>
      <c r="V863">
        <f ca="1"/>
        <v>-0.40120774139224014</v>
      </c>
      <c r="W863">
        <f ca="1"/>
        <v>-0.15488963217115204</v>
      </c>
      <c r="X863">
        <f ca="1"/>
        <v>-0.60126919135828394</v>
      </c>
      <c r="AD863">
        <v>857</v>
      </c>
      <c r="AE863" s="54">
        <f t="shared" ca="1" si="110"/>
        <v>730.95558265630291</v>
      </c>
      <c r="AF863" s="54">
        <f t="shared" ca="1" si="111"/>
        <v>150.04861484224284</v>
      </c>
      <c r="AG863" s="54">
        <f t="shared" ca="1" si="112"/>
        <v>298.05143081275224</v>
      </c>
      <c r="AN863">
        <v>861</v>
      </c>
      <c r="AO863" s="4">
        <f t="shared" ca="1" si="106"/>
        <v>-1.2156291194553089E-2</v>
      </c>
      <c r="AP863" s="4">
        <f t="shared" ca="1" si="107"/>
        <v>-2.6336917865841015E-2</v>
      </c>
      <c r="AQ863" s="4">
        <f t="shared" ca="1" si="108"/>
        <v>-2.5444936058244872E-2</v>
      </c>
      <c r="AS863">
        <v>860</v>
      </c>
      <c r="AT863" s="4">
        <v>3.3368846659975838E-2</v>
      </c>
    </row>
    <row r="864" spans="11:46" x14ac:dyDescent="0.2">
      <c r="K864">
        <v>859</v>
      </c>
      <c r="L864">
        <f t="shared" ca="1" si="109"/>
        <v>5.0991838785790916E-2</v>
      </c>
      <c r="M864">
        <f t="shared" ca="1" si="109"/>
        <v>2.5489166451485645</v>
      </c>
      <c r="N864">
        <f t="shared" ca="1" si="109"/>
        <v>0.1617370791073787</v>
      </c>
      <c r="U864">
        <v>859</v>
      </c>
      <c r="V864">
        <f ca="1"/>
        <v>5.0991838785790916E-2</v>
      </c>
      <c r="W864">
        <f ca="1"/>
        <v>1.0538558484288809</v>
      </c>
      <c r="X864">
        <f ca="1"/>
        <v>0.31188816642520301</v>
      </c>
      <c r="AD864">
        <v>858</v>
      </c>
      <c r="AE864" s="54">
        <f t="shared" ca="1" si="110"/>
        <v>708.59113439148871</v>
      </c>
      <c r="AF864" s="54">
        <f t="shared" ca="1" si="111"/>
        <v>145.08454342307451</v>
      </c>
      <c r="AG864" s="54">
        <f t="shared" ca="1" si="112"/>
        <v>293.22461910232403</v>
      </c>
      <c r="AN864">
        <v>862</v>
      </c>
      <c r="AO864" s="4">
        <f t="shared" ca="1" si="106"/>
        <v>-2.5506206811147913E-2</v>
      </c>
      <c r="AP864" s="4">
        <f t="shared" ca="1" si="107"/>
        <v>-1.8874297134223129E-3</v>
      </c>
      <c r="AQ864" s="4">
        <f t="shared" ca="1" si="108"/>
        <v>-1.3146287879324928E-2</v>
      </c>
      <c r="AS864">
        <v>861</v>
      </c>
      <c r="AT864" s="4">
        <v>3.3817044480014713E-2</v>
      </c>
    </row>
    <row r="865" spans="11:46" x14ac:dyDescent="0.2">
      <c r="K865">
        <v>860</v>
      </c>
      <c r="L865">
        <f t="shared" ca="1" si="109"/>
        <v>0.8841328176356118</v>
      </c>
      <c r="M865">
        <f t="shared" ca="1" si="109"/>
        <v>-0.41172947180838926</v>
      </c>
      <c r="N865">
        <f t="shared" ca="1" si="109"/>
        <v>0.83261878585975169</v>
      </c>
      <c r="U865">
        <v>860</v>
      </c>
      <c r="V865">
        <f ca="1"/>
        <v>0.8841328176356118</v>
      </c>
      <c r="W865">
        <f ca="1"/>
        <v>0.64954390214747437</v>
      </c>
      <c r="X865">
        <f ca="1"/>
        <v>1.1366350290044096</v>
      </c>
      <c r="AD865">
        <v>859</v>
      </c>
      <c r="AE865" s="54">
        <f t="shared" ca="1" si="110"/>
        <v>715.6054285372245</v>
      </c>
      <c r="AF865" s="54">
        <f t="shared" ca="1" si="111"/>
        <v>148.94545835604271</v>
      </c>
      <c r="AG865" s="54">
        <f t="shared" ca="1" si="112"/>
        <v>299.10350727162074</v>
      </c>
      <c r="AN865">
        <v>863</v>
      </c>
      <c r="AO865" s="4">
        <f t="shared" ca="1" si="106"/>
        <v>2.5856562296143613E-2</v>
      </c>
      <c r="AP865" s="4">
        <f t="shared" ca="1" si="107"/>
        <v>2.0360301593575918E-2</v>
      </c>
      <c r="AQ865" s="4">
        <f t="shared" ca="1" si="108"/>
        <v>1.8379042355283256E-2</v>
      </c>
      <c r="AS865">
        <v>862</v>
      </c>
      <c r="AT865" s="4">
        <v>3.4000636883019589E-2</v>
      </c>
    </row>
    <row r="866" spans="11:46" x14ac:dyDescent="0.2">
      <c r="K866">
        <v>861</v>
      </c>
      <c r="L866">
        <f t="shared" ca="1" si="109"/>
        <v>0.32197433230266531</v>
      </c>
      <c r="M866">
        <f t="shared" ca="1" si="109"/>
        <v>-2.1819428746263392</v>
      </c>
      <c r="N866">
        <f t="shared" ca="1" si="109"/>
        <v>-0.33855784795033894</v>
      </c>
      <c r="U866">
        <v>861</v>
      </c>
      <c r="V866">
        <f ca="1"/>
        <v>0.32197433230266531</v>
      </c>
      <c r="W866">
        <f ca="1"/>
        <v>-0.56624881576745745</v>
      </c>
      <c r="X866">
        <f ca="1"/>
        <v>-3.8043155836622544E-2</v>
      </c>
      <c r="AD866">
        <v>860</v>
      </c>
      <c r="AE866" s="54">
        <f t="shared" ca="1" si="110"/>
        <v>728.68660071785473</v>
      </c>
      <c r="AF866" s="54">
        <f t="shared" ca="1" si="111"/>
        <v>147.65055762157002</v>
      </c>
      <c r="AG866" s="54">
        <f t="shared" ca="1" si="112"/>
        <v>304.51561903329861</v>
      </c>
      <c r="AN866">
        <v>864</v>
      </c>
      <c r="AO866" s="4">
        <f t="shared" ca="1" si="106"/>
        <v>-1.7363088975072319E-3</v>
      </c>
      <c r="AP866" s="4">
        <f t="shared" ca="1" si="107"/>
        <v>1.0346379934121915E-2</v>
      </c>
      <c r="AQ866" s="4">
        <f t="shared" ca="1" si="108"/>
        <v>1.0747543026337715E-2</v>
      </c>
      <c r="AS866">
        <v>863</v>
      </c>
      <c r="AT866" s="4">
        <v>3.4035220744016874E-2</v>
      </c>
    </row>
    <row r="867" spans="11:46" x14ac:dyDescent="0.2">
      <c r="K867">
        <v>862</v>
      </c>
      <c r="L867">
        <f t="shared" ca="1" si="109"/>
        <v>-0.85552803390085785</v>
      </c>
      <c r="M867">
        <f t="shared" ca="1" si="109"/>
        <v>0.33120357026032049</v>
      </c>
      <c r="N867">
        <f t="shared" ca="1" si="109"/>
        <v>0.17871407356831173</v>
      </c>
      <c r="U867">
        <v>862</v>
      </c>
      <c r="V867">
        <f ca="1"/>
        <v>-0.85552803390085785</v>
      </c>
      <c r="W867">
        <f ca="1"/>
        <v>-0.65507988410410356</v>
      </c>
      <c r="X867">
        <f ca="1"/>
        <v>-0.64583401964687959</v>
      </c>
      <c r="AD867">
        <v>861</v>
      </c>
      <c r="AE867" s="54">
        <f t="shared" ca="1" si="110"/>
        <v>719.8820976851282</v>
      </c>
      <c r="AF867" s="54">
        <f t="shared" ca="1" si="111"/>
        <v>143.81265807388854</v>
      </c>
      <c r="AG867" s="54">
        <f t="shared" ca="1" si="112"/>
        <v>296.86498628453472</v>
      </c>
      <c r="AN867">
        <v>865</v>
      </c>
      <c r="AO867" s="4">
        <f t="shared" ca="1" si="106"/>
        <v>3.5440241341978193E-2</v>
      </c>
      <c r="AP867" s="4">
        <f t="shared" ca="1" si="107"/>
        <v>2.4977458005809802E-2</v>
      </c>
      <c r="AQ867" s="4">
        <f t="shared" ca="1" si="108"/>
        <v>2.7430570863746305E-2</v>
      </c>
      <c r="AS867">
        <v>864</v>
      </c>
      <c r="AT867" s="4">
        <v>3.4252044943555236E-2</v>
      </c>
    </row>
    <row r="868" spans="11:46" x14ac:dyDescent="0.2">
      <c r="K868">
        <v>863</v>
      </c>
      <c r="L868">
        <f t="shared" ca="1" si="109"/>
        <v>0.33445764869288469</v>
      </c>
      <c r="M868">
        <f t="shared" ca="1" si="109"/>
        <v>-6.5013300136877256E-2</v>
      </c>
      <c r="N868">
        <f t="shared" ca="1" si="109"/>
        <v>-0.19388638032828037</v>
      </c>
      <c r="U868">
        <v>863</v>
      </c>
      <c r="V868">
        <f ca="1"/>
        <v>0.33445764869288469</v>
      </c>
      <c r="W868">
        <f ca="1"/>
        <v>0.28156409295928403</v>
      </c>
      <c r="X868">
        <f ca="1"/>
        <v>0.1994868521838396</v>
      </c>
      <c r="AD868">
        <v>862</v>
      </c>
      <c r="AE868" s="54">
        <f t="shared" ca="1" si="110"/>
        <v>701.75282337950011</v>
      </c>
      <c r="AF868" s="54">
        <f t="shared" ca="1" si="111"/>
        <v>143.54147778724317</v>
      </c>
      <c r="AG868" s="54">
        <f t="shared" ca="1" si="112"/>
        <v>292.98785449743315</v>
      </c>
      <c r="AN868">
        <v>866</v>
      </c>
      <c r="AO868" s="4">
        <f t="shared" ca="1" si="106"/>
        <v>-3.5731023664104321E-2</v>
      </c>
      <c r="AP868" s="4">
        <f t="shared" ca="1" si="107"/>
        <v>-3.8057328690611174E-2</v>
      </c>
      <c r="AQ868" s="4">
        <f t="shared" ca="1" si="108"/>
        <v>-3.197921457715687E-2</v>
      </c>
      <c r="AS868">
        <v>865</v>
      </c>
      <c r="AT868" s="4">
        <v>3.4336898647307955E-2</v>
      </c>
    </row>
    <row r="869" spans="11:46" x14ac:dyDescent="0.2">
      <c r="K869">
        <v>864</v>
      </c>
      <c r="L869">
        <f t="shared" ca="1" si="109"/>
        <v>0.25259226253852263</v>
      </c>
      <c r="M869">
        <f t="shared" ca="1" si="109"/>
        <v>1.3278202732764242</v>
      </c>
      <c r="N869">
        <f t="shared" ca="1" si="109"/>
        <v>0.7947658989491444</v>
      </c>
      <c r="U869">
        <v>864</v>
      </c>
      <c r="V869">
        <f ca="1"/>
        <v>0.25259226253852263</v>
      </c>
      <c r="W869">
        <f ca="1"/>
        <v>0.75663171301540411</v>
      </c>
      <c r="X869">
        <f ca="1"/>
        <v>0.69304546957023572</v>
      </c>
      <c r="AD869">
        <v>863</v>
      </c>
      <c r="AE869" s="54">
        <f t="shared" ca="1" si="110"/>
        <v>720.13435651415421</v>
      </c>
      <c r="AF869" s="54">
        <f t="shared" ca="1" si="111"/>
        <v>146.49398049500783</v>
      </c>
      <c r="AG869" s="54">
        <f t="shared" ca="1" si="112"/>
        <v>298.42247930565776</v>
      </c>
      <c r="AN869">
        <v>867</v>
      </c>
      <c r="AO869" s="4">
        <f t="shared" ca="1" si="106"/>
        <v>1.4385157099086316E-2</v>
      </c>
      <c r="AP869" s="4">
        <f t="shared" ca="1" si="107"/>
        <v>1.6686208752724554E-3</v>
      </c>
      <c r="AQ869" s="4">
        <f t="shared" ca="1" si="108"/>
        <v>9.9152724747138005E-3</v>
      </c>
      <c r="AS869">
        <v>866</v>
      </c>
      <c r="AT869" s="4">
        <v>3.4358402031528977E-2</v>
      </c>
    </row>
    <row r="870" spans="11:46" x14ac:dyDescent="0.2">
      <c r="K870">
        <v>865</v>
      </c>
      <c r="L870">
        <f t="shared" ca="1" si="109"/>
        <v>1.8843229288796786</v>
      </c>
      <c r="M870">
        <f t="shared" ca="1" si="109"/>
        <v>0.44311880207723769</v>
      </c>
      <c r="N870">
        <f t="shared" ca="1" si="109"/>
        <v>0.56061133023835497</v>
      </c>
      <c r="U870">
        <v>865</v>
      </c>
      <c r="V870">
        <f ca="1"/>
        <v>1.8843229288796786</v>
      </c>
      <c r="W870">
        <f ca="1"/>
        <v>1.9060964319386662</v>
      </c>
      <c r="X870">
        <f ca="1"/>
        <v>1.9555826624752739</v>
      </c>
      <c r="AD870">
        <v>864</v>
      </c>
      <c r="AE870" s="54">
        <f t="shared" ca="1" si="110"/>
        <v>718.88506571476353</v>
      </c>
      <c r="AF870" s="54">
        <f t="shared" ca="1" si="111"/>
        <v>148.01753089993264</v>
      </c>
      <c r="AG870" s="54">
        <f t="shared" ca="1" si="112"/>
        <v>301.64708499685474</v>
      </c>
      <c r="AN870">
        <v>868</v>
      </c>
      <c r="AO870" s="4">
        <f t="shared" ca="1" si="106"/>
        <v>-2.2679014245438302E-2</v>
      </c>
      <c r="AP870" s="4">
        <f t="shared" ca="1" si="107"/>
        <v>-1.6721991686549252E-3</v>
      </c>
      <c r="AQ870" s="4">
        <f t="shared" ca="1" si="108"/>
        <v>-3.5967645417724202E-2</v>
      </c>
      <c r="AS870">
        <v>867</v>
      </c>
      <c r="AT870" s="4">
        <v>3.4447337813145087E-2</v>
      </c>
    </row>
    <row r="871" spans="11:46" x14ac:dyDescent="0.2">
      <c r="K871">
        <v>866</v>
      </c>
      <c r="L871">
        <f t="shared" ca="1" si="109"/>
        <v>0.23552331524875539</v>
      </c>
      <c r="M871">
        <f t="shared" ca="1" si="109"/>
        <v>-0.16780098921306991</v>
      </c>
      <c r="N871">
        <f t="shared" ca="1" si="109"/>
        <v>0.61055409731287258</v>
      </c>
      <c r="U871">
        <v>866</v>
      </c>
      <c r="V871">
        <f ca="1"/>
        <v>0.23552331524875539</v>
      </c>
      <c r="W871">
        <f ca="1"/>
        <v>0.15006935678582051</v>
      </c>
      <c r="X871">
        <f ca="1"/>
        <v>0.47971693323369502</v>
      </c>
      <c r="AD871">
        <v>865</v>
      </c>
      <c r="AE871" s="54">
        <f t="shared" ca="1" si="110"/>
        <v>744.81937052809531</v>
      </c>
      <c r="AF871" s="54">
        <f t="shared" ca="1" si="111"/>
        <v>151.76119149593742</v>
      </c>
      <c r="AG871" s="54">
        <f t="shared" ca="1" si="112"/>
        <v>310.03596664232344</v>
      </c>
      <c r="AN871">
        <v>869</v>
      </c>
      <c r="AO871" s="4">
        <f t="shared" ca="1" si="106"/>
        <v>-3.5963536086735505E-2</v>
      </c>
      <c r="AP871" s="4">
        <f t="shared" ca="1" si="107"/>
        <v>-3.4772018868343732E-2</v>
      </c>
      <c r="AQ871" s="4">
        <f t="shared" ca="1" si="108"/>
        <v>-2.0088845779379447E-3</v>
      </c>
      <c r="AS871">
        <v>868</v>
      </c>
      <c r="AT871" s="4">
        <v>3.4531674172095204E-2</v>
      </c>
    </row>
    <row r="872" spans="11:46" x14ac:dyDescent="0.2">
      <c r="K872">
        <v>867</v>
      </c>
      <c r="L872">
        <f t="shared" ca="1" si="109"/>
        <v>0.89675217302619881</v>
      </c>
      <c r="M872">
        <f t="shared" ca="1" si="109"/>
        <v>-1.5152872977511056</v>
      </c>
      <c r="N872">
        <f t="shared" ca="1" si="109"/>
        <v>0.55401767700488491</v>
      </c>
      <c r="U872">
        <v>867</v>
      </c>
      <c r="V872">
        <f ca="1"/>
        <v>0.89675217302619881</v>
      </c>
      <c r="W872">
        <f ca="1"/>
        <v>0.22514898516544701</v>
      </c>
      <c r="X872">
        <f ca="1"/>
        <v>0.93491331629003094</v>
      </c>
      <c r="AD872">
        <v>866</v>
      </c>
      <c r="AE872" s="54">
        <f t="shared" ca="1" si="110"/>
        <v>718.67605703550043</v>
      </c>
      <c r="AF872" s="54">
        <f t="shared" ca="1" si="111"/>
        <v>146.09408735539284</v>
      </c>
      <c r="AG872" s="54">
        <f t="shared" ca="1" si="112"/>
        <v>300.27811571711783</v>
      </c>
      <c r="AN872">
        <v>870</v>
      </c>
      <c r="AO872" s="4">
        <f t="shared" ca="1" si="106"/>
        <v>4.144976709148626E-3</v>
      </c>
      <c r="AP872" s="4">
        <f t="shared" ca="1" si="107"/>
        <v>-3.2772764037193759E-4</v>
      </c>
      <c r="AQ872" s="4">
        <f t="shared" ca="1" si="108"/>
        <v>-2.5289238158060601E-3</v>
      </c>
      <c r="AS872">
        <v>869</v>
      </c>
      <c r="AT872" s="4">
        <v>3.4546014783742175E-2</v>
      </c>
    </row>
    <row r="873" spans="11:46" x14ac:dyDescent="0.2">
      <c r="K873">
        <v>868</v>
      </c>
      <c r="L873">
        <f t="shared" ca="1" si="109"/>
        <v>-0.1504350889238151</v>
      </c>
      <c r="M873">
        <f t="shared" ca="1" si="109"/>
        <v>0.71995436400607338</v>
      </c>
      <c r="N873">
        <f t="shared" ca="1" si="109"/>
        <v>-1.3858447690542011</v>
      </c>
      <c r="U873">
        <v>868</v>
      </c>
      <c r="V873">
        <f ca="1"/>
        <v>-0.1504350889238151</v>
      </c>
      <c r="W873">
        <f ca="1"/>
        <v>0.14623863861481534</v>
      </c>
      <c r="X873">
        <f ca="1"/>
        <v>-0.72479301408371921</v>
      </c>
      <c r="AD873">
        <v>867</v>
      </c>
      <c r="AE873" s="54">
        <f t="shared" ca="1" si="110"/>
        <v>729.08904166418006</v>
      </c>
      <c r="AF873" s="54">
        <f t="shared" ca="1" si="111"/>
        <v>146.3380664970432</v>
      </c>
      <c r="AG873" s="54">
        <f t="shared" ca="1" si="112"/>
        <v>303.27026452420597</v>
      </c>
      <c r="AN873">
        <v>871</v>
      </c>
      <c r="AO873" s="4">
        <f t="shared" ca="1" si="106"/>
        <v>4.4898964244169795E-2</v>
      </c>
      <c r="AP873" s="4">
        <f t="shared" ca="1" si="107"/>
        <v>2.6100891397469912E-2</v>
      </c>
      <c r="AQ873" s="4">
        <f t="shared" ca="1" si="108"/>
        <v>1.9184316499623051E-2</v>
      </c>
      <c r="AS873">
        <v>870</v>
      </c>
      <c r="AT873" s="4">
        <v>3.4759532619046386E-2</v>
      </c>
    </row>
    <row r="874" spans="11:46" x14ac:dyDescent="0.2">
      <c r="K874">
        <v>869</v>
      </c>
      <c r="L874">
        <f t="shared" ca="1" si="109"/>
        <v>-1.8099520059895633</v>
      </c>
      <c r="M874">
        <f t="shared" ca="1" si="109"/>
        <v>0.51725305492723073</v>
      </c>
      <c r="N874">
        <f t="shared" ca="1" si="109"/>
        <v>1.5807886151089052</v>
      </c>
      <c r="U874">
        <v>869</v>
      </c>
      <c r="V874">
        <f ca="1"/>
        <v>-1.8099520059895633</v>
      </c>
      <c r="W874">
        <f ca="1"/>
        <v>-1.4583571201195777</v>
      </c>
      <c r="X874">
        <f ca="1"/>
        <v>-0.81922235808202015</v>
      </c>
      <c r="AD874">
        <v>868</v>
      </c>
      <c r="AE874" s="54">
        <f t="shared" ca="1" si="110"/>
        <v>712.74011045723694</v>
      </c>
      <c r="AF874" s="54">
        <f t="shared" ca="1" si="111"/>
        <v>146.09356458882215</v>
      </c>
      <c r="AG874" s="54">
        <f t="shared" ca="1" si="112"/>
        <v>292.55618235528169</v>
      </c>
      <c r="AN874">
        <v>872</v>
      </c>
      <c r="AO874" s="4">
        <f t="shared" ca="1" si="106"/>
        <v>-1.4874167155089914E-2</v>
      </c>
      <c r="AP874" s="4">
        <f t="shared" ca="1" si="107"/>
        <v>-9.7553542451092341E-3</v>
      </c>
      <c r="AQ874" s="4">
        <f t="shared" ca="1" si="108"/>
        <v>2.4037052624884619E-3</v>
      </c>
      <c r="AS874">
        <v>871</v>
      </c>
      <c r="AT874" s="4">
        <v>3.4816635020683065E-2</v>
      </c>
    </row>
    <row r="875" spans="11:46" x14ac:dyDescent="0.2">
      <c r="K875">
        <v>870</v>
      </c>
      <c r="L875">
        <f t="shared" ca="1" si="109"/>
        <v>-1.6207285543081851</v>
      </c>
      <c r="M875">
        <f t="shared" ca="1" si="109"/>
        <v>3.4384928873709322E-2</v>
      </c>
      <c r="N875">
        <f t="shared" ca="1" si="109"/>
        <v>1.0470729508526049</v>
      </c>
      <c r="U875">
        <v>870</v>
      </c>
      <c r="V875">
        <f ca="1"/>
        <v>-1.6207285543081851</v>
      </c>
      <c r="W875">
        <f ca="1"/>
        <v>-1.4752961140644023</v>
      </c>
      <c r="X875">
        <f ca="1"/>
        <v>-0.9376221129821799</v>
      </c>
      <c r="AD875">
        <v>869</v>
      </c>
      <c r="AE875" s="54">
        <f t="shared" ca="1" si="110"/>
        <v>687.56290010552379</v>
      </c>
      <c r="AF875" s="54">
        <f t="shared" ca="1" si="111"/>
        <v>141.10090192403064</v>
      </c>
      <c r="AG875" s="54">
        <f t="shared" ca="1" si="112"/>
        <v>291.96906067965739</v>
      </c>
      <c r="AN875">
        <v>873</v>
      </c>
      <c r="AO875" s="4">
        <f t="shared" ca="1" si="106"/>
        <v>-8.0868374533866783E-5</v>
      </c>
      <c r="AP875" s="4">
        <f t="shared" ca="1" si="107"/>
        <v>3.1088329490597994E-2</v>
      </c>
      <c r="AQ875" s="4">
        <f t="shared" ca="1" si="108"/>
        <v>-1.2773184954137503E-2</v>
      </c>
      <c r="AS875">
        <v>872</v>
      </c>
      <c r="AT875" s="4">
        <v>3.4835453954526183E-2</v>
      </c>
    </row>
    <row r="876" spans="11:46" x14ac:dyDescent="0.2">
      <c r="K876">
        <v>871</v>
      </c>
      <c r="L876">
        <f t="shared" ca="1" si="109"/>
        <v>0.44698743402847696</v>
      </c>
      <c r="M876">
        <f t="shared" ca="1" si="109"/>
        <v>-1.7330221133868806</v>
      </c>
      <c r="N876">
        <f t="shared" ca="1" si="109"/>
        <v>-0.68391209427880328</v>
      </c>
      <c r="U876">
        <v>871</v>
      </c>
      <c r="V876">
        <f ca="1"/>
        <v>0.44698743402847696</v>
      </c>
      <c r="W876">
        <f ca="1"/>
        <v>-0.27404845635878045</v>
      </c>
      <c r="X876">
        <f ca="1"/>
        <v>-5.5183364801237977E-2</v>
      </c>
      <c r="AD876">
        <v>870</v>
      </c>
      <c r="AE876" s="54">
        <f t="shared" ca="1" si="110"/>
        <v>690.41874693301077</v>
      </c>
      <c r="AF876" s="54">
        <f t="shared" ca="1" si="111"/>
        <v>141.05466683506086</v>
      </c>
      <c r="AG876" s="54">
        <f t="shared" ca="1" si="112"/>
        <v>291.23162601968238</v>
      </c>
      <c r="AN876">
        <v>874</v>
      </c>
      <c r="AO876" s="4">
        <f t="shared" ca="1" si="106"/>
        <v>4.2849490414649333E-2</v>
      </c>
      <c r="AP876" s="4">
        <f t="shared" ca="1" si="107"/>
        <v>2.2121987308961373E-2</v>
      </c>
      <c r="AQ876" s="4">
        <f t="shared" ca="1" si="108"/>
        <v>4.6987374719774599E-2</v>
      </c>
      <c r="AS876">
        <v>873</v>
      </c>
      <c r="AT876" s="4">
        <v>3.5041397117339994E-2</v>
      </c>
    </row>
    <row r="877" spans="11:46" x14ac:dyDescent="0.2">
      <c r="K877">
        <v>872</v>
      </c>
      <c r="L877">
        <f t="shared" ca="1" si="109"/>
        <v>-0.24044737434001062</v>
      </c>
      <c r="M877">
        <f t="shared" ca="1" si="109"/>
        <v>-1.2773604700417462</v>
      </c>
      <c r="N877">
        <f t="shared" ca="1" si="109"/>
        <v>0.77556127053677459</v>
      </c>
      <c r="U877">
        <v>872</v>
      </c>
      <c r="V877">
        <f ca="1"/>
        <v>-0.24044737434001062</v>
      </c>
      <c r="W877">
        <f ca="1"/>
        <v>-0.72553943617133054</v>
      </c>
      <c r="X877">
        <f ca="1"/>
        <v>5.3778850748795792E-2</v>
      </c>
      <c r="AD877">
        <v>871</v>
      </c>
      <c r="AE877" s="54">
        <f t="shared" ca="1" si="110"/>
        <v>722.12428023681082</v>
      </c>
      <c r="AF877" s="54">
        <f t="shared" ca="1" si="111"/>
        <v>144.78478734876697</v>
      </c>
      <c r="AG877" s="54">
        <f t="shared" ca="1" si="112"/>
        <v>296.87264222006235</v>
      </c>
      <c r="AN877">
        <v>875</v>
      </c>
      <c r="AO877" s="4">
        <f t="shared" ca="1" si="106"/>
        <v>-8.8671424935477666E-2</v>
      </c>
      <c r="AP877" s="4">
        <f t="shared" ca="1" si="107"/>
        <v>-8.967236534723369E-2</v>
      </c>
      <c r="AQ877" s="4">
        <f t="shared" ca="1" si="108"/>
        <v>-9.2534326641263182E-2</v>
      </c>
      <c r="AS877">
        <v>874</v>
      </c>
      <c r="AT877" s="4">
        <v>3.5049360573843003E-2</v>
      </c>
    </row>
    <row r="878" spans="11:46" x14ac:dyDescent="0.2">
      <c r="K878">
        <v>873</v>
      </c>
      <c r="L878">
        <f t="shared" ca="1" si="109"/>
        <v>-0.24600776912119393</v>
      </c>
      <c r="M878">
        <f t="shared" ca="1" si="109"/>
        <v>2.3580136776977958</v>
      </c>
      <c r="N878">
        <f t="shared" ca="1" si="109"/>
        <v>-1.0660487779864314</v>
      </c>
      <c r="U878">
        <v>873</v>
      </c>
      <c r="V878">
        <f ca="1"/>
        <v>-0.24600776912119393</v>
      </c>
      <c r="W878">
        <f ca="1"/>
        <v>0.70559652944332363</v>
      </c>
      <c r="X878">
        <f ca="1"/>
        <v>-0.53681440608455488</v>
      </c>
      <c r="AD878">
        <v>872</v>
      </c>
      <c r="AE878" s="54">
        <f t="shared" ca="1" si="110"/>
        <v>711.46277009057769</v>
      </c>
      <c r="AF878" s="54">
        <f t="shared" ca="1" si="111"/>
        <v>143.37922747301189</v>
      </c>
      <c r="AG878" s="54">
        <f t="shared" ca="1" si="112"/>
        <v>297.58709487526215</v>
      </c>
      <c r="AN878">
        <v>876</v>
      </c>
      <c r="AO878" s="4">
        <f t="shared" ca="1" si="106"/>
        <v>4.7694589718938779E-2</v>
      </c>
      <c r="AP878" s="4">
        <f t="shared" ca="1" si="107"/>
        <v>5.6861797254727044E-2</v>
      </c>
      <c r="AQ878" s="4">
        <f t="shared" ca="1" si="108"/>
        <v>4.8791637123374823E-2</v>
      </c>
      <c r="AS878">
        <v>875</v>
      </c>
      <c r="AT878" s="4">
        <v>3.513691407296602E-2</v>
      </c>
    </row>
    <row r="879" spans="11:46" x14ac:dyDescent="0.2">
      <c r="K879">
        <v>874</v>
      </c>
      <c r="L879">
        <f t="shared" ca="1" si="109"/>
        <v>1.7272408670449402</v>
      </c>
      <c r="M879">
        <f t="shared" ca="1" si="109"/>
        <v>0.34604741554709201</v>
      </c>
      <c r="N879">
        <f t="shared" ca="1" si="109"/>
        <v>0.16890670230697702</v>
      </c>
      <c r="U879">
        <v>874</v>
      </c>
      <c r="V879">
        <f ca="1"/>
        <v>1.7272408670449402</v>
      </c>
      <c r="W879">
        <f ca="1"/>
        <v>1.7234427070383782</v>
      </c>
      <c r="X879">
        <f ca="1"/>
        <v>1.6271636593930363</v>
      </c>
      <c r="AD879">
        <v>873</v>
      </c>
      <c r="AE879" s="54">
        <f t="shared" ca="1" si="110"/>
        <v>711.40523757913081</v>
      </c>
      <c r="AF879" s="54">
        <f t="shared" ca="1" si="111"/>
        <v>147.90665863969954</v>
      </c>
      <c r="AG879" s="54">
        <f t="shared" ca="1" si="112"/>
        <v>293.81013314000205</v>
      </c>
      <c r="AN879">
        <v>877</v>
      </c>
      <c r="AO879" s="4">
        <f t="shared" ca="1" si="106"/>
        <v>-1.9358383347952444E-2</v>
      </c>
      <c r="AP879" s="4">
        <f t="shared" ca="1" si="107"/>
        <v>-1.5630830799793154E-2</v>
      </c>
      <c r="AQ879" s="4">
        <f t="shared" ca="1" si="108"/>
        <v>8.4446715950076281E-5</v>
      </c>
      <c r="AS879">
        <v>876</v>
      </c>
      <c r="AT879" s="4">
        <v>3.5330702580469733E-2</v>
      </c>
    </row>
    <row r="880" spans="11:46" x14ac:dyDescent="0.2">
      <c r="K880">
        <v>875</v>
      </c>
      <c r="L880">
        <f t="shared" ca="1" si="109"/>
        <v>-2.3617653298154604</v>
      </c>
      <c r="M880">
        <f t="shared" ca="1" si="109"/>
        <v>-0.61271175295711655</v>
      </c>
      <c r="N880">
        <f t="shared" ca="1" si="109"/>
        <v>-1.098300167929541</v>
      </c>
      <c r="U880">
        <v>875</v>
      </c>
      <c r="V880">
        <f ca="1"/>
        <v>-2.3617653298154604</v>
      </c>
      <c r="W880">
        <f ca="1"/>
        <v>-2.4117003026064046</v>
      </c>
      <c r="X880">
        <f ca="1"/>
        <v>-2.6398970657001</v>
      </c>
      <c r="AD880">
        <v>874</v>
      </c>
      <c r="AE880" s="54">
        <f t="shared" ca="1" si="110"/>
        <v>742.55111663241428</v>
      </c>
      <c r="AF880" s="54">
        <f t="shared" ca="1" si="111"/>
        <v>151.21510767522034</v>
      </c>
      <c r="AG880" s="54">
        <f t="shared" ca="1" si="112"/>
        <v>307.94497911846173</v>
      </c>
      <c r="AN880">
        <v>878</v>
      </c>
      <c r="AO880" s="4">
        <f t="shared" ca="1" si="106"/>
        <v>-5.0659517225135117E-3</v>
      </c>
      <c r="AP880" s="4">
        <f t="shared" ca="1" si="107"/>
        <v>-2.0008404364735083E-2</v>
      </c>
      <c r="AQ880" s="4">
        <f t="shared" ca="1" si="108"/>
        <v>-2.1018695951118705E-2</v>
      </c>
      <c r="AS880">
        <v>877</v>
      </c>
      <c r="AT880" s="4">
        <v>3.5493851320360953E-2</v>
      </c>
    </row>
    <row r="881" spans="11:46" x14ac:dyDescent="0.2">
      <c r="K881">
        <v>876</v>
      </c>
      <c r="L881">
        <f t="shared" ca="1" si="109"/>
        <v>-0.16518927385660315</v>
      </c>
      <c r="M881">
        <f t="shared" ca="1" si="109"/>
        <v>0.90913230498750752</v>
      </c>
      <c r="N881">
        <f t="shared" ca="1" si="109"/>
        <v>-0.67645051095975028</v>
      </c>
      <c r="U881">
        <v>876</v>
      </c>
      <c r="V881">
        <f ca="1"/>
        <v>-0.16518927385660315</v>
      </c>
      <c r="W881">
        <f ca="1"/>
        <v>0.20742412173360125</v>
      </c>
      <c r="X881">
        <f ca="1"/>
        <v>-0.39275429256247668</v>
      </c>
      <c r="AD881">
        <v>875</v>
      </c>
      <c r="AE881" s="54">
        <f t="shared" ca="1" si="110"/>
        <v>679.54284636027933</v>
      </c>
      <c r="AF881" s="54">
        <f t="shared" ca="1" si="111"/>
        <v>138.24548918224144</v>
      </c>
      <c r="AG881" s="54">
        <f t="shared" ca="1" si="112"/>
        <v>280.72816061355599</v>
      </c>
      <c r="AN881">
        <v>879</v>
      </c>
      <c r="AO881" s="4">
        <f t="shared" ca="1" si="106"/>
        <v>5.2684175318750776E-2</v>
      </c>
      <c r="AP881" s="4">
        <f t="shared" ca="1" si="107"/>
        <v>5.1457404272264619E-2</v>
      </c>
      <c r="AQ881" s="4">
        <f t="shared" ca="1" si="108"/>
        <v>4.536557668342351E-2</v>
      </c>
      <c r="AS881">
        <v>878</v>
      </c>
      <c r="AT881" s="4">
        <v>3.5561485066449322E-2</v>
      </c>
    </row>
    <row r="882" spans="11:46" x14ac:dyDescent="0.2">
      <c r="K882">
        <v>877</v>
      </c>
      <c r="L882">
        <f t="shared" ca="1" si="109"/>
        <v>-1.0593171486103545</v>
      </c>
      <c r="M882">
        <f t="shared" ca="1" si="109"/>
        <v>1.1599144386280402</v>
      </c>
      <c r="N882">
        <f t="shared" ca="1" si="109"/>
        <v>0.9774477943481471</v>
      </c>
      <c r="U882">
        <v>877</v>
      </c>
      <c r="V882">
        <f ca="1"/>
        <v>-1.0593171486103545</v>
      </c>
      <c r="W882">
        <f ca="1"/>
        <v>-0.51488793657544241</v>
      </c>
      <c r="X882">
        <f ca="1"/>
        <v>-0.39069474184988667</v>
      </c>
      <c r="AD882">
        <v>876</v>
      </c>
      <c r="AE882" s="54">
        <f t="shared" ca="1" si="110"/>
        <v>712.73870246553486</v>
      </c>
      <c r="AF882" s="54">
        <f t="shared" ca="1" si="111"/>
        <v>146.33416520283433</v>
      </c>
      <c r="AG882" s="54">
        <f t="shared" ca="1" si="112"/>
        <v>294.76500281918715</v>
      </c>
      <c r="AN882">
        <v>880</v>
      </c>
      <c r="AO882" s="4">
        <f t="shared" ca="1" si="106"/>
        <v>-4.1571121678578966E-2</v>
      </c>
      <c r="AP882" s="4">
        <f t="shared" ca="1" si="107"/>
        <v>-3.2992011091555543E-2</v>
      </c>
      <c r="AQ882" s="4">
        <f t="shared" ca="1" si="108"/>
        <v>-2.9833833817624628E-2</v>
      </c>
      <c r="AS882">
        <v>879</v>
      </c>
      <c r="AT882" s="4">
        <v>3.5638796738608695E-2</v>
      </c>
    </row>
    <row r="883" spans="11:46" x14ac:dyDescent="0.2">
      <c r="K883">
        <v>878</v>
      </c>
      <c r="L883">
        <f t="shared" ca="1" si="109"/>
        <v>-1.294657312935243</v>
      </c>
      <c r="M883">
        <f t="shared" ca="1" si="109"/>
        <v>-0.63188530326691306</v>
      </c>
      <c r="N883">
        <f t="shared" ca="1" si="109"/>
        <v>-0.37045175420870974</v>
      </c>
      <c r="U883">
        <v>878</v>
      </c>
      <c r="V883">
        <f ca="1"/>
        <v>-1.294657312935243</v>
      </c>
      <c r="W883">
        <f ca="1"/>
        <v>-1.4389775329311909</v>
      </c>
      <c r="X883">
        <f ca="1"/>
        <v>-1.3613521790392786</v>
      </c>
      <c r="AD883">
        <v>877</v>
      </c>
      <c r="AE883" s="54">
        <f t="shared" ca="1" si="110"/>
        <v>699.07392417807534</v>
      </c>
      <c r="AF883" s="54">
        <f t="shared" ca="1" si="111"/>
        <v>144.06462423992102</v>
      </c>
      <c r="AG883" s="54">
        <f t="shared" ca="1" si="112"/>
        <v>294.78989580670299</v>
      </c>
      <c r="AN883">
        <v>881</v>
      </c>
      <c r="AO883" s="4">
        <f t="shared" ca="1" si="106"/>
        <v>4.6910535181279849E-2</v>
      </c>
      <c r="AP883" s="4">
        <f t="shared" ca="1" si="107"/>
        <v>3.0726605918160628E-2</v>
      </c>
      <c r="AQ883" s="4">
        <f t="shared" ca="1" si="108"/>
        <v>2.1640840432511896E-2</v>
      </c>
      <c r="AS883">
        <v>880</v>
      </c>
      <c r="AT883" s="4">
        <v>3.5651131805399285E-2</v>
      </c>
    </row>
    <row r="884" spans="11:46" x14ac:dyDescent="0.2">
      <c r="K884">
        <v>879</v>
      </c>
      <c r="L884">
        <f t="shared" ca="1" si="109"/>
        <v>1.1319060369588392</v>
      </c>
      <c r="M884">
        <f t="shared" ca="1" si="109"/>
        <v>-0.27535230452884085</v>
      </c>
      <c r="N884">
        <f t="shared" ca="1" si="109"/>
        <v>-0.53414973836236168</v>
      </c>
      <c r="U884">
        <v>879</v>
      </c>
      <c r="V884">
        <f ca="1"/>
        <v>1.1319060369588392</v>
      </c>
      <c r="W884">
        <f ca="1"/>
        <v>0.93103968750676547</v>
      </c>
      <c r="X884">
        <f ca="1"/>
        <v>0.72787159387663414</v>
      </c>
      <c r="AD884">
        <v>878</v>
      </c>
      <c r="AE884" s="54">
        <f t="shared" ca="1" si="110"/>
        <v>695.54140476895293</v>
      </c>
      <c r="AF884" s="54">
        <f t="shared" ca="1" si="111"/>
        <v>141.21076675863134</v>
      </c>
      <c r="AG884" s="54">
        <f t="shared" ca="1" si="112"/>
        <v>288.65845974247628</v>
      </c>
      <c r="AN884">
        <v>882</v>
      </c>
      <c r="AO884" s="4">
        <f t="shared" ca="1" si="106"/>
        <v>-3.1817748297114472E-2</v>
      </c>
      <c r="AP884" s="4">
        <f t="shared" ca="1" si="107"/>
        <v>-2.9059743213988742E-2</v>
      </c>
      <c r="AQ884" s="4">
        <f t="shared" ca="1" si="108"/>
        <v>-3.6355490823389448E-3</v>
      </c>
      <c r="AS884">
        <v>881</v>
      </c>
      <c r="AT884" s="4">
        <v>3.5905714271206618E-2</v>
      </c>
    </row>
    <row r="885" spans="11:46" x14ac:dyDescent="0.2">
      <c r="K885">
        <v>880</v>
      </c>
      <c r="L885">
        <f t="shared" ca="1" si="109"/>
        <v>-0.78608393563017853</v>
      </c>
      <c r="M885">
        <f t="shared" ca="1" si="109"/>
        <v>0.33063604881982411</v>
      </c>
      <c r="N885">
        <f t="shared" ca="1" si="109"/>
        <v>4.0541016823334414E-2</v>
      </c>
      <c r="U885">
        <v>880</v>
      </c>
      <c r="V885">
        <f ca="1"/>
        <v>-0.78608393563017853</v>
      </c>
      <c r="W885">
        <f ca="1"/>
        <v>-0.5915093433826234</v>
      </c>
      <c r="X885">
        <f ca="1"/>
        <v>-0.64910610038181249</v>
      </c>
      <c r="AD885">
        <v>879</v>
      </c>
      <c r="AE885" s="54">
        <f t="shared" ca="1" si="110"/>
        <v>733.16788751312015</v>
      </c>
      <c r="AF885" s="54">
        <f t="shared" ca="1" si="111"/>
        <v>148.66730815045949</v>
      </c>
      <c r="AG885" s="54">
        <f t="shared" ca="1" si="112"/>
        <v>302.05519504356192</v>
      </c>
      <c r="AN885">
        <v>883</v>
      </c>
      <c r="AO885" s="4">
        <f t="shared" ca="1" si="106"/>
        <v>-1.4405816305303996E-2</v>
      </c>
      <c r="AP885" s="4">
        <f t="shared" ca="1" si="107"/>
        <v>-1.690235383767464E-2</v>
      </c>
      <c r="AQ885" s="4">
        <f t="shared" ca="1" si="108"/>
        <v>8.1054078293332603E-3</v>
      </c>
      <c r="AS885">
        <v>882</v>
      </c>
      <c r="AT885" s="4">
        <v>3.5931859076113348E-2</v>
      </c>
    </row>
    <row r="886" spans="11:46" x14ac:dyDescent="0.2">
      <c r="K886">
        <v>881</v>
      </c>
      <c r="L886">
        <f t="shared" ca="1" si="109"/>
        <v>1.3743523291964026</v>
      </c>
      <c r="M886">
        <f t="shared" ca="1" si="109"/>
        <v>-1.1126858223162468</v>
      </c>
      <c r="N886">
        <f t="shared" ca="1" si="109"/>
        <v>-1.6751010990024828</v>
      </c>
      <c r="U886">
        <v>881</v>
      </c>
      <c r="V886">
        <f ca="1"/>
        <v>1.3743523291964026</v>
      </c>
      <c r="W886">
        <f ca="1"/>
        <v>0.82295352906361463</v>
      </c>
      <c r="X886">
        <f ca="1"/>
        <v>0.34656235004805735</v>
      </c>
      <c r="AD886">
        <v>880</v>
      </c>
      <c r="AE886" s="54">
        <f t="shared" ca="1" si="110"/>
        <v>703.31410292102851</v>
      </c>
      <c r="AF886" s="54">
        <f t="shared" ca="1" si="111"/>
        <v>143.84250232586564</v>
      </c>
      <c r="AG886" s="54">
        <f t="shared" ca="1" si="112"/>
        <v>293.17682694198419</v>
      </c>
      <c r="AN886">
        <v>884</v>
      </c>
      <c r="AO886" s="4">
        <f t="shared" ca="1" si="106"/>
        <v>-2.6347412834741867E-3</v>
      </c>
      <c r="AP886" s="4">
        <f t="shared" ca="1" si="107"/>
        <v>-8.4322457614757103E-3</v>
      </c>
      <c r="AQ886" s="4">
        <f t="shared" ca="1" si="108"/>
        <v>-1.7716167886439725E-2</v>
      </c>
      <c r="AS886">
        <v>883</v>
      </c>
      <c r="AT886" s="4">
        <v>3.607162450197697E-2</v>
      </c>
    </row>
    <row r="887" spans="11:46" x14ac:dyDescent="0.2">
      <c r="K887">
        <v>882</v>
      </c>
      <c r="L887">
        <f t="shared" ca="1" si="109"/>
        <v>-9.4070859564421572E-2</v>
      </c>
      <c r="M887">
        <f t="shared" ca="1" si="109"/>
        <v>-1.0932758846217341</v>
      </c>
      <c r="N887">
        <f t="shared" ca="1" si="109"/>
        <v>0.73380669013222255</v>
      </c>
      <c r="U887">
        <v>882</v>
      </c>
      <c r="V887">
        <f ca="1"/>
        <v>-9.4070859564421572E-2</v>
      </c>
      <c r="W887">
        <f ca="1"/>
        <v>-0.51834364631615037</v>
      </c>
      <c r="X887">
        <f ca="1"/>
        <v>0.17715440110873532</v>
      </c>
      <c r="AD887">
        <v>881</v>
      </c>
      <c r="AE887" s="54">
        <f t="shared" ca="1" si="110"/>
        <v>737.09304372219026</v>
      </c>
      <c r="AF887" s="54">
        <f t="shared" ca="1" si="111"/>
        <v>148.33089765836857</v>
      </c>
      <c r="AG887" s="54">
        <f t="shared" ca="1" si="112"/>
        <v>299.5905689477965</v>
      </c>
      <c r="AN887">
        <v>885</v>
      </c>
      <c r="AO887" s="4">
        <f t="shared" ca="1" si="106"/>
        <v>1.9291630611573587E-2</v>
      </c>
      <c r="AP887" s="4">
        <f t="shared" ca="1" si="107"/>
        <v>2.3681450129012752E-2</v>
      </c>
      <c r="AQ887" s="4">
        <f t="shared" ca="1" si="108"/>
        <v>-2.2983849950103902E-3</v>
      </c>
      <c r="AS887">
        <v>884</v>
      </c>
      <c r="AT887" s="4">
        <v>3.6160305754169349E-2</v>
      </c>
    </row>
    <row r="888" spans="11:46" x14ac:dyDescent="0.2">
      <c r="K888">
        <v>883</v>
      </c>
      <c r="L888">
        <f t="shared" ca="1" si="109"/>
        <v>-0.75991775398697781</v>
      </c>
      <c r="M888">
        <f t="shared" ca="1" si="109"/>
        <v>-1.5216540947581454</v>
      </c>
      <c r="N888">
        <f t="shared" ca="1" si="109"/>
        <v>2.858455898729539</v>
      </c>
      <c r="U888">
        <v>883</v>
      </c>
      <c r="V888">
        <f ca="1"/>
        <v>-0.75991775398697781</v>
      </c>
      <c r="W888">
        <f ca="1"/>
        <v>-1.2992646084727704</v>
      </c>
      <c r="X888">
        <f ca="1"/>
        <v>0.54892784976429854</v>
      </c>
      <c r="AD888">
        <v>882</v>
      </c>
      <c r="AE888" s="54">
        <f t="shared" ca="1" si="110"/>
        <v>714.00958205449933</v>
      </c>
      <c r="AF888" s="54">
        <f t="shared" ca="1" si="111"/>
        <v>144.08246796759596</v>
      </c>
      <c r="AG888" s="54">
        <f t="shared" ca="1" si="112"/>
        <v>298.50337020944693</v>
      </c>
      <c r="AN888">
        <v>886</v>
      </c>
      <c r="AO888" s="4">
        <f t="shared" ca="1" si="106"/>
        <v>-3.5886141984328252E-3</v>
      </c>
      <c r="AP888" s="4">
        <f t="shared" ca="1" si="107"/>
        <v>-8.3911229013292239E-3</v>
      </c>
      <c r="AQ888" s="4">
        <f t="shared" ca="1" si="108"/>
        <v>5.8903206052199663E-3</v>
      </c>
      <c r="AS888">
        <v>885</v>
      </c>
      <c r="AT888" s="4">
        <v>3.619284552623897E-2</v>
      </c>
    </row>
    <row r="889" spans="11:46" x14ac:dyDescent="0.2">
      <c r="K889">
        <v>884</v>
      </c>
      <c r="L889">
        <f t="shared" ca="1" si="109"/>
        <v>-0.88319500272971041</v>
      </c>
      <c r="M889">
        <f t="shared" ca="1" si="109"/>
        <v>-2.2234349542631002</v>
      </c>
      <c r="N889">
        <f t="shared" ca="1" si="109"/>
        <v>1.4495558066610477</v>
      </c>
      <c r="U889">
        <v>884</v>
      </c>
      <c r="V889">
        <f ca="1"/>
        <v>-0.88319500272971041</v>
      </c>
      <c r="W889">
        <f ca="1"/>
        <v>-1.6897689324505962</v>
      </c>
      <c r="X889">
        <f ca="1"/>
        <v>-0.26950462253636187</v>
      </c>
      <c r="AD889">
        <v>883</v>
      </c>
      <c r="AE889" s="54">
        <f t="shared" ca="1" si="110"/>
        <v>703.79742501245414</v>
      </c>
      <c r="AF889" s="54">
        <f t="shared" ca="1" si="111"/>
        <v>141.66760107116184</v>
      </c>
      <c r="AG889" s="54">
        <f t="shared" ca="1" si="112"/>
        <v>300.93269379256674</v>
      </c>
      <c r="AN889">
        <v>887</v>
      </c>
      <c r="AO889" s="4">
        <f t="shared" ca="1" si="106"/>
        <v>-1.8935633291041268E-2</v>
      </c>
      <c r="AP889" s="4">
        <f t="shared" ca="1" si="107"/>
        <v>-3.1545821774230367E-3</v>
      </c>
      <c r="AQ889" s="4">
        <f t="shared" ca="1" si="108"/>
        <v>-4.3109595763923474E-2</v>
      </c>
      <c r="AS889">
        <v>886</v>
      </c>
      <c r="AT889" s="4">
        <v>3.6412707730847788E-2</v>
      </c>
    </row>
    <row r="890" spans="11:46" x14ac:dyDescent="0.2">
      <c r="K890">
        <v>885</v>
      </c>
      <c r="L890">
        <f t="shared" ca="1" si="109"/>
        <v>4.1902248160683173E-3</v>
      </c>
      <c r="M890">
        <f t="shared" ca="1" si="109"/>
        <v>-1.5285493979789557</v>
      </c>
      <c r="N890">
        <f t="shared" ca="1" si="109"/>
        <v>-0.570641950586527</v>
      </c>
      <c r="U890">
        <v>885</v>
      </c>
      <c r="V890">
        <f ca="1"/>
        <v>4.1902248160683173E-3</v>
      </c>
      <c r="W890">
        <f ca="1"/>
        <v>-0.60004170846369231</v>
      </c>
      <c r="X890">
        <f ca="1"/>
        <v>-0.37727804415068078</v>
      </c>
      <c r="AD890">
        <v>884</v>
      </c>
      <c r="AE890" s="54">
        <f t="shared" ca="1" si="110"/>
        <v>701.94554156974345</v>
      </c>
      <c r="AF890" s="54">
        <f t="shared" ca="1" si="111"/>
        <v>140.47804739533325</v>
      </c>
      <c r="AG890" s="54">
        <f t="shared" ca="1" si="112"/>
        <v>295.64826777069908</v>
      </c>
      <c r="AN890">
        <v>888</v>
      </c>
      <c r="AO890" s="4">
        <f t="shared" ca="1" si="106"/>
        <v>2.7571045854845263E-2</v>
      </c>
      <c r="AP890" s="4">
        <f t="shared" ca="1" si="107"/>
        <v>3.1206258043517156E-2</v>
      </c>
      <c r="AQ890" s="4">
        <f t="shared" ca="1" si="108"/>
        <v>5.8538551047538544E-2</v>
      </c>
      <c r="AS890">
        <v>887</v>
      </c>
      <c r="AT890" s="4">
        <v>3.648609723483652E-2</v>
      </c>
    </row>
    <row r="891" spans="11:46" x14ac:dyDescent="0.2">
      <c r="K891">
        <v>886</v>
      </c>
      <c r="L891">
        <f t="shared" ca="1" si="109"/>
        <v>-0.16305433265019109</v>
      </c>
      <c r="M891">
        <f t="shared" ca="1" si="109"/>
        <v>-2.1232972563285979</v>
      </c>
      <c r="N891">
        <f t="shared" ca="1" si="109"/>
        <v>0.41952716950165853</v>
      </c>
      <c r="U891">
        <v>886</v>
      </c>
      <c r="V891">
        <f ca="1"/>
        <v>-0.16305433265019109</v>
      </c>
      <c r="W891">
        <f ca="1"/>
        <v>-0.98865053728771046</v>
      </c>
      <c r="X891">
        <f ca="1"/>
        <v>-0.10760564302970088</v>
      </c>
      <c r="AD891">
        <v>885</v>
      </c>
      <c r="AE891" s="54">
        <f t="shared" ca="1" si="110"/>
        <v>715.61868018188659</v>
      </c>
      <c r="AF891" s="54">
        <f t="shared" ca="1" si="111"/>
        <v>143.84447488528915</v>
      </c>
      <c r="AG891" s="54">
        <f t="shared" ca="1" si="112"/>
        <v>294.96953452219924</v>
      </c>
      <c r="AN891">
        <v>889</v>
      </c>
      <c r="AO891" s="4">
        <f t="shared" ca="1" si="106"/>
        <v>2.0177938501667724E-2</v>
      </c>
      <c r="AP891" s="4">
        <f t="shared" ca="1" si="107"/>
        <v>1.3352080407144976E-2</v>
      </c>
      <c r="AQ891" s="4">
        <f t="shared" ca="1" si="108"/>
        <v>8.3191778674743585E-3</v>
      </c>
      <c r="AS891">
        <v>888</v>
      </c>
      <c r="AT891" s="4">
        <v>3.6511182499708437E-2</v>
      </c>
    </row>
    <row r="892" spans="11:46" x14ac:dyDescent="0.2">
      <c r="K892">
        <v>887</v>
      </c>
      <c r="L892">
        <f t="shared" ca="1" si="109"/>
        <v>-1.0376961920515722</v>
      </c>
      <c r="M892">
        <f t="shared" ca="1" si="109"/>
        <v>-0.46221762375977249</v>
      </c>
      <c r="N892">
        <f t="shared" ca="1" si="109"/>
        <v>-2.4598325956732898</v>
      </c>
      <c r="U892">
        <v>887</v>
      </c>
      <c r="V892">
        <f ca="1"/>
        <v>-1.0376961920515722</v>
      </c>
      <c r="W892">
        <f ca="1"/>
        <v>-1.1358890545735949</v>
      </c>
      <c r="X892">
        <f ca="1"/>
        <v>-2.0965092184820877</v>
      </c>
      <c r="AD892">
        <v>886</v>
      </c>
      <c r="AE892" s="54">
        <f t="shared" ca="1" si="110"/>
        <v>713.05520324146482</v>
      </c>
      <c r="AF892" s="54">
        <f t="shared" ca="1" si="111"/>
        <v>142.64250819558362</v>
      </c>
      <c r="AG892" s="54">
        <f t="shared" ca="1" si="112"/>
        <v>296.71212682458571</v>
      </c>
      <c r="AN892">
        <v>890</v>
      </c>
      <c r="AO892" s="4">
        <f t="shared" ca="1" si="106"/>
        <v>-1.8455834254306722E-2</v>
      </c>
      <c r="AP892" s="4">
        <f t="shared" ca="1" si="107"/>
        <v>-1.7306028616623254E-2</v>
      </c>
      <c r="AQ892" s="4">
        <f t="shared" ca="1" si="108"/>
        <v>-9.0222851796877661E-3</v>
      </c>
      <c r="AS892">
        <v>889</v>
      </c>
      <c r="AT892" s="4">
        <v>3.719741095439974E-2</v>
      </c>
    </row>
    <row r="893" spans="11:46" x14ac:dyDescent="0.2">
      <c r="K893">
        <v>888</v>
      </c>
      <c r="L893">
        <f t="shared" ca="1" si="109"/>
        <v>0.23131598007210649</v>
      </c>
      <c r="M893">
        <f t="shared" ca="1" si="109"/>
        <v>0.2232095976824485</v>
      </c>
      <c r="N893">
        <f t="shared" ca="1" si="109"/>
        <v>0.8132215346935725</v>
      </c>
      <c r="U893">
        <v>888</v>
      </c>
      <c r="V893">
        <f ca="1"/>
        <v>0.23131598007210649</v>
      </c>
      <c r="W893">
        <f ca="1"/>
        <v>0.30068264677922552</v>
      </c>
      <c r="X893">
        <f ca="1"/>
        <v>0.59990259970858939</v>
      </c>
      <c r="AD893">
        <v>887</v>
      </c>
      <c r="AE893" s="54">
        <f t="shared" ca="1" si="110"/>
        <v>699.68008421533796</v>
      </c>
      <c r="AF893" s="54">
        <f t="shared" ca="1" si="111"/>
        <v>142.19323968128137</v>
      </c>
      <c r="AG893" s="54">
        <f t="shared" ca="1" si="112"/>
        <v>284.19277782488177</v>
      </c>
      <c r="AN893">
        <v>891</v>
      </c>
      <c r="AO893" s="4">
        <f t="shared" ca="1" si="106"/>
        <v>-2.0895757361867842E-2</v>
      </c>
      <c r="AP893" s="4">
        <f t="shared" ca="1" si="107"/>
        <v>8.1805353859950303E-3</v>
      </c>
      <c r="AQ893" s="4">
        <f t="shared" ca="1" si="108"/>
        <v>-1.706259292494245E-2</v>
      </c>
      <c r="AS893">
        <v>890</v>
      </c>
      <c r="AT893" s="4">
        <v>3.7237586931280868E-2</v>
      </c>
    </row>
    <row r="894" spans="11:46" x14ac:dyDescent="0.2">
      <c r="K894">
        <v>889</v>
      </c>
      <c r="L894">
        <f t="shared" ca="1" si="109"/>
        <v>1.1595542101686209</v>
      </c>
      <c r="M894">
        <f t="shared" ca="1" si="109"/>
        <v>-0.38202895523392366</v>
      </c>
      <c r="N894">
        <f t="shared" ca="1" si="109"/>
        <v>-2.5300175434422447E-2</v>
      </c>
      <c r="U894">
        <v>889</v>
      </c>
      <c r="V894">
        <f ca="1"/>
        <v>1.1595542101686209</v>
      </c>
      <c r="W894">
        <f ca="1"/>
        <v>0.91429341923590457</v>
      </c>
      <c r="X894">
        <f ca="1"/>
        <v>0.98152945033772032</v>
      </c>
      <c r="AD894">
        <v>888</v>
      </c>
      <c r="AE894" s="54">
        <f t="shared" ca="1" si="110"/>
        <v>719.23939218395401</v>
      </c>
      <c r="AF894" s="54">
        <f t="shared" ca="1" si="111"/>
        <v>146.70052052396969</v>
      </c>
      <c r="AG894" s="54">
        <f t="shared" ca="1" si="112"/>
        <v>301.32558385244766</v>
      </c>
      <c r="AN894">
        <v>892</v>
      </c>
      <c r="AO894" s="4">
        <f t="shared" ca="1" si="106"/>
        <v>1.8102674540546575E-2</v>
      </c>
      <c r="AP894" s="4">
        <f t="shared" ca="1" si="107"/>
        <v>-1.9553434355302191E-3</v>
      </c>
      <c r="AQ894" s="4">
        <f t="shared" ca="1" si="108"/>
        <v>1.0044282972071848E-2</v>
      </c>
      <c r="AS894">
        <v>891</v>
      </c>
      <c r="AT894" s="4">
        <v>3.7297241561752438E-2</v>
      </c>
    </row>
    <row r="895" spans="11:46" x14ac:dyDescent="0.2">
      <c r="K895">
        <v>890</v>
      </c>
      <c r="L895">
        <f t="shared" ca="1" si="109"/>
        <v>0.30702795132843064</v>
      </c>
      <c r="M895">
        <f t="shared" ca="1" si="109"/>
        <v>-0.42342697074976754</v>
      </c>
      <c r="N895">
        <f t="shared" ca="1" si="109"/>
        <v>0.69695591289500947</v>
      </c>
      <c r="U895">
        <v>890</v>
      </c>
      <c r="V895">
        <f ca="1"/>
        <v>0.30702795132843064</v>
      </c>
      <c r="W895">
        <f ca="1"/>
        <v>0.11476568740209481</v>
      </c>
      <c r="X895">
        <f ca="1"/>
        <v>0.56382816452907203</v>
      </c>
      <c r="AD895">
        <v>889</v>
      </c>
      <c r="AE895" s="54">
        <f t="shared" ca="1" si="110"/>
        <v>733.89956907808005</v>
      </c>
      <c r="AF895" s="54">
        <f t="shared" ca="1" si="111"/>
        <v>148.67241280659258</v>
      </c>
      <c r="AG895" s="54">
        <f t="shared" ca="1" si="112"/>
        <v>303.84282113499995</v>
      </c>
      <c r="AN895">
        <v>893</v>
      </c>
      <c r="AO895" s="4">
        <f t="shared" ca="1" si="106"/>
        <v>1.5648844958941081E-2</v>
      </c>
      <c r="AP895" s="4">
        <f t="shared" ca="1" si="107"/>
        <v>-6.3631747745489708E-4</v>
      </c>
      <c r="AQ895" s="4">
        <f t="shared" ca="1" si="108"/>
        <v>2.6342295122386502E-2</v>
      </c>
      <c r="AS895">
        <v>892</v>
      </c>
      <c r="AT895" s="4">
        <v>3.7702267745526992E-2</v>
      </c>
    </row>
    <row r="896" spans="11:46" x14ac:dyDescent="0.2">
      <c r="K896">
        <v>891</v>
      </c>
      <c r="L896">
        <f t="shared" ca="1" si="109"/>
        <v>-0.65796282018373109</v>
      </c>
      <c r="M896">
        <f t="shared" ca="1" si="109"/>
        <v>2.7702082451363896</v>
      </c>
      <c r="N896">
        <f t="shared" ca="1" si="109"/>
        <v>0.31586795651837724</v>
      </c>
      <c r="U896">
        <v>891</v>
      </c>
      <c r="V896">
        <f ca="1"/>
        <v>-0.65796282018373109</v>
      </c>
      <c r="W896">
        <f ca="1"/>
        <v>0.49000202553234373</v>
      </c>
      <c r="X896">
        <f ca="1"/>
        <v>-0.22447877253992224</v>
      </c>
      <c r="AD896">
        <v>890</v>
      </c>
      <c r="AE896" s="54">
        <f t="shared" ca="1" si="110"/>
        <v>720.47906451222548</v>
      </c>
      <c r="AF896" s="54">
        <f t="shared" ca="1" si="111"/>
        <v>146.12161949006483</v>
      </c>
      <c r="AG896" s="54">
        <f t="shared" ca="1" si="112"/>
        <v>301.11379409527251</v>
      </c>
      <c r="AN896">
        <v>894</v>
      </c>
      <c r="AO896" s="4">
        <f t="shared" ca="1" si="106"/>
        <v>-2.0700748667871242E-2</v>
      </c>
      <c r="AP896" s="4">
        <f t="shared" ca="1" si="107"/>
        <v>-8.7550373995727154E-3</v>
      </c>
      <c r="AQ896" s="4">
        <f t="shared" ca="1" si="108"/>
        <v>-3.5572269644900054E-2</v>
      </c>
      <c r="AS896">
        <v>893</v>
      </c>
      <c r="AT896" s="4">
        <v>3.7798491478201655E-2</v>
      </c>
    </row>
    <row r="897" spans="11:46" x14ac:dyDescent="0.2">
      <c r="K897">
        <v>892</v>
      </c>
      <c r="L897">
        <f t="shared" ca="1" si="109"/>
        <v>0.17461930118952768</v>
      </c>
      <c r="M897">
        <f t="shared" ca="1" si="109"/>
        <v>0.60147303950973541</v>
      </c>
      <c r="N897">
        <f t="shared" ca="1" si="109"/>
        <v>8.0543460121985697E-2</v>
      </c>
      <c r="U897">
        <v>892</v>
      </c>
      <c r="V897">
        <f ca="1"/>
        <v>0.17461930118952768</v>
      </c>
      <c r="W897">
        <f ca="1"/>
        <v>0.39804057835838014</v>
      </c>
      <c r="X897">
        <f ca="1"/>
        <v>0.23666415148320932</v>
      </c>
      <c r="AD897">
        <v>891</v>
      </c>
      <c r="AE897" s="54">
        <f t="shared" ca="1" si="110"/>
        <v>705.58031126522394</v>
      </c>
      <c r="AF897" s="54">
        <f t="shared" ca="1" si="111"/>
        <v>147.32187524275605</v>
      </c>
      <c r="AG897" s="54">
        <f t="shared" ca="1" si="112"/>
        <v>296.01959570899214</v>
      </c>
      <c r="AN897">
        <v>895</v>
      </c>
      <c r="AO897" s="4">
        <f t="shared" ca="1" si="106"/>
        <v>5.031256581956199E-3</v>
      </c>
      <c r="AP897" s="4">
        <f t="shared" ca="1" si="107"/>
        <v>8.3825687900789658E-3</v>
      </c>
      <c r="AQ897" s="4">
        <f t="shared" ca="1" si="108"/>
        <v>2.0551615219471229E-3</v>
      </c>
      <c r="AS897">
        <v>894</v>
      </c>
      <c r="AT897" s="4">
        <v>3.7929675493850734E-2</v>
      </c>
    </row>
    <row r="898" spans="11:46" x14ac:dyDescent="0.2">
      <c r="K898">
        <v>893</v>
      </c>
      <c r="L898">
        <f t="shared" ca="1" si="109"/>
        <v>0.89409591230299512</v>
      </c>
      <c r="M898">
        <f t="shared" ca="1" si="109"/>
        <v>-1.1503719311842697</v>
      </c>
      <c r="N898">
        <f t="shared" ca="1" si="109"/>
        <v>1.6026808981077318</v>
      </c>
      <c r="U898">
        <v>893</v>
      </c>
      <c r="V898">
        <f ca="1"/>
        <v>0.89409591230299512</v>
      </c>
      <c r="W898">
        <f ca="1"/>
        <v>0.36687760926633933</v>
      </c>
      <c r="X898">
        <f ca="1"/>
        <v>1.4490389435627886</v>
      </c>
      <c r="AD898">
        <v>892</v>
      </c>
      <c r="AE898" s="54">
        <f t="shared" ca="1" si="110"/>
        <v>718.4695145401945</v>
      </c>
      <c r="AF898" s="54">
        <f t="shared" ca="1" si="111"/>
        <v>147.03409183048495</v>
      </c>
      <c r="AG898" s="54">
        <f t="shared" ca="1" si="112"/>
        <v>299.00788277060724</v>
      </c>
      <c r="AN898">
        <v>896</v>
      </c>
      <c r="AO898" s="4">
        <f t="shared" ca="1" si="106"/>
        <v>-1.5913307777648572E-2</v>
      </c>
      <c r="AP898" s="4">
        <f t="shared" ca="1" si="107"/>
        <v>-1.8273451897587122E-2</v>
      </c>
      <c r="AQ898" s="4">
        <f t="shared" ca="1" si="108"/>
        <v>-2.2381767117976247E-2</v>
      </c>
      <c r="AS898">
        <v>895</v>
      </c>
      <c r="AT898" s="4">
        <v>3.8070335117481327E-2</v>
      </c>
    </row>
    <row r="899" spans="11:46" x14ac:dyDescent="0.2">
      <c r="K899">
        <v>894</v>
      </c>
      <c r="L899">
        <f t="shared" ca="1" si="109"/>
        <v>-6.1906232613040658E-2</v>
      </c>
      <c r="M899">
        <f t="shared" ca="1" si="109"/>
        <v>4.6484386827417484E-2</v>
      </c>
      <c r="N899">
        <f t="shared" ca="1" si="109"/>
        <v>-0.30314220431157407</v>
      </c>
      <c r="U899">
        <v>894</v>
      </c>
      <c r="V899">
        <f ca="1"/>
        <v>-6.1906232613040658E-2</v>
      </c>
      <c r="W899">
        <f ca="1"/>
        <v>-3.8505300090133039E-2</v>
      </c>
      <c r="X899">
        <f ca="1"/>
        <v>-0.19244314708996574</v>
      </c>
      <c r="AD899">
        <v>893</v>
      </c>
      <c r="AE899" s="54">
        <f t="shared" ca="1" si="110"/>
        <v>729.8011649549303</v>
      </c>
      <c r="AF899" s="54">
        <f t="shared" ca="1" si="111"/>
        <v>146.94056122880565</v>
      </c>
      <c r="AG899" s="54">
        <f t="shared" ca="1" si="112"/>
        <v>306.98909689202992</v>
      </c>
      <c r="AN899">
        <v>897</v>
      </c>
      <c r="AO899" s="4">
        <f t="shared" ca="1" si="106"/>
        <v>-9.7360829386368872E-5</v>
      </c>
      <c r="AP899" s="4">
        <f t="shared" ca="1" si="107"/>
        <v>-2.1546285235408517E-3</v>
      </c>
      <c r="AQ899" s="4">
        <f t="shared" ca="1" si="108"/>
        <v>2.2345005326510067E-2</v>
      </c>
      <c r="AS899">
        <v>896</v>
      </c>
      <c r="AT899" s="4">
        <v>3.8148943291046275E-2</v>
      </c>
    </row>
    <row r="900" spans="11:46" x14ac:dyDescent="0.2">
      <c r="K900">
        <v>895</v>
      </c>
      <c r="L900">
        <f t="shared" ca="1" si="109"/>
        <v>0.16816893020521828</v>
      </c>
      <c r="M900">
        <f t="shared" ca="1" si="109"/>
        <v>0.48485837372342905</v>
      </c>
      <c r="N900">
        <f t="shared" ca="1" si="109"/>
        <v>-0.60941146752766606</v>
      </c>
      <c r="U900">
        <v>895</v>
      </c>
      <c r="V900">
        <f ca="1"/>
        <v>0.16816893020521828</v>
      </c>
      <c r="W900">
        <f ca="1"/>
        <v>0.34604345787144414</v>
      </c>
      <c r="X900">
        <f ca="1"/>
        <v>-9.954652057564739E-2</v>
      </c>
      <c r="AD900">
        <v>894</v>
      </c>
      <c r="AE900" s="54">
        <f t="shared" ca="1" si="110"/>
        <v>714.84902860817544</v>
      </c>
      <c r="AF900" s="54">
        <f t="shared" ca="1" si="111"/>
        <v>145.65970626779995</v>
      </c>
      <c r="AG900" s="54">
        <f t="shared" ca="1" si="112"/>
        <v>296.26074513869645</v>
      </c>
      <c r="AN900">
        <v>898</v>
      </c>
      <c r="AO900" s="4">
        <f t="shared" ref="AO900:AO963" ca="1" si="113">LN(AE904/AE903)</f>
        <v>1.5516418617781408E-2</v>
      </c>
      <c r="AP900" s="4">
        <f t="shared" ref="AP900:AP963" ca="1" si="114">LN(AF904/AF903)</f>
        <v>1.3699153014284695E-2</v>
      </c>
      <c r="AQ900" s="4">
        <f t="shared" ref="AQ900:AQ963" ca="1" si="115">LN(AG904/AG903)</f>
        <v>3.7997895391602317E-3</v>
      </c>
      <c r="AS900">
        <v>897</v>
      </c>
      <c r="AT900" s="4">
        <v>3.8217437019564066E-2</v>
      </c>
    </row>
    <row r="901" spans="11:46" x14ac:dyDescent="0.2">
      <c r="K901">
        <v>896</v>
      </c>
      <c r="L901">
        <f t="shared" ca="1" si="109"/>
        <v>-0.56716347106345122</v>
      </c>
      <c r="M901">
        <f t="shared" ca="1" si="109"/>
        <v>5.8085258504069676E-2</v>
      </c>
      <c r="N901">
        <f t="shared" ca="1" si="109"/>
        <v>-1.3669835549066887</v>
      </c>
      <c r="U901">
        <v>896</v>
      </c>
      <c r="V901">
        <f ca="1"/>
        <v>-0.56716347106345122</v>
      </c>
      <c r="W901">
        <f ca="1"/>
        <v>-0.49807616601993426</v>
      </c>
      <c r="X901">
        <f ca="1"/>
        <v>-1.1330326321781099</v>
      </c>
      <c r="AD901">
        <v>895</v>
      </c>
      <c r="AE901" s="54">
        <f t="shared" ca="1" si="110"/>
        <v>718.45468036204295</v>
      </c>
      <c r="AF901" s="54">
        <f t="shared" ca="1" si="111"/>
        <v>146.88584067376368</v>
      </c>
      <c r="AG901" s="54">
        <f t="shared" ca="1" si="112"/>
        <v>296.87023490800527</v>
      </c>
      <c r="AN901">
        <v>899</v>
      </c>
      <c r="AO901" s="4">
        <f t="shared" ca="1" si="113"/>
        <v>-7.7403051047588997E-3</v>
      </c>
      <c r="AP901" s="4">
        <f t="shared" ca="1" si="114"/>
        <v>-5.2477255474447605E-3</v>
      </c>
      <c r="AQ901" s="4">
        <f t="shared" ca="1" si="115"/>
        <v>-1.057500651121503E-2</v>
      </c>
      <c r="AS901">
        <v>898</v>
      </c>
      <c r="AT901" s="4">
        <v>3.8440102772684392E-2</v>
      </c>
    </row>
    <row r="902" spans="11:46" x14ac:dyDescent="0.2">
      <c r="K902">
        <v>897</v>
      </c>
      <c r="L902">
        <f t="shared" ca="1" si="109"/>
        <v>-0.57348406025076126</v>
      </c>
      <c r="M902">
        <f t="shared" ca="1" si="109"/>
        <v>-0.18323823445172618</v>
      </c>
      <c r="N902">
        <f t="shared" ca="1" si="109"/>
        <v>0.88844684438585575</v>
      </c>
      <c r="U902">
        <v>897</v>
      </c>
      <c r="V902">
        <f ca="1"/>
        <v>-0.57348406025076126</v>
      </c>
      <c r="W902">
        <f ca="1"/>
        <v>-0.59922335361188661</v>
      </c>
      <c r="X902">
        <f ca="1"/>
        <v>-0.10490678118557617</v>
      </c>
      <c r="AD902">
        <v>896</v>
      </c>
      <c r="AE902" s="54">
        <f t="shared" ca="1" si="110"/>
        <v>707.11217763491607</v>
      </c>
      <c r="AF902" s="54">
        <f t="shared" ca="1" si="111"/>
        <v>144.2261046201578</v>
      </c>
      <c r="AG902" s="54">
        <f t="shared" ca="1" si="112"/>
        <v>290.29956039188301</v>
      </c>
      <c r="AN902">
        <v>900</v>
      </c>
      <c r="AO902" s="4">
        <f t="shared" ca="1" si="113"/>
        <v>-2.3478353549992193E-4</v>
      </c>
      <c r="AP902" s="4">
        <f t="shared" ca="1" si="114"/>
        <v>-8.9980206306571314E-3</v>
      </c>
      <c r="AQ902" s="4">
        <f t="shared" ca="1" si="115"/>
        <v>-1.1393426646553167E-2</v>
      </c>
      <c r="AS902">
        <v>899</v>
      </c>
      <c r="AT902" s="4">
        <v>3.8479872106332719E-2</v>
      </c>
    </row>
    <row r="903" spans="11:46" x14ac:dyDescent="0.2">
      <c r="K903">
        <v>898</v>
      </c>
      <c r="L903">
        <f t="shared" ref="L903:N966" ca="1" si="116">_xlfn.NORM.S.INV(RAND())</f>
        <v>0.13988856181596351</v>
      </c>
      <c r="M903">
        <f t="shared" ca="1" si="116"/>
        <v>-0.24836649177529138</v>
      </c>
      <c r="N903">
        <f t="shared" ca="1" si="116"/>
        <v>-7.7689342627203839E-2</v>
      </c>
      <c r="U903">
        <v>898</v>
      </c>
      <c r="V903">
        <f ca="1"/>
        <v>0.13988856181596351</v>
      </c>
      <c r="W903">
        <f ca="1"/>
        <v>3.0385198243161229E-2</v>
      </c>
      <c r="X903">
        <f ca="1"/>
        <v>6.8405797430553916E-2</v>
      </c>
      <c r="AD903">
        <v>897</v>
      </c>
      <c r="AE903" s="54">
        <f t="shared" ref="AE903:AE966" ca="1" si="117">$Q$7*EXP(($Q$5-(($Q$6^2)/2))*(AD903/1000)+$Q$6*V902)</f>
        <v>707.04333595812807</v>
      </c>
      <c r="AF903" s="54">
        <f t="shared" ref="AF903:AF966" ca="1" si="118">$R$7*EXP(($Q$5-(($Q$6^2)/2))*(AD903/1000)+$Q$6*W902)</f>
        <v>143.91568548036187</v>
      </c>
      <c r="AG903" s="54">
        <f t="shared" ref="AG903:AG966" ca="1" si="119">$S$7*EXP(($Q$5-(($Q$6^2)/2))*(AD903/1000)+$Q$6*X902)</f>
        <v>296.85932162693416</v>
      </c>
      <c r="AN903">
        <v>901</v>
      </c>
      <c r="AO903" s="4">
        <f t="shared" ca="1" si="113"/>
        <v>6.4671184575752997E-3</v>
      </c>
      <c r="AP903" s="4">
        <f t="shared" ca="1" si="114"/>
        <v>1.6617264195291439E-2</v>
      </c>
      <c r="AQ903" s="4">
        <f t="shared" ca="1" si="115"/>
        <v>1.7956374525036668E-2</v>
      </c>
      <c r="AS903">
        <v>900</v>
      </c>
      <c r="AT903" s="4">
        <v>3.8928591326773766E-2</v>
      </c>
    </row>
    <row r="904" spans="11:46" x14ac:dyDescent="0.2">
      <c r="K904">
        <v>899</v>
      </c>
      <c r="L904">
        <f t="shared" ca="1" si="116"/>
        <v>-0.21872181906406085</v>
      </c>
      <c r="M904">
        <f t="shared" ca="1" si="116"/>
        <v>-3.1399039282499382E-2</v>
      </c>
      <c r="N904">
        <f t="shared" ca="1" si="116"/>
        <v>-0.48402039052556084</v>
      </c>
      <c r="U904">
        <v>899</v>
      </c>
      <c r="V904">
        <f ca="1"/>
        <v>-0.21872181906406085</v>
      </c>
      <c r="W904">
        <f ca="1"/>
        <v>-0.21333355169128199</v>
      </c>
      <c r="X904">
        <f ca="1"/>
        <v>-0.42086579619822811</v>
      </c>
      <c r="AD904">
        <v>898</v>
      </c>
      <c r="AE904" s="54">
        <f t="shared" ca="1" si="117"/>
        <v>718.09967188269025</v>
      </c>
      <c r="AF904" s="54">
        <f t="shared" ca="1" si="118"/>
        <v>145.90077445118243</v>
      </c>
      <c r="AG904" s="54">
        <f t="shared" ca="1" si="119"/>
        <v>297.98947037575641</v>
      </c>
      <c r="AN904">
        <v>902</v>
      </c>
      <c r="AO904" s="4">
        <f t="shared" ca="1" si="113"/>
        <v>1.4757366408360967E-3</v>
      </c>
      <c r="AP904" s="4">
        <f t="shared" ca="1" si="114"/>
        <v>-3.7207741370308433E-3</v>
      </c>
      <c r="AQ904" s="4">
        <f t="shared" ca="1" si="115"/>
        <v>-1.4490223136433075E-2</v>
      </c>
      <c r="AS904">
        <v>901</v>
      </c>
      <c r="AT904" s="4">
        <v>3.906555264479053E-2</v>
      </c>
    </row>
    <row r="905" spans="11:46" x14ac:dyDescent="0.2">
      <c r="K905">
        <v>900</v>
      </c>
      <c r="L905">
        <f t="shared" ca="1" si="116"/>
        <v>-0.23137669707597402</v>
      </c>
      <c r="M905">
        <f t="shared" ca="1" si="116"/>
        <v>-1.056414185224352</v>
      </c>
      <c r="N905">
        <f t="shared" ca="1" si="116"/>
        <v>-1.4249903625162015</v>
      </c>
      <c r="U905">
        <v>900</v>
      </c>
      <c r="V905">
        <f ca="1"/>
        <v>-0.23137669707597402</v>
      </c>
      <c r="W905">
        <f ca="1"/>
        <v>-0.62991640033546559</v>
      </c>
      <c r="X905">
        <f ca="1"/>
        <v>-0.94786121046566962</v>
      </c>
      <c r="AD905">
        <v>899</v>
      </c>
      <c r="AE905" s="54">
        <f t="shared" ca="1" si="117"/>
        <v>712.56281744182752</v>
      </c>
      <c r="AF905" s="54">
        <f t="shared" ca="1" si="118"/>
        <v>145.13713267340563</v>
      </c>
      <c r="AG905" s="54">
        <f t="shared" ca="1" si="119"/>
        <v>294.85483340181332</v>
      </c>
      <c r="AN905">
        <v>903</v>
      </c>
      <c r="AO905" s="4">
        <f t="shared" ca="1" si="113"/>
        <v>7.9736325921952733E-3</v>
      </c>
      <c r="AP905" s="4">
        <f t="shared" ca="1" si="114"/>
        <v>2.3615403174739192E-2</v>
      </c>
      <c r="AQ905" s="4">
        <f t="shared" ca="1" si="115"/>
        <v>2.2315481018468534E-2</v>
      </c>
      <c r="AS905">
        <v>902</v>
      </c>
      <c r="AT905" s="4">
        <v>4.0267194834282427E-2</v>
      </c>
    </row>
    <row r="906" spans="11:46" x14ac:dyDescent="0.2">
      <c r="K906">
        <v>901</v>
      </c>
      <c r="L906">
        <f t="shared" ca="1" si="116"/>
        <v>6.4882316210917251E-2</v>
      </c>
      <c r="M906">
        <f t="shared" ca="1" si="116"/>
        <v>0.18880973617855523</v>
      </c>
      <c r="N906">
        <f t="shared" ca="1" si="116"/>
        <v>-0.41469880997823266</v>
      </c>
      <c r="U906">
        <v>901</v>
      </c>
      <c r="V906">
        <f ca="1"/>
        <v>6.4882316210917251E-2</v>
      </c>
      <c r="W906">
        <f ca="1"/>
        <v>0.13419800987127198</v>
      </c>
      <c r="X906">
        <f ca="1"/>
        <v>-0.12202256387537813</v>
      </c>
      <c r="AD906">
        <v>900</v>
      </c>
      <c r="AE906" s="54">
        <f t="shared" ca="1" si="117"/>
        <v>712.39553906215588</v>
      </c>
      <c r="AF906" s="54">
        <f t="shared" ca="1" si="118"/>
        <v>143.83704364501497</v>
      </c>
      <c r="AG906" s="54">
        <f t="shared" ca="1" si="119"/>
        <v>291.5144915898893</v>
      </c>
      <c r="AN906">
        <v>904</v>
      </c>
      <c r="AO906" s="4">
        <f t="shared" ca="1" si="113"/>
        <v>-2.7955553037159513E-2</v>
      </c>
      <c r="AP906" s="4">
        <f t="shared" ca="1" si="114"/>
        <v>-4.5869215559071815E-2</v>
      </c>
      <c r="AQ906" s="4">
        <f t="shared" ca="1" si="115"/>
        <v>-2.1091571807312953E-2</v>
      </c>
      <c r="AS906">
        <v>903</v>
      </c>
      <c r="AT906" s="4">
        <v>4.0430865787244225E-2</v>
      </c>
    </row>
    <row r="907" spans="11:46" x14ac:dyDescent="0.2">
      <c r="K907">
        <v>902</v>
      </c>
      <c r="L907">
        <f t="shared" ca="1" si="116"/>
        <v>0.13107124169882753</v>
      </c>
      <c r="M907">
        <f t="shared" ca="1" si="116"/>
        <v>-0.40383948740864861</v>
      </c>
      <c r="N907">
        <f t="shared" ca="1" si="116"/>
        <v>-1.8804238888496052</v>
      </c>
      <c r="U907">
        <v>902</v>
      </c>
      <c r="V907">
        <f ca="1"/>
        <v>0.13107124169882753</v>
      </c>
      <c r="W907">
        <f ca="1"/>
        <v>-3.9138257224335934E-2</v>
      </c>
      <c r="X907">
        <f ca="1"/>
        <v>-0.79176006169429514</v>
      </c>
      <c r="AD907">
        <v>901</v>
      </c>
      <c r="AE907" s="54">
        <f t="shared" ca="1" si="117"/>
        <v>717.01761504906437</v>
      </c>
      <c r="AF907" s="54">
        <f t="shared" ca="1" si="118"/>
        <v>146.24719137114204</v>
      </c>
      <c r="AG907" s="54">
        <f t="shared" ca="1" si="119"/>
        <v>296.7963142553096</v>
      </c>
      <c r="AN907">
        <v>905</v>
      </c>
      <c r="AO907" s="4">
        <f t="shared" ca="1" si="113"/>
        <v>2.2947344757454149E-2</v>
      </c>
      <c r="AP907" s="4">
        <f t="shared" ca="1" si="114"/>
        <v>2.0197178486984997E-2</v>
      </c>
      <c r="AQ907" s="4">
        <f t="shared" ca="1" si="115"/>
        <v>2.4994649806967077E-2</v>
      </c>
      <c r="AS907">
        <v>904</v>
      </c>
      <c r="AT907" s="4">
        <v>4.0495268398156786E-2</v>
      </c>
    </row>
    <row r="908" spans="11:46" x14ac:dyDescent="0.2">
      <c r="K908">
        <v>903</v>
      </c>
      <c r="L908">
        <f t="shared" ca="1" si="116"/>
        <v>0.49677071294869762</v>
      </c>
      <c r="M908">
        <f t="shared" ca="1" si="116"/>
        <v>1.4963925401378728</v>
      </c>
      <c r="N908">
        <f t="shared" ca="1" si="116"/>
        <v>-0.67606031036203373</v>
      </c>
      <c r="U908">
        <v>903</v>
      </c>
      <c r="V908">
        <f ca="1"/>
        <v>0.49677071294869762</v>
      </c>
      <c r="W908">
        <f ca="1"/>
        <v>1.0475446337248495</v>
      </c>
      <c r="X908">
        <f ca="1"/>
        <v>0.23500491161091092</v>
      </c>
      <c r="AD908">
        <v>902</v>
      </c>
      <c r="AE908" s="54">
        <f t="shared" ca="1" si="117"/>
        <v>718.07652535991531</v>
      </c>
      <c r="AF908" s="54">
        <f t="shared" ca="1" si="118"/>
        <v>145.70404968425711</v>
      </c>
      <c r="AG908" s="54">
        <f t="shared" ca="1" si="119"/>
        <v>292.52667813222172</v>
      </c>
      <c r="AN908">
        <v>906</v>
      </c>
      <c r="AO908" s="4">
        <f t="shared" ca="1" si="113"/>
        <v>-1.8158566342074429E-2</v>
      </c>
      <c r="AP908" s="4">
        <f t="shared" ca="1" si="114"/>
        <v>-1.5596075460179064E-2</v>
      </c>
      <c r="AQ908" s="4">
        <f t="shared" ca="1" si="115"/>
        <v>-2.3797102731118625E-2</v>
      </c>
      <c r="AS908">
        <v>905</v>
      </c>
      <c r="AT908" s="4">
        <v>4.1093003394132563E-2</v>
      </c>
    </row>
    <row r="909" spans="11:46" x14ac:dyDescent="0.2">
      <c r="K909">
        <v>904</v>
      </c>
      <c r="L909">
        <f t="shared" ca="1" si="116"/>
        <v>-0.79363051011622898</v>
      </c>
      <c r="M909">
        <f t="shared" ca="1" si="116"/>
        <v>-0.85930979002606211</v>
      </c>
      <c r="N909">
        <f t="shared" ca="1" si="116"/>
        <v>5.3738333555265826E-2</v>
      </c>
      <c r="U909">
        <v>904</v>
      </c>
      <c r="V909">
        <f ca="1"/>
        <v>-0.79363051011622898</v>
      </c>
      <c r="W909">
        <f ca="1"/>
        <v>-1.0685593827822155</v>
      </c>
      <c r="X909">
        <f ca="1"/>
        <v>-0.73901162637434026</v>
      </c>
      <c r="AD909">
        <v>903</v>
      </c>
      <c r="AE909" s="54">
        <f t="shared" ca="1" si="117"/>
        <v>723.82509176722544</v>
      </c>
      <c r="AF909" s="54">
        <f t="shared" ca="1" si="118"/>
        <v>149.18585992613043</v>
      </c>
      <c r="AG909" s="54">
        <f t="shared" ca="1" si="119"/>
        <v>299.12793281306637</v>
      </c>
      <c r="AN909">
        <v>907</v>
      </c>
      <c r="AO909" s="4">
        <f t="shared" ca="1" si="113"/>
        <v>-4.8775938849478463E-3</v>
      </c>
      <c r="AP909" s="4">
        <f t="shared" ca="1" si="114"/>
        <v>7.5168863860805195E-3</v>
      </c>
      <c r="AQ909" s="4">
        <f t="shared" ca="1" si="115"/>
        <v>-1.0949624133904042E-2</v>
      </c>
      <c r="AS909">
        <v>906</v>
      </c>
      <c r="AT909" s="4">
        <v>4.1119025494770714E-2</v>
      </c>
    </row>
    <row r="910" spans="11:46" x14ac:dyDescent="0.2">
      <c r="K910">
        <v>905</v>
      </c>
      <c r="L910">
        <f t="shared" ca="1" si="116"/>
        <v>0.26225925292514518</v>
      </c>
      <c r="M910">
        <f t="shared" ca="1" si="116"/>
        <v>-0.96275112974158616</v>
      </c>
      <c r="N910">
        <f t="shared" ca="1" si="116"/>
        <v>0.54127929405069464</v>
      </c>
      <c r="U910">
        <v>905</v>
      </c>
      <c r="V910">
        <f ca="1"/>
        <v>0.26225925292514518</v>
      </c>
      <c r="W910">
        <f ca="1"/>
        <v>-0.13943431507766682</v>
      </c>
      <c r="X910">
        <f ca="1"/>
        <v>0.41124552225013911</v>
      </c>
      <c r="AD910">
        <v>904</v>
      </c>
      <c r="AE910" s="54">
        <f t="shared" ca="1" si="117"/>
        <v>703.87038303880536</v>
      </c>
      <c r="AF910" s="54">
        <f t="shared" ca="1" si="118"/>
        <v>142.49739161803203</v>
      </c>
      <c r="AG910" s="54">
        <f t="shared" ca="1" si="119"/>
        <v>292.88492341322655</v>
      </c>
      <c r="AN910">
        <v>908</v>
      </c>
      <c r="AO910" s="4">
        <f t="shared" ca="1" si="113"/>
        <v>2.3839975839412778E-2</v>
      </c>
      <c r="AP910" s="4">
        <f t="shared" ca="1" si="114"/>
        <v>9.2899942716306288E-3</v>
      </c>
      <c r="AQ910" s="4">
        <f t="shared" ca="1" si="115"/>
        <v>1.9621347384006928E-2</v>
      </c>
      <c r="AS910">
        <v>907</v>
      </c>
      <c r="AT910" s="4">
        <v>4.1153898815619067E-2</v>
      </c>
    </row>
    <row r="911" spans="11:46" x14ac:dyDescent="0.2">
      <c r="K911">
        <v>906</v>
      </c>
      <c r="L911">
        <f t="shared" ca="1" si="116"/>
        <v>-0.57656489752539064</v>
      </c>
      <c r="M911">
        <f t="shared" ca="1" si="116"/>
        <v>-0.83650931840703013</v>
      </c>
      <c r="N911">
        <f t="shared" ca="1" si="116"/>
        <v>-0.24968301001687168</v>
      </c>
      <c r="U911">
        <v>906</v>
      </c>
      <c r="V911">
        <f ca="1"/>
        <v>-0.57656489752539064</v>
      </c>
      <c r="W911">
        <f ca="1"/>
        <v>-0.86014437932373</v>
      </c>
      <c r="X911">
        <f ca="1"/>
        <v>-0.68747831324045428</v>
      </c>
      <c r="AD911">
        <v>905</v>
      </c>
      <c r="AE911" s="54">
        <f t="shared" ca="1" si="117"/>
        <v>720.20908735928003</v>
      </c>
      <c r="AF911" s="54">
        <f t="shared" ca="1" si="118"/>
        <v>145.40469773089805</v>
      </c>
      <c r="AG911" s="54">
        <f t="shared" ca="1" si="119"/>
        <v>300.29773389407882</v>
      </c>
      <c r="AN911">
        <v>909</v>
      </c>
      <c r="AO911" s="4">
        <f t="shared" ca="1" si="113"/>
        <v>1.306865892233368E-2</v>
      </c>
      <c r="AP911" s="4">
        <f t="shared" ca="1" si="114"/>
        <v>2.0105679533394278E-3</v>
      </c>
      <c r="AQ911" s="4">
        <f t="shared" ca="1" si="115"/>
        <v>1.9408430638371697E-2</v>
      </c>
      <c r="AS911">
        <v>908</v>
      </c>
      <c r="AT911" s="4">
        <v>4.1225083372067942E-2</v>
      </c>
    </row>
    <row r="912" spans="11:46" x14ac:dyDescent="0.2">
      <c r="K912">
        <v>907</v>
      </c>
      <c r="L912">
        <f t="shared" ca="1" si="116"/>
        <v>-0.80322299627857885</v>
      </c>
      <c r="M912">
        <f t="shared" ca="1" si="116"/>
        <v>0.56288636124984659</v>
      </c>
      <c r="N912">
        <f t="shared" ca="1" si="116"/>
        <v>-1.1329351696003902</v>
      </c>
      <c r="U912">
        <v>907</v>
      </c>
      <c r="V912">
        <f ca="1"/>
        <v>-0.80322299627857885</v>
      </c>
      <c r="W912">
        <f ca="1"/>
        <v>-0.51549792377188386</v>
      </c>
      <c r="X912">
        <f ca="1"/>
        <v>-1.1940173315038463</v>
      </c>
      <c r="AD912">
        <v>906</v>
      </c>
      <c r="AE912" s="54">
        <f t="shared" ca="1" si="117"/>
        <v>707.2491459528577</v>
      </c>
      <c r="AF912" s="54">
        <f t="shared" ca="1" si="118"/>
        <v>143.15454745944302</v>
      </c>
      <c r="AG912" s="54">
        <f t="shared" ca="1" si="119"/>
        <v>293.23587699659646</v>
      </c>
      <c r="AN912">
        <v>910</v>
      </c>
      <c r="AO912" s="4">
        <f t="shared" ca="1" si="113"/>
        <v>-2.1269130706154805E-2</v>
      </c>
      <c r="AP912" s="4">
        <f t="shared" ca="1" si="114"/>
        <v>3.8234827163610404E-3</v>
      </c>
      <c r="AQ912" s="4">
        <f t="shared" ca="1" si="115"/>
        <v>-1.3139247207829309E-2</v>
      </c>
      <c r="AS912">
        <v>909</v>
      </c>
      <c r="AT912" s="4">
        <v>4.1999166922286113E-2</v>
      </c>
    </row>
    <row r="913" spans="11:46" x14ac:dyDescent="0.2">
      <c r="K913">
        <v>908</v>
      </c>
      <c r="L913">
        <f t="shared" ca="1" si="116"/>
        <v>0.29381122714240565</v>
      </c>
      <c r="M913">
        <f t="shared" ca="1" si="116"/>
        <v>-0.9087705812162894</v>
      </c>
      <c r="N913">
        <f t="shared" ca="1" si="116"/>
        <v>-1.033802404296823</v>
      </c>
      <c r="U913">
        <v>908</v>
      </c>
      <c r="V913">
        <f ca="1"/>
        <v>0.29381122714240565</v>
      </c>
      <c r="W913">
        <f ca="1"/>
        <v>-8.9122780276849167E-2</v>
      </c>
      <c r="X913">
        <f ca="1"/>
        <v>-0.29143431513571777</v>
      </c>
      <c r="AD913">
        <v>907</v>
      </c>
      <c r="AE913" s="54">
        <f t="shared" ca="1" si="117"/>
        <v>703.80787123626931</v>
      </c>
      <c r="AF913" s="54">
        <f t="shared" ca="1" si="118"/>
        <v>144.23467845339394</v>
      </c>
      <c r="AG913" s="54">
        <f t="shared" ca="1" si="119"/>
        <v>290.04256902679447</v>
      </c>
      <c r="AN913">
        <v>911</v>
      </c>
      <c r="AO913" s="4">
        <f t="shared" ca="1" si="113"/>
        <v>-1.2836427254643555E-3</v>
      </c>
      <c r="AP913" s="4">
        <f t="shared" ca="1" si="114"/>
        <v>-1.8194137475063567E-2</v>
      </c>
      <c r="AQ913" s="4">
        <f t="shared" ca="1" si="115"/>
        <v>1.8384492312131896E-2</v>
      </c>
      <c r="AS913">
        <v>910</v>
      </c>
      <c r="AT913" s="4">
        <v>4.2165208266389226E-2</v>
      </c>
    </row>
    <row r="914" spans="11:46" x14ac:dyDescent="0.2">
      <c r="K914">
        <v>909</v>
      </c>
      <c r="L914">
        <f t="shared" ca="1" si="116"/>
        <v>0.89435812104024714</v>
      </c>
      <c r="M914">
        <f t="shared" ca="1" si="116"/>
        <v>-2.0752608140009081</v>
      </c>
      <c r="N914">
        <f t="shared" ca="1" si="116"/>
        <v>-6.6528061182880821E-2</v>
      </c>
      <c r="U914">
        <v>909</v>
      </c>
      <c r="V914">
        <f ca="1"/>
        <v>0.89435812104024714</v>
      </c>
      <c r="W914">
        <f ca="1"/>
        <v>1.7183741013783171E-3</v>
      </c>
      <c r="X914">
        <f ca="1"/>
        <v>0.60133463046791324</v>
      </c>
      <c r="AD914">
        <v>908</v>
      </c>
      <c r="AE914" s="54">
        <f t="shared" ca="1" si="117"/>
        <v>720.78823540082055</v>
      </c>
      <c r="AF914" s="54">
        <f t="shared" ca="1" si="118"/>
        <v>145.58086112290954</v>
      </c>
      <c r="AG914" s="54">
        <f t="shared" ca="1" si="119"/>
        <v>295.78979479883168</v>
      </c>
      <c r="AN914">
        <v>912</v>
      </c>
      <c r="AO914" s="4">
        <f t="shared" ca="1" si="113"/>
        <v>-4.2601986253696804E-4</v>
      </c>
      <c r="AP914" s="4">
        <f t="shared" ca="1" si="114"/>
        <v>1.0382867839036655E-2</v>
      </c>
      <c r="AQ914" s="4">
        <f t="shared" ca="1" si="115"/>
        <v>6.0238217099797898E-3</v>
      </c>
      <c r="AS914">
        <v>911</v>
      </c>
      <c r="AT914" s="4">
        <v>4.2179921055692279E-2</v>
      </c>
    </row>
    <row r="915" spans="11:46" x14ac:dyDescent="0.2">
      <c r="K915">
        <v>910</v>
      </c>
      <c r="L915">
        <f t="shared" ca="1" si="116"/>
        <v>-8.784272200237539E-2</v>
      </c>
      <c r="M915">
        <f t="shared" ca="1" si="116"/>
        <v>0.65005363565261653</v>
      </c>
      <c r="N915">
        <f t="shared" ca="1" si="116"/>
        <v>4.813964099822661E-2</v>
      </c>
      <c r="U915">
        <v>910</v>
      </c>
      <c r="V915">
        <f ca="1"/>
        <v>-8.784272200237539E-2</v>
      </c>
      <c r="W915">
        <f ca="1"/>
        <v>0.17612305337400497</v>
      </c>
      <c r="X915">
        <f ca="1"/>
        <v>-6.1317043905172383E-3</v>
      </c>
      <c r="AD915">
        <v>909</v>
      </c>
      <c r="AE915" s="54">
        <f t="shared" ca="1" si="117"/>
        <v>730.26979167123625</v>
      </c>
      <c r="AF915" s="54">
        <f t="shared" ca="1" si="118"/>
        <v>145.87385578103815</v>
      </c>
      <c r="AG915" s="54">
        <f t="shared" ca="1" si="119"/>
        <v>301.58668279740209</v>
      </c>
      <c r="AN915">
        <v>913</v>
      </c>
      <c r="AO915" s="4">
        <f t="shared" ca="1" si="113"/>
        <v>3.507112369762815E-4</v>
      </c>
      <c r="AP915" s="4">
        <f t="shared" ca="1" si="114"/>
        <v>8.962149990534558E-3</v>
      </c>
      <c r="AQ915" s="4">
        <f t="shared" ca="1" si="115"/>
        <v>-2.5364943866537874E-2</v>
      </c>
      <c r="AS915">
        <v>912</v>
      </c>
      <c r="AT915" s="4">
        <v>4.2220953574768884E-2</v>
      </c>
    </row>
    <row r="916" spans="11:46" x14ac:dyDescent="0.2">
      <c r="K916">
        <v>911</v>
      </c>
      <c r="L916">
        <f t="shared" ca="1" si="116"/>
        <v>-0.14884315537025791</v>
      </c>
      <c r="M916">
        <f t="shared" ca="1" si="116"/>
        <v>-1.3354593324345181</v>
      </c>
      <c r="N916">
        <f t="shared" ca="1" si="116"/>
        <v>2.2964804374572392</v>
      </c>
      <c r="U916">
        <v>911</v>
      </c>
      <c r="V916">
        <f ca="1"/>
        <v>-0.14884315537025791</v>
      </c>
      <c r="W916">
        <f ca="1"/>
        <v>-0.66434069388366612</v>
      </c>
      <c r="X916">
        <f ca="1"/>
        <v>0.83944037484061695</v>
      </c>
      <c r="AD916">
        <v>910</v>
      </c>
      <c r="AE916" s="54">
        <f t="shared" ca="1" si="117"/>
        <v>714.90160139088721</v>
      </c>
      <c r="AF916" s="54">
        <f t="shared" ca="1" si="118"/>
        <v>146.43266957404984</v>
      </c>
      <c r="AG916" s="54">
        <f t="shared" ca="1" si="119"/>
        <v>297.64998010825246</v>
      </c>
      <c r="AN916">
        <v>914</v>
      </c>
      <c r="AO916" s="4">
        <f t="shared" ca="1" si="113"/>
        <v>1.0072624304799511E-2</v>
      </c>
      <c r="AP916" s="4">
        <f t="shared" ca="1" si="114"/>
        <v>8.8331563099879849E-3</v>
      </c>
      <c r="AQ916" s="4">
        <f t="shared" ca="1" si="115"/>
        <v>9.3226513052316676E-3</v>
      </c>
      <c r="AS916">
        <v>913</v>
      </c>
      <c r="AT916" s="4">
        <v>4.2349062024452391E-2</v>
      </c>
    </row>
    <row r="917" spans="11:46" x14ac:dyDescent="0.2">
      <c r="K917">
        <v>912</v>
      </c>
      <c r="L917">
        <f t="shared" ca="1" si="116"/>
        <v>-0.17031277851032545</v>
      </c>
      <c r="M917">
        <f t="shared" ca="1" si="116"/>
        <v>-7.8804228719865213E-2</v>
      </c>
      <c r="N917">
        <f t="shared" ca="1" si="116"/>
        <v>2.7260433208076691</v>
      </c>
      <c r="U917">
        <v>912</v>
      </c>
      <c r="V917">
        <f ca="1"/>
        <v>-0.17031277851032545</v>
      </c>
      <c r="W917">
        <f ca="1"/>
        <v>-0.18759121982488106</v>
      </c>
      <c r="X917">
        <f ca="1"/>
        <v>1.1152663045877469</v>
      </c>
      <c r="AD917">
        <v>911</v>
      </c>
      <c r="AE917" s="54">
        <f t="shared" ca="1" si="117"/>
        <v>713.98451188440276</v>
      </c>
      <c r="AF917" s="54">
        <f t="shared" ca="1" si="118"/>
        <v>143.79254368856627</v>
      </c>
      <c r="AG917" s="54">
        <f t="shared" ca="1" si="119"/>
        <v>303.17273484838</v>
      </c>
      <c r="AN917">
        <v>915</v>
      </c>
      <c r="AO917" s="4">
        <f t="shared" ca="1" si="113"/>
        <v>5.5373850954227614E-3</v>
      </c>
      <c r="AP917" s="4">
        <f t="shared" ca="1" si="114"/>
        <v>-2.9525131831324648E-3</v>
      </c>
      <c r="AQ917" s="4">
        <f t="shared" ca="1" si="115"/>
        <v>1.347955004918428E-2</v>
      </c>
      <c r="AS917">
        <v>914</v>
      </c>
      <c r="AT917" s="4">
        <v>4.2467618667371587E-2</v>
      </c>
    </row>
    <row r="918" spans="11:46" x14ac:dyDescent="0.2">
      <c r="K918">
        <v>913</v>
      </c>
      <c r="L918">
        <f t="shared" ca="1" si="116"/>
        <v>-0.15598017316489962</v>
      </c>
      <c r="M918">
        <f t="shared" ca="1" si="116"/>
        <v>0.92884602761847679</v>
      </c>
      <c r="N918">
        <f t="shared" ca="1" si="116"/>
        <v>2.565854149385426E-2</v>
      </c>
      <c r="U918">
        <v>913</v>
      </c>
      <c r="V918">
        <f ca="1"/>
        <v>-0.15598017316489962</v>
      </c>
      <c r="W918">
        <f ca="1"/>
        <v>0.22367244446349493</v>
      </c>
      <c r="X918">
        <f ca="1"/>
        <v>-5.5724762888805623E-2</v>
      </c>
      <c r="AD918">
        <v>912</v>
      </c>
      <c r="AE918" s="54">
        <f t="shared" ca="1" si="117"/>
        <v>713.68040508316449</v>
      </c>
      <c r="AF918" s="54">
        <f t="shared" ca="1" si="118"/>
        <v>145.29330026223943</v>
      </c>
      <c r="AG918" s="54">
        <f t="shared" ca="1" si="119"/>
        <v>305.00450493962586</v>
      </c>
      <c r="AN918">
        <v>916</v>
      </c>
      <c r="AO918" s="4">
        <f t="shared" ca="1" si="113"/>
        <v>8.7855997703012081E-3</v>
      </c>
      <c r="AP918" s="4">
        <f t="shared" ca="1" si="114"/>
        <v>4.4747011937000042E-3</v>
      </c>
      <c r="AQ918" s="4">
        <f t="shared" ca="1" si="115"/>
        <v>-5.6004194254224348E-3</v>
      </c>
      <c r="AS918">
        <v>915</v>
      </c>
      <c r="AT918" s="4">
        <v>4.2484638543622E-2</v>
      </c>
    </row>
    <row r="919" spans="11:46" x14ac:dyDescent="0.2">
      <c r="K919">
        <v>914</v>
      </c>
      <c r="L919">
        <f t="shared" ca="1" si="116"/>
        <v>0.30646910111320613</v>
      </c>
      <c r="M919">
        <f t="shared" ca="1" si="116"/>
        <v>0.87946122330429777</v>
      </c>
      <c r="N919">
        <f t="shared" ca="1" si="116"/>
        <v>7.7095004416604676E-2</v>
      </c>
      <c r="U919">
        <v>914</v>
      </c>
      <c r="V919">
        <f ca="1"/>
        <v>0.30646910111320613</v>
      </c>
      <c r="W919">
        <f ca="1"/>
        <v>0.62899034293020595</v>
      </c>
      <c r="X919">
        <f ca="1"/>
        <v>0.37215565647245574</v>
      </c>
      <c r="AD919">
        <v>913</v>
      </c>
      <c r="AE919" s="54">
        <f t="shared" ca="1" si="117"/>
        <v>713.93074471673219</v>
      </c>
      <c r="AF919" s="54">
        <f t="shared" ca="1" si="118"/>
        <v>146.60129307084344</v>
      </c>
      <c r="AG919" s="54">
        <f t="shared" ca="1" si="119"/>
        <v>297.36537540646833</v>
      </c>
      <c r="AN919">
        <v>917</v>
      </c>
      <c r="AO919" s="4">
        <f t="shared" ca="1" si="113"/>
        <v>-1.8052940861466544E-2</v>
      </c>
      <c r="AP919" s="4">
        <f t="shared" ca="1" si="114"/>
        <v>-1.2856854960184154E-2</v>
      </c>
      <c r="AQ919" s="4">
        <f t="shared" ca="1" si="115"/>
        <v>-5.6292909147023194E-3</v>
      </c>
      <c r="AS919">
        <v>916</v>
      </c>
      <c r="AT919" s="4">
        <v>4.2556432969652655E-2</v>
      </c>
    </row>
    <row r="920" spans="11:46" x14ac:dyDescent="0.2">
      <c r="K920">
        <v>915</v>
      </c>
      <c r="L920">
        <f t="shared" ca="1" si="116"/>
        <v>0.55987348133181991</v>
      </c>
      <c r="M920">
        <f t="shared" ca="1" si="116"/>
        <v>-5.8878369506209269E-2</v>
      </c>
      <c r="N920">
        <f t="shared" ca="1" si="116"/>
        <v>1.077706147884441</v>
      </c>
      <c r="U920">
        <v>915</v>
      </c>
      <c r="V920">
        <f ca="1"/>
        <v>0.55987348133181991</v>
      </c>
      <c r="W920">
        <f ca="1"/>
        <v>0.49106588595163159</v>
      </c>
      <c r="X920">
        <f ca="1"/>
        <v>0.99164194653377247</v>
      </c>
      <c r="AD920">
        <v>914</v>
      </c>
      <c r="AE920" s="54">
        <f t="shared" ca="1" si="117"/>
        <v>721.15823970171596</v>
      </c>
      <c r="AF920" s="54">
        <f t="shared" ca="1" si="118"/>
        <v>147.90198134205502</v>
      </c>
      <c r="AG920" s="54">
        <f t="shared" ca="1" si="119"/>
        <v>300.15057164613302</v>
      </c>
      <c r="AN920">
        <v>918</v>
      </c>
      <c r="AO920" s="4">
        <f t="shared" ca="1" si="113"/>
        <v>-3.6865519657658136E-2</v>
      </c>
      <c r="AP920" s="4">
        <f t="shared" ca="1" si="114"/>
        <v>-3.5773961778350093E-2</v>
      </c>
      <c r="AQ920" s="4">
        <f t="shared" ca="1" si="115"/>
        <v>-5.2868076039645266E-2</v>
      </c>
      <c r="AS920">
        <v>917</v>
      </c>
      <c r="AT920" s="4">
        <v>4.2859902827254104E-2</v>
      </c>
    </row>
    <row r="921" spans="11:46" x14ac:dyDescent="0.2">
      <c r="K921">
        <v>916</v>
      </c>
      <c r="L921">
        <f t="shared" ca="1" si="116"/>
        <v>0.96299933405589833</v>
      </c>
      <c r="M921">
        <f t="shared" ca="1" si="116"/>
        <v>-0.47882330437105652</v>
      </c>
      <c r="N921">
        <f t="shared" ca="1" si="116"/>
        <v>-0.17399963122310466</v>
      </c>
      <c r="U921">
        <v>916</v>
      </c>
      <c r="V921">
        <f ca="1"/>
        <v>0.96299933405589833</v>
      </c>
      <c r="W921">
        <f ca="1"/>
        <v>0.69548748193361254</v>
      </c>
      <c r="X921">
        <f ca="1"/>
        <v>0.73166631334500076</v>
      </c>
      <c r="AD921">
        <v>915</v>
      </c>
      <c r="AE921" s="54">
        <f t="shared" ca="1" si="117"/>
        <v>725.16264733110791</v>
      </c>
      <c r="AF921" s="54">
        <f t="shared" ca="1" si="118"/>
        <v>147.4659428138404</v>
      </c>
      <c r="AG921" s="54">
        <f t="shared" ca="1" si="119"/>
        <v>304.22385765467192</v>
      </c>
      <c r="AN921">
        <v>919</v>
      </c>
      <c r="AO921" s="4">
        <f t="shared" ca="1" si="113"/>
        <v>3.1224383783733121E-2</v>
      </c>
      <c r="AP921" s="4">
        <f t="shared" ca="1" si="114"/>
        <v>2.9600878839624273E-2</v>
      </c>
      <c r="AQ921" s="4">
        <f t="shared" ca="1" si="115"/>
        <v>2.5491462702852571E-2</v>
      </c>
      <c r="AS921">
        <v>918</v>
      </c>
      <c r="AT921" s="4">
        <v>4.305527435607362E-2</v>
      </c>
    </row>
    <row r="922" spans="11:46" x14ac:dyDescent="0.2">
      <c r="K922">
        <v>917</v>
      </c>
      <c r="L922">
        <f t="shared" ca="1" si="116"/>
        <v>0.12904382809891277</v>
      </c>
      <c r="M922">
        <f t="shared" ca="1" si="116"/>
        <v>-4.4316702676479559E-2</v>
      </c>
      <c r="N922">
        <f t="shared" ca="1" si="116"/>
        <v>0.77183913062745024</v>
      </c>
      <c r="U922">
        <v>917</v>
      </c>
      <c r="V922">
        <f ca="1"/>
        <v>0.12904382809891277</v>
      </c>
      <c r="W922">
        <f ca="1"/>
        <v>0.10103758452576789</v>
      </c>
      <c r="X922">
        <f ca="1"/>
        <v>0.47035989314827548</v>
      </c>
      <c r="AD922">
        <v>916</v>
      </c>
      <c r="AE922" s="54">
        <f t="shared" ca="1" si="117"/>
        <v>731.5617047374127</v>
      </c>
      <c r="AF922" s="54">
        <f t="shared" ca="1" si="118"/>
        <v>148.12728740037954</v>
      </c>
      <c r="AG922" s="54">
        <f t="shared" ca="1" si="119"/>
        <v>302.52483850328173</v>
      </c>
      <c r="AN922">
        <v>920</v>
      </c>
      <c r="AO922" s="4">
        <f t="shared" ca="1" si="113"/>
        <v>4.7706126939304427E-2</v>
      </c>
      <c r="AP922" s="4">
        <f t="shared" ca="1" si="114"/>
        <v>4.6748616028147241E-2</v>
      </c>
      <c r="AQ922" s="4">
        <f t="shared" ca="1" si="115"/>
        <v>5.9681588418378242E-2</v>
      </c>
      <c r="AS922">
        <v>919</v>
      </c>
      <c r="AT922" s="4">
        <v>4.3371198007741515E-2</v>
      </c>
    </row>
    <row r="923" spans="11:46" x14ac:dyDescent="0.2">
      <c r="K923">
        <v>918</v>
      </c>
      <c r="L923">
        <f t="shared" ca="1" si="116"/>
        <v>-1.5720486379780299</v>
      </c>
      <c r="M923">
        <f t="shared" ca="1" si="116"/>
        <v>-0.26724123835153396</v>
      </c>
      <c r="N923">
        <f t="shared" ca="1" si="116"/>
        <v>-1.2065091270034636</v>
      </c>
      <c r="U923">
        <v>918</v>
      </c>
      <c r="V923">
        <f ca="1"/>
        <v>-1.5720486379780299</v>
      </c>
      <c r="W923">
        <f ca="1"/>
        <v>-1.5497411956119742</v>
      </c>
      <c r="X923">
        <f ca="1"/>
        <v>-1.9683458605888493</v>
      </c>
      <c r="AD923">
        <v>917</v>
      </c>
      <c r="AE923" s="54">
        <f t="shared" ca="1" si="117"/>
        <v>718.47336155313133</v>
      </c>
      <c r="AF923" s="54">
        <f t="shared" ca="1" si="118"/>
        <v>146.23502667707825</v>
      </c>
      <c r="AG923" s="54">
        <f t="shared" ca="1" si="119"/>
        <v>300.82662253882296</v>
      </c>
      <c r="AN923">
        <v>921</v>
      </c>
      <c r="AO923" s="4">
        <f t="shared" ca="1" si="113"/>
        <v>-2.4668575480345435E-2</v>
      </c>
      <c r="AP923" s="4">
        <f t="shared" ca="1" si="114"/>
        <v>-1.4187042499671405E-2</v>
      </c>
      <c r="AQ923" s="4">
        <f t="shared" ca="1" si="115"/>
        <v>-1.3737374592689323E-2</v>
      </c>
      <c r="AS923">
        <v>920</v>
      </c>
      <c r="AT923" s="4">
        <v>4.360238484783184E-2</v>
      </c>
    </row>
    <row r="924" spans="11:46" x14ac:dyDescent="0.2">
      <c r="K924">
        <v>919</v>
      </c>
      <c r="L924">
        <f t="shared" ca="1" si="116"/>
        <v>-0.13464145843580738</v>
      </c>
      <c r="M924">
        <f t="shared" ca="1" si="116"/>
        <v>-0.16067532163206386</v>
      </c>
      <c r="N924">
        <f t="shared" ca="1" si="116"/>
        <v>-1.4247611279744088</v>
      </c>
      <c r="U924">
        <v>919</v>
      </c>
      <c r="V924">
        <f ca="1"/>
        <v>-0.13464145843580738</v>
      </c>
      <c r="W924">
        <f ca="1"/>
        <v>-0.18716698592603742</v>
      </c>
      <c r="X924">
        <f ca="1"/>
        <v>-0.79518888366576967</v>
      </c>
      <c r="AD924">
        <v>918</v>
      </c>
      <c r="AE924" s="54">
        <f t="shared" ca="1" si="117"/>
        <v>692.46874958591513</v>
      </c>
      <c r="AF924" s="54">
        <f t="shared" ca="1" si="118"/>
        <v>141.09608855596881</v>
      </c>
      <c r="AG924" s="54">
        <f t="shared" ca="1" si="119"/>
        <v>285.33559615738039</v>
      </c>
      <c r="AN924">
        <v>922</v>
      </c>
      <c r="AO924" s="4">
        <f t="shared" ca="1" si="113"/>
        <v>-3.9726606857340911E-2</v>
      </c>
      <c r="AP924" s="4">
        <f t="shared" ca="1" si="114"/>
        <v>-4.2388015832035109E-2</v>
      </c>
      <c r="AQ924" s="4">
        <f t="shared" ca="1" si="115"/>
        <v>-4.6989575795992604E-2</v>
      </c>
      <c r="AS924">
        <v>921</v>
      </c>
      <c r="AT924" s="4">
        <v>4.3793817399095152E-2</v>
      </c>
    </row>
    <row r="925" spans="11:46" x14ac:dyDescent="0.2">
      <c r="K925">
        <v>920</v>
      </c>
      <c r="L925">
        <f t="shared" ca="1" si="116"/>
        <v>2.0624663879970995</v>
      </c>
      <c r="M925">
        <f t="shared" ca="1" si="116"/>
        <v>0.18002448240425672</v>
      </c>
      <c r="N925">
        <f t="shared" ca="1" si="116"/>
        <v>0.26272385084659344</v>
      </c>
      <c r="U925">
        <v>920</v>
      </c>
      <c r="V925">
        <f ca="1"/>
        <v>2.0624663879970995</v>
      </c>
      <c r="W925">
        <f ca="1"/>
        <v>1.9658058639294465</v>
      </c>
      <c r="X925">
        <f ca="1"/>
        <v>1.953909488654002</v>
      </c>
      <c r="AD925">
        <v>919</v>
      </c>
      <c r="AE925" s="54">
        <f t="shared" ca="1" si="117"/>
        <v>714.43176601138509</v>
      </c>
      <c r="AF925" s="54">
        <f t="shared" ca="1" si="118"/>
        <v>145.33508629000886</v>
      </c>
      <c r="AG925" s="54">
        <f t="shared" ca="1" si="119"/>
        <v>292.70271828980583</v>
      </c>
      <c r="AN925">
        <v>923</v>
      </c>
      <c r="AO925" s="4">
        <f t="shared" ca="1" si="113"/>
        <v>-8.0243510603298304E-3</v>
      </c>
      <c r="AP925" s="4">
        <f t="shared" ca="1" si="114"/>
        <v>-1.7477707502606476E-2</v>
      </c>
      <c r="AQ925" s="4">
        <f t="shared" ca="1" si="115"/>
        <v>5.3173296712362168E-3</v>
      </c>
      <c r="AS925">
        <v>922</v>
      </c>
      <c r="AT925" s="4">
        <v>4.4459311993290396E-2</v>
      </c>
    </row>
    <row r="926" spans="11:46" x14ac:dyDescent="0.2">
      <c r="K926">
        <v>921</v>
      </c>
      <c r="L926">
        <f t="shared" ca="1" si="116"/>
        <v>0.92357335301616594</v>
      </c>
      <c r="M926">
        <f t="shared" ca="1" si="116"/>
        <v>1.1683951111548923</v>
      </c>
      <c r="N926">
        <f t="shared" ca="1" si="116"/>
        <v>0.89426742916213176</v>
      </c>
      <c r="U926">
        <v>921</v>
      </c>
      <c r="V926">
        <f ca="1"/>
        <v>0.92357335301616594</v>
      </c>
      <c r="W926">
        <f ca="1"/>
        <v>1.3100430124669336</v>
      </c>
      <c r="X926">
        <f ca="1"/>
        <v>1.3188733895494833</v>
      </c>
      <c r="AD926">
        <v>920</v>
      </c>
      <c r="AE926" s="54">
        <f t="shared" ca="1" si="117"/>
        <v>749.34060075472394</v>
      </c>
      <c r="AF926" s="54">
        <f t="shared" ca="1" si="118"/>
        <v>152.29061440020311</v>
      </c>
      <c r="AG926" s="54">
        <f t="shared" ca="1" si="119"/>
        <v>310.70349620948906</v>
      </c>
      <c r="AN926">
        <v>924</v>
      </c>
      <c r="AO926" s="4">
        <f t="shared" ca="1" si="113"/>
        <v>5.812055906666435E-2</v>
      </c>
      <c r="AP926" s="4">
        <f t="shared" ca="1" si="114"/>
        <v>5.6357885490824169E-2</v>
      </c>
      <c r="AQ926" s="4">
        <f t="shared" ca="1" si="115"/>
        <v>2.9693924585845622E-2</v>
      </c>
      <c r="AS926">
        <v>923</v>
      </c>
      <c r="AT926" s="4">
        <v>4.4648764259157141E-2</v>
      </c>
    </row>
    <row r="927" spans="11:46" x14ac:dyDescent="0.2">
      <c r="K927">
        <v>922</v>
      </c>
      <c r="L927">
        <f t="shared" ca="1" si="116"/>
        <v>-0.90939653847113833</v>
      </c>
      <c r="M927">
        <f t="shared" ca="1" si="116"/>
        <v>0.48045560972674878</v>
      </c>
      <c r="N927">
        <f t="shared" ca="1" si="116"/>
        <v>-0.17889497350136399</v>
      </c>
      <c r="U927">
        <v>922</v>
      </c>
      <c r="V927">
        <f ca="1"/>
        <v>-0.90939653847113833</v>
      </c>
      <c r="W927">
        <f ca="1"/>
        <v>-0.64560044296681718</v>
      </c>
      <c r="X927">
        <f ca="1"/>
        <v>-0.84887191338662182</v>
      </c>
      <c r="AD927">
        <v>921</v>
      </c>
      <c r="AE927" s="54">
        <f t="shared" ca="1" si="117"/>
        <v>731.08157361333758</v>
      </c>
      <c r="AF927" s="54">
        <f t="shared" ca="1" si="118"/>
        <v>150.14531469277571</v>
      </c>
      <c r="AG927" s="54">
        <f t="shared" ca="1" si="119"/>
        <v>306.46442938383257</v>
      </c>
      <c r="AN927">
        <v>925</v>
      </c>
      <c r="AO927" s="4">
        <f t="shared" ca="1" si="113"/>
        <v>-4.9479499956777339E-3</v>
      </c>
      <c r="AP927" s="4">
        <f t="shared" ca="1" si="114"/>
        <v>6.9634988715024148E-3</v>
      </c>
      <c r="AQ927" s="4">
        <f t="shared" ca="1" si="115"/>
        <v>-5.5769867888329336E-4</v>
      </c>
      <c r="AS927">
        <v>924</v>
      </c>
      <c r="AT927" s="4">
        <v>4.4708224417675468E-2</v>
      </c>
    </row>
    <row r="928" spans="11:46" x14ac:dyDescent="0.2">
      <c r="K928">
        <v>923</v>
      </c>
      <c r="L928">
        <f t="shared" ca="1" si="116"/>
        <v>-1.2810995819316719</v>
      </c>
      <c r="M928">
        <f t="shared" ca="1" si="116"/>
        <v>-0.69900860793645458</v>
      </c>
      <c r="N928">
        <f t="shared" ca="1" si="116"/>
        <v>1.2352706953779502</v>
      </c>
      <c r="U928">
        <v>923</v>
      </c>
      <c r="V928">
        <f ca="1"/>
        <v>-1.2810995819316719</v>
      </c>
      <c r="W928">
        <f ca="1"/>
        <v>-1.4530414496855288</v>
      </c>
      <c r="X928">
        <f ca="1"/>
        <v>-0.60561065036922856</v>
      </c>
      <c r="AD928">
        <v>922</v>
      </c>
      <c r="AE928" s="54">
        <f t="shared" ca="1" si="117"/>
        <v>702.60751690827112</v>
      </c>
      <c r="AF928" s="54">
        <f t="shared" ca="1" si="118"/>
        <v>143.9139532261695</v>
      </c>
      <c r="AG928" s="54">
        <f t="shared" ca="1" si="119"/>
        <v>292.39689787386698</v>
      </c>
      <c r="AN928">
        <v>926</v>
      </c>
      <c r="AO928" s="4">
        <f t="shared" ca="1" si="113"/>
        <v>-3.3243697331526937E-3</v>
      </c>
      <c r="AP928" s="4">
        <f t="shared" ca="1" si="114"/>
        <v>-9.9532325049989483E-3</v>
      </c>
      <c r="AQ928" s="4">
        <f t="shared" ca="1" si="115"/>
        <v>5.9361606961226832E-3</v>
      </c>
      <c r="AS928">
        <v>925</v>
      </c>
      <c r="AT928" s="4">
        <v>4.4725797220675448E-2</v>
      </c>
    </row>
    <row r="929" spans="11:46" x14ac:dyDescent="0.2">
      <c r="K929">
        <v>924</v>
      </c>
      <c r="L929">
        <f t="shared" ca="1" si="116"/>
        <v>1.3960455371223981</v>
      </c>
      <c r="M929">
        <f t="shared" ca="1" si="116"/>
        <v>-0.35340148693723072</v>
      </c>
      <c r="N929">
        <f t="shared" ca="1" si="116"/>
        <v>-0.94921593348305378</v>
      </c>
      <c r="U929">
        <v>924</v>
      </c>
      <c r="V929">
        <f ca="1"/>
        <v>1.3960455371223981</v>
      </c>
      <c r="W929">
        <f ca="1"/>
        <v>1.1428559349246448</v>
      </c>
      <c r="X929">
        <f ca="1"/>
        <v>0.76125236025169785</v>
      </c>
      <c r="AD929">
        <v>923</v>
      </c>
      <c r="AE929" s="54">
        <f t="shared" ca="1" si="117"/>
        <v>696.99210767391048</v>
      </c>
      <c r="AF929" s="54">
        <f t="shared" ca="1" si="118"/>
        <v>141.42052046253843</v>
      </c>
      <c r="AG929" s="54">
        <f t="shared" ca="1" si="119"/>
        <v>293.95580952524523</v>
      </c>
      <c r="AN929">
        <v>927</v>
      </c>
      <c r="AO929" s="4">
        <f t="shared" ca="1" si="113"/>
        <v>8.9789662956688762E-3</v>
      </c>
      <c r="AP929" s="4">
        <f t="shared" ca="1" si="114"/>
        <v>6.9367324644006544E-3</v>
      </c>
      <c r="AQ929" s="4">
        <f t="shared" ca="1" si="115"/>
        <v>6.3711955925413177E-3</v>
      </c>
      <c r="AS929">
        <v>926</v>
      </c>
      <c r="AT929" s="4">
        <v>4.4824717377463144E-2</v>
      </c>
    </row>
    <row r="930" spans="11:46" x14ac:dyDescent="0.2">
      <c r="K930">
        <v>925</v>
      </c>
      <c r="L930">
        <f t="shared" ca="1" si="116"/>
        <v>1.1661444813751114</v>
      </c>
      <c r="M930">
        <f t="shared" ca="1" si="116"/>
        <v>0.98897101590074254</v>
      </c>
      <c r="N930">
        <f t="shared" ca="1" si="116"/>
        <v>-0.79003530254344567</v>
      </c>
      <c r="U930">
        <v>925</v>
      </c>
      <c r="V930">
        <f ca="1"/>
        <v>1.1661444813751114</v>
      </c>
      <c r="W930">
        <f ca="1"/>
        <v>1.4619948419177171</v>
      </c>
      <c r="X930">
        <f ca="1"/>
        <v>0.73371320407442686</v>
      </c>
      <c r="AD930">
        <v>924</v>
      </c>
      <c r="AE930" s="54">
        <f t="shared" ca="1" si="117"/>
        <v>738.70204025416592</v>
      </c>
      <c r="AF930" s="54">
        <f t="shared" ca="1" si="118"/>
        <v>149.61955196015222</v>
      </c>
      <c r="AG930" s="54">
        <f t="shared" ca="1" si="119"/>
        <v>302.81539817320976</v>
      </c>
      <c r="AN930">
        <v>928</v>
      </c>
      <c r="AO930" s="4">
        <f t="shared" ca="1" si="113"/>
        <v>-2.7170586932522771E-2</v>
      </c>
      <c r="AP930" s="4">
        <f t="shared" ca="1" si="114"/>
        <v>-1.3150429772174578E-2</v>
      </c>
      <c r="AQ930" s="4">
        <f t="shared" ca="1" si="115"/>
        <v>-3.785051835963324E-2</v>
      </c>
      <c r="AS930">
        <v>927</v>
      </c>
      <c r="AT930" s="4">
        <v>4.483732104876656E-2</v>
      </c>
    </row>
    <row r="931" spans="11:46" x14ac:dyDescent="0.2">
      <c r="K931">
        <v>926</v>
      </c>
      <c r="L931">
        <f t="shared" ca="1" si="116"/>
        <v>1.0110798671709511</v>
      </c>
      <c r="M931">
        <f t="shared" ca="1" si="116"/>
        <v>0.18364992085544132</v>
      </c>
      <c r="N931">
        <f t="shared" ca="1" si="116"/>
        <v>0.215571198712565</v>
      </c>
      <c r="U931">
        <v>926</v>
      </c>
      <c r="V931">
        <f ca="1"/>
        <v>1.0110798671709511</v>
      </c>
      <c r="W931">
        <f ca="1"/>
        <v>1.0013829672712633</v>
      </c>
      <c r="X931">
        <f ca="1"/>
        <v>1.0054985338644369</v>
      </c>
      <c r="AD931">
        <v>925</v>
      </c>
      <c r="AE931" s="54">
        <f t="shared" ca="1" si="117"/>
        <v>735.0560071306478</v>
      </c>
      <c r="AF931" s="54">
        <f t="shared" ca="1" si="118"/>
        <v>150.66506352592347</v>
      </c>
      <c r="AG931" s="54">
        <f t="shared" ca="1" si="119"/>
        <v>302.64656550895592</v>
      </c>
      <c r="AN931">
        <v>929</v>
      </c>
      <c r="AO931" s="4">
        <f t="shared" ca="1" si="113"/>
        <v>-6.6938172726863261E-3</v>
      </c>
      <c r="AP931" s="4">
        <f t="shared" ca="1" si="114"/>
        <v>-1.2617393732317987E-2</v>
      </c>
      <c r="AQ931" s="4">
        <f t="shared" ca="1" si="115"/>
        <v>2.1849969101648795E-3</v>
      </c>
      <c r="AS931">
        <v>928</v>
      </c>
      <c r="AT931" s="4">
        <v>4.5051921129372924E-2</v>
      </c>
    </row>
    <row r="932" spans="11:46" x14ac:dyDescent="0.2">
      <c r="K932">
        <v>927</v>
      </c>
      <c r="L932">
        <f t="shared" ca="1" si="116"/>
        <v>1.4231186532473952</v>
      </c>
      <c r="M932">
        <f t="shared" ca="1" si="116"/>
        <v>3.0226029655399517E-2</v>
      </c>
      <c r="N932">
        <f t="shared" ca="1" si="116"/>
        <v>8.7329154418756688E-2</v>
      </c>
      <c r="U932">
        <v>927</v>
      </c>
      <c r="V932">
        <f ca="1"/>
        <v>1.4231186532473952</v>
      </c>
      <c r="W932">
        <f ca="1"/>
        <v>1.3192881177900555</v>
      </c>
      <c r="X932">
        <f ca="1"/>
        <v>1.2973361298383437</v>
      </c>
      <c r="AD932">
        <v>926</v>
      </c>
      <c r="AE932" s="54">
        <f t="shared" ca="1" si="117"/>
        <v>732.61646640275148</v>
      </c>
      <c r="AF932" s="54">
        <f t="shared" ca="1" si="118"/>
        <v>149.17289737524783</v>
      </c>
      <c r="AG932" s="54">
        <f t="shared" ca="1" si="119"/>
        <v>304.44846705322806</v>
      </c>
      <c r="AN932">
        <v>930</v>
      </c>
      <c r="AO932" s="4">
        <f t="shared" ca="1" si="113"/>
        <v>-9.1206737319631838E-3</v>
      </c>
      <c r="AP932" s="4">
        <f t="shared" ca="1" si="114"/>
        <v>-9.6674717769054327E-3</v>
      </c>
      <c r="AQ932" s="4">
        <f t="shared" ca="1" si="115"/>
        <v>1.5302991271476281E-2</v>
      </c>
      <c r="AS932">
        <v>929</v>
      </c>
      <c r="AT932" s="4">
        <v>4.52245333974782E-2</v>
      </c>
    </row>
    <row r="933" spans="11:46" x14ac:dyDescent="0.2">
      <c r="K933">
        <v>928</v>
      </c>
      <c r="L933">
        <f t="shared" ca="1" si="116"/>
        <v>0.16889923859619846</v>
      </c>
      <c r="M933">
        <f t="shared" ca="1" si="116"/>
        <v>1.4077017488272843</v>
      </c>
      <c r="N933">
        <f t="shared" ca="1" si="116"/>
        <v>-1.5091461607610563</v>
      </c>
      <c r="U933">
        <v>928</v>
      </c>
      <c r="V933">
        <f ca="1"/>
        <v>0.16889923859619846</v>
      </c>
      <c r="W933">
        <f ca="1"/>
        <v>0.71130633978278457</v>
      </c>
      <c r="X933">
        <f ca="1"/>
        <v>-0.44915834036606272</v>
      </c>
      <c r="AD933">
        <v>927</v>
      </c>
      <c r="AE933" s="54">
        <f t="shared" ca="1" si="117"/>
        <v>739.22422599347863</v>
      </c>
      <c r="AF933" s="54">
        <f t="shared" ca="1" si="118"/>
        <v>150.21126713819314</v>
      </c>
      <c r="AG933" s="54">
        <f t="shared" ca="1" si="119"/>
        <v>306.39436003474276</v>
      </c>
      <c r="AN933">
        <v>931</v>
      </c>
      <c r="AO933" s="4">
        <f t="shared" ca="1" si="113"/>
        <v>-4.5948002066205612E-2</v>
      </c>
      <c r="AP933" s="4">
        <f t="shared" ca="1" si="114"/>
        <v>-6.1011257159820219E-2</v>
      </c>
      <c r="AQ933" s="4">
        <f t="shared" ca="1" si="115"/>
        <v>-5.5457764426916974E-2</v>
      </c>
      <c r="AS933">
        <v>930</v>
      </c>
      <c r="AT933" s="4">
        <v>4.5313494153044628E-2</v>
      </c>
    </row>
    <row r="934" spans="11:46" x14ac:dyDescent="0.2">
      <c r="K934">
        <v>929</v>
      </c>
      <c r="L934">
        <f t="shared" ca="1" si="116"/>
        <v>-0.14147489103209562</v>
      </c>
      <c r="M934">
        <f t="shared" ca="1" si="116"/>
        <v>0.65268637232229765</v>
      </c>
      <c r="N934">
        <f t="shared" ca="1" si="116"/>
        <v>-0.58886951837816559</v>
      </c>
      <c r="U934">
        <v>929</v>
      </c>
      <c r="V934">
        <f ca="1"/>
        <v>-0.14147489103209562</v>
      </c>
      <c r="W934">
        <f ca="1"/>
        <v>0.12789404032722496</v>
      </c>
      <c r="X934">
        <f ca="1"/>
        <v>-0.35027715080620841</v>
      </c>
      <c r="AD934">
        <v>928</v>
      </c>
      <c r="AE934" s="54">
        <f t="shared" ca="1" si="117"/>
        <v>719.40947805382257</v>
      </c>
      <c r="AF934" s="54">
        <f t="shared" ca="1" si="118"/>
        <v>148.24885597432095</v>
      </c>
      <c r="AG934" s="54">
        <f t="shared" ca="1" si="119"/>
        <v>295.0139112890713</v>
      </c>
      <c r="AN934">
        <v>932</v>
      </c>
      <c r="AO934" s="4">
        <f t="shared" ca="1" si="113"/>
        <v>6.0507853321582934E-2</v>
      </c>
      <c r="AP934" s="4">
        <f t="shared" ca="1" si="114"/>
        <v>7.394313471966428E-2</v>
      </c>
      <c r="AQ934" s="4">
        <f t="shared" ca="1" si="115"/>
        <v>5.3233612426682078E-2</v>
      </c>
      <c r="AS934">
        <v>931</v>
      </c>
      <c r="AT934" s="4">
        <v>4.5420440462362141E-2</v>
      </c>
    </row>
    <row r="935" spans="11:46" x14ac:dyDescent="0.2">
      <c r="K935">
        <v>930</v>
      </c>
      <c r="L935">
        <f t="shared" ca="1" si="116"/>
        <v>-0.56371124622464952</v>
      </c>
      <c r="M935">
        <f t="shared" ca="1" si="116"/>
        <v>0.50194737326323779</v>
      </c>
      <c r="N935">
        <f t="shared" ca="1" si="116"/>
        <v>1.7420221673643375</v>
      </c>
      <c r="U935">
        <v>930</v>
      </c>
      <c r="V935">
        <f ca="1"/>
        <v>-0.56371124622464952</v>
      </c>
      <c r="W935">
        <f ca="1"/>
        <v>-0.31954613192981057</v>
      </c>
      <c r="X935">
        <f ca="1"/>
        <v>0.35325786514140817</v>
      </c>
      <c r="AD935">
        <v>929</v>
      </c>
      <c r="AE935" s="54">
        <f t="shared" ca="1" si="117"/>
        <v>714.6099639198452</v>
      </c>
      <c r="AF935" s="54">
        <f t="shared" ca="1" si="118"/>
        <v>146.39009282072197</v>
      </c>
      <c r="AG935" s="54">
        <f t="shared" ca="1" si="119"/>
        <v>295.65922051629047</v>
      </c>
      <c r="AN935">
        <v>933</v>
      </c>
      <c r="AO935" s="4">
        <f t="shared" ca="1" si="113"/>
        <v>1.3042633556116852E-2</v>
      </c>
      <c r="AP935" s="4">
        <f t="shared" ca="1" si="114"/>
        <v>1.2447742864158328E-2</v>
      </c>
      <c r="AQ935" s="4">
        <f t="shared" ca="1" si="115"/>
        <v>6.1918330456013756E-4</v>
      </c>
      <c r="AS935">
        <v>932</v>
      </c>
      <c r="AT935" s="4">
        <v>4.5994190617599372E-2</v>
      </c>
    </row>
    <row r="936" spans="11:46" x14ac:dyDescent="0.2">
      <c r="K936">
        <v>931</v>
      </c>
      <c r="L936">
        <f t="shared" ca="1" si="116"/>
        <v>-2.6834468059153864</v>
      </c>
      <c r="M936">
        <f t="shared" ca="1" si="116"/>
        <v>-1.6919677657154861</v>
      </c>
      <c r="N936">
        <f t="shared" ca="1" si="116"/>
        <v>0.6164993505293006</v>
      </c>
      <c r="U936">
        <v>931</v>
      </c>
      <c r="V936">
        <f ca="1"/>
        <v>-2.6834468059153864</v>
      </c>
      <c r="W936">
        <f ca="1"/>
        <v>-3.1335993273310287</v>
      </c>
      <c r="X936">
        <f ca="1"/>
        <v>-2.204815602088086</v>
      </c>
      <c r="AD936">
        <v>930</v>
      </c>
      <c r="AE936" s="54">
        <f t="shared" ca="1" si="117"/>
        <v>708.12187245287078</v>
      </c>
      <c r="AF936" s="54">
        <f t="shared" ca="1" si="118"/>
        <v>144.98168954849973</v>
      </c>
      <c r="AG936" s="54">
        <f t="shared" ca="1" si="119"/>
        <v>300.21848722215657</v>
      </c>
      <c r="AN936">
        <v>934</v>
      </c>
      <c r="AO936" s="4">
        <f t="shared" ca="1" si="113"/>
        <v>-5.1076575874591475E-2</v>
      </c>
      <c r="AP936" s="4">
        <f t="shared" ca="1" si="114"/>
        <v>-3.4286840047571897E-2</v>
      </c>
      <c r="AQ936" s="4">
        <f t="shared" ca="1" si="115"/>
        <v>-2.7018332669472296E-2</v>
      </c>
      <c r="AS936">
        <v>933</v>
      </c>
      <c r="AT936" s="4">
        <v>4.631650987888361E-2</v>
      </c>
    </row>
    <row r="937" spans="11:46" x14ac:dyDescent="0.2">
      <c r="K937">
        <v>932</v>
      </c>
      <c r="L937">
        <f t="shared" ca="1" si="116"/>
        <v>0.10373697958355613</v>
      </c>
      <c r="M937">
        <f t="shared" ca="1" si="116"/>
        <v>0.44944743011149502</v>
      </c>
      <c r="N937">
        <f t="shared" ca="1" si="116"/>
        <v>0.26132356808986495</v>
      </c>
      <c r="U937">
        <v>932</v>
      </c>
      <c r="V937">
        <f ca="1"/>
        <v>0.10373697958355613</v>
      </c>
      <c r="W937">
        <f ca="1"/>
        <v>0.27286314378050025</v>
      </c>
      <c r="X937">
        <f ca="1"/>
        <v>0.24707320843052138</v>
      </c>
      <c r="AD937">
        <v>931</v>
      </c>
      <c r="AE937" s="54">
        <f t="shared" ca="1" si="117"/>
        <v>676.32126893182044</v>
      </c>
      <c r="AF937" s="54">
        <f t="shared" ca="1" si="118"/>
        <v>136.40060737713972</v>
      </c>
      <c r="AG937" s="54">
        <f t="shared" ca="1" si="119"/>
        <v>284.02229423135196</v>
      </c>
      <c r="AN937">
        <v>935</v>
      </c>
      <c r="AO937" s="4">
        <f t="shared" ca="1" si="113"/>
        <v>6.0288670560760149E-2</v>
      </c>
      <c r="AP937" s="4">
        <f t="shared" ca="1" si="114"/>
        <v>3.1544474240336177E-2</v>
      </c>
      <c r="AQ937" s="4">
        <f t="shared" ca="1" si="115"/>
        <v>5.1897773859142522E-2</v>
      </c>
      <c r="AS937">
        <v>934</v>
      </c>
      <c r="AT937" s="4">
        <v>4.6419092077121284E-2</v>
      </c>
    </row>
    <row r="938" spans="11:46" x14ac:dyDescent="0.2">
      <c r="K938">
        <v>933</v>
      </c>
      <c r="L938">
        <f t="shared" ca="1" si="116"/>
        <v>0.70308427414992081</v>
      </c>
      <c r="M938">
        <f t="shared" ca="1" si="116"/>
        <v>0.50345471133986497</v>
      </c>
      <c r="N938">
        <f t="shared" ca="1" si="116"/>
        <v>-0.82286570605448517</v>
      </c>
      <c r="U938">
        <v>933</v>
      </c>
      <c r="V938">
        <f ca="1"/>
        <v>0.70308427414992081</v>
      </c>
      <c r="W938">
        <f ca="1"/>
        <v>0.84478986449480309</v>
      </c>
      <c r="X938">
        <f ca="1"/>
        <v>0.27378062188088437</v>
      </c>
      <c r="AD938">
        <v>932</v>
      </c>
      <c r="AE938" s="54">
        <f t="shared" ca="1" si="117"/>
        <v>718.50744430867485</v>
      </c>
      <c r="AF938" s="54">
        <f t="shared" ca="1" si="118"/>
        <v>146.8687503273957</v>
      </c>
      <c r="AG938" s="54">
        <f t="shared" ca="1" si="119"/>
        <v>299.55149769130168</v>
      </c>
      <c r="AN938">
        <v>936</v>
      </c>
      <c r="AO938" s="4">
        <f t="shared" ca="1" si="113"/>
        <v>-1.2849330485141815E-2</v>
      </c>
      <c r="AP938" s="4">
        <f t="shared" ca="1" si="114"/>
        <v>-1.4746260834616566E-2</v>
      </c>
      <c r="AQ938" s="4">
        <f t="shared" ca="1" si="115"/>
        <v>-2.7250211079474267E-2</v>
      </c>
      <c r="AS938">
        <v>935</v>
      </c>
      <c r="AT938" s="4">
        <v>4.6686650490902974E-2</v>
      </c>
    </row>
    <row r="939" spans="11:46" x14ac:dyDescent="0.2">
      <c r="K939">
        <v>934</v>
      </c>
      <c r="L939">
        <f t="shared" ca="1" si="116"/>
        <v>-1.6530450277350004</v>
      </c>
      <c r="M939">
        <f t="shared" ca="1" si="116"/>
        <v>1.9771604822374063</v>
      </c>
      <c r="N939">
        <f t="shared" ca="1" si="116"/>
        <v>0.71837699679142175</v>
      </c>
      <c r="U939">
        <v>934</v>
      </c>
      <c r="V939">
        <f ca="1"/>
        <v>-1.6530450277350004</v>
      </c>
      <c r="W939">
        <f ca="1"/>
        <v>-0.73744232078607597</v>
      </c>
      <c r="X939">
        <f ca="1"/>
        <v>-0.97342086608109535</v>
      </c>
      <c r="AD939">
        <v>933</v>
      </c>
      <c r="AE939" s="54">
        <f t="shared" ca="1" si="117"/>
        <v>727.94005292603561</v>
      </c>
      <c r="AF939" s="54">
        <f t="shared" ca="1" si="118"/>
        <v>148.70836051017585</v>
      </c>
      <c r="AG939" s="54">
        <f t="shared" ca="1" si="119"/>
        <v>299.73703241160109</v>
      </c>
      <c r="AN939">
        <v>937</v>
      </c>
      <c r="AO939" s="4">
        <f t="shared" ca="1" si="113"/>
        <v>6.0312241403529332E-3</v>
      </c>
      <c r="AP939" s="4">
        <f t="shared" ca="1" si="114"/>
        <v>7.4322671332614923E-3</v>
      </c>
      <c r="AQ939" s="4">
        <f t="shared" ca="1" si="115"/>
        <v>9.6171751162084009E-3</v>
      </c>
      <c r="AS939">
        <v>936</v>
      </c>
      <c r="AT939" s="4">
        <v>4.6914266007039143E-2</v>
      </c>
    </row>
    <row r="940" spans="11:46" x14ac:dyDescent="0.2">
      <c r="K940">
        <v>935</v>
      </c>
      <c r="L940">
        <f t="shared" ca="1" si="116"/>
        <v>1.1240358646417539</v>
      </c>
      <c r="M940">
        <f t="shared" ca="1" si="116"/>
        <v>-0.80459619833449747</v>
      </c>
      <c r="N940">
        <f t="shared" ca="1" si="116"/>
        <v>1.0434614192355069</v>
      </c>
      <c r="U940">
        <v>935</v>
      </c>
      <c r="V940">
        <f ca="1"/>
        <v>1.1240358646417539</v>
      </c>
      <c r="W940">
        <f ca="1"/>
        <v>0.71471893731758174</v>
      </c>
      <c r="X940">
        <f ca="1"/>
        <v>1.4168945149137693</v>
      </c>
      <c r="AD940">
        <v>934</v>
      </c>
      <c r="AE940" s="54">
        <f t="shared" ca="1" si="117"/>
        <v>691.69293670223226</v>
      </c>
      <c r="AF940" s="54">
        <f t="shared" ca="1" si="118"/>
        <v>143.69604007950505</v>
      </c>
      <c r="AG940" s="54">
        <f t="shared" ca="1" si="119"/>
        <v>291.74706144750292</v>
      </c>
      <c r="AN940">
        <v>938</v>
      </c>
      <c r="AO940" s="4">
        <f t="shared" ca="1" si="113"/>
        <v>-6.0400563143478267E-3</v>
      </c>
      <c r="AP940" s="4">
        <f t="shared" ca="1" si="114"/>
        <v>-1.6670770943393138E-3</v>
      </c>
      <c r="AQ940" s="4">
        <f t="shared" ca="1" si="115"/>
        <v>1.4450240128322726E-3</v>
      </c>
      <c r="AS940">
        <v>937</v>
      </c>
      <c r="AT940" s="4">
        <v>4.7225311996751985E-2</v>
      </c>
    </row>
    <row r="941" spans="11:46" x14ac:dyDescent="0.2">
      <c r="K941">
        <v>936</v>
      </c>
      <c r="L941">
        <f t="shared" ca="1" si="116"/>
        <v>0.52993279636803758</v>
      </c>
      <c r="M941">
        <f t="shared" ca="1" si="116"/>
        <v>-1.148245089273519</v>
      </c>
      <c r="N941">
        <f t="shared" ca="1" si="116"/>
        <v>-0.47561123288648749</v>
      </c>
      <c r="U941">
        <v>936</v>
      </c>
      <c r="V941">
        <f ca="1"/>
        <v>0.52993279636803758</v>
      </c>
      <c r="W941">
        <f ca="1"/>
        <v>3.3179774576267529E-2</v>
      </c>
      <c r="X941">
        <f ca="1"/>
        <v>0.15900494735648751</v>
      </c>
      <c r="AD941">
        <v>935</v>
      </c>
      <c r="AE941" s="54">
        <f t="shared" ca="1" si="117"/>
        <v>734.67688815937709</v>
      </c>
      <c r="AF941" s="54">
        <f t="shared" ca="1" si="118"/>
        <v>148.30110646208269</v>
      </c>
      <c r="AG941" s="54">
        <f t="shared" ca="1" si="119"/>
        <v>307.28786302032466</v>
      </c>
      <c r="AN941">
        <v>939</v>
      </c>
      <c r="AO941" s="4">
        <f t="shared" ca="1" si="113"/>
        <v>-1.3444969241080549E-2</v>
      </c>
      <c r="AP941" s="4">
        <f t="shared" ca="1" si="114"/>
        <v>5.4902431168685694E-4</v>
      </c>
      <c r="AQ941" s="4">
        <f t="shared" ca="1" si="115"/>
        <v>-2.8287027034622336E-2</v>
      </c>
      <c r="AS941">
        <v>938</v>
      </c>
      <c r="AT941" s="4">
        <v>4.7627659281663341E-2</v>
      </c>
    </row>
    <row r="942" spans="11:46" x14ac:dyDescent="0.2">
      <c r="K942">
        <v>937</v>
      </c>
      <c r="L942">
        <f t="shared" ca="1" si="116"/>
        <v>0.806099929787499</v>
      </c>
      <c r="M942">
        <f t="shared" ca="1" si="116"/>
        <v>-0.92791862987112816</v>
      </c>
      <c r="N942">
        <f t="shared" ca="1" si="116"/>
        <v>-8.6449060456997698E-2</v>
      </c>
      <c r="U942">
        <v>937</v>
      </c>
      <c r="V942">
        <f ca="1"/>
        <v>0.806099929787499</v>
      </c>
      <c r="W942">
        <f ca="1"/>
        <v>0.37392583547982605</v>
      </c>
      <c r="X942">
        <f ca="1"/>
        <v>0.60046098996961694</v>
      </c>
      <c r="AD942">
        <v>936</v>
      </c>
      <c r="AE942" s="54">
        <f t="shared" ca="1" si="117"/>
        <v>725.29717260913844</v>
      </c>
      <c r="AF942" s="54">
        <f t="shared" ca="1" si="118"/>
        <v>146.13026489979973</v>
      </c>
      <c r="AG942" s="54">
        <f t="shared" ca="1" si="119"/>
        <v>299.02726655849659</v>
      </c>
      <c r="AN942">
        <v>940</v>
      </c>
      <c r="AO942" s="4">
        <f t="shared" ca="1" si="113"/>
        <v>1.0245481518016974E-2</v>
      </c>
      <c r="AP942" s="4">
        <f t="shared" ca="1" si="114"/>
        <v>-5.2428971783087044E-3</v>
      </c>
      <c r="AQ942" s="4">
        <f t="shared" ca="1" si="115"/>
        <v>1.4666225964962195E-2</v>
      </c>
      <c r="AS942">
        <v>939</v>
      </c>
      <c r="AT942" s="4">
        <v>4.7823768249743201E-2</v>
      </c>
    </row>
    <row r="943" spans="11:46" x14ac:dyDescent="0.2">
      <c r="K943">
        <v>938</v>
      </c>
      <c r="L943">
        <f t="shared" ca="1" si="116"/>
        <v>0.52585990862994025</v>
      </c>
      <c r="M943">
        <f t="shared" ca="1" si="116"/>
        <v>-0.47542694955531994</v>
      </c>
      <c r="N943">
        <f t="shared" ca="1" si="116"/>
        <v>0.50918958932343283</v>
      </c>
      <c r="U943">
        <v>938</v>
      </c>
      <c r="V943">
        <f ca="1"/>
        <v>0.52585990862994025</v>
      </c>
      <c r="W943">
        <f ca="1"/>
        <v>0.29525158308724386</v>
      </c>
      <c r="X943">
        <f ca="1"/>
        <v>0.66523426398448504</v>
      </c>
      <c r="AD943">
        <v>937</v>
      </c>
      <c r="AE943" s="54">
        <f t="shared" ca="1" si="117"/>
        <v>729.68482056936409</v>
      </c>
      <c r="AF943" s="54">
        <f t="shared" ca="1" si="118"/>
        <v>147.2203900975511</v>
      </c>
      <c r="AG943" s="54">
        <f t="shared" ca="1" si="119"/>
        <v>301.91693710724331</v>
      </c>
      <c r="AN943">
        <v>941</v>
      </c>
      <c r="AO943" s="4">
        <f t="shared" ca="1" si="113"/>
        <v>-1.9076086689179941E-2</v>
      </c>
      <c r="AP943" s="4">
        <f t="shared" ca="1" si="114"/>
        <v>-3.0779624294226423E-2</v>
      </c>
      <c r="AQ943" s="4">
        <f t="shared" ca="1" si="115"/>
        <v>-1.0161469638410235E-2</v>
      </c>
      <c r="AS943">
        <v>940</v>
      </c>
      <c r="AT943" s="4">
        <v>4.818842863189797E-2</v>
      </c>
    </row>
    <row r="944" spans="11:46" x14ac:dyDescent="0.2">
      <c r="K944">
        <v>939</v>
      </c>
      <c r="L944">
        <f t="shared" ca="1" si="116"/>
        <v>-9.5698214357431463E-2</v>
      </c>
      <c r="M944">
        <f t="shared" ca="1" si="116"/>
        <v>1.0292693822772352</v>
      </c>
      <c r="N944">
        <f t="shared" ca="1" si="116"/>
        <v>-1.3582665635125386</v>
      </c>
      <c r="U944">
        <v>939</v>
      </c>
      <c r="V944">
        <f ca="1"/>
        <v>-9.5698214357431463E-2</v>
      </c>
      <c r="W944">
        <f ca="1"/>
        <v>0.31872512538871939</v>
      </c>
      <c r="X944">
        <f ca="1"/>
        <v>-0.64044574449486125</v>
      </c>
      <c r="AD944">
        <v>938</v>
      </c>
      <c r="AE944" s="54">
        <f t="shared" ca="1" si="117"/>
        <v>725.29076668660105</v>
      </c>
      <c r="AF944" s="54">
        <f t="shared" ca="1" si="118"/>
        <v>146.97516681724917</v>
      </c>
      <c r="AG944" s="54">
        <f t="shared" ca="1" si="119"/>
        <v>302.35352969866273</v>
      </c>
      <c r="AN944">
        <v>942</v>
      </c>
      <c r="AO944" s="4">
        <f t="shared" ca="1" si="113"/>
        <v>1.7036584295178347E-2</v>
      </c>
      <c r="AP944" s="4">
        <f t="shared" ca="1" si="114"/>
        <v>3.4366783022493089E-2</v>
      </c>
      <c r="AQ944" s="4">
        <f t="shared" ca="1" si="115"/>
        <v>1.3627324244997401E-2</v>
      </c>
      <c r="AS944">
        <v>941</v>
      </c>
      <c r="AT944" s="4">
        <v>4.8542228901249922E-2</v>
      </c>
    </row>
    <row r="945" spans="11:46" x14ac:dyDescent="0.2">
      <c r="K945">
        <v>940</v>
      </c>
      <c r="L945">
        <f t="shared" ca="1" si="116"/>
        <v>0.37471864799183047</v>
      </c>
      <c r="M945">
        <f t="shared" ca="1" si="116"/>
        <v>-0.6808992226036612</v>
      </c>
      <c r="N945">
        <f t="shared" ca="1" si="116"/>
        <v>-0.52616349418143127</v>
      </c>
      <c r="U945">
        <v>940</v>
      </c>
      <c r="V945">
        <f ca="1"/>
        <v>0.37471864799183047</v>
      </c>
      <c r="W945">
        <f ca="1"/>
        <v>7.5228931722634507E-2</v>
      </c>
      <c r="X945">
        <f ca="1"/>
        <v>3.3738551480639201E-2</v>
      </c>
      <c r="AD945">
        <v>939</v>
      </c>
      <c r="AE945" s="54">
        <f t="shared" ca="1" si="117"/>
        <v>715.60451622004211</v>
      </c>
      <c r="AF945" s="54">
        <f t="shared" ca="1" si="118"/>
        <v>147.05588191229336</v>
      </c>
      <c r="AG945" s="54">
        <f t="shared" ca="1" si="119"/>
        <v>293.92067965076529</v>
      </c>
      <c r="AN945">
        <v>943</v>
      </c>
      <c r="AO945" s="4">
        <f t="shared" ca="1" si="113"/>
        <v>-2.3266553354928252E-2</v>
      </c>
      <c r="AP945" s="4">
        <f t="shared" ca="1" si="114"/>
        <v>-2.7278420324983947E-2</v>
      </c>
      <c r="AQ945" s="4">
        <f t="shared" ca="1" si="115"/>
        <v>-2.9354028645848341E-2</v>
      </c>
      <c r="AS945">
        <v>942</v>
      </c>
      <c r="AT945" s="4">
        <v>4.8546338564087431E-2</v>
      </c>
    </row>
    <row r="946" spans="11:46" x14ac:dyDescent="0.2">
      <c r="K946">
        <v>941</v>
      </c>
      <c r="L946">
        <f t="shared" ca="1" si="116"/>
        <v>-0.50639719533381156</v>
      </c>
      <c r="M946">
        <f t="shared" ca="1" si="116"/>
        <v>-2.2277873835247841</v>
      </c>
      <c r="N946">
        <f t="shared" ca="1" si="116"/>
        <v>0.38008902678389095</v>
      </c>
      <c r="U946">
        <v>941</v>
      </c>
      <c r="V946">
        <f ca="1"/>
        <v>-0.50639719533381156</v>
      </c>
      <c r="W946">
        <f ca="1"/>
        <v>-1.3453435236621798</v>
      </c>
      <c r="X946">
        <f ca="1"/>
        <v>-0.43647169438363997</v>
      </c>
      <c r="AD946">
        <v>940</v>
      </c>
      <c r="AE946" s="54">
        <f t="shared" ca="1" si="117"/>
        <v>722.97391612680951</v>
      </c>
      <c r="AF946" s="54">
        <f t="shared" ca="1" si="118"/>
        <v>146.28690065028314</v>
      </c>
      <c r="AG946" s="54">
        <f t="shared" ca="1" si="119"/>
        <v>298.26315276235499</v>
      </c>
      <c r="AN946">
        <v>944</v>
      </c>
      <c r="AO946" s="4">
        <f t="shared" ca="1" si="113"/>
        <v>2.693750081477669E-2</v>
      </c>
      <c r="AP946" s="4">
        <f t="shared" ca="1" si="114"/>
        <v>3.6669901817721139E-2</v>
      </c>
      <c r="AQ946" s="4">
        <f t="shared" ca="1" si="115"/>
        <v>2.9657996284579932E-2</v>
      </c>
      <c r="AS946">
        <v>943</v>
      </c>
      <c r="AT946" s="4">
        <v>4.8867143394896881E-2</v>
      </c>
    </row>
    <row r="947" spans="11:46" x14ac:dyDescent="0.2">
      <c r="K947">
        <v>942</v>
      </c>
      <c r="L947">
        <f t="shared" ca="1" si="116"/>
        <v>0.27704513161800687</v>
      </c>
      <c r="M947">
        <f t="shared" ca="1" si="116"/>
        <v>-4.4547320785955573E-2</v>
      </c>
      <c r="N947">
        <f t="shared" ca="1" si="116"/>
        <v>-0.10939071620931259</v>
      </c>
      <c r="U947">
        <v>942</v>
      </c>
      <c r="V947">
        <f ca="1"/>
        <v>0.27704513161800687</v>
      </c>
      <c r="W947">
        <f ca="1"/>
        <v>0.2369077281841229</v>
      </c>
      <c r="X947">
        <f ca="1"/>
        <v>0.18982602054024811</v>
      </c>
      <c r="AD947">
        <v>941</v>
      </c>
      <c r="AE947" s="54">
        <f t="shared" ca="1" si="117"/>
        <v>709.31311460378049</v>
      </c>
      <c r="AF947" s="54">
        <f t="shared" ca="1" si="118"/>
        <v>141.85283431560674</v>
      </c>
      <c r="AG947" s="54">
        <f t="shared" ca="1" si="119"/>
        <v>295.2477074161925</v>
      </c>
      <c r="AN947">
        <v>945</v>
      </c>
      <c r="AO947" s="4">
        <f t="shared" ca="1" si="113"/>
        <v>-3.4035152588187665E-3</v>
      </c>
      <c r="AP947" s="4">
        <f t="shared" ca="1" si="114"/>
        <v>-1.1380558877496224E-2</v>
      </c>
      <c r="AQ947" s="4">
        <f t="shared" ca="1" si="115"/>
        <v>-1.0539642356788212E-2</v>
      </c>
      <c r="AS947">
        <v>944</v>
      </c>
      <c r="AT947" s="4">
        <v>4.9075661276139285E-2</v>
      </c>
    </row>
    <row r="948" spans="11:46" x14ac:dyDescent="0.2">
      <c r="K948">
        <v>943</v>
      </c>
      <c r="L948">
        <f t="shared" ca="1" si="116"/>
        <v>-0.79722384426788595</v>
      </c>
      <c r="M948">
        <f t="shared" ca="1" si="116"/>
        <v>-0.73381882338952731</v>
      </c>
      <c r="N948">
        <f t="shared" ca="1" si="116"/>
        <v>-0.8732097237018619</v>
      </c>
      <c r="U948">
        <v>943</v>
      </c>
      <c r="V948">
        <f ca="1"/>
        <v>-0.79722384426788595</v>
      </c>
      <c r="W948">
        <f ca="1"/>
        <v>-1.0222821012704579</v>
      </c>
      <c r="X948">
        <f ca="1"/>
        <v>-1.1650357903716662</v>
      </c>
      <c r="AD948">
        <v>942</v>
      </c>
      <c r="AE948" s="54">
        <f t="shared" ca="1" si="117"/>
        <v>721.50091170268161</v>
      </c>
      <c r="AF948" s="54">
        <f t="shared" ca="1" si="118"/>
        <v>146.81259729773143</v>
      </c>
      <c r="AG948" s="54">
        <f t="shared" ca="1" si="119"/>
        <v>299.29868294628244</v>
      </c>
      <c r="AN948">
        <v>946</v>
      </c>
      <c r="AO948" s="4">
        <f t="shared" ca="1" si="113"/>
        <v>-9.02639583621996E-4</v>
      </c>
      <c r="AP948" s="4">
        <f t="shared" ca="1" si="114"/>
        <v>1.3190963043718829E-2</v>
      </c>
      <c r="AQ948" s="4">
        <f t="shared" ca="1" si="115"/>
        <v>9.4010953038630943E-3</v>
      </c>
      <c r="AS948">
        <v>945</v>
      </c>
      <c r="AT948" s="4">
        <v>4.9271703584487549E-2</v>
      </c>
    </row>
    <row r="949" spans="11:46" x14ac:dyDescent="0.2">
      <c r="K949">
        <v>944</v>
      </c>
      <c r="L949">
        <f t="shared" ca="1" si="116"/>
        <v>0.4425860411254034</v>
      </c>
      <c r="M949">
        <f t="shared" ca="1" si="116"/>
        <v>0.65695600859199066</v>
      </c>
      <c r="N949">
        <f t="shared" ca="1" si="116"/>
        <v>-0.51310005708642548</v>
      </c>
      <c r="U949">
        <v>944</v>
      </c>
      <c r="V949">
        <f ca="1"/>
        <v>0.4425860411254034</v>
      </c>
      <c r="W949">
        <f ca="1"/>
        <v>0.66612787833589193</v>
      </c>
      <c r="X949">
        <f ca="1"/>
        <v>0.20017116031833931</v>
      </c>
      <c r="AD949">
        <v>943</v>
      </c>
      <c r="AE949" s="54">
        <f t="shared" ca="1" si="117"/>
        <v>704.90785241794902</v>
      </c>
      <c r="AF949" s="54">
        <f t="shared" ca="1" si="118"/>
        <v>142.86191077981525</v>
      </c>
      <c r="AG949" s="54">
        <f t="shared" ca="1" si="119"/>
        <v>290.64075503818907</v>
      </c>
      <c r="AN949">
        <v>947</v>
      </c>
      <c r="AO949" s="4">
        <f t="shared" ca="1" si="113"/>
        <v>4.5137066251499424E-3</v>
      </c>
      <c r="AP949" s="4">
        <f t="shared" ca="1" si="114"/>
        <v>-1.2353275640932186E-2</v>
      </c>
      <c r="AQ949" s="4">
        <f t="shared" ca="1" si="115"/>
        <v>2.0720752551911938E-2</v>
      </c>
      <c r="AS949">
        <v>946</v>
      </c>
      <c r="AT949" s="4">
        <v>4.9509456425077161E-2</v>
      </c>
    </row>
    <row r="950" spans="11:46" x14ac:dyDescent="0.2">
      <c r="K950">
        <v>945</v>
      </c>
      <c r="L950">
        <f t="shared" ca="1" si="116"/>
        <v>0.28387333532909459</v>
      </c>
      <c r="M950">
        <f t="shared" ca="1" si="116"/>
        <v>-0.30640891520642988</v>
      </c>
      <c r="N950">
        <f t="shared" ca="1" si="116"/>
        <v>-1.1035696773351571</v>
      </c>
      <c r="U950">
        <v>945</v>
      </c>
      <c r="V950">
        <f ca="1"/>
        <v>0.28387333532909459</v>
      </c>
      <c r="W950">
        <f ca="1"/>
        <v>0.1397255841432937</v>
      </c>
      <c r="X950">
        <f ca="1"/>
        <v>-0.28747037686262672</v>
      </c>
      <c r="AD950">
        <v>944</v>
      </c>
      <c r="AE950" s="54">
        <f t="shared" ca="1" si="117"/>
        <v>724.15437101683722</v>
      </c>
      <c r="AF950" s="54">
        <f t="shared" ca="1" si="118"/>
        <v>148.19787983400158</v>
      </c>
      <c r="AG950" s="54">
        <f t="shared" ca="1" si="119"/>
        <v>299.38967388866348</v>
      </c>
      <c r="AN950">
        <v>948</v>
      </c>
      <c r="AO950" s="4">
        <f t="shared" ca="1" si="113"/>
        <v>-1.7099266351551144E-2</v>
      </c>
      <c r="AP950" s="4">
        <f t="shared" ca="1" si="114"/>
        <v>-5.1395504855426466E-3</v>
      </c>
      <c r="AQ950" s="4">
        <f t="shared" ca="1" si="115"/>
        <v>-3.8962776740717769E-2</v>
      </c>
      <c r="AS950">
        <v>947</v>
      </c>
      <c r="AT950" s="4">
        <v>5.0452443608931863E-2</v>
      </c>
    </row>
    <row r="951" spans="11:46" x14ac:dyDescent="0.2">
      <c r="K951">
        <v>946</v>
      </c>
      <c r="L951">
        <f t="shared" ca="1" si="116"/>
        <v>0.24043465730546629</v>
      </c>
      <c r="M951">
        <f t="shared" ca="1" si="116"/>
        <v>1.328951093166348</v>
      </c>
      <c r="N951">
        <f t="shared" ca="1" si="116"/>
        <v>-0.35969801318562006</v>
      </c>
      <c r="U951">
        <v>946</v>
      </c>
      <c r="V951">
        <f ca="1"/>
        <v>0.24043465730546629</v>
      </c>
      <c r="W951">
        <f ca="1"/>
        <v>0.74590989889539838</v>
      </c>
      <c r="X951">
        <f ca="1"/>
        <v>0.14402579827830916</v>
      </c>
      <c r="AD951">
        <v>945</v>
      </c>
      <c r="AE951" s="54">
        <f t="shared" ca="1" si="117"/>
        <v>721.69389008270934</v>
      </c>
      <c r="AF951" s="54">
        <f t="shared" ca="1" si="118"/>
        <v>146.52086591498124</v>
      </c>
      <c r="AG951" s="54">
        <f t="shared" ca="1" si="119"/>
        <v>296.25078424434935</v>
      </c>
      <c r="AN951">
        <v>949</v>
      </c>
      <c r="AO951" s="4">
        <f t="shared" ca="1" si="113"/>
        <v>2.9075869639708207E-2</v>
      </c>
      <c r="AP951" s="4">
        <f t="shared" ca="1" si="114"/>
        <v>8.3215532839596637E-3</v>
      </c>
      <c r="AQ951" s="4">
        <f t="shared" ca="1" si="115"/>
        <v>2.4280898515929891E-2</v>
      </c>
      <c r="AS951">
        <v>948</v>
      </c>
      <c r="AT951" s="4">
        <v>5.049385192958792E-2</v>
      </c>
    </row>
    <row r="952" spans="11:46" x14ac:dyDescent="0.2">
      <c r="K952">
        <v>947</v>
      </c>
      <c r="L952">
        <f t="shared" ca="1" si="116"/>
        <v>0.44665414881373555</v>
      </c>
      <c r="M952">
        <f t="shared" ca="1" si="116"/>
        <v>-0.59646122863526641</v>
      </c>
      <c r="N952">
        <f t="shared" ca="1" si="116"/>
        <v>1.6048295623772386</v>
      </c>
      <c r="U952">
        <v>947</v>
      </c>
      <c r="V952">
        <f ca="1"/>
        <v>0.44665414881373555</v>
      </c>
      <c r="W952">
        <f ca="1"/>
        <v>0.1746717176911613</v>
      </c>
      <c r="X952">
        <f ca="1"/>
        <v>1.0972842093153652</v>
      </c>
      <c r="AD952">
        <v>946</v>
      </c>
      <c r="AE952" s="54">
        <f t="shared" ca="1" si="117"/>
        <v>721.04275452483682</v>
      </c>
      <c r="AF952" s="54">
        <f t="shared" ca="1" si="118"/>
        <v>148.4664209036674</v>
      </c>
      <c r="AG952" s="54">
        <f t="shared" ca="1" si="119"/>
        <v>299.04899863198722</v>
      </c>
      <c r="AN952">
        <v>950</v>
      </c>
      <c r="AO952" s="4">
        <f t="shared" ca="1" si="113"/>
        <v>-2.5910958332510657E-3</v>
      </c>
      <c r="AP952" s="4">
        <f t="shared" ca="1" si="114"/>
        <v>1.0598411368417146E-2</v>
      </c>
      <c r="AQ952" s="4">
        <f t="shared" ca="1" si="115"/>
        <v>1.7766563778514304E-2</v>
      </c>
      <c r="AS952">
        <v>949</v>
      </c>
      <c r="AT952" s="4">
        <v>5.0639597709161793E-2</v>
      </c>
    </row>
    <row r="953" spans="11:46" x14ac:dyDescent="0.2">
      <c r="K953">
        <v>948</v>
      </c>
      <c r="L953">
        <f t="shared" ca="1" si="116"/>
        <v>-0.34334319359581117</v>
      </c>
      <c r="M953">
        <f t="shared" ca="1" si="116"/>
        <v>0.63621154183638728</v>
      </c>
      <c r="N953">
        <f t="shared" ca="1" si="116"/>
        <v>-0.95562111831518093</v>
      </c>
      <c r="U953">
        <v>948</v>
      </c>
      <c r="V953">
        <f ca="1"/>
        <v>-0.34334319359581117</v>
      </c>
      <c r="W953">
        <f ca="1"/>
        <v>-6.4060868711156127E-2</v>
      </c>
      <c r="X953">
        <f ca="1"/>
        <v>-0.70047810470196969</v>
      </c>
      <c r="AD953">
        <v>947</v>
      </c>
      <c r="AE953" s="54">
        <f t="shared" ca="1" si="117"/>
        <v>724.30468614604524</v>
      </c>
      <c r="AF953" s="54">
        <f t="shared" ca="1" si="118"/>
        <v>146.64365602128589</v>
      </c>
      <c r="AG953" s="54">
        <f t="shared" ca="1" si="119"/>
        <v>305.31016293421209</v>
      </c>
      <c r="AN953">
        <v>951</v>
      </c>
      <c r="AO953" s="4">
        <f t="shared" ca="1" si="113"/>
        <v>7.4652793583188173E-3</v>
      </c>
      <c r="AP953" s="4">
        <f t="shared" ca="1" si="114"/>
        <v>9.9946843465902758E-3</v>
      </c>
      <c r="AQ953" s="4">
        <f t="shared" ca="1" si="115"/>
        <v>6.9268886296842567E-4</v>
      </c>
      <c r="AS953">
        <v>950</v>
      </c>
      <c r="AT953" s="4">
        <v>5.1023086248761437E-2</v>
      </c>
    </row>
    <row r="954" spans="11:46" x14ac:dyDescent="0.2">
      <c r="K954">
        <v>949</v>
      </c>
      <c r="L954">
        <f t="shared" ca="1" si="116"/>
        <v>0.9950315224118782</v>
      </c>
      <c r="M954">
        <f t="shared" ca="1" si="116"/>
        <v>-1.5096117666696827</v>
      </c>
      <c r="N954">
        <f t="shared" ca="1" si="116"/>
        <v>-0.74345910730212994</v>
      </c>
      <c r="U954">
        <v>949</v>
      </c>
      <c r="V954">
        <f ca="1"/>
        <v>0.9950315224118782</v>
      </c>
      <c r="W954">
        <f ca="1"/>
        <v>0.31767547309685606</v>
      </c>
      <c r="X954">
        <f ca="1"/>
        <v>0.4168797730943643</v>
      </c>
      <c r="AD954">
        <v>948</v>
      </c>
      <c r="AE954" s="54">
        <f t="shared" ca="1" si="117"/>
        <v>712.02489431428796</v>
      </c>
      <c r="AF954" s="54">
        <f t="shared" ca="1" si="118"/>
        <v>145.89190702851579</v>
      </c>
      <c r="AG954" s="54">
        <f t="shared" ca="1" si="119"/>
        <v>293.64319586495816</v>
      </c>
      <c r="AN954">
        <v>952</v>
      </c>
      <c r="AO954" s="4">
        <f t="shared" ca="1" si="113"/>
        <v>-1.0926737582054629E-2</v>
      </c>
      <c r="AP954" s="4">
        <f t="shared" ca="1" si="114"/>
        <v>-6.500707663363337E-3</v>
      </c>
      <c r="AQ954" s="4">
        <f t="shared" ca="1" si="115"/>
        <v>-2.4295648948118458E-2</v>
      </c>
      <c r="AS954">
        <v>951</v>
      </c>
      <c r="AT954" s="4">
        <v>5.1046319298873599E-2</v>
      </c>
    </row>
    <row r="955" spans="11:46" x14ac:dyDescent="0.2">
      <c r="K955">
        <v>950</v>
      </c>
      <c r="L955">
        <f t="shared" ca="1" si="116"/>
        <v>0.87376604374276301</v>
      </c>
      <c r="M955">
        <f t="shared" ca="1" si="116"/>
        <v>4.241630368395876E-3</v>
      </c>
      <c r="N955">
        <f t="shared" ca="1" si="116"/>
        <v>0.99390602274712081</v>
      </c>
      <c r="U955">
        <v>950</v>
      </c>
      <c r="V955">
        <f ca="1"/>
        <v>0.87376604374276301</v>
      </c>
      <c r="W955">
        <f ca="1"/>
        <v>0.80436009548725906</v>
      </c>
      <c r="X955">
        <f ca="1"/>
        <v>1.2339693845034378</v>
      </c>
      <c r="AD955">
        <v>949</v>
      </c>
      <c r="AE955" s="54">
        <f t="shared" ca="1" si="117"/>
        <v>733.0315508156533</v>
      </c>
      <c r="AF955" s="54">
        <f t="shared" ca="1" si="118"/>
        <v>147.11101972708201</v>
      </c>
      <c r="AG955" s="54">
        <f t="shared" ca="1" si="119"/>
        <v>300.86038180525833</v>
      </c>
      <c r="AN955">
        <v>953</v>
      </c>
      <c r="AO955" s="4">
        <f t="shared" ca="1" si="113"/>
        <v>-4.2248521286261165E-2</v>
      </c>
      <c r="AP955" s="4">
        <f t="shared" ca="1" si="114"/>
        <v>-4.4857817661737007E-2</v>
      </c>
      <c r="AQ955" s="4">
        <f t="shared" ca="1" si="115"/>
        <v>-2.3901545205821925E-2</v>
      </c>
      <c r="AS955">
        <v>952</v>
      </c>
      <c r="AT955" s="4">
        <v>5.1424045544232654E-2</v>
      </c>
    </row>
    <row r="956" spans="11:46" x14ac:dyDescent="0.2">
      <c r="K956">
        <v>951</v>
      </c>
      <c r="L956">
        <f t="shared" ca="1" si="116"/>
        <v>1.2160337525178369</v>
      </c>
      <c r="M956">
        <f t="shared" ca="1" si="116"/>
        <v>0.36982536385316095</v>
      </c>
      <c r="N956">
        <f t="shared" ca="1" si="116"/>
        <v>0.3526583513998176</v>
      </c>
      <c r="U956">
        <v>951</v>
      </c>
      <c r="V956">
        <f ca="1"/>
        <v>1.2160337525178369</v>
      </c>
      <c r="W956">
        <f ca="1"/>
        <v>1.2632168469557237</v>
      </c>
      <c r="X956">
        <f ca="1"/>
        <v>1.2640649239072195</v>
      </c>
      <c r="AD956">
        <v>950</v>
      </c>
      <c r="AE956" s="54">
        <f t="shared" ca="1" si="117"/>
        <v>731.13465440017069</v>
      </c>
      <c r="AF956" s="54">
        <f t="shared" ca="1" si="118"/>
        <v>148.67845431728068</v>
      </c>
      <c r="AG956" s="54">
        <f t="shared" ca="1" si="119"/>
        <v>306.25340283453528</v>
      </c>
      <c r="AN956">
        <v>954</v>
      </c>
      <c r="AO956" s="4">
        <f t="shared" ca="1" si="113"/>
        <v>6.1609372699003143E-2</v>
      </c>
      <c r="AP956" s="4">
        <f t="shared" ca="1" si="114"/>
        <v>5.3270913221252568E-2</v>
      </c>
      <c r="AQ956" s="4">
        <f t="shared" ca="1" si="115"/>
        <v>5.3368720971542959E-2</v>
      </c>
      <c r="AS956">
        <v>953</v>
      </c>
      <c r="AT956" s="4">
        <v>5.1803254753560707E-2</v>
      </c>
    </row>
    <row r="957" spans="11:46" x14ac:dyDescent="0.2">
      <c r="K957">
        <v>952</v>
      </c>
      <c r="L957">
        <f t="shared" ca="1" si="116"/>
        <v>0.71054965475275544</v>
      </c>
      <c r="M957">
        <f t="shared" ca="1" si="116"/>
        <v>0.78212582068361558</v>
      </c>
      <c r="N957">
        <f t="shared" ca="1" si="116"/>
        <v>-1.1636747564990519</v>
      </c>
      <c r="U957">
        <v>952</v>
      </c>
      <c r="V957">
        <f ca="1"/>
        <v>0.71054965475275544</v>
      </c>
      <c r="W957">
        <f ca="1"/>
        <v>0.96174380852882557</v>
      </c>
      <c r="X957">
        <f ca="1"/>
        <v>0.14236136534027155</v>
      </c>
      <c r="AD957">
        <v>951</v>
      </c>
      <c r="AE957" s="54">
        <f t="shared" ca="1" si="117"/>
        <v>736.61320284768601</v>
      </c>
      <c r="AF957" s="54">
        <f t="shared" ca="1" si="118"/>
        <v>150.17189936109466</v>
      </c>
      <c r="AG957" s="54">
        <f t="shared" ca="1" si="119"/>
        <v>306.46561464581885</v>
      </c>
      <c r="AN957">
        <v>955</v>
      </c>
      <c r="AO957" s="4">
        <f t="shared" ca="1" si="113"/>
        <v>-5.2248681722527973E-2</v>
      </c>
      <c r="AP957" s="4">
        <f t="shared" ca="1" si="114"/>
        <v>-5.1569933885050691E-2</v>
      </c>
      <c r="AQ957" s="4">
        <f t="shared" ca="1" si="115"/>
        <v>-4.9632955275645187E-2</v>
      </c>
      <c r="AS957">
        <v>954</v>
      </c>
      <c r="AT957" s="4">
        <v>5.2046466706824446E-2</v>
      </c>
    </row>
    <row r="958" spans="11:46" x14ac:dyDescent="0.2">
      <c r="K958">
        <v>953</v>
      </c>
      <c r="L958">
        <f t="shared" ca="1" si="116"/>
        <v>-1.2386640135855553</v>
      </c>
      <c r="M958">
        <f t="shared" ca="1" si="116"/>
        <v>7.6330216445162469E-2</v>
      </c>
      <c r="N958">
        <f t="shared" ca="1" si="116"/>
        <v>0.26771159503661901</v>
      </c>
      <c r="U958">
        <v>953</v>
      </c>
      <c r="V958">
        <f ca="1"/>
        <v>-1.2386640135855553</v>
      </c>
      <c r="W958">
        <f ca="1"/>
        <v>-1.1077413734384443</v>
      </c>
      <c r="X958">
        <f ca="1"/>
        <v>-0.96117658580150234</v>
      </c>
      <c r="AD958">
        <v>952</v>
      </c>
      <c r="AE958" s="54">
        <f t="shared" ca="1" si="117"/>
        <v>728.6082374040451</v>
      </c>
      <c r="AF958" s="54">
        <f t="shared" ca="1" si="118"/>
        <v>149.19884195169183</v>
      </c>
      <c r="AG958" s="54">
        <f t="shared" ca="1" si="119"/>
        <v>299.10955561178105</v>
      </c>
      <c r="AN958">
        <v>956</v>
      </c>
      <c r="AO958" s="4">
        <f t="shared" ca="1" si="113"/>
        <v>-4.2891108758846084E-3</v>
      </c>
      <c r="AP958" s="4">
        <f t="shared" ca="1" si="114"/>
        <v>-7.7752192543539323E-4</v>
      </c>
      <c r="AQ958" s="4">
        <f t="shared" ca="1" si="115"/>
        <v>-9.5029370455393478E-3</v>
      </c>
      <c r="AS958">
        <v>955</v>
      </c>
      <c r="AT958" s="4">
        <v>5.2345996729401184E-2</v>
      </c>
    </row>
    <row r="959" spans="11:46" x14ac:dyDescent="0.2">
      <c r="K959">
        <v>954</v>
      </c>
      <c r="L959">
        <f t="shared" ca="1" si="116"/>
        <v>1.5992926178266142</v>
      </c>
      <c r="M959">
        <f t="shared" ca="1" si="116"/>
        <v>-0.31214829153568024</v>
      </c>
      <c r="N959">
        <f t="shared" ca="1" si="116"/>
        <v>0.23753394932011737</v>
      </c>
      <c r="U959">
        <v>954</v>
      </c>
      <c r="V959">
        <f ca="1"/>
        <v>1.5992926178266142</v>
      </c>
      <c r="W959">
        <f ca="1"/>
        <v>1.3458667599844971</v>
      </c>
      <c r="X959">
        <f ca="1"/>
        <v>1.4969398458288223</v>
      </c>
      <c r="AD959">
        <v>953</v>
      </c>
      <c r="AE959" s="54">
        <f t="shared" ca="1" si="117"/>
        <v>698.46681528014688</v>
      </c>
      <c r="AF959" s="54">
        <f t="shared" ca="1" si="118"/>
        <v>142.65399863545537</v>
      </c>
      <c r="AG959" s="54">
        <f t="shared" ca="1" si="119"/>
        <v>292.04513662423665</v>
      </c>
      <c r="AN959">
        <v>957</v>
      </c>
      <c r="AO959" s="4">
        <f t="shared" ca="1" si="113"/>
        <v>-2.2047244668208532E-3</v>
      </c>
      <c r="AP959" s="4">
        <f t="shared" ca="1" si="114"/>
        <v>7.1624582917872368E-3</v>
      </c>
      <c r="AQ959" s="4">
        <f t="shared" ca="1" si="115"/>
        <v>-5.9177329418899612E-3</v>
      </c>
      <c r="AS959">
        <v>956</v>
      </c>
      <c r="AT959" s="4">
        <v>5.250978216966342E-2</v>
      </c>
    </row>
    <row r="960" spans="11:46" x14ac:dyDescent="0.2">
      <c r="K960">
        <v>955</v>
      </c>
      <c r="L960">
        <f t="shared" ca="1" si="116"/>
        <v>-0.81086310504660153</v>
      </c>
      <c r="M960">
        <f t="shared" ca="1" si="116"/>
        <v>-0.7292407703747833</v>
      </c>
      <c r="N960">
        <f t="shared" ca="1" si="116"/>
        <v>-4.9660524344040682E-2</v>
      </c>
      <c r="U960">
        <v>955</v>
      </c>
      <c r="V960">
        <f ca="1"/>
        <v>-0.81086310504660153</v>
      </c>
      <c r="W960">
        <f ca="1"/>
        <v>-1.0330031225552805</v>
      </c>
      <c r="X960">
        <f ca="1"/>
        <v>-0.79264797913800411</v>
      </c>
      <c r="AD960">
        <v>954</v>
      </c>
      <c r="AE960" s="54">
        <f t="shared" ca="1" si="117"/>
        <v>742.85215548448105</v>
      </c>
      <c r="AF960" s="54">
        <f t="shared" ca="1" si="118"/>
        <v>150.45936106530749</v>
      </c>
      <c r="AG960" s="54">
        <f t="shared" ca="1" si="119"/>
        <v>308.05461502823624</v>
      </c>
      <c r="AN960">
        <v>958</v>
      </c>
      <c r="AO960" s="4">
        <f t="shared" ca="1" si="113"/>
        <v>3.0072269945315777E-3</v>
      </c>
      <c r="AP960" s="4">
        <f t="shared" ca="1" si="114"/>
        <v>-1.0791291930474232E-2</v>
      </c>
      <c r="AQ960" s="4">
        <f t="shared" ca="1" si="115"/>
        <v>2.1164232122484024E-2</v>
      </c>
      <c r="AS960">
        <v>957</v>
      </c>
      <c r="AT960" s="4">
        <v>5.2613180484065811E-2</v>
      </c>
    </row>
    <row r="961" spans="11:46" x14ac:dyDescent="0.2">
      <c r="K961">
        <v>956</v>
      </c>
      <c r="L961">
        <f t="shared" ca="1" si="116"/>
        <v>-1.010395982261068</v>
      </c>
      <c r="M961">
        <f t="shared" ca="1" si="116"/>
        <v>-0.36062909279134864</v>
      </c>
      <c r="N961">
        <f t="shared" ca="1" si="116"/>
        <v>-0.67511646388506752</v>
      </c>
      <c r="U961">
        <v>956</v>
      </c>
      <c r="V961">
        <f ca="1"/>
        <v>-1.010395982261068</v>
      </c>
      <c r="W961">
        <f ca="1"/>
        <v>-1.0706746940618952</v>
      </c>
      <c r="X961">
        <f ca="1"/>
        <v>-1.2325041753577</v>
      </c>
      <c r="AD961">
        <v>955</v>
      </c>
      <c r="AE961" s="54">
        <f t="shared" ca="1" si="117"/>
        <v>705.03564371713162</v>
      </c>
      <c r="AF961" s="54">
        <f t="shared" ca="1" si="118"/>
        <v>142.89685662901948</v>
      </c>
      <c r="AG961" s="54">
        <f t="shared" ca="1" si="119"/>
        <v>293.13818925032848</v>
      </c>
      <c r="AN961">
        <v>959</v>
      </c>
      <c r="AO961" s="4">
        <f t="shared" ca="1" si="113"/>
        <v>7.3591909854082108E-2</v>
      </c>
      <c r="AP961" s="4">
        <f t="shared" ca="1" si="114"/>
        <v>8.5207809558972974E-2</v>
      </c>
      <c r="AQ961" s="4">
        <f t="shared" ca="1" si="115"/>
        <v>6.6553177667679625E-2</v>
      </c>
      <c r="AS961">
        <v>958</v>
      </c>
      <c r="AT961" s="4">
        <v>5.2945329878921366E-2</v>
      </c>
    </row>
    <row r="962" spans="11:46" x14ac:dyDescent="0.2">
      <c r="K962">
        <v>957</v>
      </c>
      <c r="L962">
        <f t="shared" ca="1" si="116"/>
        <v>-1.113852265508694</v>
      </c>
      <c r="M962">
        <f t="shared" ca="1" si="116"/>
        <v>0.71093977682668852</v>
      </c>
      <c r="N962">
        <f t="shared" ca="1" si="116"/>
        <v>-1.2410584614776139</v>
      </c>
      <c r="U962">
        <v>957</v>
      </c>
      <c r="V962">
        <f ca="1"/>
        <v>-1.113852265508694</v>
      </c>
      <c r="W962">
        <f ca="1"/>
        <v>-0.74236505780506368</v>
      </c>
      <c r="X962">
        <f ca="1"/>
        <v>-1.5071058883123409</v>
      </c>
      <c r="AD962">
        <v>956</v>
      </c>
      <c r="AE962" s="54">
        <f t="shared" ca="1" si="117"/>
        <v>702.01814349223957</v>
      </c>
      <c r="AF962" s="54">
        <f t="shared" ca="1" si="118"/>
        <v>142.78579437217965</v>
      </c>
      <c r="AG962" s="54">
        <f t="shared" ca="1" si="119"/>
        <v>290.36570970574542</v>
      </c>
      <c r="AN962">
        <v>960</v>
      </c>
      <c r="AO962" s="4">
        <f t="shared" ca="1" si="113"/>
        <v>-6.7881201617932027E-2</v>
      </c>
      <c r="AP962" s="4">
        <f t="shared" ca="1" si="114"/>
        <v>-7.2031938519124289E-2</v>
      </c>
      <c r="AQ962" s="4">
        <f t="shared" ca="1" si="115"/>
        <v>-8.062926401086E-2</v>
      </c>
      <c r="AS962">
        <v>959</v>
      </c>
      <c r="AT962" s="4">
        <v>5.3345055845175064E-2</v>
      </c>
    </row>
    <row r="963" spans="11:46" x14ac:dyDescent="0.2">
      <c r="K963">
        <v>958</v>
      </c>
      <c r="L963">
        <f t="shared" ca="1" si="116"/>
        <v>-0.97707164155436277</v>
      </c>
      <c r="M963">
        <f t="shared" ca="1" si="116"/>
        <v>-0.87077242099033059</v>
      </c>
      <c r="N963">
        <f t="shared" ca="1" si="116"/>
        <v>0.84316473415611859</v>
      </c>
      <c r="U963">
        <v>958</v>
      </c>
      <c r="V963">
        <f ca="1"/>
        <v>-0.97707164155436277</v>
      </c>
      <c r="W963">
        <f ca="1"/>
        <v>-1.2416059960413244</v>
      </c>
      <c r="X963">
        <f ca="1"/>
        <v>-0.53340596679085484</v>
      </c>
      <c r="AD963">
        <v>957</v>
      </c>
      <c r="AE963" s="54">
        <f t="shared" ca="1" si="117"/>
        <v>700.47209185032625</v>
      </c>
      <c r="AF963" s="54">
        <f t="shared" ca="1" si="118"/>
        <v>143.8121629422767</v>
      </c>
      <c r="AG963" s="54">
        <f t="shared" ca="1" si="119"/>
        <v>288.65247720614269</v>
      </c>
      <c r="AN963">
        <v>961</v>
      </c>
      <c r="AO963" s="4">
        <f t="shared" ca="1" si="113"/>
        <v>-2.7405154185007739E-2</v>
      </c>
      <c r="AP963" s="4">
        <f t="shared" ca="1" si="114"/>
        <v>-2.8032404452892814E-2</v>
      </c>
      <c r="AQ963" s="4">
        <f t="shared" ca="1" si="115"/>
        <v>-9.205155455786207E-3</v>
      </c>
      <c r="AS963">
        <v>960</v>
      </c>
      <c r="AT963" s="4">
        <v>5.353315110199286E-2</v>
      </c>
    </row>
    <row r="964" spans="11:46" x14ac:dyDescent="0.2">
      <c r="K964">
        <v>959</v>
      </c>
      <c r="L964">
        <f t="shared" ca="1" si="116"/>
        <v>2.413201658175657</v>
      </c>
      <c r="M964">
        <f t="shared" ca="1" si="116"/>
        <v>1.1825589169820789</v>
      </c>
      <c r="N964">
        <f t="shared" ca="1" si="116"/>
        <v>0.6788296429524916</v>
      </c>
      <c r="U964">
        <v>959</v>
      </c>
      <c r="V964">
        <f ca="1"/>
        <v>2.413201658175657</v>
      </c>
      <c r="W964">
        <f ca="1"/>
        <v>2.6840843811813775</v>
      </c>
      <c r="X964">
        <f ca="1"/>
        <v>2.5324277705942566</v>
      </c>
      <c r="AD964">
        <v>958</v>
      </c>
      <c r="AE964" s="54">
        <f t="shared" ca="1" si="117"/>
        <v>702.58174094083256</v>
      </c>
      <c r="AF964" s="54">
        <f t="shared" ca="1" si="118"/>
        <v>142.2685874748957</v>
      </c>
      <c r="AG964" s="54">
        <f t="shared" ca="1" si="119"/>
        <v>294.8266910201001</v>
      </c>
      <c r="AN964">
        <v>962</v>
      </c>
      <c r="AO964" s="4">
        <f t="shared" ref="AO964:AO1027" ca="1" si="120">LN(AE968/AE967)</f>
        <v>4.6994836023242545E-2</v>
      </c>
      <c r="AP964" s="4">
        <f t="shared" ref="AP964:AP1027" ca="1" si="121">LN(AF968/AF967)</f>
        <v>4.0168109283070144E-2</v>
      </c>
      <c r="AQ964" s="4">
        <f t="shared" ref="AQ964:AQ1027" ca="1" si="122">LN(AG968/AG967)</f>
        <v>4.3810871142742042E-2</v>
      </c>
      <c r="AS964">
        <v>961</v>
      </c>
      <c r="AT964" s="4">
        <v>5.370261467432292E-2</v>
      </c>
    </row>
    <row r="965" spans="11:46" x14ac:dyDescent="0.2">
      <c r="K965">
        <v>960</v>
      </c>
      <c r="L965">
        <f t="shared" ca="1" si="116"/>
        <v>-0.71751108816420328</v>
      </c>
      <c r="M965">
        <f t="shared" ca="1" si="116"/>
        <v>5.3637097620135743E-2</v>
      </c>
      <c r="N965">
        <f t="shared" ca="1" si="116"/>
        <v>-1.1954484397890086</v>
      </c>
      <c r="U965">
        <v>960</v>
      </c>
      <c r="V965">
        <f ca="1"/>
        <v>-0.71751108816420328</v>
      </c>
      <c r="W965">
        <f ca="1"/>
        <v>-0.63795021516909245</v>
      </c>
      <c r="X965">
        <f ca="1"/>
        <v>-1.1858873555459328</v>
      </c>
      <c r="AD965">
        <v>959</v>
      </c>
      <c r="AE965" s="54">
        <f t="shared" ca="1" si="117"/>
        <v>756.2361245726164</v>
      </c>
      <c r="AF965" s="54">
        <f t="shared" ca="1" si="118"/>
        <v>154.92243025598313</v>
      </c>
      <c r="AG965" s="54">
        <f t="shared" ca="1" si="119"/>
        <v>315.11601521892851</v>
      </c>
      <c r="AN965">
        <v>963</v>
      </c>
      <c r="AO965" s="4">
        <f t="shared" ca="1" si="120"/>
        <v>1.829370045212186E-2</v>
      </c>
      <c r="AP965" s="4">
        <f t="shared" ca="1" si="121"/>
        <v>1.9919205339715793E-2</v>
      </c>
      <c r="AQ965" s="4">
        <f t="shared" ca="1" si="122"/>
        <v>4.8510496377517547E-3</v>
      </c>
      <c r="AS965">
        <v>962</v>
      </c>
      <c r="AT965" s="4">
        <v>5.3830181183073339E-2</v>
      </c>
    </row>
    <row r="966" spans="11:46" x14ac:dyDescent="0.2">
      <c r="K966">
        <v>961</v>
      </c>
      <c r="L966">
        <f t="shared" ca="1" si="116"/>
        <v>-1.9825425204801415</v>
      </c>
      <c r="M966">
        <f t="shared" ca="1" si="116"/>
        <v>-0.28003067254061659</v>
      </c>
      <c r="N966">
        <f t="shared" ca="1" si="116"/>
        <v>0.33545012502701083</v>
      </c>
      <c r="U966">
        <v>961</v>
      </c>
      <c r="V966">
        <f ca="1"/>
        <v>-1.9825425204801415</v>
      </c>
      <c r="W966">
        <f ca="1"/>
        <v>-1.9318937863481185</v>
      </c>
      <c r="X966">
        <f ca="1"/>
        <v>-1.6120177661986737</v>
      </c>
      <c r="AD966">
        <v>960</v>
      </c>
      <c r="AE966" s="54">
        <f t="shared" ca="1" si="117"/>
        <v>706.6054584786533</v>
      </c>
      <c r="AF966" s="54">
        <f t="shared" ca="1" si="118"/>
        <v>144.15550362051471</v>
      </c>
      <c r="AG966" s="54">
        <f t="shared" ca="1" si="119"/>
        <v>290.70575641863059</v>
      </c>
      <c r="AN966">
        <v>964</v>
      </c>
      <c r="AO966" s="4">
        <f t="shared" ca="1" si="120"/>
        <v>-4.2465912569896978E-2</v>
      </c>
      <c r="AP966" s="4">
        <f t="shared" ca="1" si="121"/>
        <v>-5.3553213673762111E-2</v>
      </c>
      <c r="AQ966" s="4">
        <f t="shared" ca="1" si="122"/>
        <v>-3.2096744762314312E-2</v>
      </c>
      <c r="AS966">
        <v>963</v>
      </c>
      <c r="AT966" s="4">
        <v>5.4028454874622371E-2</v>
      </c>
    </row>
    <row r="967" spans="11:46" x14ac:dyDescent="0.2">
      <c r="K967">
        <v>962</v>
      </c>
      <c r="L967">
        <f t="shared" ref="L967:N1005" ca="1" si="123">_xlfn.NORM.S.INV(RAND())</f>
        <v>0.18177946233477094</v>
      </c>
      <c r="M967">
        <f t="shared" ca="1" si="123"/>
        <v>-0.63084496703906712</v>
      </c>
      <c r="N967">
        <f t="shared" ca="1" si="123"/>
        <v>0.62768443586265088</v>
      </c>
      <c r="U967">
        <v>962</v>
      </c>
      <c r="V967">
        <f ca="1"/>
        <v>0.18177946233477094</v>
      </c>
      <c r="W967">
        <f ca="1"/>
        <v>-8.2239300061709236E-2</v>
      </c>
      <c r="X967">
        <f ca="1"/>
        <v>0.40554423982002102</v>
      </c>
      <c r="AD967">
        <v>961</v>
      </c>
      <c r="AE967" s="54">
        <f t="shared" ref="AE967:AE1030" ca="1" si="124">$Q$7*EXP(($Q$5-(($Q$6^2)/2))*(AD967/1000)+$Q$6*V966)</f>
        <v>687.50376487064614</v>
      </c>
      <c r="AF967" s="54">
        <f t="shared" ref="AF967:AF1006" ca="1" si="125">$R$7*EXP(($Q$5-(($Q$6^2)/2))*(AD967/1000)+$Q$6*W966)</f>
        <v>140.17059250600795</v>
      </c>
      <c r="AG967" s="54">
        <f t="shared" ref="AG967:AG1006" ca="1" si="126">$S$7*EXP(($Q$5-(($Q$6^2)/2))*(AD967/1000)+$Q$6*X966)</f>
        <v>288.04204349377784</v>
      </c>
      <c r="AN967">
        <v>965</v>
      </c>
      <c r="AO967" s="4">
        <f t="shared" ca="1" si="120"/>
        <v>3.6494337770323029E-2</v>
      </c>
      <c r="AP967" s="4">
        <f t="shared" ca="1" si="121"/>
        <v>4.5016956661255839E-2</v>
      </c>
      <c r="AQ967" s="4">
        <f t="shared" ca="1" si="122"/>
        <v>3.5190738378589E-2</v>
      </c>
      <c r="AS967">
        <v>964</v>
      </c>
      <c r="AT967" s="4">
        <v>5.46501511640076E-2</v>
      </c>
    </row>
    <row r="968" spans="11:46" x14ac:dyDescent="0.2">
      <c r="K968">
        <v>963</v>
      </c>
      <c r="L968">
        <f t="shared" ca="1" si="123"/>
        <v>1.0231666300582474</v>
      </c>
      <c r="M968">
        <f t="shared" ca="1" si="123"/>
        <v>-0.26794437256173814</v>
      </c>
      <c r="N968">
        <f t="shared" ca="1" si="123"/>
        <v>-0.54545466509802321</v>
      </c>
      <c r="U968">
        <v>963</v>
      </c>
      <c r="V968">
        <f ca="1"/>
        <v>1.0231666300582474</v>
      </c>
      <c r="W968">
        <f ca="1"/>
        <v>0.83407302184497578</v>
      </c>
      <c r="X968">
        <f ca="1"/>
        <v>0.62731303999217247</v>
      </c>
      <c r="AD968">
        <v>962</v>
      </c>
      <c r="AE968" s="54">
        <f t="shared" ca="1" si="124"/>
        <v>720.58410619686481</v>
      </c>
      <c r="AF968" s="54">
        <f t="shared" ca="1" si="125"/>
        <v>145.91559060878481</v>
      </c>
      <c r="AG968" s="54">
        <f t="shared" ca="1" si="126"/>
        <v>300.94193073090304</v>
      </c>
      <c r="AN968">
        <v>966</v>
      </c>
      <c r="AO968" s="4">
        <f t="shared" ca="1" si="120"/>
        <v>-2.4008799818066053E-2</v>
      </c>
      <c r="AP968" s="4">
        <f t="shared" ca="1" si="121"/>
        <v>-1.1410690384916417E-3</v>
      </c>
      <c r="AQ968" s="4">
        <f t="shared" ca="1" si="122"/>
        <v>-2.9976819355165035E-2</v>
      </c>
      <c r="AS968">
        <v>965</v>
      </c>
      <c r="AT968" s="4">
        <v>5.4663328543525437E-2</v>
      </c>
    </row>
    <row r="969" spans="11:46" x14ac:dyDescent="0.2">
      <c r="K969">
        <v>964</v>
      </c>
      <c r="L969">
        <f t="shared" ca="1" si="123"/>
        <v>-0.93606735600953184</v>
      </c>
      <c r="M969">
        <f t="shared" ca="1" si="123"/>
        <v>-1.9649344920976064</v>
      </c>
      <c r="N969">
        <f t="shared" ca="1" si="123"/>
        <v>0.25456981386520378</v>
      </c>
      <c r="U969">
        <v>964</v>
      </c>
      <c r="V969">
        <f ca="1"/>
        <v>-0.93606735600953184</v>
      </c>
      <c r="W969">
        <f ca="1"/>
        <v>-1.6362131000994053</v>
      </c>
      <c r="X969">
        <f ca="1"/>
        <v>-0.85397006283671684</v>
      </c>
      <c r="AD969">
        <v>963</v>
      </c>
      <c r="AE969" s="54">
        <f t="shared" ca="1" si="124"/>
        <v>733.88756976617003</v>
      </c>
      <c r="AF969" s="54">
        <f t="shared" ca="1" si="125"/>
        <v>148.851254197515</v>
      </c>
      <c r="AG969" s="54">
        <f t="shared" ca="1" si="126"/>
        <v>302.40536169320904</v>
      </c>
      <c r="AN969">
        <v>967</v>
      </c>
      <c r="AO969" s="4">
        <f t="shared" ca="1" si="120"/>
        <v>-3.1444437880263326E-2</v>
      </c>
      <c r="AP969" s="4">
        <f t="shared" ca="1" si="121"/>
        <v>-5.5762219554167776E-2</v>
      </c>
      <c r="AQ969" s="4">
        <f t="shared" ca="1" si="122"/>
        <v>-5.8182169681627359E-3</v>
      </c>
      <c r="AS969">
        <v>966</v>
      </c>
      <c r="AT969" s="4">
        <v>5.5044158581690837E-2</v>
      </c>
    </row>
    <row r="970" spans="11:46" x14ac:dyDescent="0.2">
      <c r="K970">
        <v>965</v>
      </c>
      <c r="L970">
        <f t="shared" ca="1" si="123"/>
        <v>0.74425026815651718</v>
      </c>
      <c r="M970">
        <f t="shared" ca="1" si="123"/>
        <v>-0.62459904955643297</v>
      </c>
      <c r="N970">
        <f t="shared" ca="1" si="123"/>
        <v>0.33709848063229947</v>
      </c>
      <c r="U970">
        <v>965</v>
      </c>
      <c r="V970">
        <f ca="1"/>
        <v>0.74425026815651718</v>
      </c>
      <c r="W970">
        <f ca="1"/>
        <v>0.4369415676962376</v>
      </c>
      <c r="X970">
        <f ca="1"/>
        <v>0.7662601471577466</v>
      </c>
      <c r="AD970">
        <v>964</v>
      </c>
      <c r="AE970" s="54">
        <f t="shared" ca="1" si="124"/>
        <v>703.3748254597956</v>
      </c>
      <c r="AF970" s="54">
        <f t="shared" ca="1" si="125"/>
        <v>141.08948009036223</v>
      </c>
      <c r="AG970" s="54">
        <f t="shared" ca="1" si="126"/>
        <v>292.85324986733065</v>
      </c>
      <c r="AN970">
        <v>968</v>
      </c>
      <c r="AO970" s="4">
        <f t="shared" ca="1" si="120"/>
        <v>5.7986640685729944E-2</v>
      </c>
      <c r="AP970" s="4">
        <f t="shared" ca="1" si="121"/>
        <v>6.0117689510417058E-2</v>
      </c>
      <c r="AQ970" s="4">
        <f t="shared" ca="1" si="122"/>
        <v>4.3709608769153342E-2</v>
      </c>
      <c r="AS970">
        <v>967</v>
      </c>
      <c r="AT970" s="4">
        <v>5.5055877193340423E-2</v>
      </c>
    </row>
    <row r="971" spans="11:46" x14ac:dyDescent="0.2">
      <c r="K971">
        <v>966</v>
      </c>
      <c r="L971">
        <f t="shared" ca="1" si="123"/>
        <v>-0.36423141980239893</v>
      </c>
      <c r="M971">
        <f t="shared" ca="1" si="123"/>
        <v>1.8151348583569955</v>
      </c>
      <c r="N971">
        <f t="shared" ca="1" si="123"/>
        <v>-0.92774448831686107</v>
      </c>
      <c r="U971">
        <v>966</v>
      </c>
      <c r="V971">
        <f ca="1"/>
        <v>-0.36423141980239893</v>
      </c>
      <c r="W971">
        <f ca="1"/>
        <v>0.38251284971378408</v>
      </c>
      <c r="X971">
        <f ca="1"/>
        <v>-0.61730824610624047</v>
      </c>
      <c r="AD971">
        <v>965</v>
      </c>
      <c r="AE971" s="54">
        <f t="shared" ca="1" si="124"/>
        <v>729.51816434877514</v>
      </c>
      <c r="AF971" s="54">
        <f t="shared" ca="1" si="125"/>
        <v>147.58602945964532</v>
      </c>
      <c r="AG971" s="54">
        <f t="shared" ca="1" si="126"/>
        <v>303.34245087824638</v>
      </c>
      <c r="AN971">
        <v>969</v>
      </c>
      <c r="AO971" s="4">
        <f t="shared" ca="1" si="120"/>
        <v>-2.0320605780640337E-3</v>
      </c>
      <c r="AP971" s="4">
        <f t="shared" ca="1" si="121"/>
        <v>6.2327402312967036E-3</v>
      </c>
      <c r="AQ971" s="4">
        <f t="shared" ca="1" si="122"/>
        <v>3.109596030368695E-3</v>
      </c>
      <c r="AS971">
        <v>968</v>
      </c>
      <c r="AT971" s="4">
        <v>5.6371677888261848E-2</v>
      </c>
    </row>
    <row r="972" spans="11:46" x14ac:dyDescent="0.2">
      <c r="K972">
        <v>967</v>
      </c>
      <c r="L972">
        <f t="shared" ca="1" si="123"/>
        <v>-1.8154474375763883</v>
      </c>
      <c r="M972">
        <f t="shared" ca="1" si="123"/>
        <v>-1.3208517017504826</v>
      </c>
      <c r="N972">
        <f t="shared" ca="1" si="123"/>
        <v>1.7412937461062212</v>
      </c>
      <c r="U972">
        <v>967</v>
      </c>
      <c r="V972">
        <f ca="1"/>
        <v>-1.8154474375763883</v>
      </c>
      <c r="W972">
        <f ca="1"/>
        <v>-2.1895940095560689</v>
      </c>
      <c r="X972">
        <f ca="1"/>
        <v>-0.88732292291468762</v>
      </c>
      <c r="AD972">
        <v>966</v>
      </c>
      <c r="AE972" s="54">
        <f t="shared" ca="1" si="124"/>
        <v>712.21189149988561</v>
      </c>
      <c r="AF972" s="54">
        <f t="shared" ca="1" si="125"/>
        <v>147.41771965573022</v>
      </c>
      <c r="AG972" s="54">
        <f t="shared" ca="1" si="126"/>
        <v>294.38415052579842</v>
      </c>
      <c r="AN972">
        <v>970</v>
      </c>
      <c r="AO972" s="4">
        <f t="shared" ca="1" si="120"/>
        <v>-2.0300307435611006E-2</v>
      </c>
      <c r="AP972" s="4">
        <f t="shared" ca="1" si="121"/>
        <v>-1.9210986983504898E-2</v>
      </c>
      <c r="AQ972" s="4">
        <f t="shared" ca="1" si="122"/>
        <v>-1.8562757339098779E-2</v>
      </c>
      <c r="AS972">
        <v>969</v>
      </c>
      <c r="AT972" s="4">
        <v>5.6391800635850614E-2</v>
      </c>
    </row>
    <row r="973" spans="11:46" x14ac:dyDescent="0.2">
      <c r="K973">
        <v>968</v>
      </c>
      <c r="L973">
        <f t="shared" ca="1" si="123"/>
        <v>0.85552491914638829</v>
      </c>
      <c r="M973">
        <f t="shared" ca="1" si="123"/>
        <v>-0.52223394168956272</v>
      </c>
      <c r="N973">
        <f t="shared" ca="1" si="123"/>
        <v>0.88076782993084735</v>
      </c>
      <c r="U973">
        <v>968</v>
      </c>
      <c r="V973">
        <f ca="1"/>
        <v>0.85552491914638829</v>
      </c>
      <c r="W973">
        <f ca="1"/>
        <v>0.57960577359910503</v>
      </c>
      <c r="X973">
        <f ca="1"/>
        <v>1.125571549335282</v>
      </c>
      <c r="AD973">
        <v>967</v>
      </c>
      <c r="AE973" s="54">
        <f t="shared" ca="1" si="124"/>
        <v>690.16522791993123</v>
      </c>
      <c r="AF973" s="54">
        <f t="shared" ca="1" si="125"/>
        <v>139.42237123067605</v>
      </c>
      <c r="AG973" s="54">
        <f t="shared" ca="1" si="126"/>
        <v>292.67633271104654</v>
      </c>
      <c r="AN973">
        <v>971</v>
      </c>
      <c r="AO973" s="4">
        <f t="shared" ca="1" si="120"/>
        <v>1.2515968496840748E-2</v>
      </c>
      <c r="AP973" s="4">
        <f t="shared" ca="1" si="121"/>
        <v>1.6137151783179173E-2</v>
      </c>
      <c r="AQ973" s="4">
        <f t="shared" ca="1" si="122"/>
        <v>-2.0656407577795311E-3</v>
      </c>
      <c r="AS973">
        <v>970</v>
      </c>
      <c r="AT973" s="4">
        <v>5.8755116109801532E-2</v>
      </c>
    </row>
    <row r="974" spans="11:46" x14ac:dyDescent="0.2">
      <c r="K974">
        <v>969</v>
      </c>
      <c r="L974">
        <f t="shared" ca="1" si="123"/>
        <v>0.7600273129754741</v>
      </c>
      <c r="M974">
        <f t="shared" ca="1" si="123"/>
        <v>0.42235850939506941</v>
      </c>
      <c r="N974">
        <f t="shared" ca="1" si="123"/>
        <v>1.2124843592367591</v>
      </c>
      <c r="U974">
        <v>969</v>
      </c>
      <c r="V974">
        <f ca="1"/>
        <v>0.7600273129754741</v>
      </c>
      <c r="W974">
        <f ca="1"/>
        <v>0.86506148209427891</v>
      </c>
      <c r="X974">
        <f ca="1"/>
        <v>1.2670707169570021</v>
      </c>
      <c r="AD974">
        <v>968</v>
      </c>
      <c r="AE974" s="54">
        <f t="shared" ca="1" si="124"/>
        <v>731.36867089537327</v>
      </c>
      <c r="AF974" s="54">
        <f t="shared" ca="1" si="125"/>
        <v>148.06119340276518</v>
      </c>
      <c r="AG974" s="54">
        <f t="shared" ca="1" si="126"/>
        <v>305.75280255096902</v>
      </c>
      <c r="AN974">
        <v>972</v>
      </c>
      <c r="AO974" s="4">
        <f t="shared" ca="1" si="120"/>
        <v>-1.3706144961608213E-2</v>
      </c>
      <c r="AP974" s="4">
        <f t="shared" ca="1" si="121"/>
        <v>-2.3041990953826603E-2</v>
      </c>
      <c r="AQ974" s="4">
        <f t="shared" ca="1" si="122"/>
        <v>-1.5895284233171762E-2</v>
      </c>
      <c r="AS974">
        <v>971</v>
      </c>
      <c r="AT974" s="4">
        <v>5.8827162385787862E-2</v>
      </c>
    </row>
    <row r="975" spans="11:46" x14ac:dyDescent="0.2">
      <c r="K975">
        <v>970</v>
      </c>
      <c r="L975">
        <f t="shared" ca="1" si="123"/>
        <v>-0.17751710763754733</v>
      </c>
      <c r="M975">
        <f t="shared" ca="1" si="123"/>
        <v>0.35639733305677052</v>
      </c>
      <c r="N975">
        <f t="shared" ca="1" si="123"/>
        <v>1.1564203743326513</v>
      </c>
      <c r="U975">
        <v>970</v>
      </c>
      <c r="V975">
        <f ca="1"/>
        <v>-0.17751710763754733</v>
      </c>
      <c r="W975">
        <f ca="1"/>
        <v>-2.227238335407683E-2</v>
      </c>
      <c r="X975">
        <f ca="1"/>
        <v>0.40961600254900232</v>
      </c>
      <c r="AD975">
        <v>969</v>
      </c>
      <c r="AE975" s="54">
        <f t="shared" ca="1" si="124"/>
        <v>729.88399443835124</v>
      </c>
      <c r="AF975" s="54">
        <f t="shared" ca="1" si="125"/>
        <v>148.98690221410303</v>
      </c>
      <c r="AG975" s="54">
        <f t="shared" ca="1" si="126"/>
        <v>306.70505003723736</v>
      </c>
      <c r="AN975">
        <v>973</v>
      </c>
      <c r="AO975" s="4">
        <f t="shared" ca="1" si="120"/>
        <v>-8.077193130484871E-3</v>
      </c>
      <c r="AP975" s="4">
        <f t="shared" ca="1" si="121"/>
        <v>-2.4125894865545859E-2</v>
      </c>
      <c r="AQ975" s="4">
        <f t="shared" ca="1" si="122"/>
        <v>-5.0976280614389372E-3</v>
      </c>
      <c r="AS975">
        <v>972</v>
      </c>
      <c r="AT975" s="4">
        <v>5.9184260148020265E-2</v>
      </c>
    </row>
    <row r="976" spans="11:46" x14ac:dyDescent="0.2">
      <c r="K976">
        <v>971</v>
      </c>
      <c r="L976">
        <f t="shared" ca="1" si="123"/>
        <v>0.39755436895353408</v>
      </c>
      <c r="M976">
        <f t="shared" ca="1" si="123"/>
        <v>0.89729644994760427</v>
      </c>
      <c r="N976">
        <f t="shared" ca="1" si="123"/>
        <v>-0.22569608527057411</v>
      </c>
      <c r="U976">
        <v>971</v>
      </c>
      <c r="V976">
        <f ca="1"/>
        <v>0.39755436895353408</v>
      </c>
      <c r="W976">
        <f ca="1"/>
        <v>0.71971198173415663</v>
      </c>
      <c r="X976">
        <f ca="1"/>
        <v>0.31257056950787027</v>
      </c>
      <c r="AD976">
        <v>970</v>
      </c>
      <c r="AE976" s="54">
        <f t="shared" ca="1" si="124"/>
        <v>715.2165059275352</v>
      </c>
      <c r="AF976" s="54">
        <f t="shared" ca="1" si="125"/>
        <v>146.15203426687708</v>
      </c>
      <c r="AG976" s="54">
        <f t="shared" ca="1" si="126"/>
        <v>301.06427476207142</v>
      </c>
      <c r="AN976">
        <v>974</v>
      </c>
      <c r="AO976" s="4">
        <f t="shared" ca="1" si="120"/>
        <v>1.1591653065619338E-2</v>
      </c>
      <c r="AP976" s="4">
        <f t="shared" ca="1" si="121"/>
        <v>2.9119807074854075E-2</v>
      </c>
      <c r="AQ976" s="4">
        <f t="shared" ca="1" si="122"/>
        <v>2.5319911713269312E-2</v>
      </c>
      <c r="AS976">
        <v>973</v>
      </c>
      <c r="AT976" s="4">
        <v>5.9199025538916199E-2</v>
      </c>
    </row>
    <row r="977" spans="11:46" x14ac:dyDescent="0.2">
      <c r="K977">
        <v>972</v>
      </c>
      <c r="L977">
        <f t="shared" ca="1" si="123"/>
        <v>-0.2360422482142073</v>
      </c>
      <c r="M977">
        <f t="shared" ca="1" si="123"/>
        <v>-0.32238505845813287</v>
      </c>
      <c r="N977">
        <f t="shared" ca="1" si="123"/>
        <v>-0.40668706780910951</v>
      </c>
      <c r="U977">
        <v>972</v>
      </c>
      <c r="V977">
        <f ca="1"/>
        <v>-0.2360422482142073</v>
      </c>
      <c r="W977">
        <f ca="1"/>
        <v>-0.34420613476355078</v>
      </c>
      <c r="X977">
        <f ca="1"/>
        <v>-0.42193106412720738</v>
      </c>
      <c r="AD977">
        <v>971</v>
      </c>
      <c r="AE977" s="54">
        <f t="shared" ca="1" si="124"/>
        <v>724.22438677090315</v>
      </c>
      <c r="AF977" s="54">
        <f t="shared" ca="1" si="125"/>
        <v>148.52964415767667</v>
      </c>
      <c r="AG977" s="54">
        <f t="shared" ca="1" si="126"/>
        <v>300.44302598470824</v>
      </c>
      <c r="AN977">
        <v>975</v>
      </c>
      <c r="AO977" s="4">
        <f t="shared" ca="1" si="120"/>
        <v>2.0223127563288065E-4</v>
      </c>
      <c r="AP977" s="4">
        <f t="shared" ca="1" si="121"/>
        <v>-4.6109175446125581E-3</v>
      </c>
      <c r="AQ977" s="4">
        <f t="shared" ca="1" si="122"/>
        <v>-9.4028664664255329E-3</v>
      </c>
      <c r="AS977">
        <v>974</v>
      </c>
      <c r="AT977" s="4">
        <v>5.9939025336544195E-2</v>
      </c>
    </row>
    <row r="978" spans="11:46" x14ac:dyDescent="0.2">
      <c r="K978">
        <v>973</v>
      </c>
      <c r="L978">
        <f t="shared" ca="1" si="123"/>
        <v>-0.61018096583601555</v>
      </c>
      <c r="M978">
        <f t="shared" ca="1" si="123"/>
        <v>-2.2718316081113685</v>
      </c>
      <c r="N978">
        <f t="shared" ca="1" si="123"/>
        <v>0.10674495670386054</v>
      </c>
      <c r="U978">
        <v>973</v>
      </c>
      <c r="V978">
        <f ca="1"/>
        <v>-0.61018096583601555</v>
      </c>
      <c r="W978">
        <f ca="1"/>
        <v>-1.4580851393060548</v>
      </c>
      <c r="X978">
        <f ca="1"/>
        <v>-0.65873130070167818</v>
      </c>
      <c r="AD978">
        <v>972</v>
      </c>
      <c r="AE978" s="54">
        <f t="shared" ca="1" si="124"/>
        <v>714.36577843331054</v>
      </c>
      <c r="AF978" s="54">
        <f t="shared" ca="1" si="125"/>
        <v>145.14635400167739</v>
      </c>
      <c r="AG978" s="54">
        <f t="shared" ca="1" si="126"/>
        <v>295.70515336231585</v>
      </c>
      <c r="AN978">
        <v>976</v>
      </c>
      <c r="AO978" s="4">
        <f t="shared" ca="1" si="120"/>
        <v>3.3481306202328698E-2</v>
      </c>
      <c r="AP978" s="4">
        <f t="shared" ca="1" si="121"/>
        <v>3.5014175676801339E-2</v>
      </c>
      <c r="AQ978" s="4">
        <f t="shared" ca="1" si="122"/>
        <v>3.2075714813734377E-2</v>
      </c>
      <c r="AS978">
        <v>975</v>
      </c>
      <c r="AT978" s="4">
        <v>6.1783644398087728E-2</v>
      </c>
    </row>
    <row r="979" spans="11:46" x14ac:dyDescent="0.2">
      <c r="K979">
        <v>974</v>
      </c>
      <c r="L979">
        <f t="shared" ca="1" si="123"/>
        <v>-7.7714391098349281E-2</v>
      </c>
      <c r="M979">
        <f t="shared" ca="1" si="123"/>
        <v>-0.11717519449236784</v>
      </c>
      <c r="N979">
        <f t="shared" ca="1" si="123"/>
        <v>1.25188156626531</v>
      </c>
      <c r="U979">
        <v>974</v>
      </c>
      <c r="V979">
        <f ca="1"/>
        <v>-7.7714391098349281E-2</v>
      </c>
      <c r="W979">
        <f ca="1"/>
        <v>-0.11768519462766885</v>
      </c>
      <c r="X979">
        <f ca="1"/>
        <v>0.50651829652483882</v>
      </c>
      <c r="AD979">
        <v>973</v>
      </c>
      <c r="AE979" s="54">
        <f t="shared" ca="1" si="124"/>
        <v>708.61894844700657</v>
      </c>
      <c r="AF979" s="54">
        <f t="shared" ca="1" si="125"/>
        <v>141.68647251301547</v>
      </c>
      <c r="AG979" s="54">
        <f t="shared" ca="1" si="126"/>
        <v>294.20159402369507</v>
      </c>
      <c r="AN979">
        <v>977</v>
      </c>
      <c r="AO979" s="4">
        <f t="shared" ca="1" si="120"/>
        <v>-3.9730052960483868E-2</v>
      </c>
      <c r="AP979" s="4">
        <f t="shared" ca="1" si="121"/>
        <v>-3.9948417791970212E-2</v>
      </c>
      <c r="AQ979" s="4">
        <f t="shared" ca="1" si="122"/>
        <v>-3.4588709134871103E-2</v>
      </c>
      <c r="AS979">
        <v>976</v>
      </c>
      <c r="AT979" s="4">
        <v>6.2177179458906523E-2</v>
      </c>
    </row>
    <row r="980" spans="11:46" x14ac:dyDescent="0.2">
      <c r="K980">
        <v>975</v>
      </c>
      <c r="L980">
        <f t="shared" ca="1" si="123"/>
        <v>-7.0225741794932808E-2</v>
      </c>
      <c r="M980">
        <f t="shared" ca="1" si="123"/>
        <v>-0.67718461510923544</v>
      </c>
      <c r="N980">
        <f t="shared" ca="1" si="123"/>
        <v>0.39466405012463496</v>
      </c>
      <c r="U980">
        <v>975</v>
      </c>
      <c r="V980">
        <f ca="1"/>
        <v>-7.0225741794932808E-2</v>
      </c>
      <c r="W980">
        <f ca="1"/>
        <v>-0.33205125656870815</v>
      </c>
      <c r="X980">
        <f ca="1"/>
        <v>7.1274700135823141E-2</v>
      </c>
      <c r="AD980">
        <v>974</v>
      </c>
      <c r="AE980" s="54">
        <f t="shared" ca="1" si="124"/>
        <v>716.88080523242547</v>
      </c>
      <c r="AF980" s="54">
        <f t="shared" ca="1" si="125"/>
        <v>145.87301508169028</v>
      </c>
      <c r="AG980" s="54">
        <f t="shared" ca="1" si="126"/>
        <v>301.74585943052841</v>
      </c>
      <c r="AN980">
        <v>978</v>
      </c>
      <c r="AO980" s="4">
        <f t="shared" ca="1" si="120"/>
        <v>-2.4422065392337971E-2</v>
      </c>
      <c r="AP980" s="4">
        <f t="shared" ca="1" si="121"/>
        <v>-2.0368917512199353E-2</v>
      </c>
      <c r="AQ980" s="4">
        <f t="shared" ca="1" si="122"/>
        <v>-1.4705505928858826E-2</v>
      </c>
      <c r="AS980">
        <v>977</v>
      </c>
      <c r="AT980" s="4">
        <v>6.2401897964482811E-2</v>
      </c>
    </row>
    <row r="981" spans="11:46" x14ac:dyDescent="0.2">
      <c r="K981">
        <v>976</v>
      </c>
      <c r="L981">
        <f t="shared" ca="1" si="123"/>
        <v>1.4712108143941467</v>
      </c>
      <c r="M981">
        <f t="shared" ca="1" si="123"/>
        <v>-0.1809426131013861</v>
      </c>
      <c r="N981">
        <f t="shared" ca="1" si="123"/>
        <v>0.56778937180787092</v>
      </c>
      <c r="U981">
        <v>976</v>
      </c>
      <c r="V981">
        <f ca="1"/>
        <v>1.4712108143941467</v>
      </c>
      <c r="W981">
        <f ca="1"/>
        <v>1.2800405665433745</v>
      </c>
      <c r="X981">
        <f ca="1"/>
        <v>1.5479226775191446</v>
      </c>
      <c r="AD981">
        <v>975</v>
      </c>
      <c r="AE981" s="54">
        <f t="shared" ca="1" si="124"/>
        <v>717.02579561244499</v>
      </c>
      <c r="AF981" s="54">
        <f t="shared" ca="1" si="125"/>
        <v>145.20195492760939</v>
      </c>
      <c r="AG981" s="54">
        <f t="shared" ca="1" si="126"/>
        <v>298.92188096028423</v>
      </c>
      <c r="AN981">
        <v>979</v>
      </c>
      <c r="AO981" s="4">
        <f t="shared" ca="1" si="120"/>
        <v>4.3114603337314199E-2</v>
      </c>
      <c r="AP981" s="4">
        <f t="shared" ca="1" si="121"/>
        <v>4.4710907716723175E-2</v>
      </c>
      <c r="AQ981" s="4">
        <f t="shared" ca="1" si="122"/>
        <v>2.3585465037084294E-2</v>
      </c>
      <c r="AS981">
        <v>978</v>
      </c>
      <c r="AT981" s="4">
        <v>6.2736041782517266E-2</v>
      </c>
    </row>
    <row r="982" spans="11:46" x14ac:dyDescent="0.2">
      <c r="K982">
        <v>977</v>
      </c>
      <c r="L982">
        <f t="shared" ca="1" si="123"/>
        <v>-0.36191791993101891</v>
      </c>
      <c r="M982">
        <f t="shared" ca="1" si="123"/>
        <v>-0.58388417318038421</v>
      </c>
      <c r="N982">
        <f t="shared" ca="1" si="123"/>
        <v>0.67468564474297499</v>
      </c>
      <c r="U982">
        <v>977</v>
      </c>
      <c r="V982">
        <f ca="1"/>
        <v>-0.36191791993101891</v>
      </c>
      <c r="W982">
        <f ca="1"/>
        <v>-0.56315335970595526</v>
      </c>
      <c r="X982">
        <f ca="1"/>
        <v>-4.8223700257647273E-2</v>
      </c>
      <c r="AD982">
        <v>976</v>
      </c>
      <c r="AE982" s="54">
        <f t="shared" ca="1" si="124"/>
        <v>741.43917111136</v>
      </c>
      <c r="AF982" s="54">
        <f t="shared" ca="1" si="125"/>
        <v>150.37613794768808</v>
      </c>
      <c r="AG982" s="54">
        <f t="shared" ca="1" si="126"/>
        <v>308.66544447213471</v>
      </c>
      <c r="AN982">
        <v>980</v>
      </c>
      <c r="AO982" s="4">
        <f t="shared" ca="1" si="120"/>
        <v>-3.8673019046099252E-2</v>
      </c>
      <c r="AP982" s="4">
        <f t="shared" ca="1" si="121"/>
        <v>-3.8505795226622723E-2</v>
      </c>
      <c r="AQ982" s="4">
        <f t="shared" ca="1" si="122"/>
        <v>-4.6220803211750795E-2</v>
      </c>
      <c r="AS982">
        <v>979</v>
      </c>
      <c r="AT982" s="4">
        <v>6.3037678068829289E-2</v>
      </c>
    </row>
    <row r="983" spans="11:46" x14ac:dyDescent="0.2">
      <c r="K983">
        <v>978</v>
      </c>
      <c r="L983">
        <f t="shared" ca="1" si="123"/>
        <v>-1.4894484505647545</v>
      </c>
      <c r="M983">
        <f t="shared" ca="1" si="123"/>
        <v>-0.34317536060559983</v>
      </c>
      <c r="N983">
        <f t="shared" ca="1" si="123"/>
        <v>1.309525807166853</v>
      </c>
      <c r="U983">
        <v>978</v>
      </c>
      <c r="V983">
        <f ca="1"/>
        <v>-1.4894484505647545</v>
      </c>
      <c r="W983">
        <f ca="1"/>
        <v>-1.5038602565478496</v>
      </c>
      <c r="X983">
        <f ca="1"/>
        <v>-0.72788432813824067</v>
      </c>
      <c r="AD983">
        <v>977</v>
      </c>
      <c r="AE983" s="54">
        <f t="shared" ca="1" si="124"/>
        <v>712.55925267812665</v>
      </c>
      <c r="AF983" s="54">
        <f t="shared" ca="1" si="125"/>
        <v>144.4872580202354</v>
      </c>
      <c r="AG983" s="54">
        <f t="shared" ca="1" si="126"/>
        <v>298.1716350476521</v>
      </c>
      <c r="AN983">
        <v>981</v>
      </c>
      <c r="AO983" s="4">
        <f t="shared" ca="1" si="120"/>
        <v>2.3544905845861604E-2</v>
      </c>
      <c r="AP983" s="4">
        <f t="shared" ca="1" si="121"/>
        <v>2.2317957528786254E-2</v>
      </c>
      <c r="AQ983" s="4">
        <f t="shared" ca="1" si="122"/>
        <v>3.0843032226185441E-2</v>
      </c>
      <c r="AS983">
        <v>980</v>
      </c>
      <c r="AT983" s="4">
        <v>6.309968413131524E-2</v>
      </c>
    </row>
    <row r="984" spans="11:46" x14ac:dyDescent="0.2">
      <c r="K984">
        <v>979</v>
      </c>
      <c r="L984">
        <f t="shared" ca="1" si="123"/>
        <v>0.49602015907437325</v>
      </c>
      <c r="M984">
        <f t="shared" ca="1" si="123"/>
        <v>0.25189954227749184</v>
      </c>
      <c r="N984">
        <f t="shared" ca="1" si="123"/>
        <v>-0.21164422362927968</v>
      </c>
      <c r="U984">
        <v>979</v>
      </c>
      <c r="V984">
        <f ca="1"/>
        <v>0.49602015907437325</v>
      </c>
      <c r="W984">
        <f ca="1"/>
        <v>0.5551875546448205</v>
      </c>
      <c r="X984">
        <f ca="1"/>
        <v>0.35741861028243505</v>
      </c>
      <c r="AD984">
        <v>978</v>
      </c>
      <c r="AE984" s="54">
        <f t="shared" ca="1" si="124"/>
        <v>695.36786309062529</v>
      </c>
      <c r="AF984" s="54">
        <f t="shared" ca="1" si="125"/>
        <v>141.57397986541804</v>
      </c>
      <c r="AG984" s="54">
        <f t="shared" ca="1" si="126"/>
        <v>293.81895293630578</v>
      </c>
      <c r="AN984">
        <v>982</v>
      </c>
      <c r="AO984" s="4">
        <f t="shared" ca="1" si="120"/>
        <v>2.6583835295899217E-3</v>
      </c>
      <c r="AP984" s="4">
        <f t="shared" ca="1" si="121"/>
        <v>5.1530890938695428E-3</v>
      </c>
      <c r="AQ984" s="4">
        <f t="shared" ca="1" si="122"/>
        <v>3.9225399494551352E-3</v>
      </c>
      <c r="AS984">
        <v>981</v>
      </c>
      <c r="AT984" s="4">
        <v>6.3361016614769686E-2</v>
      </c>
    </row>
    <row r="985" spans="11:46" x14ac:dyDescent="0.2">
      <c r="K985">
        <v>980</v>
      </c>
      <c r="L985">
        <f t="shared" ca="1" si="123"/>
        <v>-1.2883862185131552</v>
      </c>
      <c r="M985">
        <f t="shared" ca="1" si="123"/>
        <v>-9.6022718857186926E-2</v>
      </c>
      <c r="N985">
        <f t="shared" ca="1" si="123"/>
        <v>-1.3553888901023057</v>
      </c>
      <c r="U985">
        <v>980</v>
      </c>
      <c r="V985">
        <f ca="1"/>
        <v>-1.2883862185131552</v>
      </c>
      <c r="W985">
        <f ca="1"/>
        <v>-1.2215108975141113</v>
      </c>
      <c r="X985">
        <f ca="1"/>
        <v>-1.7748912997208393</v>
      </c>
      <c r="AD985">
        <v>979</v>
      </c>
      <c r="AE985" s="54">
        <f t="shared" ca="1" si="124"/>
        <v>726.0040608624156</v>
      </c>
      <c r="AF985" s="54">
        <f t="shared" ca="1" si="125"/>
        <v>148.04752159424808</v>
      </c>
      <c r="AG985" s="54">
        <f t="shared" ca="1" si="126"/>
        <v>300.83117781340775</v>
      </c>
      <c r="AN985">
        <v>983</v>
      </c>
      <c r="AO985" s="4">
        <f t="shared" ca="1" si="120"/>
        <v>-3.3700143622673027E-3</v>
      </c>
      <c r="AP985" s="4">
        <f t="shared" ca="1" si="121"/>
        <v>-7.8645502532381888E-3</v>
      </c>
      <c r="AQ985" s="4">
        <f t="shared" ca="1" si="122"/>
        <v>-4.7543654063635244E-3</v>
      </c>
      <c r="AS985">
        <v>982</v>
      </c>
      <c r="AT985" s="4">
        <v>6.3731701384623529E-2</v>
      </c>
    </row>
    <row r="986" spans="11:46" x14ac:dyDescent="0.2">
      <c r="K986">
        <v>981</v>
      </c>
      <c r="L986">
        <f t="shared" ca="1" si="123"/>
        <v>-0.20495279379193196</v>
      </c>
      <c r="M986">
        <f t="shared" ca="1" si="123"/>
        <v>-1.6078194842858658E-2</v>
      </c>
      <c r="N986">
        <f t="shared" ca="1" si="123"/>
        <v>-0.37140923813654164</v>
      </c>
      <c r="U986">
        <v>981</v>
      </c>
      <c r="V986">
        <f ca="1"/>
        <v>-0.20495279379193196</v>
      </c>
      <c r="W986">
        <f ca="1"/>
        <v>-0.19463177326491196</v>
      </c>
      <c r="X986">
        <f ca="1"/>
        <v>-0.35506193521030982</v>
      </c>
      <c r="AD986">
        <v>980</v>
      </c>
      <c r="AE986" s="54">
        <f t="shared" ca="1" si="124"/>
        <v>698.46326722838307</v>
      </c>
      <c r="AF986" s="54">
        <f t="shared" ca="1" si="125"/>
        <v>142.45519352361606</v>
      </c>
      <c r="AG986" s="54">
        <f t="shared" ca="1" si="126"/>
        <v>287.24296717471015</v>
      </c>
      <c r="AN986">
        <v>984</v>
      </c>
      <c r="AO986" s="4">
        <f t="shared" ca="1" si="120"/>
        <v>6.1417761515351048E-2</v>
      </c>
      <c r="AP986" s="4">
        <f t="shared" ca="1" si="121"/>
        <v>5.8731432232135519E-2</v>
      </c>
      <c r="AQ986" s="4">
        <f t="shared" ca="1" si="122"/>
        <v>4.9550183819460324E-2</v>
      </c>
      <c r="AS986">
        <v>983</v>
      </c>
      <c r="AT986" s="4">
        <v>6.431813696015716E-2</v>
      </c>
    </row>
    <row r="987" spans="11:46" x14ac:dyDescent="0.2">
      <c r="K987">
        <v>982</v>
      </c>
      <c r="L987">
        <f t="shared" ca="1" si="123"/>
        <v>-8.4251574209782173E-2</v>
      </c>
      <c r="M987">
        <f t="shared" ca="1" si="123"/>
        <v>0.29983374632747367</v>
      </c>
      <c r="N987">
        <f t="shared" ca="1" si="123"/>
        <v>-0.26666526923638822</v>
      </c>
      <c r="U987">
        <v>982</v>
      </c>
      <c r="V987">
        <f ca="1"/>
        <v>-8.4251574209782173E-2</v>
      </c>
      <c r="W987">
        <f ca="1"/>
        <v>4.1059072292487717E-2</v>
      </c>
      <c r="X987">
        <f ca="1"/>
        <v>-0.17609136473725745</v>
      </c>
      <c r="AD987">
        <v>981</v>
      </c>
      <c r="AE987" s="54">
        <f t="shared" ca="1" si="124"/>
        <v>715.10364847022117</v>
      </c>
      <c r="AF987" s="54">
        <f t="shared" ca="1" si="125"/>
        <v>145.6702457337698</v>
      </c>
      <c r="AG987" s="54">
        <f t="shared" ca="1" si="126"/>
        <v>296.24045287995568</v>
      </c>
      <c r="AN987">
        <v>985</v>
      </c>
      <c r="AO987" s="4">
        <f t="shared" ca="1" si="120"/>
        <v>-0.10171075640141927</v>
      </c>
      <c r="AP987" s="4">
        <f t="shared" ca="1" si="121"/>
        <v>-9.8570797600634891E-2</v>
      </c>
      <c r="AQ987" s="4">
        <f t="shared" ca="1" si="122"/>
        <v>-8.045319470294425E-2</v>
      </c>
      <c r="AS987">
        <v>984</v>
      </c>
      <c r="AT987" s="4">
        <v>6.4341440924370732E-2</v>
      </c>
    </row>
    <row r="988" spans="11:46" x14ac:dyDescent="0.2">
      <c r="K988">
        <v>983</v>
      </c>
      <c r="L988">
        <f t="shared" ca="1" si="123"/>
        <v>-0.24142010757170365</v>
      </c>
      <c r="M988">
        <f t="shared" ca="1" si="123"/>
        <v>-0.25690805375183828</v>
      </c>
      <c r="N988">
        <f t="shared" ca="1" si="123"/>
        <v>-0.353761706800029</v>
      </c>
      <c r="U988">
        <v>983</v>
      </c>
      <c r="V988">
        <f ca="1"/>
        <v>-0.24142010757170365</v>
      </c>
      <c r="W988">
        <f ca="1"/>
        <v>-0.32327819810805986</v>
      </c>
      <c r="X988">
        <f ca="1"/>
        <v>-0.39706943580910936</v>
      </c>
      <c r="AD988">
        <v>982</v>
      </c>
      <c r="AE988" s="54">
        <f t="shared" ca="1" si="124"/>
        <v>717.00719729164939</v>
      </c>
      <c r="AF988" s="54">
        <f t="shared" ca="1" si="125"/>
        <v>146.42283490250639</v>
      </c>
      <c r="AG988" s="54">
        <f t="shared" ca="1" si="126"/>
        <v>297.40474989895353</v>
      </c>
      <c r="AN988">
        <v>986</v>
      </c>
      <c r="AO988" s="4">
        <f t="shared" ca="1" si="120"/>
        <v>6.3060698411114821E-2</v>
      </c>
      <c r="AP988" s="4">
        <f t="shared" ca="1" si="121"/>
        <v>4.6793424658064624E-2</v>
      </c>
      <c r="AQ988" s="4">
        <f t="shared" ca="1" si="122"/>
        <v>3.2982494517490892E-2</v>
      </c>
      <c r="AS988">
        <v>985</v>
      </c>
      <c r="AT988" s="4">
        <v>6.5395651109262251E-2</v>
      </c>
    </row>
    <row r="989" spans="11:46" x14ac:dyDescent="0.2">
      <c r="K989">
        <v>984</v>
      </c>
      <c r="L989">
        <f t="shared" ca="1" si="123"/>
        <v>2.5877045002717081</v>
      </c>
      <c r="M989">
        <f t="shared" ca="1" si="123"/>
        <v>1.2230434314742172E-2</v>
      </c>
      <c r="N989">
        <f t="shared" ca="1" si="123"/>
        <v>-0.85061530755695303</v>
      </c>
      <c r="U989">
        <v>984</v>
      </c>
      <c r="V989">
        <f ca="1"/>
        <v>2.5877045002717081</v>
      </c>
      <c r="W989">
        <f ca="1"/>
        <v>2.3820241823966835</v>
      </c>
      <c r="X989">
        <f ca="1"/>
        <v>1.8850373836338385</v>
      </c>
      <c r="AD989">
        <v>983</v>
      </c>
      <c r="AE989" s="54">
        <f t="shared" ca="1" si="124"/>
        <v>714.59493969330322</v>
      </c>
      <c r="AF989" s="54">
        <f t="shared" ca="1" si="125"/>
        <v>145.27580152213019</v>
      </c>
      <c r="AG989" s="54">
        <f t="shared" ca="1" si="126"/>
        <v>295.99413499083232</v>
      </c>
      <c r="AN989">
        <v>987</v>
      </c>
      <c r="AO989" s="4">
        <f t="shared" ca="1" si="120"/>
        <v>-3.1124853105765064E-2</v>
      </c>
      <c r="AP989" s="4">
        <f t="shared" ca="1" si="121"/>
        <v>-2.3775286590153658E-2</v>
      </c>
      <c r="AQ989" s="4">
        <f t="shared" ca="1" si="122"/>
        <v>-1.5278723082252027E-2</v>
      </c>
      <c r="AS989">
        <v>986</v>
      </c>
      <c r="AT989" s="4">
        <v>6.5687512342781515E-2</v>
      </c>
    </row>
    <row r="990" spans="11:46" x14ac:dyDescent="0.2">
      <c r="K990">
        <v>985</v>
      </c>
      <c r="L990">
        <f t="shared" ca="1" si="123"/>
        <v>-2.1023296774874241</v>
      </c>
      <c r="M990">
        <f t="shared" ca="1" si="123"/>
        <v>-0.58716827634207469</v>
      </c>
      <c r="N990">
        <f t="shared" ca="1" si="123"/>
        <v>0.15428633574645972</v>
      </c>
      <c r="U990">
        <v>985</v>
      </c>
      <c r="V990">
        <f ca="1"/>
        <v>-2.1023296774874241</v>
      </c>
      <c r="W990">
        <f ca="1"/>
        <v>-2.1632784113030974</v>
      </c>
      <c r="X990">
        <f ca="1"/>
        <v>-1.8251620978576004</v>
      </c>
      <c r="AD990">
        <v>984</v>
      </c>
      <c r="AE990" s="54">
        <f t="shared" ca="1" si="124"/>
        <v>759.85955926671738</v>
      </c>
      <c r="AF990" s="54">
        <f t="shared" ca="1" si="125"/>
        <v>154.06359126184628</v>
      </c>
      <c r="AG990" s="54">
        <f t="shared" ca="1" si="126"/>
        <v>311.03014095185193</v>
      </c>
      <c r="AN990">
        <v>988</v>
      </c>
      <c r="AO990" s="4">
        <f t="shared" ca="1" si="120"/>
        <v>-1.0726381774719308E-2</v>
      </c>
      <c r="AP990" s="4">
        <f t="shared" ca="1" si="121"/>
        <v>5.2967370211241416E-3</v>
      </c>
      <c r="AQ990" s="4">
        <f t="shared" ca="1" si="122"/>
        <v>-5.2303796365649313E-3</v>
      </c>
      <c r="AS990">
        <v>987</v>
      </c>
      <c r="AT990" s="4">
        <v>6.6290113268447678E-2</v>
      </c>
    </row>
    <row r="991" spans="11:46" x14ac:dyDescent="0.2">
      <c r="K991">
        <v>986</v>
      </c>
      <c r="L991">
        <f t="shared" ca="1" si="123"/>
        <v>0.80252358621417152</v>
      </c>
      <c r="M991">
        <f t="shared" ca="1" si="123"/>
        <v>-1.8869289015130446</v>
      </c>
      <c r="N991">
        <f t="shared" ca="1" si="123"/>
        <v>-1.8704358498902849</v>
      </c>
      <c r="U991">
        <v>986</v>
      </c>
      <c r="V991">
        <f ca="1"/>
        <v>0.80252358621417152</v>
      </c>
      <c r="W991">
        <f ca="1"/>
        <v>-8.2401763903842129E-3</v>
      </c>
      <c r="X991">
        <f ca="1"/>
        <v>-0.30671750107761075</v>
      </c>
      <c r="AD991">
        <v>985</v>
      </c>
      <c r="AE991" s="54">
        <f t="shared" ca="1" si="124"/>
        <v>686.37413775261018</v>
      </c>
      <c r="AF991" s="54">
        <f t="shared" ca="1" si="125"/>
        <v>139.60187896222453</v>
      </c>
      <c r="AG991" s="54">
        <f t="shared" ca="1" si="126"/>
        <v>286.98691690511868</v>
      </c>
      <c r="AN991">
        <v>989</v>
      </c>
      <c r="AO991" s="4">
        <f t="shared" ca="1" si="120"/>
        <v>3.6072286651535362E-2</v>
      </c>
      <c r="AP991" s="4">
        <f t="shared" ca="1" si="121"/>
        <v>2.2680399169755266E-2</v>
      </c>
      <c r="AQ991" s="4">
        <f t="shared" ca="1" si="122"/>
        <v>5.7909753459079484E-2</v>
      </c>
      <c r="AS991">
        <v>988</v>
      </c>
      <c r="AT991" s="4">
        <v>6.726711553271994E-2</v>
      </c>
    </row>
    <row r="992" spans="11:46" x14ac:dyDescent="0.2">
      <c r="K992">
        <v>987</v>
      </c>
      <c r="L992">
        <f t="shared" ca="1" si="123"/>
        <v>-0.63396166163927326</v>
      </c>
      <c r="M992">
        <f t="shared" ca="1" si="123"/>
        <v>-1.3252437622660511</v>
      </c>
      <c r="N992">
        <f t="shared" ca="1" si="123"/>
        <v>-0.76004614223587952</v>
      </c>
      <c r="U992">
        <v>987</v>
      </c>
      <c r="V992">
        <f ca="1"/>
        <v>-0.63396166163927326</v>
      </c>
      <c r="W992">
        <f ca="1"/>
        <v>-1.1059584303303067</v>
      </c>
      <c r="X992">
        <f ca="1"/>
        <v>-1.0127996942984474</v>
      </c>
      <c r="AD992">
        <v>986</v>
      </c>
      <c r="AE992" s="54">
        <f t="shared" ca="1" si="124"/>
        <v>731.05125076346224</v>
      </c>
      <c r="AF992" s="54">
        <f t="shared" ca="1" si="125"/>
        <v>146.28957890784747</v>
      </c>
      <c r="AG992" s="54">
        <f t="shared" ca="1" si="126"/>
        <v>296.61029037078788</v>
      </c>
      <c r="AN992">
        <v>990</v>
      </c>
      <c r="AO992" s="4">
        <f t="shared" ca="1" si="120"/>
        <v>-4.3264042098903836E-3</v>
      </c>
      <c r="AP992" s="4">
        <f t="shared" ca="1" si="121"/>
        <v>1.2880915411620501E-2</v>
      </c>
      <c r="AQ992" s="4">
        <f t="shared" ca="1" si="122"/>
        <v>-4.3175171570593383E-2</v>
      </c>
      <c r="AS992">
        <v>989</v>
      </c>
      <c r="AT992" s="4">
        <v>6.790042191458194E-2</v>
      </c>
    </row>
    <row r="993" spans="11:46" x14ac:dyDescent="0.2">
      <c r="K993">
        <v>988</v>
      </c>
      <c r="L993">
        <f t="shared" ca="1" si="123"/>
        <v>-1.1302106658216291</v>
      </c>
      <c r="M993">
        <f t="shared" ca="1" si="123"/>
        <v>0.44199394930753028</v>
      </c>
      <c r="N993">
        <f t="shared" ca="1" si="123"/>
        <v>-0.62776262058235188</v>
      </c>
      <c r="U993">
        <v>988</v>
      </c>
      <c r="V993">
        <f ca="1"/>
        <v>-1.1302106658216291</v>
      </c>
      <c r="W993">
        <f ca="1"/>
        <v>-0.86364635392961653</v>
      </c>
      <c r="X993">
        <f ca="1"/>
        <v>-1.255718911080437</v>
      </c>
      <c r="AD993">
        <v>987</v>
      </c>
      <c r="AE993" s="54">
        <f t="shared" ca="1" si="124"/>
        <v>708.64784787361555</v>
      </c>
      <c r="AF993" s="54">
        <f t="shared" ca="1" si="125"/>
        <v>142.85252264522364</v>
      </c>
      <c r="AG993" s="54">
        <f t="shared" ca="1" si="126"/>
        <v>292.11290849549573</v>
      </c>
      <c r="AN993">
        <v>991</v>
      </c>
      <c r="AO993" s="4">
        <f t="shared" ca="1" si="120"/>
        <v>-4.9799613705295053E-3</v>
      </c>
      <c r="AP993" s="4">
        <f t="shared" ca="1" si="121"/>
        <v>-2.7365728421838924E-2</v>
      </c>
      <c r="AQ993" s="4">
        <f t="shared" ca="1" si="122"/>
        <v>1.8745977337658638E-2</v>
      </c>
      <c r="AS993">
        <v>990</v>
      </c>
      <c r="AT993" s="4">
        <v>6.8648128967320227E-2</v>
      </c>
    </row>
    <row r="994" spans="11:46" x14ac:dyDescent="0.2">
      <c r="K994">
        <v>989</v>
      </c>
      <c r="L994">
        <f t="shared" ca="1" si="123"/>
        <v>0.53065315947264857</v>
      </c>
      <c r="M994">
        <f t="shared" ca="1" si="123"/>
        <v>-0.7784480350223687</v>
      </c>
      <c r="N994">
        <f t="shared" ca="1" si="123"/>
        <v>2.14961369315788</v>
      </c>
      <c r="U994">
        <v>989</v>
      </c>
      <c r="V994">
        <f ca="1"/>
        <v>0.53065315947264857</v>
      </c>
      <c r="W994">
        <f ca="1"/>
        <v>0.1799389617554098</v>
      </c>
      <c r="X994">
        <f ca="1"/>
        <v>1.4117094468789655</v>
      </c>
      <c r="AD994">
        <v>988</v>
      </c>
      <c r="AE994" s="54">
        <f t="shared" ca="1" si="124"/>
        <v>701.08724197662741</v>
      </c>
      <c r="AF994" s="54">
        <f t="shared" ca="1" si="125"/>
        <v>143.61118232718249</v>
      </c>
      <c r="AG994" s="54">
        <f t="shared" ca="1" si="126"/>
        <v>290.58903577776977</v>
      </c>
      <c r="AN994">
        <v>992</v>
      </c>
      <c r="AO994" s="4">
        <f t="shared" ca="1" si="120"/>
        <v>2.8889174313660955E-2</v>
      </c>
      <c r="AP994" s="4">
        <f t="shared" ca="1" si="121"/>
        <v>4.9099445090195891E-2</v>
      </c>
      <c r="AQ994" s="4">
        <f t="shared" ca="1" si="122"/>
        <v>9.4374147879885111E-3</v>
      </c>
      <c r="AS994">
        <v>991</v>
      </c>
      <c r="AT994" s="4">
        <v>6.9783849418886226E-2</v>
      </c>
    </row>
    <row r="995" spans="11:46" x14ac:dyDescent="0.2">
      <c r="K995">
        <v>990</v>
      </c>
      <c r="L995">
        <f t="shared" ca="1" si="123"/>
        <v>0.32940130323712985</v>
      </c>
      <c r="M995">
        <f t="shared" ca="1" si="123"/>
        <v>1.1876944422531273</v>
      </c>
      <c r="N995">
        <f t="shared" ca="1" si="123"/>
        <v>-2.0580735947427029</v>
      </c>
      <c r="U995">
        <v>990</v>
      </c>
      <c r="V995">
        <f ca="1"/>
        <v>0.32940130323712985</v>
      </c>
      <c r="W995">
        <f ca="1"/>
        <v>0.77183210653539247</v>
      </c>
      <c r="X995">
        <f ca="1"/>
        <v>-0.58021674478510843</v>
      </c>
      <c r="AD995">
        <v>989</v>
      </c>
      <c r="AE995" s="54">
        <f t="shared" ca="1" si="124"/>
        <v>726.83872713410733</v>
      </c>
      <c r="AF995" s="54">
        <f t="shared" ca="1" si="125"/>
        <v>146.90555893800558</v>
      </c>
      <c r="AG995" s="54">
        <f t="shared" ca="1" si="126"/>
        <v>307.91376939617601</v>
      </c>
      <c r="AN995">
        <v>993</v>
      </c>
      <c r="AO995" s="4">
        <f t="shared" ca="1" si="120"/>
        <v>-2.3876046791299066E-2</v>
      </c>
      <c r="AP995" s="4">
        <f t="shared" ca="1" si="121"/>
        <v>-3.4014005362505408E-2</v>
      </c>
      <c r="AQ995" s="4">
        <f t="shared" ca="1" si="122"/>
        <v>6.142155401891532E-3</v>
      </c>
      <c r="AS995">
        <v>992</v>
      </c>
      <c r="AT995" s="4">
        <v>7.8686741237183652E-2</v>
      </c>
    </row>
    <row r="996" spans="11:46" x14ac:dyDescent="0.2">
      <c r="K996">
        <v>991</v>
      </c>
      <c r="L996">
        <f t="shared" ca="1" si="123"/>
        <v>9.8024732273187309E-2</v>
      </c>
      <c r="M996">
        <f t="shared" ca="1" si="123"/>
        <v>-1.4717027357603636</v>
      </c>
      <c r="N996">
        <f t="shared" ca="1" si="123"/>
        <v>0.6565766332974079</v>
      </c>
      <c r="U996">
        <v>991</v>
      </c>
      <c r="V996">
        <f ca="1"/>
        <v>9.8024732273187309E-2</v>
      </c>
      <c r="W996">
        <f ca="1"/>
        <v>-0.49138205570847526</v>
      </c>
      <c r="X996">
        <f ca="1"/>
        <v>0.28201743216053177</v>
      </c>
      <c r="AD996">
        <v>990</v>
      </c>
      <c r="AE996" s="54">
        <f t="shared" ca="1" si="124"/>
        <v>723.70092160703689</v>
      </c>
      <c r="AF996" s="54">
        <f t="shared" ca="1" si="125"/>
        <v>148.81007664921341</v>
      </c>
      <c r="AG996" s="54">
        <f t="shared" ca="1" si="126"/>
        <v>294.90244381399873</v>
      </c>
      <c r="AN996">
        <v>994</v>
      </c>
      <c r="AO996" s="4">
        <f t="shared" ca="1" si="120"/>
        <v>3.6988040195489E-2</v>
      </c>
      <c r="AP996" s="4">
        <f t="shared" ca="1" si="121"/>
        <v>4.004471071779276E-2</v>
      </c>
      <c r="AQ996" s="4">
        <f t="shared" ca="1" si="122"/>
        <v>3.1818004811990014E-2</v>
      </c>
      <c r="AS996">
        <v>993</v>
      </c>
      <c r="AT996" s="4">
        <v>7.8776602606788149E-2</v>
      </c>
    </row>
    <row r="997" spans="11:46" x14ac:dyDescent="0.2">
      <c r="K997">
        <v>992</v>
      </c>
      <c r="L997">
        <f t="shared" ca="1" si="123"/>
        <v>1.4277940136272391</v>
      </c>
      <c r="M997">
        <f t="shared" ca="1" si="123"/>
        <v>1.1600519186028608</v>
      </c>
      <c r="N997">
        <f t="shared" ca="1" si="123"/>
        <v>-1.3518364124703648</v>
      </c>
      <c r="U997">
        <v>992</v>
      </c>
      <c r="V997">
        <f ca="1"/>
        <v>1.4277940136272391</v>
      </c>
      <c r="W997">
        <f ca="1"/>
        <v>1.7699486534660624</v>
      </c>
      <c r="X997">
        <f ca="1"/>
        <v>0.71518769820621075</v>
      </c>
      <c r="AD997">
        <v>991</v>
      </c>
      <c r="AE997" s="54">
        <f t="shared" ca="1" si="124"/>
        <v>720.10587799253835</v>
      </c>
      <c r="AF997" s="54">
        <f t="shared" ca="1" si="125"/>
        <v>144.79299635981889</v>
      </c>
      <c r="AG997" s="54">
        <f t="shared" ca="1" si="126"/>
        <v>300.48281972627359</v>
      </c>
      <c r="AN997">
        <v>995</v>
      </c>
      <c r="AO997" s="4">
        <f t="shared" ca="1" si="120"/>
        <v>-3.94679792640533E-2</v>
      </c>
      <c r="AP997" s="4">
        <f t="shared" ca="1" si="121"/>
        <v>-3.6310585324056892E-2</v>
      </c>
      <c r="AQ997" s="4">
        <f t="shared" ca="1" si="122"/>
        <v>-4.8351429372325228E-2</v>
      </c>
      <c r="AS997">
        <v>994</v>
      </c>
      <c r="AT997" s="4">
        <v>7.917825472261511E-2</v>
      </c>
    </row>
    <row r="998" spans="11:46" x14ac:dyDescent="0.2">
      <c r="K998">
        <v>993</v>
      </c>
      <c r="L998">
        <f t="shared" ca="1" si="123"/>
        <v>0.3254313727869918</v>
      </c>
      <c r="M998">
        <f t="shared" ca="1" si="123"/>
        <v>-0.24973726702584956</v>
      </c>
      <c r="N998">
        <f t="shared" ca="1" si="123"/>
        <v>1.5618966460105985</v>
      </c>
      <c r="U998">
        <v>993</v>
      </c>
      <c r="V998">
        <f ca="1"/>
        <v>0.3254313727869918</v>
      </c>
      <c r="W998">
        <f ca="1"/>
        <v>0.20029236445050691</v>
      </c>
      <c r="X998">
        <f ca="1"/>
        <v>0.99646803795186911</v>
      </c>
      <c r="AD998">
        <v>992</v>
      </c>
      <c r="AE998" s="54">
        <f t="shared" ca="1" si="124"/>
        <v>741.21255148980708</v>
      </c>
      <c r="AF998" s="54">
        <f t="shared" ca="1" si="125"/>
        <v>152.07967424667322</v>
      </c>
      <c r="AG998" s="54">
        <f t="shared" ca="1" si="126"/>
        <v>303.33202414771199</v>
      </c>
      <c r="AN998">
        <v>996</v>
      </c>
      <c r="AO998" s="4">
        <f t="shared" ca="1" si="120"/>
        <v>2.4305528472257586E-3</v>
      </c>
      <c r="AP998" s="4">
        <f t="shared" ca="1" si="121"/>
        <v>-8.1747401976832446E-3</v>
      </c>
      <c r="AQ998" s="4">
        <f t="shared" ca="1" si="122"/>
        <v>-1.477399435785276E-2</v>
      </c>
      <c r="AS998">
        <v>995</v>
      </c>
      <c r="AT998" s="4">
        <v>7.9532385797214888E-2</v>
      </c>
    </row>
    <row r="999" spans="11:46" x14ac:dyDescent="0.2">
      <c r="K999">
        <v>994</v>
      </c>
      <c r="L999">
        <f t="shared" ca="1" si="123"/>
        <v>2.0285054528754403</v>
      </c>
      <c r="M999">
        <f t="shared" ca="1" si="123"/>
        <v>0.45757028599828981</v>
      </c>
      <c r="N999">
        <f t="shared" ca="1" si="123"/>
        <v>1.3700523617369171</v>
      </c>
      <c r="U999">
        <v>994</v>
      </c>
      <c r="V999">
        <f ca="1"/>
        <v>2.0285054528754403</v>
      </c>
      <c r="W999">
        <f ca="1"/>
        <v>2.0442589831703741</v>
      </c>
      <c r="X999">
        <f ca="1"/>
        <v>2.4612372681455623</v>
      </c>
      <c r="AD999">
        <v>993</v>
      </c>
      <c r="AE999" s="54">
        <f t="shared" ca="1" si="124"/>
        <v>723.72492437972176</v>
      </c>
      <c r="AF999" s="54">
        <f t="shared" ca="1" si="125"/>
        <v>146.99382084522531</v>
      </c>
      <c r="AG999" s="54">
        <f t="shared" ca="1" si="126"/>
        <v>305.20087007410081</v>
      </c>
      <c r="AN999">
        <v>997</v>
      </c>
      <c r="AO999" s="4">
        <f t="shared" ca="1" si="120"/>
        <v>-9.016624196384302E-3</v>
      </c>
      <c r="AP999" s="4">
        <f t="shared" ca="1" si="121"/>
        <v>3.9763265658769257E-3</v>
      </c>
      <c r="AQ999" s="4">
        <f t="shared" ca="1" si="122"/>
        <v>-1.6905659648956363E-3</v>
      </c>
      <c r="AS999">
        <v>996</v>
      </c>
      <c r="AT999" s="4">
        <v>7.9963242711828975E-2</v>
      </c>
    </row>
    <row r="1000" spans="11:46" x14ac:dyDescent="0.2">
      <c r="K1000">
        <v>995</v>
      </c>
      <c r="L1000">
        <f t="shared" ca="1" si="123"/>
        <v>0.20745660355232542</v>
      </c>
      <c r="M1000">
        <f t="shared" ca="1" si="123"/>
        <v>0.45096685805442349</v>
      </c>
      <c r="N1000">
        <f t="shared" ca="1" si="123"/>
        <v>2.9983062528331321E-2</v>
      </c>
      <c r="U1000">
        <v>995</v>
      </c>
      <c r="V1000">
        <f ca="1"/>
        <v>0.20745660355232542</v>
      </c>
      <c r="W1000">
        <f ca="1"/>
        <v>0.36874536390216317</v>
      </c>
      <c r="X1000">
        <f ca="1"/>
        <v>0.23071941376378344</v>
      </c>
      <c r="AD1000">
        <v>994</v>
      </c>
      <c r="AE1000" s="54">
        <f t="shared" ca="1" si="124"/>
        <v>750.99532122451944</v>
      </c>
      <c r="AF1000" s="54">
        <f t="shared" ca="1" si="125"/>
        <v>152.99959304411868</v>
      </c>
      <c r="AG1000" s="54">
        <f t="shared" ca="1" si="126"/>
        <v>315.06789492689387</v>
      </c>
      <c r="AN1000">
        <v>998</v>
      </c>
      <c r="AO1000" s="4">
        <f t="shared" ca="1" si="120"/>
        <v>-9.7925369413507796E-3</v>
      </c>
      <c r="AP1000" s="4">
        <f t="shared" ca="1" si="121"/>
        <v>-1.4388578647122797E-2</v>
      </c>
      <c r="AQ1000" s="4">
        <f t="shared" ca="1" si="122"/>
        <v>1.0417491615661691E-2</v>
      </c>
      <c r="AS1000">
        <v>997</v>
      </c>
      <c r="AT1000" s="4">
        <v>8.1628119468508842E-2</v>
      </c>
    </row>
    <row r="1001" spans="11:46" x14ac:dyDescent="0.2">
      <c r="K1001">
        <v>996</v>
      </c>
      <c r="L1001">
        <f t="shared" ca="1" si="123"/>
        <v>0.31765631733521821</v>
      </c>
      <c r="M1001">
        <f t="shared" ca="1" si="123"/>
        <v>-0.76366412840990872</v>
      </c>
      <c r="N1001">
        <f t="shared" ca="1" si="123"/>
        <v>-1.4467583682694003</v>
      </c>
      <c r="U1001">
        <v>996</v>
      </c>
      <c r="V1001">
        <f ca="1"/>
        <v>0.31765631733521821</v>
      </c>
      <c r="W1001">
        <f ca="1"/>
        <v>-9.8896361397985966E-3</v>
      </c>
      <c r="X1001">
        <f ca="1"/>
        <v>-0.45209808318641165</v>
      </c>
      <c r="AD1001">
        <v>995</v>
      </c>
      <c r="AE1001" s="54">
        <f t="shared" ca="1" si="124"/>
        <v>721.93235431583264</v>
      </c>
      <c r="AF1001" s="54">
        <f t="shared" ca="1" si="125"/>
        <v>147.54374029947289</v>
      </c>
      <c r="AG1001" s="54">
        <f t="shared" ca="1" si="126"/>
        <v>300.19633952734677</v>
      </c>
      <c r="AN1001">
        <v>999</v>
      </c>
      <c r="AO1001" s="4">
        <f t="shared" ca="1" si="120"/>
        <v>5.3891675154885209E-2</v>
      </c>
      <c r="AP1001" s="4">
        <f t="shared" ca="1" si="121"/>
        <v>4.1082992359265567E-2</v>
      </c>
      <c r="AQ1001" s="4">
        <f t="shared" ca="1" si="122"/>
        <v>4.9155854079934266E-2</v>
      </c>
      <c r="AS1001">
        <v>998</v>
      </c>
      <c r="AT1001" s="4">
        <v>8.2292300860280471E-2</v>
      </c>
    </row>
    <row r="1002" spans="11:46" x14ac:dyDescent="0.2">
      <c r="K1002">
        <v>997</v>
      </c>
      <c r="L1002">
        <f t="shared" ca="1" si="123"/>
        <v>-9.9784034132296598E-2</v>
      </c>
      <c r="M1002">
        <f t="shared" ca="1" si="123"/>
        <v>0.66627074324019908</v>
      </c>
      <c r="N1002">
        <f t="shared" ca="1" si="123"/>
        <v>-1.0592094610352343</v>
      </c>
      <c r="U1002">
        <v>997</v>
      </c>
      <c r="V1002">
        <f ca="1"/>
        <v>-9.9784034132296598E-2</v>
      </c>
      <c r="W1002">
        <f ca="1"/>
        <v>0.17156014590571983</v>
      </c>
      <c r="X1002">
        <f ca="1"/>
        <v>-0.53185501903411669</v>
      </c>
      <c r="AD1002">
        <v>996</v>
      </c>
      <c r="AE1002" s="54">
        <f t="shared" ca="1" si="124"/>
        <v>723.68918322298566</v>
      </c>
      <c r="AF1002" s="54">
        <f t="shared" ca="1" si="125"/>
        <v>146.34252505539897</v>
      </c>
      <c r="AG1002" s="54">
        <f t="shared" ca="1" si="126"/>
        <v>295.79384181689591</v>
      </c>
      <c r="AN1002">
        <v>1000</v>
      </c>
      <c r="AO1002" s="4">
        <f t="shared" ca="1" si="120"/>
        <v>-4.28014457844745E-2</v>
      </c>
      <c r="AP1002" s="4">
        <f t="shared" ca="1" si="121"/>
        <v>-3.9856781610483935E-2</v>
      </c>
      <c r="AQ1002" s="4">
        <f t="shared" ca="1" si="122"/>
        <v>-4.5759674588844321E-2</v>
      </c>
      <c r="AS1002">
        <v>999</v>
      </c>
      <c r="AT1002" s="4">
        <v>8.6643258970632964E-2</v>
      </c>
    </row>
    <row r="1003" spans="11:46" x14ac:dyDescent="0.2">
      <c r="K1003">
        <v>998</v>
      </c>
      <c r="L1003">
        <f t="shared" ca="1" si="123"/>
        <v>-0.55298889328787948</v>
      </c>
      <c r="M1003">
        <f t="shared" ca="1" si="123"/>
        <v>3.6728529567503124E-2</v>
      </c>
      <c r="N1003">
        <f t="shared" ca="1" si="123"/>
        <v>0.92448196497768187</v>
      </c>
      <c r="U1003">
        <v>998</v>
      </c>
      <c r="V1003">
        <f ca="1"/>
        <v>-0.55298889328787948</v>
      </c>
      <c r="W1003">
        <f ca="1"/>
        <v>-0.49349220510645941</v>
      </c>
      <c r="X1003">
        <f ca="1"/>
        <v>-5.3509615106495767E-2</v>
      </c>
      <c r="AD1003">
        <v>997</v>
      </c>
      <c r="AE1003" s="54">
        <f t="shared" ca="1" si="124"/>
        <v>717.19327939412062</v>
      </c>
      <c r="AF1003" s="54">
        <f t="shared" ca="1" si="125"/>
        <v>146.92558918394246</v>
      </c>
      <c r="AG1003" s="54">
        <f t="shared" ca="1" si="126"/>
        <v>295.29420526856359</v>
      </c>
    </row>
    <row r="1004" spans="11:46" x14ac:dyDescent="0.2">
      <c r="K1004">
        <v>999</v>
      </c>
      <c r="L1004">
        <f t="shared" ca="1" si="123"/>
        <v>1.9292323091842423</v>
      </c>
      <c r="M1004">
        <f t="shared" ca="1" si="123"/>
        <v>-0.94654271119536038</v>
      </c>
      <c r="N1004">
        <f t="shared" ca="1" si="123"/>
        <v>1.2460774402796795</v>
      </c>
      <c r="U1004">
        <v>999</v>
      </c>
      <c r="V1004">
        <f ca="1"/>
        <v>1.9292323091842423</v>
      </c>
      <c r="W1004">
        <f ca="1"/>
        <v>1.3983324130981685</v>
      </c>
      <c r="X1004">
        <f ca="1"/>
        <v>2.210421179915663</v>
      </c>
      <c r="AD1004">
        <v>998</v>
      </c>
      <c r="AE1004" s="54">
        <f t="shared" ca="1" si="124"/>
        <v>710.20441292707278</v>
      </c>
      <c r="AF1004" s="54">
        <f t="shared" ca="1" si="125"/>
        <v>144.8266751947954</v>
      </c>
      <c r="AG1004" s="54">
        <f t="shared" ca="1" si="126"/>
        <v>298.38650923567798</v>
      </c>
    </row>
    <row r="1005" spans="11:46" x14ac:dyDescent="0.2">
      <c r="K1005">
        <v>1000</v>
      </c>
      <c r="L1005">
        <f t="shared" ca="1" si="123"/>
        <v>-4.5467565683810926E-2</v>
      </c>
      <c r="M1005">
        <f t="shared" ca="1" si="123"/>
        <v>-1.0096041108519545</v>
      </c>
      <c r="N1005">
        <f t="shared" ca="1" si="123"/>
        <v>0.46166592510671678</v>
      </c>
      <c r="U1005">
        <v>1000</v>
      </c>
      <c r="V1005">
        <f ca="1"/>
        <v>-4.5467565683810926E-2</v>
      </c>
      <c r="W1005">
        <f ca="1"/>
        <v>-0.44063768394031139</v>
      </c>
      <c r="X1005">
        <f ca="1"/>
        <v>9.9366286389581768E-2</v>
      </c>
      <c r="AD1005">
        <v>999</v>
      </c>
      <c r="AE1005" s="54">
        <f t="shared" ca="1" si="124"/>
        <v>749.5286252571284</v>
      </c>
      <c r="AF1005" s="54">
        <f t="shared" ca="1" si="125"/>
        <v>150.90049955965497</v>
      </c>
      <c r="AG1005" s="54">
        <f t="shared" ca="1" si="126"/>
        <v>313.4204284317214</v>
      </c>
    </row>
    <row r="1006" spans="11:46" x14ac:dyDescent="0.2">
      <c r="AD1006">
        <v>1000</v>
      </c>
      <c r="AE1006" s="54">
        <f t="shared" ca="1" si="124"/>
        <v>718.12457982302806</v>
      </c>
      <c r="AF1006" s="54">
        <f t="shared" ca="1" si="125"/>
        <v>145.00437214531962</v>
      </c>
      <c r="AG1006" s="54">
        <f t="shared" ca="1" si="126"/>
        <v>299.40160612870682</v>
      </c>
    </row>
  </sheetData>
  <sortState xmlns:xlrd2="http://schemas.microsoft.com/office/spreadsheetml/2017/richdata2" ref="AS4:AT1002">
    <sortCondition ref="AT4:AT1002"/>
  </sortState>
  <mergeCells count="21">
    <mergeCell ref="A1:D1"/>
    <mergeCell ref="F2:I2"/>
    <mergeCell ref="AI2:AL2"/>
    <mergeCell ref="AW4:AZ4"/>
    <mergeCell ref="F1:I1"/>
    <mergeCell ref="P1:S3"/>
    <mergeCell ref="P4:P5"/>
    <mergeCell ref="U4:X4"/>
    <mergeCell ref="K4:N4"/>
    <mergeCell ref="K1:N3"/>
    <mergeCell ref="U1:X3"/>
    <mergeCell ref="Z21:AC21"/>
    <mergeCell ref="Z29:AC30"/>
    <mergeCell ref="Z17:AC18"/>
    <mergeCell ref="AW3:AZ3"/>
    <mergeCell ref="AI12:AL18"/>
    <mergeCell ref="AD5:AG5"/>
    <mergeCell ref="AD1:AG4"/>
    <mergeCell ref="Z8:AC8"/>
    <mergeCell ref="AO1:AQ1"/>
    <mergeCell ref="AS2:AT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0266-F585-D442-90E5-B3E954F16AA7}">
  <dimension ref="A1:AA255"/>
  <sheetViews>
    <sheetView workbookViewId="0">
      <selection activeCell="AB11" sqref="AB11"/>
    </sheetView>
  </sheetViews>
  <sheetFormatPr baseColWidth="10" defaultRowHeight="16" x14ac:dyDescent="0.2"/>
  <cols>
    <col min="11" max="11" width="19.83203125" bestFit="1" customWidth="1"/>
    <col min="12" max="12" width="13" bestFit="1" customWidth="1"/>
    <col min="13" max="14" width="11.33203125" bestFit="1" customWidth="1"/>
    <col min="17" max="18" width="21" bestFit="1" customWidth="1"/>
    <col min="20" max="20" width="19.6640625" bestFit="1" customWidth="1"/>
    <col min="21" max="21" width="21" bestFit="1" customWidth="1"/>
    <col min="22" max="22" width="19.83203125" bestFit="1" customWidth="1"/>
    <col min="24" max="24" width="27.1640625" bestFit="1" customWidth="1"/>
    <col min="25" max="29" width="15.83203125" customWidth="1"/>
  </cols>
  <sheetData>
    <row r="1" spans="1:27" ht="21" customHeight="1" thickBot="1" x14ac:dyDescent="0.3">
      <c r="A1" s="81" t="s">
        <v>0</v>
      </c>
      <c r="B1" s="81"/>
      <c r="C1" s="81"/>
      <c r="D1" s="81"/>
      <c r="F1" s="81" t="s">
        <v>5</v>
      </c>
      <c r="G1" s="81"/>
      <c r="H1" s="81"/>
      <c r="I1" s="81"/>
      <c r="P1" s="92" t="s">
        <v>98</v>
      </c>
      <c r="Q1" s="92"/>
      <c r="R1" s="92"/>
      <c r="S1" s="62"/>
      <c r="T1" s="92" t="s">
        <v>99</v>
      </c>
      <c r="U1" s="92"/>
      <c r="V1" s="92"/>
      <c r="X1" s="96" t="s">
        <v>100</v>
      </c>
      <c r="Y1" s="96"/>
    </row>
    <row r="2" spans="1:27" ht="22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F2" s="3" t="s">
        <v>1</v>
      </c>
      <c r="G2" s="3" t="s">
        <v>2</v>
      </c>
      <c r="H2" s="3" t="s">
        <v>3</v>
      </c>
      <c r="I2" s="3" t="s">
        <v>4</v>
      </c>
      <c r="K2" s="81" t="s">
        <v>6</v>
      </c>
      <c r="L2" s="81"/>
      <c r="M2" s="81"/>
      <c r="N2" s="81"/>
      <c r="P2" s="92"/>
      <c r="Q2" s="92"/>
      <c r="R2" s="92"/>
      <c r="S2" s="62"/>
      <c r="T2" s="92"/>
      <c r="U2" s="92"/>
      <c r="V2" s="92"/>
      <c r="X2" s="27" t="s">
        <v>42</v>
      </c>
      <c r="Y2" s="27"/>
    </row>
    <row r="3" spans="1:27" ht="19" customHeight="1" thickTop="1" thickBot="1" x14ac:dyDescent="0.25">
      <c r="A3" s="1">
        <v>45471</v>
      </c>
      <c r="B3">
        <v>443.03</v>
      </c>
      <c r="C3">
        <v>94.18</v>
      </c>
      <c r="D3">
        <v>197.68</v>
      </c>
      <c r="F3" s="1">
        <v>45471</v>
      </c>
      <c r="K3" s="3" t="s">
        <v>7</v>
      </c>
      <c r="L3" s="3" t="s">
        <v>2</v>
      </c>
      <c r="M3" s="3" t="s">
        <v>3</v>
      </c>
      <c r="N3" s="3" t="s">
        <v>4</v>
      </c>
      <c r="P3" s="92"/>
      <c r="Q3" s="92"/>
      <c r="R3" s="92"/>
      <c r="S3" s="62"/>
      <c r="T3" s="92"/>
      <c r="U3" s="92"/>
      <c r="V3" s="92"/>
      <c r="X3" s="3" t="s">
        <v>45</v>
      </c>
      <c r="Y3" s="28" t="s">
        <v>43</v>
      </c>
    </row>
    <row r="4" spans="1:27" ht="22" thickTop="1" thickBot="1" x14ac:dyDescent="0.3">
      <c r="A4" s="1">
        <v>45474</v>
      </c>
      <c r="B4">
        <v>454.13</v>
      </c>
      <c r="C4">
        <v>96.09</v>
      </c>
      <c r="D4">
        <v>200.79</v>
      </c>
      <c r="E4" s="2"/>
      <c r="F4" s="1">
        <v>45474</v>
      </c>
      <c r="G4" s="4">
        <f t="shared" ref="G4:G67" si="0">B4/B3-1</f>
        <v>2.5054736699546387E-2</v>
      </c>
      <c r="H4" s="4">
        <f t="shared" ref="H4:H67" si="1">C4/C3-1</f>
        <v>2.0280314291781565E-2</v>
      </c>
      <c r="I4" s="4">
        <f t="shared" ref="I4:I67" si="2">D4/D3-1</f>
        <v>1.5732496964791398E-2</v>
      </c>
      <c r="K4" s="6" t="s">
        <v>8</v>
      </c>
      <c r="L4" s="4">
        <f>L6/$L$5</f>
        <v>0.3</v>
      </c>
      <c r="M4" s="7">
        <f>M6/$L$5</f>
        <v>0.3</v>
      </c>
      <c r="N4" s="7">
        <f>N6/$L$5</f>
        <v>0.4</v>
      </c>
      <c r="P4" s="98" t="s">
        <v>11</v>
      </c>
      <c r="Q4" s="98"/>
      <c r="R4" s="98"/>
      <c r="T4" s="98" t="s">
        <v>38</v>
      </c>
      <c r="U4" s="98"/>
      <c r="V4" s="98"/>
      <c r="X4" s="3" t="s">
        <v>39</v>
      </c>
      <c r="Y4" s="76">
        <v>-43036.293648269297</v>
      </c>
    </row>
    <row r="5" spans="1:27" ht="19" thickTop="1" thickBot="1" x14ac:dyDescent="0.25">
      <c r="A5" s="1">
        <v>45475</v>
      </c>
      <c r="B5">
        <v>456.04</v>
      </c>
      <c r="C5">
        <v>96.56</v>
      </c>
      <c r="D5">
        <v>204.1</v>
      </c>
      <c r="F5" s="1">
        <v>45475</v>
      </c>
      <c r="G5" s="4">
        <f t="shared" si="0"/>
        <v>4.2058441415453451E-3</v>
      </c>
      <c r="H5" s="4">
        <f t="shared" si="1"/>
        <v>4.8912477885316719E-3</v>
      </c>
      <c r="I5" s="4">
        <f t="shared" si="2"/>
        <v>1.6484884705413538E-2</v>
      </c>
      <c r="K5" s="6" t="s">
        <v>9</v>
      </c>
      <c r="L5" s="54">
        <v>1000000</v>
      </c>
      <c r="M5" s="54"/>
      <c r="N5" s="54"/>
      <c r="P5" s="3" t="s">
        <v>1</v>
      </c>
      <c r="Q5" s="3" t="s">
        <v>13</v>
      </c>
      <c r="R5" s="3" t="s">
        <v>37</v>
      </c>
      <c r="T5" s="3" t="s">
        <v>39</v>
      </c>
      <c r="U5" s="3" t="s">
        <v>40</v>
      </c>
      <c r="V5" s="3" t="s">
        <v>41</v>
      </c>
      <c r="X5" s="3" t="s">
        <v>40</v>
      </c>
      <c r="Y5" s="76">
        <v>-52083.405222236557</v>
      </c>
    </row>
    <row r="6" spans="1:27" ht="19" thickTop="1" thickBot="1" x14ac:dyDescent="0.25">
      <c r="A6" s="1">
        <v>45476</v>
      </c>
      <c r="B6">
        <v>458.31</v>
      </c>
      <c r="C6">
        <v>97.1</v>
      </c>
      <c r="D6">
        <v>203.96</v>
      </c>
      <c r="F6" s="1">
        <v>45476</v>
      </c>
      <c r="G6" s="4">
        <f t="shared" si="0"/>
        <v>4.9776335409175143E-3</v>
      </c>
      <c r="H6" s="4">
        <f t="shared" si="1"/>
        <v>5.5923777961888188E-3</v>
      </c>
      <c r="I6" s="4">
        <f t="shared" si="2"/>
        <v>-6.8593826555607418E-4</v>
      </c>
      <c r="K6" s="6" t="s">
        <v>10</v>
      </c>
      <c r="L6" s="54">
        <v>300000</v>
      </c>
      <c r="M6" s="54">
        <v>300000</v>
      </c>
      <c r="N6" s="54">
        <v>400000</v>
      </c>
      <c r="P6" s="8">
        <v>45471</v>
      </c>
      <c r="R6" s="37" t="s">
        <v>55</v>
      </c>
      <c r="T6" s="28" t="s">
        <v>43</v>
      </c>
      <c r="U6" s="28" t="s">
        <v>43</v>
      </c>
      <c r="V6" s="28" t="s">
        <v>43</v>
      </c>
      <c r="X6" s="29" t="s">
        <v>41</v>
      </c>
      <c r="Y6" s="77">
        <v>-66614.833762045891</v>
      </c>
    </row>
    <row r="7" spans="1:27" ht="17" thickTop="1" x14ac:dyDescent="0.2">
      <c r="A7" s="1">
        <v>45478</v>
      </c>
      <c r="B7">
        <v>455.2</v>
      </c>
      <c r="C7">
        <v>96.51</v>
      </c>
      <c r="D7">
        <v>201.26</v>
      </c>
      <c r="F7" s="1">
        <v>45478</v>
      </c>
      <c r="G7" s="4">
        <f t="shared" si="0"/>
        <v>-6.7858000043639066E-3</v>
      </c>
      <c r="H7" s="4">
        <f t="shared" si="1"/>
        <v>-6.0762100926878837E-3</v>
      </c>
      <c r="I7" s="4">
        <f t="shared" si="2"/>
        <v>-1.323788978231033E-2</v>
      </c>
      <c r="K7" s="55" t="s">
        <v>76</v>
      </c>
      <c r="P7" s="8">
        <v>45474</v>
      </c>
      <c r="Q7" s="4">
        <f t="shared" ref="Q7:Q70" si="3">SUMPRODUCT(G4:I4, $L$4:$N$4)</f>
        <v>1.9893514083314943E-2</v>
      </c>
      <c r="R7" s="49">
        <f>Q7*$L$5</f>
        <v>19893.514083314942</v>
      </c>
      <c r="T7" t="b">
        <f>$Y$4&gt;R7</f>
        <v>0</v>
      </c>
      <c r="U7" t="b">
        <f>$Y$5&gt;R7</f>
        <v>0</v>
      </c>
      <c r="V7" t="b">
        <f>$Y$6&gt;R7</f>
        <v>0</v>
      </c>
    </row>
    <row r="8" spans="1:27" x14ac:dyDescent="0.2">
      <c r="A8" s="1">
        <v>45481</v>
      </c>
      <c r="B8">
        <v>455.27</v>
      </c>
      <c r="C8">
        <v>97.48</v>
      </c>
      <c r="D8">
        <v>201.63</v>
      </c>
      <c r="F8" s="1">
        <v>45481</v>
      </c>
      <c r="G8" s="4">
        <f t="shared" si="0"/>
        <v>1.5377855887521719E-4</v>
      </c>
      <c r="H8" s="4">
        <f t="shared" si="1"/>
        <v>1.0050771940731451E-2</v>
      </c>
      <c r="I8" s="4">
        <f t="shared" si="2"/>
        <v>1.8384179668091694E-3</v>
      </c>
      <c r="P8" s="8">
        <v>45475</v>
      </c>
      <c r="Q8" s="4">
        <f t="shared" si="3"/>
        <v>9.3230814611885218E-3</v>
      </c>
      <c r="R8" s="49">
        <f t="shared" ref="R8:R71" si="4">Q8*$L$5</f>
        <v>9323.0814611885216</v>
      </c>
      <c r="T8" t="b">
        <f t="shared" ref="T8:T71" si="5">$Y$4&gt;R8</f>
        <v>0</v>
      </c>
      <c r="U8" t="b">
        <f t="shared" ref="U8:U71" si="6">$Y$5&gt;R8</f>
        <v>0</v>
      </c>
      <c r="V8" t="b">
        <f t="shared" ref="V8:V71" si="7">$Y$6&gt;R8</f>
        <v>0</v>
      </c>
    </row>
    <row r="9" spans="1:27" x14ac:dyDescent="0.2">
      <c r="A9" s="1">
        <v>45482</v>
      </c>
      <c r="B9">
        <v>463.12</v>
      </c>
      <c r="C9">
        <v>99.43</v>
      </c>
      <c r="D9">
        <v>204.05</v>
      </c>
      <c r="F9" s="1">
        <v>45482</v>
      </c>
      <c r="G9" s="4">
        <f t="shared" si="0"/>
        <v>1.7242515430403893E-2</v>
      </c>
      <c r="H9" s="4">
        <f t="shared" si="1"/>
        <v>2.0004103405826923E-2</v>
      </c>
      <c r="I9" s="4">
        <f t="shared" si="2"/>
        <v>1.2002182214948309E-2</v>
      </c>
      <c r="P9" s="8">
        <v>45476</v>
      </c>
      <c r="Q9" s="4">
        <f t="shared" si="3"/>
        <v>2.8966280949094701E-3</v>
      </c>
      <c r="R9" s="49">
        <f t="shared" si="4"/>
        <v>2896.6280949094703</v>
      </c>
      <c r="T9" t="b">
        <f t="shared" si="5"/>
        <v>0</v>
      </c>
      <c r="U9" t="b">
        <f t="shared" si="6"/>
        <v>0</v>
      </c>
      <c r="V9" t="b">
        <f t="shared" si="7"/>
        <v>0</v>
      </c>
    </row>
    <row r="10" spans="1:27" ht="21" x14ac:dyDescent="0.25">
      <c r="A10" s="1">
        <v>45483</v>
      </c>
      <c r="B10">
        <v>469.05</v>
      </c>
      <c r="C10">
        <v>100.26</v>
      </c>
      <c r="D10">
        <v>204.22</v>
      </c>
      <c r="F10" s="1">
        <v>45483</v>
      </c>
      <c r="G10" s="4">
        <f t="shared" si="0"/>
        <v>1.280445672827768E-2</v>
      </c>
      <c r="H10" s="4">
        <f t="shared" si="1"/>
        <v>8.3475812129136795E-3</v>
      </c>
      <c r="I10" s="4">
        <f t="shared" si="2"/>
        <v>8.3312913501587538E-4</v>
      </c>
      <c r="P10" s="8">
        <v>45478</v>
      </c>
      <c r="Q10" s="4">
        <f t="shared" si="3"/>
        <v>-9.1537589420396699E-3</v>
      </c>
      <c r="R10" s="49">
        <f t="shared" si="4"/>
        <v>-9153.7589420396707</v>
      </c>
      <c r="T10" t="b">
        <f t="shared" si="5"/>
        <v>0</v>
      </c>
      <c r="U10" t="b">
        <f t="shared" si="6"/>
        <v>0</v>
      </c>
      <c r="V10" t="b">
        <f t="shared" si="7"/>
        <v>0</v>
      </c>
      <c r="X10" s="85" t="s">
        <v>112</v>
      </c>
      <c r="Y10" s="85"/>
      <c r="Z10" s="85"/>
      <c r="AA10" s="74"/>
    </row>
    <row r="11" spans="1:27" ht="20" x14ac:dyDescent="0.25">
      <c r="A11" s="1">
        <v>45484</v>
      </c>
      <c r="B11">
        <v>469.38</v>
      </c>
      <c r="C11">
        <v>101.4</v>
      </c>
      <c r="D11">
        <v>203.87</v>
      </c>
      <c r="F11" s="1">
        <v>45484</v>
      </c>
      <c r="G11" s="4">
        <f t="shared" si="0"/>
        <v>7.0354972817399108E-4</v>
      </c>
      <c r="H11" s="4">
        <f t="shared" si="1"/>
        <v>1.1370436864153177E-2</v>
      </c>
      <c r="I11" s="4">
        <f t="shared" si="2"/>
        <v>-1.7138380178238766E-3</v>
      </c>
      <c r="P11" s="8">
        <v>45481</v>
      </c>
      <c r="Q11" s="4">
        <f t="shared" si="3"/>
        <v>3.7967323366056684E-3</v>
      </c>
      <c r="R11" s="49">
        <f t="shared" si="4"/>
        <v>3796.7323366056685</v>
      </c>
      <c r="T11" t="b">
        <f t="shared" si="5"/>
        <v>0</v>
      </c>
      <c r="U11" t="b">
        <f t="shared" si="6"/>
        <v>0</v>
      </c>
      <c r="V11" t="b">
        <f t="shared" si="7"/>
        <v>0</v>
      </c>
      <c r="X11" s="95" t="s">
        <v>44</v>
      </c>
      <c r="Y11" s="95"/>
      <c r="Z11" s="95"/>
    </row>
    <row r="12" spans="1:27" ht="18" thickBot="1" x14ac:dyDescent="0.25">
      <c r="A12" s="1">
        <v>45485</v>
      </c>
      <c r="B12">
        <v>470.02</v>
      </c>
      <c r="C12">
        <v>100.87</v>
      </c>
      <c r="D12">
        <v>201.4</v>
      </c>
      <c r="F12" s="1">
        <v>45485</v>
      </c>
      <c r="G12" s="4">
        <f t="shared" si="0"/>
        <v>1.3635007882739636E-3</v>
      </c>
      <c r="H12" s="4">
        <f t="shared" si="1"/>
        <v>-5.226824457593704E-3</v>
      </c>
      <c r="I12" s="4">
        <f t="shared" si="2"/>
        <v>-1.2115563839701804E-2</v>
      </c>
      <c r="P12" s="8">
        <v>45482</v>
      </c>
      <c r="Q12" s="4">
        <f t="shared" si="3"/>
        <v>1.5974858536848567E-2</v>
      </c>
      <c r="R12" s="49">
        <f t="shared" si="4"/>
        <v>15974.858536848567</v>
      </c>
      <c r="T12" t="b">
        <f t="shared" si="5"/>
        <v>0</v>
      </c>
      <c r="U12" t="b">
        <f t="shared" si="6"/>
        <v>0</v>
      </c>
      <c r="V12" t="b">
        <f t="shared" si="7"/>
        <v>0</v>
      </c>
      <c r="X12" s="3" t="s">
        <v>46</v>
      </c>
      <c r="Y12" s="28" t="s">
        <v>43</v>
      </c>
      <c r="Z12" s="31" t="s">
        <v>47</v>
      </c>
    </row>
    <row r="13" spans="1:27" ht="19" thickTop="1" thickBot="1" x14ac:dyDescent="0.25">
      <c r="A13" s="1">
        <v>45488</v>
      </c>
      <c r="B13">
        <v>482.12</v>
      </c>
      <c r="C13">
        <v>102</v>
      </c>
      <c r="D13">
        <v>206.43</v>
      </c>
      <c r="F13" s="1">
        <v>45488</v>
      </c>
      <c r="G13" s="4">
        <f t="shared" si="0"/>
        <v>2.5743585379345513E-2</v>
      </c>
      <c r="H13" s="4">
        <f t="shared" si="1"/>
        <v>1.1202537920095068E-2</v>
      </c>
      <c r="I13" s="4">
        <f t="shared" si="2"/>
        <v>2.4975173783515325E-2</v>
      </c>
      <c r="K13" s="91" t="s">
        <v>102</v>
      </c>
      <c r="L13" s="91"/>
      <c r="M13" s="91"/>
      <c r="N13" s="91"/>
      <c r="P13" s="8">
        <v>45483</v>
      </c>
      <c r="Q13" s="4">
        <f t="shared" si="3"/>
        <v>6.6788630363637577E-3</v>
      </c>
      <c r="R13" s="49">
        <f t="shared" si="4"/>
        <v>6678.8630363637576</v>
      </c>
      <c r="T13" t="b">
        <f t="shared" si="5"/>
        <v>0</v>
      </c>
      <c r="U13" t="b">
        <f t="shared" si="6"/>
        <v>0</v>
      </c>
      <c r="V13" t="b">
        <f t="shared" si="7"/>
        <v>0</v>
      </c>
      <c r="X13" s="3" t="s">
        <v>39</v>
      </c>
      <c r="Y13" s="32">
        <f>COUNTIF($T$7:$T$255, TRUE)</f>
        <v>5</v>
      </c>
      <c r="Z13" s="34" t="str" cm="1">
        <f t="array" ref="Z13" xml:space="preserve"> _xlfn.IFS(Y13&lt;5, "Green Zone", Y13&lt;10, "Yellow Zone", Y13&gt;=10, "Red Zone")</f>
        <v>Yellow Zone</v>
      </c>
    </row>
    <row r="14" spans="1:27" ht="19" thickTop="1" thickBot="1" x14ac:dyDescent="0.25">
      <c r="A14" s="1">
        <v>45489</v>
      </c>
      <c r="B14">
        <v>492.69</v>
      </c>
      <c r="C14">
        <v>102.93</v>
      </c>
      <c r="D14">
        <v>209.93</v>
      </c>
      <c r="F14" s="1">
        <v>45489</v>
      </c>
      <c r="G14" s="4">
        <f t="shared" si="0"/>
        <v>2.1924002323073122E-2</v>
      </c>
      <c r="H14" s="4">
        <f t="shared" si="1"/>
        <v>9.1176470588236747E-3</v>
      </c>
      <c r="I14" s="4">
        <f t="shared" si="2"/>
        <v>1.6954899966090231E-2</v>
      </c>
      <c r="K14" s="91"/>
      <c r="L14" s="91"/>
      <c r="M14" s="91"/>
      <c r="N14" s="91"/>
      <c r="P14" s="8">
        <v>45484</v>
      </c>
      <c r="Q14" s="4">
        <f t="shared" si="3"/>
        <v>2.9366607705686E-3</v>
      </c>
      <c r="R14" s="49">
        <f t="shared" si="4"/>
        <v>2936.6607705686001</v>
      </c>
      <c r="T14" t="b">
        <f t="shared" si="5"/>
        <v>0</v>
      </c>
      <c r="U14" t="b">
        <f t="shared" si="6"/>
        <v>0</v>
      </c>
      <c r="V14" t="b">
        <f t="shared" si="7"/>
        <v>0</v>
      </c>
      <c r="X14" s="3" t="s">
        <v>40</v>
      </c>
      <c r="Y14" s="26">
        <f>COUNTIF($U$7:$U$255, TRUE)</f>
        <v>2</v>
      </c>
      <c r="Z14" s="35" t="str" cm="1">
        <f t="array" ref="Z14" xml:space="preserve"> _xlfn.IFS(Y14&lt;5, "Green Zone", Y14&lt;10, "Yellow Zone", Y14&gt;=10, "Red Zone")</f>
        <v>Green Zone</v>
      </c>
    </row>
    <row r="15" spans="1:27" ht="19" thickTop="1" thickBot="1" x14ac:dyDescent="0.25">
      <c r="A15" s="1">
        <v>45490</v>
      </c>
      <c r="B15">
        <v>491.86</v>
      </c>
      <c r="C15">
        <v>103.65</v>
      </c>
      <c r="D15">
        <v>213.13</v>
      </c>
      <c r="F15" s="1">
        <v>45490</v>
      </c>
      <c r="G15" s="4">
        <f t="shared" si="0"/>
        <v>-1.6846292800746232E-3</v>
      </c>
      <c r="H15" s="4">
        <f t="shared" si="1"/>
        <v>6.9950451763334254E-3</v>
      </c>
      <c r="I15" s="4">
        <f t="shared" si="2"/>
        <v>1.5243176296860783E-2</v>
      </c>
      <c r="K15" s="91"/>
      <c r="L15" s="91"/>
      <c r="M15" s="91"/>
      <c r="N15" s="91"/>
      <c r="P15" s="8">
        <v>45485</v>
      </c>
      <c r="Q15" s="4">
        <f t="shared" si="3"/>
        <v>-6.0052226366766439E-3</v>
      </c>
      <c r="R15" s="49">
        <f t="shared" si="4"/>
        <v>-6005.2226366766436</v>
      </c>
      <c r="T15" t="b">
        <f t="shared" si="5"/>
        <v>0</v>
      </c>
      <c r="U15" t="b">
        <f t="shared" si="6"/>
        <v>0</v>
      </c>
      <c r="V15" t="b">
        <f t="shared" si="7"/>
        <v>0</v>
      </c>
      <c r="X15" s="29" t="s">
        <v>41</v>
      </c>
      <c r="Y15" s="33">
        <f>COUNTIF($V$7:$V$255, TRUE)</f>
        <v>2</v>
      </c>
      <c r="Z15" s="36" t="str" cm="1">
        <f t="array" ref="Z15" xml:space="preserve"> _xlfn.IFS(Y15&lt;5, "Green Zone", Y15&lt;10, "Yellow Zone", Y15&gt;=10, "Red Zone")</f>
        <v>Green Zone</v>
      </c>
    </row>
    <row r="16" spans="1:27" x14ac:dyDescent="0.2">
      <c r="A16" s="1">
        <v>45491</v>
      </c>
      <c r="B16">
        <v>476.22</v>
      </c>
      <c r="C16">
        <v>101.56</v>
      </c>
      <c r="D16">
        <v>206.36</v>
      </c>
      <c r="F16" s="1">
        <v>45491</v>
      </c>
      <c r="G16" s="4">
        <f t="shared" si="0"/>
        <v>-3.1797666002520986E-2</v>
      </c>
      <c r="H16" s="4">
        <f t="shared" si="1"/>
        <v>-2.0164013506994705E-2</v>
      </c>
      <c r="I16" s="4">
        <f t="shared" si="2"/>
        <v>-3.1764650682681861E-2</v>
      </c>
      <c r="K16" s="91"/>
      <c r="L16" s="91"/>
      <c r="M16" s="91"/>
      <c r="N16" s="91"/>
      <c r="P16" s="8">
        <v>45488</v>
      </c>
      <c r="Q16" s="4">
        <f t="shared" si="3"/>
        <v>2.1073906503238305E-2</v>
      </c>
      <c r="R16" s="49">
        <f t="shared" si="4"/>
        <v>21073.906503238304</v>
      </c>
      <c r="T16" t="b">
        <f t="shared" si="5"/>
        <v>0</v>
      </c>
      <c r="U16" t="b">
        <f t="shared" si="6"/>
        <v>0</v>
      </c>
      <c r="V16" t="b">
        <f t="shared" si="7"/>
        <v>0</v>
      </c>
      <c r="X16" s="66" t="s">
        <v>48</v>
      </c>
    </row>
    <row r="17" spans="1:26" x14ac:dyDescent="0.2">
      <c r="A17" s="1">
        <v>45492</v>
      </c>
      <c r="B17">
        <v>474.97</v>
      </c>
      <c r="C17">
        <v>98.93</v>
      </c>
      <c r="D17">
        <v>206.16</v>
      </c>
      <c r="F17" s="1">
        <v>45492</v>
      </c>
      <c r="G17" s="4">
        <f t="shared" si="0"/>
        <v>-2.624837260089885E-3</v>
      </c>
      <c r="H17" s="4">
        <f t="shared" si="1"/>
        <v>-2.5896022055927448E-2</v>
      </c>
      <c r="I17" s="4">
        <f t="shared" si="2"/>
        <v>-9.6918007365776049E-4</v>
      </c>
      <c r="K17" s="91"/>
      <c r="L17" s="91"/>
      <c r="M17" s="91"/>
      <c r="N17" s="91"/>
      <c r="P17" s="8">
        <v>45489</v>
      </c>
      <c r="Q17" s="4">
        <f t="shared" si="3"/>
        <v>1.6094454801005131E-2</v>
      </c>
      <c r="R17" s="49">
        <f t="shared" si="4"/>
        <v>16094.454801005131</v>
      </c>
      <c r="T17" t="b">
        <f t="shared" si="5"/>
        <v>0</v>
      </c>
      <c r="U17" t="b">
        <f t="shared" si="6"/>
        <v>0</v>
      </c>
      <c r="V17" t="b">
        <f t="shared" si="7"/>
        <v>0</v>
      </c>
    </row>
    <row r="18" spans="1:26" x14ac:dyDescent="0.2">
      <c r="A18" s="1">
        <v>45495</v>
      </c>
      <c r="B18">
        <v>477.03</v>
      </c>
      <c r="C18">
        <v>99.27</v>
      </c>
      <c r="D18">
        <v>206.65</v>
      </c>
      <c r="F18" s="1">
        <v>45495</v>
      </c>
      <c r="G18" s="4">
        <f t="shared" si="0"/>
        <v>4.3371160283807164E-3</v>
      </c>
      <c r="H18" s="4">
        <f t="shared" si="1"/>
        <v>3.4367734761950874E-3</v>
      </c>
      <c r="I18" s="4">
        <f t="shared" si="2"/>
        <v>2.3767947225457053E-3</v>
      </c>
      <c r="K18" s="91"/>
      <c r="L18" s="91"/>
      <c r="M18" s="91"/>
      <c r="N18" s="91"/>
      <c r="P18" s="8">
        <v>45490</v>
      </c>
      <c r="Q18" s="4">
        <f t="shared" si="3"/>
        <v>7.6903952876219541E-3</v>
      </c>
      <c r="R18" s="49">
        <f t="shared" si="4"/>
        <v>7690.3952876219537</v>
      </c>
      <c r="T18" t="b">
        <f t="shared" si="5"/>
        <v>0</v>
      </c>
      <c r="U18" t="b">
        <f t="shared" si="6"/>
        <v>0</v>
      </c>
      <c r="V18" t="b">
        <f t="shared" si="7"/>
        <v>0</v>
      </c>
    </row>
    <row r="19" spans="1:26" x14ac:dyDescent="0.2">
      <c r="A19" s="1">
        <v>45496</v>
      </c>
      <c r="B19">
        <v>482.04</v>
      </c>
      <c r="C19">
        <v>100.3</v>
      </c>
      <c r="D19">
        <v>206.7</v>
      </c>
      <c r="F19" s="1">
        <v>45496</v>
      </c>
      <c r="G19" s="4">
        <f t="shared" si="0"/>
        <v>1.0502484120495703E-2</v>
      </c>
      <c r="H19" s="4">
        <f t="shared" si="1"/>
        <v>1.0375742923340425E-2</v>
      </c>
      <c r="I19" s="4">
        <f t="shared" si="2"/>
        <v>2.4195499637058582E-4</v>
      </c>
      <c r="K19" s="91"/>
      <c r="L19" s="91"/>
      <c r="M19" s="91"/>
      <c r="N19" s="91"/>
      <c r="P19" s="8">
        <v>45491</v>
      </c>
      <c r="Q19" s="4">
        <f t="shared" si="3"/>
        <v>-2.8294364125927451E-2</v>
      </c>
      <c r="R19" s="49">
        <f t="shared" si="4"/>
        <v>-28294.364125927452</v>
      </c>
      <c r="T19" t="b">
        <f t="shared" si="5"/>
        <v>0</v>
      </c>
      <c r="U19" t="b">
        <f t="shared" si="6"/>
        <v>0</v>
      </c>
      <c r="V19" t="b">
        <f t="shared" si="7"/>
        <v>0</v>
      </c>
    </row>
    <row r="20" spans="1:26" x14ac:dyDescent="0.2">
      <c r="A20" s="1">
        <v>45497</v>
      </c>
      <c r="B20">
        <v>476.7</v>
      </c>
      <c r="C20">
        <v>98.81</v>
      </c>
      <c r="D20">
        <v>204.99</v>
      </c>
      <c r="F20" s="1">
        <v>45497</v>
      </c>
      <c r="G20" s="4">
        <f t="shared" si="0"/>
        <v>-1.1077918844909163E-2</v>
      </c>
      <c r="H20" s="4">
        <f t="shared" si="1"/>
        <v>-1.4855433698903187E-2</v>
      </c>
      <c r="I20" s="4">
        <f t="shared" si="2"/>
        <v>-8.2728592162553127E-3</v>
      </c>
      <c r="P20" s="8">
        <v>45492</v>
      </c>
      <c r="Q20" s="4">
        <f t="shared" si="3"/>
        <v>-8.9439298242683044E-3</v>
      </c>
      <c r="R20" s="49">
        <f t="shared" si="4"/>
        <v>-8943.9298242683053</v>
      </c>
      <c r="T20" t="b">
        <f t="shared" si="5"/>
        <v>0</v>
      </c>
      <c r="U20" t="b">
        <f t="shared" si="6"/>
        <v>0</v>
      </c>
      <c r="V20" t="b">
        <f t="shared" si="7"/>
        <v>0</v>
      </c>
    </row>
    <row r="21" spans="1:26" ht="19" x14ac:dyDescent="0.25">
      <c r="A21" s="1">
        <v>45498</v>
      </c>
      <c r="B21">
        <v>481.61</v>
      </c>
      <c r="C21">
        <v>100.35</v>
      </c>
      <c r="D21">
        <v>205.07</v>
      </c>
      <c r="F21" s="1">
        <v>45498</v>
      </c>
      <c r="G21" s="4">
        <f t="shared" si="0"/>
        <v>1.029997902244606E-2</v>
      </c>
      <c r="H21" s="4">
        <f t="shared" si="1"/>
        <v>1.5585467057990021E-2</v>
      </c>
      <c r="I21" s="4">
        <f t="shared" si="2"/>
        <v>3.9026293965549463E-4</v>
      </c>
      <c r="P21" s="8">
        <v>45495</v>
      </c>
      <c r="Q21" s="4">
        <f t="shared" si="3"/>
        <v>3.2828847403910235E-3</v>
      </c>
      <c r="R21" s="49">
        <f t="shared" si="4"/>
        <v>3282.8847403910236</v>
      </c>
      <c r="T21" t="b">
        <f t="shared" si="5"/>
        <v>0</v>
      </c>
      <c r="U21" t="b">
        <f t="shared" si="6"/>
        <v>0</v>
      </c>
      <c r="V21" t="b">
        <f t="shared" si="7"/>
        <v>0</v>
      </c>
      <c r="X21" s="97" t="s">
        <v>101</v>
      </c>
      <c r="Y21" s="97"/>
      <c r="Z21" s="97"/>
    </row>
    <row r="22" spans="1:26" x14ac:dyDescent="0.2">
      <c r="A22" s="1">
        <v>45499</v>
      </c>
      <c r="B22">
        <v>488.78</v>
      </c>
      <c r="C22">
        <v>100.96</v>
      </c>
      <c r="D22">
        <v>208.58</v>
      </c>
      <c r="F22" s="1">
        <v>45499</v>
      </c>
      <c r="G22" s="4">
        <f t="shared" si="0"/>
        <v>1.4887564626980154E-2</v>
      </c>
      <c r="H22" s="4">
        <f t="shared" si="1"/>
        <v>6.0787244643747407E-3</v>
      </c>
      <c r="I22" s="4">
        <f t="shared" si="2"/>
        <v>1.7116106695274969E-2</v>
      </c>
      <c r="P22" s="8">
        <v>45496</v>
      </c>
      <c r="Q22" s="4">
        <f t="shared" si="3"/>
        <v>6.3602501116990732E-3</v>
      </c>
      <c r="R22" s="49">
        <f t="shared" si="4"/>
        <v>6360.2501116990734</v>
      </c>
      <c r="T22" t="b">
        <f t="shared" si="5"/>
        <v>0</v>
      </c>
      <c r="U22" t="b">
        <f t="shared" si="6"/>
        <v>0</v>
      </c>
      <c r="V22" t="b">
        <f t="shared" si="7"/>
        <v>0</v>
      </c>
      <c r="X22" s="68" t="s">
        <v>49</v>
      </c>
      <c r="Y22" s="69" t="s">
        <v>50</v>
      </c>
      <c r="Z22" s="70" t="s">
        <v>51</v>
      </c>
    </row>
    <row r="23" spans="1:26" ht="17" thickBot="1" x14ac:dyDescent="0.25">
      <c r="A23" s="1">
        <v>45502</v>
      </c>
      <c r="B23">
        <v>482.6</v>
      </c>
      <c r="C23">
        <v>99.31</v>
      </c>
      <c r="D23">
        <v>207.21</v>
      </c>
      <c r="F23" s="1">
        <v>45502</v>
      </c>
      <c r="G23" s="4">
        <f t="shared" si="0"/>
        <v>-1.2643725193338451E-2</v>
      </c>
      <c r="H23" s="4">
        <f t="shared" si="1"/>
        <v>-1.6343106180665479E-2</v>
      </c>
      <c r="I23" s="4">
        <f t="shared" si="2"/>
        <v>-6.5682232237032068E-3</v>
      </c>
      <c r="P23" s="8">
        <v>45497</v>
      </c>
      <c r="Q23" s="4">
        <f t="shared" si="3"/>
        <v>-1.1089149449645829E-2</v>
      </c>
      <c r="R23" s="49">
        <f t="shared" si="4"/>
        <v>-11089.149449645829</v>
      </c>
      <c r="T23" t="b">
        <f t="shared" si="5"/>
        <v>0</v>
      </c>
      <c r="U23" t="b">
        <f t="shared" si="6"/>
        <v>0</v>
      </c>
      <c r="V23" t="b">
        <f t="shared" si="7"/>
        <v>0</v>
      </c>
      <c r="X23" s="38" t="s">
        <v>52</v>
      </c>
      <c r="Y23" s="71" t="s">
        <v>53</v>
      </c>
      <c r="Z23" s="38" t="s">
        <v>54</v>
      </c>
    </row>
    <row r="24" spans="1:26" x14ac:dyDescent="0.2">
      <c r="A24" s="1">
        <v>45503</v>
      </c>
      <c r="B24">
        <v>495.28</v>
      </c>
      <c r="C24">
        <v>100.55</v>
      </c>
      <c r="D24">
        <v>211.48</v>
      </c>
      <c r="F24" s="1">
        <v>45503</v>
      </c>
      <c r="G24" s="4">
        <f t="shared" si="0"/>
        <v>2.6274347285536681E-2</v>
      </c>
      <c r="H24" s="4">
        <f t="shared" si="1"/>
        <v>1.2486154465814137E-2</v>
      </c>
      <c r="I24" s="4">
        <f t="shared" si="2"/>
        <v>2.060711355629552E-2</v>
      </c>
      <c r="P24" s="8">
        <v>45498</v>
      </c>
      <c r="Q24" s="4">
        <f t="shared" si="3"/>
        <v>7.9217389999930218E-3</v>
      </c>
      <c r="R24" s="49">
        <f t="shared" si="4"/>
        <v>7921.7389999930219</v>
      </c>
      <c r="T24" t="b">
        <f t="shared" si="5"/>
        <v>0</v>
      </c>
      <c r="U24" t="b">
        <f t="shared" si="6"/>
        <v>0</v>
      </c>
      <c r="V24" t="b">
        <f t="shared" si="7"/>
        <v>0</v>
      </c>
    </row>
    <row r="25" spans="1:26" x14ac:dyDescent="0.2">
      <c r="A25" s="1">
        <v>45504</v>
      </c>
      <c r="B25">
        <v>498.57</v>
      </c>
      <c r="C25">
        <v>100.91</v>
      </c>
      <c r="D25">
        <v>209.13</v>
      </c>
      <c r="F25" s="1">
        <v>45504</v>
      </c>
      <c r="G25" s="4">
        <f t="shared" si="0"/>
        <v>6.6427071555483774E-3</v>
      </c>
      <c r="H25" s="4">
        <f t="shared" si="1"/>
        <v>3.5803083043262074E-3</v>
      </c>
      <c r="I25" s="4">
        <f t="shared" si="2"/>
        <v>-1.1112161906563278E-2</v>
      </c>
      <c r="P25" s="8">
        <v>45499</v>
      </c>
      <c r="Q25" s="4">
        <f t="shared" si="3"/>
        <v>1.3136329405516456E-2</v>
      </c>
      <c r="R25" s="49">
        <f t="shared" si="4"/>
        <v>13136.329405516455</v>
      </c>
      <c r="T25" t="b">
        <f t="shared" si="5"/>
        <v>0</v>
      </c>
      <c r="U25" t="b">
        <f t="shared" si="6"/>
        <v>0</v>
      </c>
      <c r="V25" t="b">
        <f t="shared" si="7"/>
        <v>0</v>
      </c>
    </row>
    <row r="26" spans="1:26" x14ac:dyDescent="0.2">
      <c r="A26" s="1">
        <v>45505</v>
      </c>
      <c r="B26">
        <v>489.85</v>
      </c>
      <c r="C26">
        <v>99.5</v>
      </c>
      <c r="D26">
        <v>204.37</v>
      </c>
      <c r="F26" s="1">
        <v>45505</v>
      </c>
      <c r="G26" s="4">
        <f t="shared" si="0"/>
        <v>-1.7490021461379457E-2</v>
      </c>
      <c r="H26" s="4">
        <f t="shared" si="1"/>
        <v>-1.3972847091467622E-2</v>
      </c>
      <c r="I26" s="4">
        <f t="shared" si="2"/>
        <v>-2.2760962081002201E-2</v>
      </c>
      <c r="P26" s="8">
        <v>45502</v>
      </c>
      <c r="Q26" s="4">
        <f t="shared" si="3"/>
        <v>-1.1323338701682461E-2</v>
      </c>
      <c r="R26" s="49">
        <f t="shared" si="4"/>
        <v>-11323.338701682462</v>
      </c>
      <c r="T26" t="b">
        <f t="shared" si="5"/>
        <v>0</v>
      </c>
      <c r="U26" t="b">
        <f t="shared" si="6"/>
        <v>0</v>
      </c>
      <c r="V26" t="b">
        <f t="shared" si="7"/>
        <v>0</v>
      </c>
    </row>
    <row r="27" spans="1:26" x14ac:dyDescent="0.2">
      <c r="A27" s="1">
        <v>45506</v>
      </c>
      <c r="B27">
        <v>460.97</v>
      </c>
      <c r="C27">
        <v>93.72</v>
      </c>
      <c r="D27">
        <v>195.7</v>
      </c>
      <c r="F27" s="1">
        <v>45506</v>
      </c>
      <c r="G27" s="4">
        <f t="shared" si="0"/>
        <v>-5.8956823517403278E-2</v>
      </c>
      <c r="H27" s="4">
        <f t="shared" si="1"/>
        <v>-5.8090452261306491E-2</v>
      </c>
      <c r="I27" s="4">
        <f t="shared" si="2"/>
        <v>-4.2423056221559063E-2</v>
      </c>
      <c r="P27" s="8">
        <v>45503</v>
      </c>
      <c r="Q27" s="4">
        <f t="shared" si="3"/>
        <v>1.987099594792345E-2</v>
      </c>
      <c r="R27" s="49">
        <f t="shared" si="4"/>
        <v>19870.995947923449</v>
      </c>
      <c r="T27" t="b">
        <f t="shared" si="5"/>
        <v>0</v>
      </c>
      <c r="U27" t="b">
        <f t="shared" si="6"/>
        <v>0</v>
      </c>
      <c r="V27" t="b">
        <f t="shared" si="7"/>
        <v>0</v>
      </c>
    </row>
    <row r="28" spans="1:26" x14ac:dyDescent="0.2">
      <c r="A28" s="1">
        <v>45509</v>
      </c>
      <c r="B28">
        <v>449.59</v>
      </c>
      <c r="C28">
        <v>90.02</v>
      </c>
      <c r="D28">
        <v>191.54</v>
      </c>
      <c r="F28" s="1">
        <v>45509</v>
      </c>
      <c r="G28" s="4">
        <f t="shared" si="0"/>
        <v>-2.4687072911469432E-2</v>
      </c>
      <c r="H28" s="4">
        <f t="shared" si="1"/>
        <v>-3.947930004268041E-2</v>
      </c>
      <c r="I28" s="4">
        <f t="shared" si="2"/>
        <v>-2.1257026060296336E-2</v>
      </c>
      <c r="P28" s="8">
        <v>45504</v>
      </c>
      <c r="Q28" s="4">
        <f t="shared" si="3"/>
        <v>-1.3779601246629363E-3</v>
      </c>
      <c r="R28" s="49">
        <f t="shared" si="4"/>
        <v>-1377.9601246629363</v>
      </c>
      <c r="T28" t="b">
        <f t="shared" si="5"/>
        <v>0</v>
      </c>
      <c r="U28" t="b">
        <f t="shared" si="6"/>
        <v>0</v>
      </c>
      <c r="V28" t="b">
        <f t="shared" si="7"/>
        <v>0</v>
      </c>
    </row>
    <row r="29" spans="1:26" x14ac:dyDescent="0.2">
      <c r="A29" s="1">
        <v>45510</v>
      </c>
      <c r="B29">
        <v>460.56</v>
      </c>
      <c r="C29">
        <v>90.9</v>
      </c>
      <c r="D29">
        <v>196.88</v>
      </c>
      <c r="F29" s="1">
        <v>45510</v>
      </c>
      <c r="G29" s="4">
        <f t="shared" si="0"/>
        <v>2.4400008896995118E-2</v>
      </c>
      <c r="H29" s="4">
        <f t="shared" si="1"/>
        <v>9.7756054210176302E-3</v>
      </c>
      <c r="I29" s="4">
        <f t="shared" si="2"/>
        <v>2.7879294142215683E-2</v>
      </c>
      <c r="P29" s="8">
        <v>45505</v>
      </c>
      <c r="Q29" s="4">
        <f t="shared" si="3"/>
        <v>-1.8543245398255005E-2</v>
      </c>
      <c r="R29" s="49">
        <f t="shared" si="4"/>
        <v>-18543.245398255007</v>
      </c>
      <c r="T29" t="b">
        <f t="shared" si="5"/>
        <v>0</v>
      </c>
      <c r="U29" t="b">
        <f t="shared" si="6"/>
        <v>0</v>
      </c>
      <c r="V29" t="b">
        <f t="shared" si="7"/>
        <v>0</v>
      </c>
    </row>
    <row r="30" spans="1:26" x14ac:dyDescent="0.2">
      <c r="A30" s="1">
        <v>45511</v>
      </c>
      <c r="B30">
        <v>463.29</v>
      </c>
      <c r="C30">
        <v>90.06</v>
      </c>
      <c r="D30">
        <v>196.94</v>
      </c>
      <c r="F30" s="1">
        <v>45511</v>
      </c>
      <c r="G30" s="4">
        <f t="shared" si="0"/>
        <v>5.9275664408546813E-3</v>
      </c>
      <c r="H30" s="4">
        <f t="shared" si="1"/>
        <v>-9.2409240924092861E-3</v>
      </c>
      <c r="I30" s="4">
        <f t="shared" si="2"/>
        <v>3.0475416497366403E-4</v>
      </c>
      <c r="P30" s="8">
        <v>45506</v>
      </c>
      <c r="Q30" s="4">
        <f t="shared" si="3"/>
        <v>-5.2083405222236555E-2</v>
      </c>
      <c r="R30" s="49">
        <f t="shared" si="4"/>
        <v>-52083.405222236557</v>
      </c>
      <c r="T30" t="b">
        <f t="shared" si="5"/>
        <v>1</v>
      </c>
      <c r="U30" t="b">
        <f t="shared" si="6"/>
        <v>0</v>
      </c>
      <c r="V30" t="b">
        <f t="shared" si="7"/>
        <v>0</v>
      </c>
    </row>
    <row r="31" spans="1:26" x14ac:dyDescent="0.2">
      <c r="A31" s="1">
        <v>45512</v>
      </c>
      <c r="B31">
        <v>475.79</v>
      </c>
      <c r="C31">
        <v>92.52</v>
      </c>
      <c r="D31">
        <v>200.54</v>
      </c>
      <c r="F31" s="1">
        <v>45512</v>
      </c>
      <c r="G31" s="4">
        <f t="shared" si="0"/>
        <v>2.6980940663515307E-2</v>
      </c>
      <c r="H31" s="4">
        <f t="shared" si="1"/>
        <v>2.7315123251165918E-2</v>
      </c>
      <c r="I31" s="4">
        <f t="shared" si="2"/>
        <v>1.8279679090078105E-2</v>
      </c>
      <c r="P31" s="8">
        <v>45509</v>
      </c>
      <c r="Q31" s="4">
        <f t="shared" si="3"/>
        <v>-2.7752722310363485E-2</v>
      </c>
      <c r="R31" s="49">
        <f t="shared" si="4"/>
        <v>-27752.722310363486</v>
      </c>
      <c r="T31" t="b">
        <f t="shared" si="5"/>
        <v>0</v>
      </c>
      <c r="U31" t="b">
        <f t="shared" si="6"/>
        <v>0</v>
      </c>
      <c r="V31" t="b">
        <f t="shared" si="7"/>
        <v>0</v>
      </c>
    </row>
    <row r="32" spans="1:26" x14ac:dyDescent="0.2">
      <c r="A32" s="1">
        <v>45513</v>
      </c>
      <c r="B32">
        <v>480.19</v>
      </c>
      <c r="C32">
        <v>92.61</v>
      </c>
      <c r="D32">
        <v>202.25</v>
      </c>
      <c r="F32" s="1">
        <v>45513</v>
      </c>
      <c r="G32" s="4">
        <f t="shared" si="0"/>
        <v>9.2477773807770891E-3</v>
      </c>
      <c r="H32" s="4">
        <f t="shared" si="1"/>
        <v>9.7276264591439343E-4</v>
      </c>
      <c r="I32" s="4">
        <f t="shared" si="2"/>
        <v>8.5269771616636181E-3</v>
      </c>
      <c r="P32" s="8">
        <v>45510</v>
      </c>
      <c r="Q32" s="4">
        <f t="shared" si="3"/>
        <v>2.1404401952290097E-2</v>
      </c>
      <c r="R32" s="49">
        <f t="shared" si="4"/>
        <v>21404.401952290096</v>
      </c>
      <c r="T32" t="b">
        <f t="shared" si="5"/>
        <v>0</v>
      </c>
      <c r="U32" t="b">
        <f t="shared" si="6"/>
        <v>0</v>
      </c>
      <c r="V32" t="b">
        <f t="shared" si="7"/>
        <v>0</v>
      </c>
    </row>
    <row r="33" spans="1:22" x14ac:dyDescent="0.2">
      <c r="A33" s="1">
        <v>45516</v>
      </c>
      <c r="B33">
        <v>475.53</v>
      </c>
      <c r="C33">
        <v>92.73</v>
      </c>
      <c r="D33">
        <v>202.63</v>
      </c>
      <c r="F33" s="1">
        <v>45516</v>
      </c>
      <c r="G33" s="4">
        <f t="shared" si="0"/>
        <v>-9.7044919719277978E-3</v>
      </c>
      <c r="H33" s="4">
        <f t="shared" si="1"/>
        <v>1.2957563977973319E-3</v>
      </c>
      <c r="I33" s="4">
        <f t="shared" si="2"/>
        <v>1.8788627935721891E-3</v>
      </c>
      <c r="P33" s="8">
        <v>45511</v>
      </c>
      <c r="Q33" s="4">
        <f t="shared" si="3"/>
        <v>-8.7210562947691566E-4</v>
      </c>
      <c r="R33" s="49">
        <f t="shared" si="4"/>
        <v>-872.10562947691562</v>
      </c>
      <c r="T33" t="b">
        <f t="shared" si="5"/>
        <v>0</v>
      </c>
      <c r="U33" t="b">
        <f t="shared" si="6"/>
        <v>0</v>
      </c>
      <c r="V33" t="b">
        <f t="shared" si="7"/>
        <v>0</v>
      </c>
    </row>
    <row r="34" spans="1:22" x14ac:dyDescent="0.2">
      <c r="A34" s="1">
        <v>45517</v>
      </c>
      <c r="B34">
        <v>481.83</v>
      </c>
      <c r="C34">
        <v>94.56</v>
      </c>
      <c r="D34">
        <v>204.35</v>
      </c>
      <c r="F34" s="1">
        <v>45517</v>
      </c>
      <c r="G34" s="4">
        <f t="shared" si="0"/>
        <v>1.3248375496814013E-2</v>
      </c>
      <c r="H34" s="4">
        <f t="shared" si="1"/>
        <v>1.9734713684891547E-2</v>
      </c>
      <c r="I34" s="4">
        <f t="shared" si="2"/>
        <v>8.488377831515459E-3</v>
      </c>
      <c r="P34" s="8">
        <v>45512</v>
      </c>
      <c r="Q34" s="4">
        <f t="shared" si="3"/>
        <v>2.3600690810435612E-2</v>
      </c>
      <c r="R34" s="49">
        <f t="shared" si="4"/>
        <v>23600.690810435612</v>
      </c>
      <c r="T34" t="b">
        <f t="shared" si="5"/>
        <v>0</v>
      </c>
      <c r="U34" t="b">
        <f t="shared" si="6"/>
        <v>0</v>
      </c>
      <c r="V34" t="b">
        <f t="shared" si="7"/>
        <v>0</v>
      </c>
    </row>
    <row r="35" spans="1:22" x14ac:dyDescent="0.2">
      <c r="A35" s="1">
        <v>45518</v>
      </c>
      <c r="B35">
        <v>488.45</v>
      </c>
      <c r="C35">
        <v>97.23</v>
      </c>
      <c r="D35">
        <v>206.61</v>
      </c>
      <c r="F35" s="1">
        <v>45518</v>
      </c>
      <c r="G35" s="4">
        <f t="shared" si="0"/>
        <v>1.3739285640163468E-2</v>
      </c>
      <c r="H35" s="4">
        <f t="shared" si="1"/>
        <v>2.8236040609137092E-2</v>
      </c>
      <c r="I35" s="4">
        <f t="shared" si="2"/>
        <v>1.1059456814289215E-2</v>
      </c>
      <c r="P35" s="8">
        <v>45513</v>
      </c>
      <c r="Q35" s="4">
        <f t="shared" si="3"/>
        <v>6.4769528726728916E-3</v>
      </c>
      <c r="R35" s="49">
        <f t="shared" si="4"/>
        <v>6476.9528726728913</v>
      </c>
      <c r="T35" t="b">
        <f t="shared" si="5"/>
        <v>0</v>
      </c>
      <c r="U35" t="b">
        <f t="shared" si="6"/>
        <v>0</v>
      </c>
      <c r="V35" t="b">
        <f t="shared" si="7"/>
        <v>0</v>
      </c>
    </row>
    <row r="36" spans="1:22" x14ac:dyDescent="0.2">
      <c r="A36" s="1">
        <v>45519</v>
      </c>
      <c r="B36">
        <v>488.77</v>
      </c>
      <c r="C36">
        <v>98.4</v>
      </c>
      <c r="D36">
        <v>207.9</v>
      </c>
      <c r="F36" s="1">
        <v>45519</v>
      </c>
      <c r="G36" s="4">
        <f t="shared" si="0"/>
        <v>6.551335858326901E-4</v>
      </c>
      <c r="H36" s="4">
        <f t="shared" si="1"/>
        <v>1.2033323048441957E-2</v>
      </c>
      <c r="I36" s="4">
        <f t="shared" si="2"/>
        <v>6.2436474517206797E-3</v>
      </c>
      <c r="P36" s="8">
        <v>45516</v>
      </c>
      <c r="Q36" s="4">
        <f t="shared" si="3"/>
        <v>-1.7710755548102637E-3</v>
      </c>
      <c r="R36" s="49">
        <f t="shared" si="4"/>
        <v>-1771.0755548102636</v>
      </c>
      <c r="T36" t="b">
        <f t="shared" si="5"/>
        <v>0</v>
      </c>
      <c r="U36" t="b">
        <f t="shared" si="6"/>
        <v>0</v>
      </c>
      <c r="V36" t="b">
        <f t="shared" si="7"/>
        <v>0</v>
      </c>
    </row>
    <row r="37" spans="1:22" x14ac:dyDescent="0.2">
      <c r="A37" s="1">
        <v>45520</v>
      </c>
      <c r="B37">
        <v>493.9</v>
      </c>
      <c r="C37">
        <v>99.18</v>
      </c>
      <c r="D37">
        <v>210.28</v>
      </c>
      <c r="F37" s="1">
        <v>45520</v>
      </c>
      <c r="G37" s="4">
        <f t="shared" si="0"/>
        <v>1.0495734189905237E-2</v>
      </c>
      <c r="H37" s="4">
        <f t="shared" si="1"/>
        <v>7.926829268292801E-3</v>
      </c>
      <c r="I37" s="4">
        <f t="shared" si="2"/>
        <v>1.1447811447811373E-2</v>
      </c>
      <c r="P37" s="8">
        <v>45517</v>
      </c>
      <c r="Q37" s="4">
        <f t="shared" si="3"/>
        <v>1.3290277887117853E-2</v>
      </c>
      <c r="R37" s="49">
        <f t="shared" si="4"/>
        <v>13290.277887117853</v>
      </c>
      <c r="T37" t="b">
        <f t="shared" si="5"/>
        <v>0</v>
      </c>
      <c r="U37" t="b">
        <f t="shared" si="6"/>
        <v>0</v>
      </c>
      <c r="V37" t="b">
        <f t="shared" si="7"/>
        <v>0</v>
      </c>
    </row>
    <row r="38" spans="1:22" x14ac:dyDescent="0.2">
      <c r="A38" s="1">
        <v>45523</v>
      </c>
      <c r="B38">
        <v>494.31</v>
      </c>
      <c r="C38">
        <v>99.49</v>
      </c>
      <c r="D38">
        <v>211.73</v>
      </c>
      <c r="F38" s="1">
        <v>45523</v>
      </c>
      <c r="G38" s="4">
        <f t="shared" si="0"/>
        <v>8.3012755618550038E-4</v>
      </c>
      <c r="H38" s="4">
        <f t="shared" si="1"/>
        <v>3.1256301673723286E-3</v>
      </c>
      <c r="I38" s="4">
        <f t="shared" si="2"/>
        <v>6.8955678143427512E-3</v>
      </c>
      <c r="P38" s="8">
        <v>45518</v>
      </c>
      <c r="Q38" s="4">
        <f t="shared" si="3"/>
        <v>1.7016380600505854E-2</v>
      </c>
      <c r="R38" s="49">
        <f t="shared" si="4"/>
        <v>17016.380600505854</v>
      </c>
      <c r="T38" t="b">
        <f t="shared" si="5"/>
        <v>0</v>
      </c>
      <c r="U38" t="b">
        <f t="shared" si="6"/>
        <v>0</v>
      </c>
      <c r="V38" t="b">
        <f t="shared" si="7"/>
        <v>0</v>
      </c>
    </row>
    <row r="39" spans="1:22" x14ac:dyDescent="0.2">
      <c r="A39" s="1">
        <v>45524</v>
      </c>
      <c r="B39">
        <v>487.12</v>
      </c>
      <c r="C39">
        <v>98.54</v>
      </c>
      <c r="D39">
        <v>210.82</v>
      </c>
      <c r="F39" s="1">
        <v>45524</v>
      </c>
      <c r="G39" s="4">
        <f t="shared" si="0"/>
        <v>-1.4545528109890515E-2</v>
      </c>
      <c r="H39" s="4">
        <f t="shared" si="1"/>
        <v>-9.5486983616442922E-3</v>
      </c>
      <c r="I39" s="4">
        <f t="shared" si="2"/>
        <v>-4.2979266046380138E-3</v>
      </c>
      <c r="P39" s="8">
        <v>45519</v>
      </c>
      <c r="Q39" s="4">
        <f t="shared" si="3"/>
        <v>6.3039959709706665E-3</v>
      </c>
      <c r="R39" s="49">
        <f t="shared" si="4"/>
        <v>6303.9959709706663</v>
      </c>
      <c r="T39" t="b">
        <f t="shared" si="5"/>
        <v>0</v>
      </c>
      <c r="U39" t="b">
        <f t="shared" si="6"/>
        <v>0</v>
      </c>
      <c r="V39" t="b">
        <f t="shared" si="7"/>
        <v>0</v>
      </c>
    </row>
    <row r="40" spans="1:22" x14ac:dyDescent="0.2">
      <c r="A40" s="1">
        <v>45525</v>
      </c>
      <c r="B40">
        <v>486.26</v>
      </c>
      <c r="C40">
        <v>98.45</v>
      </c>
      <c r="D40">
        <v>210.9</v>
      </c>
      <c r="F40" s="1">
        <v>45525</v>
      </c>
      <c r="G40" s="4">
        <f t="shared" si="0"/>
        <v>-1.7654787321399468E-3</v>
      </c>
      <c r="H40" s="4">
        <f t="shared" si="1"/>
        <v>-9.1333468642174065E-4</v>
      </c>
      <c r="I40" s="4">
        <f t="shared" si="2"/>
        <v>3.7947063845944484E-4</v>
      </c>
      <c r="P40" s="8">
        <v>45520</v>
      </c>
      <c r="Q40" s="4">
        <f t="shared" si="3"/>
        <v>1.0105893616583962E-2</v>
      </c>
      <c r="R40" s="49">
        <f t="shared" si="4"/>
        <v>10105.893616583962</v>
      </c>
      <c r="T40" t="b">
        <f t="shared" si="5"/>
        <v>0</v>
      </c>
      <c r="U40" t="b">
        <f t="shared" si="6"/>
        <v>0</v>
      </c>
      <c r="V40" t="b">
        <f t="shared" si="7"/>
        <v>0</v>
      </c>
    </row>
    <row r="41" spans="1:22" x14ac:dyDescent="0.2">
      <c r="A41" s="1">
        <v>45526</v>
      </c>
      <c r="B41">
        <v>487.52</v>
      </c>
      <c r="C41">
        <v>98.32</v>
      </c>
      <c r="D41">
        <v>212.89</v>
      </c>
      <c r="F41" s="1">
        <v>45526</v>
      </c>
      <c r="G41" s="4">
        <f t="shared" si="0"/>
        <v>2.5912063505120209E-3</v>
      </c>
      <c r="H41" s="4">
        <f t="shared" si="1"/>
        <v>-1.3204672422550967E-3</v>
      </c>
      <c r="I41" s="4">
        <f t="shared" si="2"/>
        <v>9.4357515410146142E-3</v>
      </c>
      <c r="P41" s="8">
        <v>45523</v>
      </c>
      <c r="Q41" s="4">
        <f t="shared" si="3"/>
        <v>3.944954442804449E-3</v>
      </c>
      <c r="R41" s="49">
        <f t="shared" si="4"/>
        <v>3944.9544428044492</v>
      </c>
      <c r="T41" t="b">
        <f t="shared" si="5"/>
        <v>0</v>
      </c>
      <c r="U41" t="b">
        <f t="shared" si="6"/>
        <v>0</v>
      </c>
      <c r="V41" t="b">
        <f t="shared" si="7"/>
        <v>0</v>
      </c>
    </row>
    <row r="42" spans="1:22" x14ac:dyDescent="0.2">
      <c r="A42" s="1">
        <v>45527</v>
      </c>
      <c r="B42">
        <v>498.95</v>
      </c>
      <c r="C42">
        <v>99.62</v>
      </c>
      <c r="D42">
        <v>214.54</v>
      </c>
      <c r="F42" s="1">
        <v>45527</v>
      </c>
      <c r="G42" s="4">
        <f t="shared" si="0"/>
        <v>2.3445191992123471E-2</v>
      </c>
      <c r="H42" s="4">
        <f t="shared" si="1"/>
        <v>1.3222131814483395E-2</v>
      </c>
      <c r="I42" s="4">
        <f t="shared" si="2"/>
        <v>7.7504814693034607E-3</v>
      </c>
      <c r="P42" s="8">
        <v>45524</v>
      </c>
      <c r="Q42" s="4">
        <f t="shared" si="3"/>
        <v>-8.9474385833156478E-3</v>
      </c>
      <c r="R42" s="49">
        <f t="shared" si="4"/>
        <v>-8947.4385833156484</v>
      </c>
      <c r="T42" t="b">
        <f t="shared" si="5"/>
        <v>0</v>
      </c>
      <c r="U42" t="b">
        <f t="shared" si="6"/>
        <v>0</v>
      </c>
      <c r="V42" t="b">
        <f t="shared" si="7"/>
        <v>0</v>
      </c>
    </row>
    <row r="43" spans="1:22" x14ac:dyDescent="0.2">
      <c r="A43" s="1">
        <v>45530</v>
      </c>
      <c r="B43">
        <v>497.44</v>
      </c>
      <c r="C43">
        <v>100.05</v>
      </c>
      <c r="D43">
        <v>215.39</v>
      </c>
      <c r="F43" s="1">
        <v>45530</v>
      </c>
      <c r="G43" s="4">
        <f t="shared" si="0"/>
        <v>-3.0263553462270831E-3</v>
      </c>
      <c r="H43" s="4">
        <f t="shared" si="1"/>
        <v>4.3164023288495557E-3</v>
      </c>
      <c r="I43" s="4">
        <f t="shared" si="2"/>
        <v>3.961965134706702E-3</v>
      </c>
      <c r="P43" s="8">
        <v>45525</v>
      </c>
      <c r="Q43" s="4">
        <f t="shared" si="3"/>
        <v>-6.5185577018472818E-4</v>
      </c>
      <c r="R43" s="49">
        <f t="shared" si="4"/>
        <v>-651.85577018472816</v>
      </c>
      <c r="T43" t="b">
        <f t="shared" si="5"/>
        <v>0</v>
      </c>
      <c r="U43" t="b">
        <f t="shared" si="6"/>
        <v>0</v>
      </c>
      <c r="V43" t="b">
        <f t="shared" si="7"/>
        <v>0</v>
      </c>
    </row>
    <row r="44" spans="1:22" x14ac:dyDescent="0.2">
      <c r="A44" s="1">
        <v>45531</v>
      </c>
      <c r="B44">
        <v>496.84</v>
      </c>
      <c r="C44">
        <v>99.81</v>
      </c>
      <c r="D44">
        <v>216.38</v>
      </c>
      <c r="F44" s="1">
        <v>45531</v>
      </c>
      <c r="G44" s="4">
        <f t="shared" si="0"/>
        <v>-1.2061756191702466E-3</v>
      </c>
      <c r="H44" s="4">
        <f t="shared" si="1"/>
        <v>-2.3988005997001016E-3</v>
      </c>
      <c r="I44" s="4">
        <f t="shared" si="2"/>
        <v>4.5963136635869262E-3</v>
      </c>
      <c r="P44" s="8">
        <v>45526</v>
      </c>
      <c r="Q44" s="4">
        <f t="shared" si="3"/>
        <v>4.1555223488829235E-3</v>
      </c>
      <c r="R44" s="49">
        <f t="shared" si="4"/>
        <v>4155.5223488829233</v>
      </c>
      <c r="T44" t="b">
        <f t="shared" si="5"/>
        <v>0</v>
      </c>
      <c r="U44" t="b">
        <f t="shared" si="6"/>
        <v>0</v>
      </c>
      <c r="V44" t="b">
        <f t="shared" si="7"/>
        <v>0</v>
      </c>
    </row>
    <row r="45" spans="1:22" x14ac:dyDescent="0.2">
      <c r="A45" s="1">
        <v>45532</v>
      </c>
      <c r="B45">
        <v>492.99</v>
      </c>
      <c r="C45">
        <v>99.93</v>
      </c>
      <c r="D45">
        <v>217.47</v>
      </c>
      <c r="F45" s="1">
        <v>45532</v>
      </c>
      <c r="G45" s="4">
        <f t="shared" si="0"/>
        <v>-7.7489735125995107E-3</v>
      </c>
      <c r="H45" s="4">
        <f t="shared" si="1"/>
        <v>1.2022843402466066E-3</v>
      </c>
      <c r="I45" s="4">
        <f t="shared" si="2"/>
        <v>5.0374341436361103E-3</v>
      </c>
      <c r="P45" s="8">
        <v>45527</v>
      </c>
      <c r="Q45" s="4">
        <f t="shared" si="3"/>
        <v>1.4100389729703445E-2</v>
      </c>
      <c r="R45" s="49">
        <f t="shared" si="4"/>
        <v>14100.389729703445</v>
      </c>
      <c r="T45" t="b">
        <f t="shared" si="5"/>
        <v>0</v>
      </c>
      <c r="U45" t="b">
        <f t="shared" si="6"/>
        <v>0</v>
      </c>
      <c r="V45" t="b">
        <f t="shared" si="7"/>
        <v>0</v>
      </c>
    </row>
    <row r="46" spans="1:22" x14ac:dyDescent="0.2">
      <c r="A46" s="1">
        <v>45533</v>
      </c>
      <c r="B46">
        <v>499.62</v>
      </c>
      <c r="C46">
        <v>100.32</v>
      </c>
      <c r="D46">
        <v>218.38</v>
      </c>
      <c r="F46" s="1">
        <v>45533</v>
      </c>
      <c r="G46" s="4">
        <f t="shared" si="0"/>
        <v>1.3448548652102543E-2</v>
      </c>
      <c r="H46" s="4">
        <f t="shared" si="1"/>
        <v>3.9027319123385862E-3</v>
      </c>
      <c r="I46" s="4">
        <f t="shared" si="2"/>
        <v>4.1844852163517299E-3</v>
      </c>
      <c r="P46" s="8">
        <v>45530</v>
      </c>
      <c r="Q46" s="4">
        <f t="shared" si="3"/>
        <v>1.9718001486694224E-3</v>
      </c>
      <c r="R46" s="49">
        <f t="shared" si="4"/>
        <v>1971.8001486694225</v>
      </c>
      <c r="T46" t="b">
        <f t="shared" si="5"/>
        <v>0</v>
      </c>
      <c r="U46" t="b">
        <f t="shared" si="6"/>
        <v>0</v>
      </c>
      <c r="V46" t="b">
        <f t="shared" si="7"/>
        <v>0</v>
      </c>
    </row>
    <row r="47" spans="1:22" x14ac:dyDescent="0.2">
      <c r="A47" s="1">
        <v>45534</v>
      </c>
      <c r="B47">
        <v>502.72</v>
      </c>
      <c r="C47">
        <v>101.3</v>
      </c>
      <c r="D47">
        <v>220.92</v>
      </c>
      <c r="F47" s="1">
        <v>45534</v>
      </c>
      <c r="G47" s="4">
        <f t="shared" si="0"/>
        <v>6.2047155838438339E-3</v>
      </c>
      <c r="H47" s="4">
        <f t="shared" si="1"/>
        <v>9.7687400318979822E-3</v>
      </c>
      <c r="I47" s="4">
        <f t="shared" si="2"/>
        <v>1.163110174924431E-2</v>
      </c>
      <c r="P47" s="8">
        <v>45531</v>
      </c>
      <c r="Q47" s="4">
        <f t="shared" si="3"/>
        <v>7.5703259977366599E-4</v>
      </c>
      <c r="R47" s="49">
        <f t="shared" si="4"/>
        <v>757.03259977366599</v>
      </c>
      <c r="T47" t="b">
        <f t="shared" si="5"/>
        <v>0</v>
      </c>
      <c r="U47" t="b">
        <f t="shared" si="6"/>
        <v>0</v>
      </c>
      <c r="V47" t="b">
        <f t="shared" si="7"/>
        <v>0</v>
      </c>
    </row>
    <row r="48" spans="1:22" x14ac:dyDescent="0.2">
      <c r="A48" s="1">
        <v>45538</v>
      </c>
      <c r="B48">
        <v>480.27</v>
      </c>
      <c r="C48">
        <v>97.06</v>
      </c>
      <c r="D48">
        <v>216.5</v>
      </c>
      <c r="F48" s="1">
        <v>45538</v>
      </c>
      <c r="G48" s="4">
        <f t="shared" si="0"/>
        <v>-4.4657065563335596E-2</v>
      </c>
      <c r="H48" s="4">
        <f t="shared" si="1"/>
        <v>-4.1855873642645536E-2</v>
      </c>
      <c r="I48" s="4">
        <f t="shared" si="2"/>
        <v>-2.0007242440702511E-2</v>
      </c>
      <c r="P48" s="8">
        <v>45532</v>
      </c>
      <c r="Q48" s="4">
        <f t="shared" si="3"/>
        <v>5.0966905748573311E-5</v>
      </c>
      <c r="R48" s="49">
        <f t="shared" si="4"/>
        <v>50.966905748573311</v>
      </c>
      <c r="T48" t="b">
        <f t="shared" si="5"/>
        <v>0</v>
      </c>
      <c r="U48" t="b">
        <f t="shared" si="6"/>
        <v>0</v>
      </c>
      <c r="V48" t="b">
        <f t="shared" si="7"/>
        <v>0</v>
      </c>
    </row>
    <row r="49" spans="1:22" x14ac:dyDescent="0.2">
      <c r="A49" s="1">
        <v>45539</v>
      </c>
      <c r="B49">
        <v>483.4</v>
      </c>
      <c r="C49">
        <v>97.92</v>
      </c>
      <c r="D49">
        <v>215.55</v>
      </c>
      <c r="F49" s="1">
        <v>45539</v>
      </c>
      <c r="G49" s="4">
        <f t="shared" si="0"/>
        <v>6.5171674266557567E-3</v>
      </c>
      <c r="H49" s="4">
        <f t="shared" si="1"/>
        <v>8.860498660622218E-3</v>
      </c>
      <c r="I49" s="4">
        <f t="shared" si="2"/>
        <v>-4.387990762124705E-3</v>
      </c>
      <c r="P49" s="8">
        <v>45533</v>
      </c>
      <c r="Q49" s="4">
        <f t="shared" si="3"/>
        <v>6.8791782558730308E-3</v>
      </c>
      <c r="R49" s="49">
        <f t="shared" si="4"/>
        <v>6879.178255873031</v>
      </c>
      <c r="T49" t="b">
        <f t="shared" si="5"/>
        <v>0</v>
      </c>
      <c r="U49" t="b">
        <f t="shared" si="6"/>
        <v>0</v>
      </c>
      <c r="V49" t="b">
        <f t="shared" si="7"/>
        <v>0</v>
      </c>
    </row>
    <row r="50" spans="1:22" x14ac:dyDescent="0.2">
      <c r="A50" s="1">
        <v>45540</v>
      </c>
      <c r="B50">
        <v>480.68</v>
      </c>
      <c r="C50">
        <v>97.35</v>
      </c>
      <c r="D50">
        <v>213.88</v>
      </c>
      <c r="F50" s="1">
        <v>45540</v>
      </c>
      <c r="G50" s="4">
        <f t="shared" si="0"/>
        <v>-5.6268100951591959E-3</v>
      </c>
      <c r="H50" s="4">
        <f t="shared" si="1"/>
        <v>-5.8210784313725839E-3</v>
      </c>
      <c r="I50" s="4">
        <f t="shared" si="2"/>
        <v>-7.7476223614011408E-3</v>
      </c>
      <c r="P50" s="8">
        <v>45534</v>
      </c>
      <c r="Q50" s="4">
        <f t="shared" si="3"/>
        <v>9.4444773844202697E-3</v>
      </c>
      <c r="R50" s="49">
        <f t="shared" si="4"/>
        <v>9444.47738442027</v>
      </c>
      <c r="T50" t="b">
        <f t="shared" si="5"/>
        <v>0</v>
      </c>
      <c r="U50" t="b">
        <f t="shared" si="6"/>
        <v>0</v>
      </c>
      <c r="V50" t="b">
        <f t="shared" si="7"/>
        <v>0</v>
      </c>
    </row>
    <row r="51" spans="1:22" x14ac:dyDescent="0.2">
      <c r="A51" s="1">
        <v>45541</v>
      </c>
      <c r="B51">
        <v>472.54</v>
      </c>
      <c r="C51">
        <v>94.44</v>
      </c>
      <c r="D51">
        <v>208.79</v>
      </c>
      <c r="F51" s="1">
        <v>45541</v>
      </c>
      <c r="G51" s="4">
        <f t="shared" si="0"/>
        <v>-1.693434301406338E-2</v>
      </c>
      <c r="H51" s="4">
        <f t="shared" si="1"/>
        <v>-2.9892141756548529E-2</v>
      </c>
      <c r="I51" s="4">
        <f t="shared" si="2"/>
        <v>-2.3798391621470016E-2</v>
      </c>
      <c r="P51" s="8">
        <v>45538</v>
      </c>
      <c r="Q51" s="4">
        <f t="shared" si="3"/>
        <v>-3.3956778738075344E-2</v>
      </c>
      <c r="R51" s="49">
        <f t="shared" si="4"/>
        <v>-33956.778738075343</v>
      </c>
      <c r="T51" t="b">
        <f t="shared" si="5"/>
        <v>0</v>
      </c>
      <c r="U51" t="b">
        <f t="shared" si="6"/>
        <v>0</v>
      </c>
      <c r="V51" t="b">
        <f t="shared" si="7"/>
        <v>0</v>
      </c>
    </row>
    <row r="52" spans="1:22" x14ac:dyDescent="0.2">
      <c r="A52" s="1">
        <v>45544</v>
      </c>
      <c r="B52">
        <v>481.36</v>
      </c>
      <c r="C52">
        <v>96</v>
      </c>
      <c r="D52">
        <v>213.07</v>
      </c>
      <c r="F52" s="1">
        <v>45544</v>
      </c>
      <c r="G52" s="4">
        <f t="shared" si="0"/>
        <v>1.8665086553519172E-2</v>
      </c>
      <c r="H52" s="4">
        <f t="shared" si="1"/>
        <v>1.6518424396442244E-2</v>
      </c>
      <c r="I52" s="4">
        <f t="shared" si="2"/>
        <v>2.0499066047224401E-2</v>
      </c>
      <c r="P52" s="8">
        <v>45539</v>
      </c>
      <c r="Q52" s="4">
        <f t="shared" si="3"/>
        <v>2.8581035213335101E-3</v>
      </c>
      <c r="R52" s="49">
        <f t="shared" si="4"/>
        <v>2858.1035213335099</v>
      </c>
      <c r="T52" t="b">
        <f t="shared" si="5"/>
        <v>0</v>
      </c>
      <c r="U52" t="b">
        <f t="shared" si="6"/>
        <v>0</v>
      </c>
      <c r="V52" t="b">
        <f t="shared" si="7"/>
        <v>0</v>
      </c>
    </row>
    <row r="53" spans="1:22" x14ac:dyDescent="0.2">
      <c r="A53" s="1">
        <v>45545</v>
      </c>
      <c r="B53">
        <v>460.24</v>
      </c>
      <c r="C53">
        <v>94.47</v>
      </c>
      <c r="D53">
        <v>202.01</v>
      </c>
      <c r="F53" s="1">
        <v>45545</v>
      </c>
      <c r="G53" s="4">
        <f t="shared" si="0"/>
        <v>-4.3875685557586808E-2</v>
      </c>
      <c r="H53" s="4">
        <f t="shared" si="1"/>
        <v>-1.5937500000000049E-2</v>
      </c>
      <c r="I53" s="4">
        <f t="shared" si="2"/>
        <v>-5.1907823719904322E-2</v>
      </c>
      <c r="P53" s="8">
        <v>45540</v>
      </c>
      <c r="Q53" s="4">
        <f t="shared" si="3"/>
        <v>-6.5334155025199899E-3</v>
      </c>
      <c r="R53" s="49">
        <f t="shared" si="4"/>
        <v>-6533.4155025199898</v>
      </c>
      <c r="T53" t="b">
        <f t="shared" si="5"/>
        <v>0</v>
      </c>
      <c r="U53" t="b">
        <f t="shared" si="6"/>
        <v>0</v>
      </c>
      <c r="V53" t="b">
        <f t="shared" si="7"/>
        <v>0</v>
      </c>
    </row>
    <row r="54" spans="1:22" x14ac:dyDescent="0.2">
      <c r="A54" s="1">
        <v>45546</v>
      </c>
      <c r="B54">
        <v>464.22</v>
      </c>
      <c r="C54">
        <v>94.87</v>
      </c>
      <c r="D54">
        <v>203.66</v>
      </c>
      <c r="F54" s="1">
        <v>45546</v>
      </c>
      <c r="G54" s="4">
        <f t="shared" si="0"/>
        <v>8.6476620893447542E-3</v>
      </c>
      <c r="H54" s="4">
        <f t="shared" si="1"/>
        <v>4.2341484069017277E-3</v>
      </c>
      <c r="I54" s="4">
        <f t="shared" si="2"/>
        <v>8.1679124795801528E-3</v>
      </c>
      <c r="P54" s="8">
        <v>45541</v>
      </c>
      <c r="Q54" s="4">
        <f t="shared" si="3"/>
        <v>-2.356730207977158E-2</v>
      </c>
      <c r="R54" s="49">
        <f t="shared" si="4"/>
        <v>-23567.30207977158</v>
      </c>
      <c r="T54" t="b">
        <f t="shared" si="5"/>
        <v>0</v>
      </c>
      <c r="U54" t="b">
        <f t="shared" si="6"/>
        <v>0</v>
      </c>
      <c r="V54" t="b">
        <f t="shared" si="7"/>
        <v>0</v>
      </c>
    </row>
    <row r="55" spans="1:22" x14ac:dyDescent="0.2">
      <c r="A55" s="1">
        <v>45547</v>
      </c>
      <c r="B55">
        <v>467.07</v>
      </c>
      <c r="C55">
        <v>94.49</v>
      </c>
      <c r="D55">
        <v>203.04</v>
      </c>
      <c r="F55" s="1">
        <v>45547</v>
      </c>
      <c r="G55" s="4">
        <f t="shared" si="0"/>
        <v>6.1393304898538226E-3</v>
      </c>
      <c r="H55" s="4">
        <f t="shared" si="1"/>
        <v>-4.0054811847792804E-3</v>
      </c>
      <c r="I55" s="4">
        <f t="shared" si="2"/>
        <v>-3.0442895021113303E-3</v>
      </c>
      <c r="P55" s="8">
        <v>45544</v>
      </c>
      <c r="Q55" s="4">
        <f t="shared" si="3"/>
        <v>1.8754679703878185E-2</v>
      </c>
      <c r="R55" s="49">
        <f t="shared" si="4"/>
        <v>18754.679703878184</v>
      </c>
      <c r="T55" t="b">
        <f t="shared" si="5"/>
        <v>0</v>
      </c>
      <c r="U55" t="b">
        <f t="shared" si="6"/>
        <v>0</v>
      </c>
      <c r="V55" t="b">
        <f t="shared" si="7"/>
        <v>0</v>
      </c>
    </row>
    <row r="56" spans="1:22" x14ac:dyDescent="0.2">
      <c r="A56" s="1">
        <v>45548</v>
      </c>
      <c r="B56">
        <v>471.92</v>
      </c>
      <c r="C56">
        <v>96.06</v>
      </c>
      <c r="D56">
        <v>200.8</v>
      </c>
      <c r="F56" s="1">
        <v>45548</v>
      </c>
      <c r="G56" s="4">
        <f t="shared" si="0"/>
        <v>1.0383882501552311E-2</v>
      </c>
      <c r="H56" s="4">
        <f t="shared" si="1"/>
        <v>1.6615514869298353E-2</v>
      </c>
      <c r="I56" s="4">
        <f t="shared" si="2"/>
        <v>-1.1032308904649235E-2</v>
      </c>
      <c r="P56" s="8">
        <v>45545</v>
      </c>
      <c r="Q56" s="4">
        <f t="shared" si="3"/>
        <v>-3.870708515523779E-2</v>
      </c>
      <c r="R56" s="49">
        <f t="shared" si="4"/>
        <v>-38707.085155237794</v>
      </c>
      <c r="T56" t="b">
        <f t="shared" si="5"/>
        <v>0</v>
      </c>
      <c r="U56" t="b">
        <f t="shared" si="6"/>
        <v>0</v>
      </c>
      <c r="V56" t="b">
        <f t="shared" si="7"/>
        <v>0</v>
      </c>
    </row>
    <row r="57" spans="1:22" x14ac:dyDescent="0.2">
      <c r="A57" s="1">
        <v>45551</v>
      </c>
      <c r="B57">
        <v>478</v>
      </c>
      <c r="C57">
        <v>97.86</v>
      </c>
      <c r="D57">
        <v>204.27</v>
      </c>
      <c r="F57" s="1">
        <v>45551</v>
      </c>
      <c r="G57" s="4">
        <f t="shared" si="0"/>
        <v>1.2883539582980053E-2</v>
      </c>
      <c r="H57" s="4">
        <f t="shared" si="1"/>
        <v>1.8738288569643879E-2</v>
      </c>
      <c r="I57" s="4">
        <f t="shared" si="2"/>
        <v>1.7280876494023989E-2</v>
      </c>
      <c r="P57" s="8">
        <v>45546</v>
      </c>
      <c r="Q57" s="4">
        <f t="shared" si="3"/>
        <v>7.1317081407060055E-3</v>
      </c>
      <c r="R57" s="49">
        <f t="shared" si="4"/>
        <v>7131.7081407060059</v>
      </c>
      <c r="T57" t="b">
        <f t="shared" si="5"/>
        <v>0</v>
      </c>
      <c r="U57" t="b">
        <f t="shared" si="6"/>
        <v>0</v>
      </c>
      <c r="V57" t="b">
        <f t="shared" si="7"/>
        <v>0</v>
      </c>
    </row>
    <row r="58" spans="1:22" x14ac:dyDescent="0.2">
      <c r="A58" s="1">
        <v>45552</v>
      </c>
      <c r="B58">
        <v>478.23</v>
      </c>
      <c r="C58">
        <v>97.62</v>
      </c>
      <c r="D58">
        <v>205.64</v>
      </c>
      <c r="F58" s="1">
        <v>45552</v>
      </c>
      <c r="G58" s="4">
        <f t="shared" si="0"/>
        <v>4.8117154811722074E-4</v>
      </c>
      <c r="H58" s="4">
        <f t="shared" si="1"/>
        <v>-2.4524831391783408E-3</v>
      </c>
      <c r="I58" s="4">
        <f t="shared" si="2"/>
        <v>6.706809614725584E-3</v>
      </c>
      <c r="P58" s="8">
        <v>45547</v>
      </c>
      <c r="Q58" s="4">
        <f t="shared" si="3"/>
        <v>-5.7756100932216965E-4</v>
      </c>
      <c r="R58" s="49">
        <f t="shared" si="4"/>
        <v>-577.56100932216964</v>
      </c>
      <c r="T58" t="b">
        <f t="shared" si="5"/>
        <v>0</v>
      </c>
      <c r="U58" t="b">
        <f t="shared" si="6"/>
        <v>0</v>
      </c>
      <c r="V58" t="b">
        <f t="shared" si="7"/>
        <v>0</v>
      </c>
    </row>
    <row r="59" spans="1:22" x14ac:dyDescent="0.2">
      <c r="A59" s="1">
        <v>45553</v>
      </c>
      <c r="B59">
        <v>477.43</v>
      </c>
      <c r="C59">
        <v>97.09</v>
      </c>
      <c r="D59">
        <v>203.95</v>
      </c>
      <c r="F59" s="1">
        <v>45553</v>
      </c>
      <c r="G59" s="4">
        <f t="shared" si="0"/>
        <v>-1.6728352466386376E-3</v>
      </c>
      <c r="H59" s="4">
        <f t="shared" si="1"/>
        <v>-5.4292153247285091E-3</v>
      </c>
      <c r="I59" s="4">
        <f t="shared" si="2"/>
        <v>-8.2182454775335811E-3</v>
      </c>
      <c r="P59" s="8">
        <v>45548</v>
      </c>
      <c r="Q59" s="4">
        <f t="shared" si="3"/>
        <v>3.6868956493955043E-3</v>
      </c>
      <c r="R59" s="49">
        <f t="shared" si="4"/>
        <v>3686.8956493955043</v>
      </c>
      <c r="T59" t="b">
        <f t="shared" si="5"/>
        <v>0</v>
      </c>
      <c r="U59" t="b">
        <f t="shared" si="6"/>
        <v>0</v>
      </c>
      <c r="V59" t="b">
        <f t="shared" si="7"/>
        <v>0</v>
      </c>
    </row>
    <row r="60" spans="1:22" x14ac:dyDescent="0.2">
      <c r="A60" s="1">
        <v>45554</v>
      </c>
      <c r="B60">
        <v>496.4</v>
      </c>
      <c r="C60">
        <v>98.49</v>
      </c>
      <c r="D60">
        <v>206.85</v>
      </c>
      <c r="F60" s="1">
        <v>45554</v>
      </c>
      <c r="G60" s="4">
        <f t="shared" si="0"/>
        <v>3.9733573508158093E-2</v>
      </c>
      <c r="H60" s="4">
        <f t="shared" si="1"/>
        <v>1.4419610670511895E-2</v>
      </c>
      <c r="I60" s="4">
        <f t="shared" si="2"/>
        <v>1.4219171365530858E-2</v>
      </c>
      <c r="P60" s="8">
        <v>45551</v>
      </c>
      <c r="Q60" s="4">
        <f t="shared" si="3"/>
        <v>1.6398899043396774E-2</v>
      </c>
      <c r="R60" s="49">
        <f t="shared" si="4"/>
        <v>16398.899043396774</v>
      </c>
      <c r="T60" t="b">
        <f t="shared" si="5"/>
        <v>0</v>
      </c>
      <c r="U60" t="b">
        <f t="shared" si="6"/>
        <v>0</v>
      </c>
      <c r="V60" t="b">
        <f t="shared" si="7"/>
        <v>0</v>
      </c>
    </row>
    <row r="61" spans="1:22" x14ac:dyDescent="0.2">
      <c r="A61" s="1">
        <v>45555</v>
      </c>
      <c r="B61">
        <v>491.08</v>
      </c>
      <c r="C61">
        <v>100.19</v>
      </c>
      <c r="D61">
        <v>207.45</v>
      </c>
      <c r="F61" s="1">
        <v>45555</v>
      </c>
      <c r="G61" s="4">
        <f t="shared" si="0"/>
        <v>-1.0717163577759869E-2</v>
      </c>
      <c r="H61" s="4">
        <f t="shared" si="1"/>
        <v>1.7260635597522667E-2</v>
      </c>
      <c r="I61" s="4">
        <f t="shared" si="2"/>
        <v>2.9006526468455807E-3</v>
      </c>
      <c r="P61" s="8">
        <v>45552</v>
      </c>
      <c r="Q61" s="4">
        <f t="shared" si="3"/>
        <v>2.091330368571898E-3</v>
      </c>
      <c r="R61" s="49">
        <f t="shared" si="4"/>
        <v>2091.3303685718979</v>
      </c>
      <c r="T61" t="b">
        <f t="shared" si="5"/>
        <v>0</v>
      </c>
      <c r="U61" t="b">
        <f t="shared" si="6"/>
        <v>0</v>
      </c>
      <c r="V61" t="b">
        <f t="shared" si="7"/>
        <v>0</v>
      </c>
    </row>
    <row r="62" spans="1:22" x14ac:dyDescent="0.2">
      <c r="A62" s="1">
        <v>45558</v>
      </c>
      <c r="B62">
        <v>490.07</v>
      </c>
      <c r="C62">
        <v>100.19</v>
      </c>
      <c r="D62">
        <v>207.79</v>
      </c>
      <c r="F62" s="1">
        <v>45558</v>
      </c>
      <c r="G62" s="4">
        <f t="shared" si="0"/>
        <v>-2.0566913741141279E-3</v>
      </c>
      <c r="H62" s="4">
        <f t="shared" si="1"/>
        <v>0</v>
      </c>
      <c r="I62" s="4">
        <f t="shared" si="2"/>
        <v>1.638949144372237E-3</v>
      </c>
      <c r="P62" s="8">
        <v>45553</v>
      </c>
      <c r="Q62" s="4">
        <f t="shared" si="3"/>
        <v>-5.4179133624235772E-3</v>
      </c>
      <c r="R62" s="49">
        <f t="shared" si="4"/>
        <v>-5417.9133624235774</v>
      </c>
      <c r="T62" t="b">
        <f t="shared" si="5"/>
        <v>0</v>
      </c>
      <c r="U62" t="b">
        <f t="shared" si="6"/>
        <v>0</v>
      </c>
      <c r="V62" t="b">
        <f t="shared" si="7"/>
        <v>0</v>
      </c>
    </row>
    <row r="63" spans="1:22" x14ac:dyDescent="0.2">
      <c r="A63" s="1">
        <v>45559</v>
      </c>
      <c r="B63">
        <v>490.67</v>
      </c>
      <c r="C63">
        <v>100.3</v>
      </c>
      <c r="D63">
        <v>207.94</v>
      </c>
      <c r="F63" s="1">
        <v>45559</v>
      </c>
      <c r="G63" s="4">
        <f t="shared" si="0"/>
        <v>1.2243148937907122E-3</v>
      </c>
      <c r="H63" s="4">
        <f t="shared" si="1"/>
        <v>1.0979139634694768E-3</v>
      </c>
      <c r="I63" s="4">
        <f t="shared" si="2"/>
        <v>7.2188267000350415E-4</v>
      </c>
      <c r="P63" s="8">
        <v>45554</v>
      </c>
      <c r="Q63" s="4">
        <f t="shared" si="3"/>
        <v>2.1933623799813336E-2</v>
      </c>
      <c r="R63" s="49">
        <f t="shared" si="4"/>
        <v>21933.623799813337</v>
      </c>
      <c r="T63" t="b">
        <f t="shared" si="5"/>
        <v>0</v>
      </c>
      <c r="U63" t="b">
        <f t="shared" si="6"/>
        <v>0</v>
      </c>
      <c r="V63" t="b">
        <f t="shared" si="7"/>
        <v>0</v>
      </c>
    </row>
    <row r="64" spans="1:22" x14ac:dyDescent="0.2">
      <c r="A64" s="1">
        <v>45560</v>
      </c>
      <c r="B64">
        <v>483.9</v>
      </c>
      <c r="C64">
        <v>100.06</v>
      </c>
      <c r="D64">
        <v>206.56</v>
      </c>
      <c r="F64" s="1">
        <v>45560</v>
      </c>
      <c r="G64" s="4">
        <f t="shared" si="0"/>
        <v>-1.3797460615077473E-2</v>
      </c>
      <c r="H64" s="4">
        <f t="shared" si="1"/>
        <v>-2.3928215353937743E-3</v>
      </c>
      <c r="I64" s="4">
        <f t="shared" si="2"/>
        <v>-6.6365297682023927E-3</v>
      </c>
      <c r="P64" s="8">
        <v>45555</v>
      </c>
      <c r="Q64" s="4">
        <f t="shared" si="3"/>
        <v>3.1233026646670715E-3</v>
      </c>
      <c r="R64" s="49">
        <f t="shared" si="4"/>
        <v>3123.3026646670714</v>
      </c>
      <c r="T64" t="b">
        <f t="shared" si="5"/>
        <v>0</v>
      </c>
      <c r="U64" t="b">
        <f t="shared" si="6"/>
        <v>0</v>
      </c>
      <c r="V64" t="b">
        <f t="shared" si="7"/>
        <v>0</v>
      </c>
    </row>
    <row r="65" spans="1:22" x14ac:dyDescent="0.2">
      <c r="A65" s="1">
        <v>45561</v>
      </c>
      <c r="B65">
        <v>489.59</v>
      </c>
      <c r="C65">
        <v>102.27</v>
      </c>
      <c r="D65">
        <v>206.16</v>
      </c>
      <c r="F65" s="1">
        <v>45561</v>
      </c>
      <c r="G65" s="4">
        <f t="shared" si="0"/>
        <v>1.175862781566428E-2</v>
      </c>
      <c r="H65" s="4">
        <f t="shared" si="1"/>
        <v>2.2086747951229224E-2</v>
      </c>
      <c r="I65" s="4">
        <f t="shared" si="2"/>
        <v>-1.9364833462433007E-3</v>
      </c>
      <c r="P65" s="8">
        <v>45558</v>
      </c>
      <c r="Q65" s="4">
        <f t="shared" si="3"/>
        <v>3.857224551465652E-5</v>
      </c>
      <c r="R65" s="49">
        <f t="shared" si="4"/>
        <v>38.572245514656522</v>
      </c>
      <c r="T65" t="b">
        <f t="shared" si="5"/>
        <v>0</v>
      </c>
      <c r="U65" t="b">
        <f t="shared" si="6"/>
        <v>0</v>
      </c>
      <c r="V65" t="b">
        <f t="shared" si="7"/>
        <v>0</v>
      </c>
    </row>
    <row r="66" spans="1:22" x14ac:dyDescent="0.2">
      <c r="A66" s="1">
        <v>45562</v>
      </c>
      <c r="B66">
        <v>491.16</v>
      </c>
      <c r="C66">
        <v>101.79</v>
      </c>
      <c r="D66">
        <v>206.87</v>
      </c>
      <c r="F66" s="1">
        <v>45562</v>
      </c>
      <c r="G66" s="4">
        <f t="shared" si="0"/>
        <v>3.2067648440532448E-3</v>
      </c>
      <c r="H66" s="4">
        <f t="shared" si="1"/>
        <v>-4.6934584922263545E-3</v>
      </c>
      <c r="I66" s="4">
        <f t="shared" si="2"/>
        <v>3.443927046953954E-3</v>
      </c>
      <c r="P66" s="8">
        <v>45559</v>
      </c>
      <c r="Q66" s="4">
        <f t="shared" si="3"/>
        <v>9.8542172517945836E-4</v>
      </c>
      <c r="R66" s="49">
        <f t="shared" si="4"/>
        <v>985.42172517945835</v>
      </c>
      <c r="T66" t="b">
        <f t="shared" si="5"/>
        <v>0</v>
      </c>
      <c r="U66" t="b">
        <f t="shared" si="6"/>
        <v>0</v>
      </c>
      <c r="V66" t="b">
        <f t="shared" si="7"/>
        <v>0</v>
      </c>
    </row>
    <row r="67" spans="1:22" x14ac:dyDescent="0.2">
      <c r="A67" s="1">
        <v>45565</v>
      </c>
      <c r="B67">
        <v>487.81</v>
      </c>
      <c r="C67">
        <v>101.92</v>
      </c>
      <c r="D67">
        <v>207.22</v>
      </c>
      <c r="F67" s="1">
        <v>45565</v>
      </c>
      <c r="G67" s="4">
        <f t="shared" si="0"/>
        <v>-6.8205879957651261E-3</v>
      </c>
      <c r="H67" s="4">
        <f t="shared" si="1"/>
        <v>1.2771392081736277E-3</v>
      </c>
      <c r="I67" s="4">
        <f t="shared" si="2"/>
        <v>1.6918837917532237E-3</v>
      </c>
      <c r="P67" s="8">
        <v>45560</v>
      </c>
      <c r="Q67" s="4">
        <f t="shared" si="3"/>
        <v>-7.511696552422331E-3</v>
      </c>
      <c r="R67" s="49">
        <f t="shared" si="4"/>
        <v>-7511.6965524223306</v>
      </c>
      <c r="T67" t="b">
        <f t="shared" si="5"/>
        <v>0</v>
      </c>
      <c r="U67" t="b">
        <f t="shared" si="6"/>
        <v>0</v>
      </c>
      <c r="V67" t="b">
        <f t="shared" si="7"/>
        <v>0</v>
      </c>
    </row>
    <row r="68" spans="1:22" x14ac:dyDescent="0.2">
      <c r="A68" s="1">
        <v>45566</v>
      </c>
      <c r="B68">
        <v>482.94</v>
      </c>
      <c r="C68">
        <v>102.1</v>
      </c>
      <c r="D68">
        <v>203.47</v>
      </c>
      <c r="F68" s="1">
        <v>45566</v>
      </c>
      <c r="G68" s="4">
        <f t="shared" ref="G68:G131" si="8">B68/B67-1</f>
        <v>-9.983395174350651E-3</v>
      </c>
      <c r="H68" s="4">
        <f t="shared" ref="H68:H131" si="9">C68/C67-1</f>
        <v>1.766091051805363E-3</v>
      </c>
      <c r="I68" s="4">
        <f t="shared" ref="I68:I131" si="10">D68/D67-1</f>
        <v>-1.8096708811890738E-2</v>
      </c>
      <c r="P68" s="8">
        <v>45561</v>
      </c>
      <c r="Q68" s="4">
        <f t="shared" si="3"/>
        <v>9.3790193915707296E-3</v>
      </c>
      <c r="R68" s="49">
        <f t="shared" si="4"/>
        <v>9379.0193915707296</v>
      </c>
      <c r="T68" t="b">
        <f t="shared" si="5"/>
        <v>0</v>
      </c>
      <c r="U68" t="b">
        <f t="shared" si="6"/>
        <v>0</v>
      </c>
      <c r="V68" t="b">
        <f t="shared" si="7"/>
        <v>0</v>
      </c>
    </row>
    <row r="69" spans="1:22" x14ac:dyDescent="0.2">
      <c r="A69" s="1">
        <v>45567</v>
      </c>
      <c r="B69">
        <v>484.73</v>
      </c>
      <c r="C69">
        <v>102.19</v>
      </c>
      <c r="D69">
        <v>203.71</v>
      </c>
      <c r="F69" s="1">
        <v>45567</v>
      </c>
      <c r="G69" s="4">
        <f t="shared" si="8"/>
        <v>3.7064645711684108E-3</v>
      </c>
      <c r="H69" s="4">
        <f t="shared" si="9"/>
        <v>8.8148873653293158E-4</v>
      </c>
      <c r="I69" s="4">
        <f t="shared" si="10"/>
        <v>1.179535066594628E-3</v>
      </c>
      <c r="P69" s="8">
        <v>45562</v>
      </c>
      <c r="Q69" s="4">
        <f t="shared" si="3"/>
        <v>9.3156272432964881E-4</v>
      </c>
      <c r="R69" s="49">
        <f t="shared" si="4"/>
        <v>931.56272432964886</v>
      </c>
      <c r="T69" t="b">
        <f t="shared" si="5"/>
        <v>0</v>
      </c>
      <c r="U69" t="b">
        <f t="shared" si="6"/>
        <v>0</v>
      </c>
      <c r="V69" t="b">
        <f t="shared" si="7"/>
        <v>0</v>
      </c>
    </row>
    <row r="70" spans="1:22" x14ac:dyDescent="0.2">
      <c r="A70" s="1">
        <v>45568</v>
      </c>
      <c r="B70">
        <v>478.93</v>
      </c>
      <c r="C70">
        <v>102.24</v>
      </c>
      <c r="D70">
        <v>201.69</v>
      </c>
      <c r="F70" s="1">
        <v>45568</v>
      </c>
      <c r="G70" s="4">
        <f t="shared" si="8"/>
        <v>-1.1965424050502382E-2</v>
      </c>
      <c r="H70" s="4">
        <f t="shared" si="9"/>
        <v>4.8928466581843466E-4</v>
      </c>
      <c r="I70" s="4">
        <f t="shared" si="10"/>
        <v>-9.9160571400520592E-3</v>
      </c>
      <c r="P70" s="8">
        <v>45565</v>
      </c>
      <c r="Q70" s="4">
        <f t="shared" si="3"/>
        <v>-9.8628111957616005E-4</v>
      </c>
      <c r="R70" s="49">
        <f t="shared" si="4"/>
        <v>-986.28111957615999</v>
      </c>
      <c r="T70" t="b">
        <f t="shared" si="5"/>
        <v>0</v>
      </c>
      <c r="U70" t="b">
        <f t="shared" si="6"/>
        <v>0</v>
      </c>
      <c r="V70" t="b">
        <f t="shared" si="7"/>
        <v>0</v>
      </c>
    </row>
    <row r="71" spans="1:22" x14ac:dyDescent="0.2">
      <c r="A71" s="1">
        <v>45569</v>
      </c>
      <c r="B71">
        <v>487.86</v>
      </c>
      <c r="C71">
        <v>105.48</v>
      </c>
      <c r="D71">
        <v>208.85</v>
      </c>
      <c r="F71" s="1">
        <v>45569</v>
      </c>
      <c r="G71" s="4">
        <f t="shared" si="8"/>
        <v>1.8645731108930308E-2</v>
      </c>
      <c r="H71" s="4">
        <f t="shared" si="9"/>
        <v>3.1690140845070491E-2</v>
      </c>
      <c r="I71" s="4">
        <f t="shared" si="10"/>
        <v>3.5500024790520168E-2</v>
      </c>
      <c r="P71" s="8">
        <v>45566</v>
      </c>
      <c r="Q71" s="4">
        <f t="shared" ref="Q71:Q134" si="11">SUMPRODUCT(G68:I68, $L$4:$N$4)</f>
        <v>-9.7038747615198831E-3</v>
      </c>
      <c r="R71" s="49">
        <f t="shared" si="4"/>
        <v>-9703.8747615198827</v>
      </c>
      <c r="T71" t="b">
        <f t="shared" si="5"/>
        <v>0</v>
      </c>
      <c r="U71" t="b">
        <f t="shared" si="6"/>
        <v>0</v>
      </c>
      <c r="V71" t="b">
        <f t="shared" si="7"/>
        <v>0</v>
      </c>
    </row>
    <row r="72" spans="1:22" x14ac:dyDescent="0.2">
      <c r="A72" s="1">
        <v>45572</v>
      </c>
      <c r="B72">
        <v>487.32</v>
      </c>
      <c r="C72">
        <v>105.25</v>
      </c>
      <c r="D72">
        <v>208.56</v>
      </c>
      <c r="F72" s="1">
        <v>45572</v>
      </c>
      <c r="G72" s="4">
        <f t="shared" si="8"/>
        <v>-1.1068749231337716E-3</v>
      </c>
      <c r="H72" s="4">
        <f t="shared" si="9"/>
        <v>-2.1805081532044746E-3</v>
      </c>
      <c r="I72" s="4">
        <f t="shared" si="10"/>
        <v>-1.3885563801770973E-3</v>
      </c>
      <c r="P72" s="8">
        <v>45567</v>
      </c>
      <c r="Q72" s="4">
        <f t="shared" si="11"/>
        <v>1.8482000189482539E-3</v>
      </c>
      <c r="R72" s="49">
        <f t="shared" ref="R72:R135" si="12">Q72*$L$5</f>
        <v>1848.200018948254</v>
      </c>
      <c r="T72" t="b">
        <f t="shared" ref="T72:T135" si="13">$Y$4&gt;R72</f>
        <v>0</v>
      </c>
      <c r="U72" t="b">
        <f t="shared" ref="U72:U135" si="14">$Y$5&gt;R72</f>
        <v>0</v>
      </c>
      <c r="V72" t="b">
        <f t="shared" ref="V72:V135" si="15">$Y$6&gt;R72</f>
        <v>0</v>
      </c>
    </row>
    <row r="73" spans="1:22" x14ac:dyDescent="0.2">
      <c r="A73" s="1">
        <v>45573</v>
      </c>
      <c r="B73">
        <v>489.25</v>
      </c>
      <c r="C73">
        <v>105.1</v>
      </c>
      <c r="D73">
        <v>208.38</v>
      </c>
      <c r="F73" s="1">
        <v>45573</v>
      </c>
      <c r="G73" s="4">
        <f t="shared" si="8"/>
        <v>3.9604366740539909E-3</v>
      </c>
      <c r="H73" s="4">
        <f t="shared" si="9"/>
        <v>-1.4251781472685021E-3</v>
      </c>
      <c r="I73" s="4">
        <f t="shared" si="10"/>
        <v>-8.6306098964328282E-4</v>
      </c>
      <c r="P73" s="8">
        <v>45568</v>
      </c>
      <c r="Q73" s="4">
        <f t="shared" si="11"/>
        <v>-7.4092646714260073E-3</v>
      </c>
      <c r="R73" s="49">
        <f t="shared" si="12"/>
        <v>-7409.2646714260072</v>
      </c>
      <c r="T73" t="b">
        <f t="shared" si="13"/>
        <v>0</v>
      </c>
      <c r="U73" t="b">
        <f t="shared" si="14"/>
        <v>0</v>
      </c>
      <c r="V73" t="b">
        <f t="shared" si="15"/>
        <v>0</v>
      </c>
    </row>
    <row r="74" spans="1:22" x14ac:dyDescent="0.2">
      <c r="A74" s="1">
        <v>45574</v>
      </c>
      <c r="B74">
        <v>497.73</v>
      </c>
      <c r="C74">
        <v>106.61</v>
      </c>
      <c r="D74">
        <v>211.02</v>
      </c>
      <c r="F74" s="1">
        <v>45574</v>
      </c>
      <c r="G74" s="4">
        <f t="shared" si="8"/>
        <v>1.7332652018395622E-2</v>
      </c>
      <c r="H74" s="4">
        <f t="shared" si="9"/>
        <v>1.4367269267364424E-2</v>
      </c>
      <c r="I74" s="4">
        <f t="shared" si="10"/>
        <v>1.2669162107687981E-2</v>
      </c>
      <c r="P74" s="8">
        <v>45569</v>
      </c>
      <c r="Q74" s="4">
        <f t="shared" si="11"/>
        <v>2.9300771502408306E-2</v>
      </c>
      <c r="R74" s="49">
        <f t="shared" si="12"/>
        <v>29300.771502408305</v>
      </c>
      <c r="T74" t="b">
        <f t="shared" si="13"/>
        <v>0</v>
      </c>
      <c r="U74" t="b">
        <f t="shared" si="14"/>
        <v>0</v>
      </c>
      <c r="V74" t="b">
        <f t="shared" si="15"/>
        <v>0</v>
      </c>
    </row>
    <row r="75" spans="1:22" x14ac:dyDescent="0.2">
      <c r="A75" s="1">
        <v>45575</v>
      </c>
      <c r="B75">
        <v>496.29</v>
      </c>
      <c r="C75">
        <v>105.68</v>
      </c>
      <c r="D75">
        <v>210.45</v>
      </c>
      <c r="F75" s="1">
        <v>45575</v>
      </c>
      <c r="G75" s="4">
        <f t="shared" si="8"/>
        <v>-2.8931348321379335E-3</v>
      </c>
      <c r="H75" s="4">
        <f t="shared" si="9"/>
        <v>-8.7233842979081988E-3</v>
      </c>
      <c r="I75" s="4">
        <f t="shared" si="10"/>
        <v>-2.7011657662782129E-3</v>
      </c>
      <c r="P75" s="8">
        <v>45572</v>
      </c>
      <c r="Q75" s="4">
        <f t="shared" si="11"/>
        <v>-1.5416374749723126E-3</v>
      </c>
      <c r="R75" s="49">
        <f t="shared" si="12"/>
        <v>-1541.6374749723125</v>
      </c>
      <c r="T75" t="b">
        <f t="shared" si="13"/>
        <v>0</v>
      </c>
      <c r="U75" t="b">
        <f t="shared" si="14"/>
        <v>0</v>
      </c>
      <c r="V75" t="b">
        <f t="shared" si="15"/>
        <v>0</v>
      </c>
    </row>
    <row r="76" spans="1:22" x14ac:dyDescent="0.2">
      <c r="A76" s="1">
        <v>45576</v>
      </c>
      <c r="B76">
        <v>508.68</v>
      </c>
      <c r="C76">
        <v>108</v>
      </c>
      <c r="D76">
        <v>219.79</v>
      </c>
      <c r="F76" s="1">
        <v>45576</v>
      </c>
      <c r="G76" s="4">
        <f t="shared" si="8"/>
        <v>2.4965242096354867E-2</v>
      </c>
      <c r="H76" s="4">
        <f t="shared" si="9"/>
        <v>2.195306585919754E-2</v>
      </c>
      <c r="I76" s="4">
        <f t="shared" si="10"/>
        <v>4.4381088144452407E-2</v>
      </c>
      <c r="P76" s="8">
        <v>45573</v>
      </c>
      <c r="Q76" s="4">
        <f t="shared" si="11"/>
        <v>4.1535316217833351E-4</v>
      </c>
      <c r="R76" s="49">
        <f t="shared" si="12"/>
        <v>415.35316217833349</v>
      </c>
      <c r="T76" t="b">
        <f t="shared" si="13"/>
        <v>0</v>
      </c>
      <c r="U76" t="b">
        <f t="shared" si="14"/>
        <v>0</v>
      </c>
      <c r="V76" t="b">
        <f t="shared" si="15"/>
        <v>0</v>
      </c>
    </row>
    <row r="77" spans="1:22" x14ac:dyDescent="0.2">
      <c r="A77" s="1">
        <v>45579</v>
      </c>
      <c r="B77">
        <v>515.04</v>
      </c>
      <c r="C77">
        <v>109.78</v>
      </c>
      <c r="D77">
        <v>218.99</v>
      </c>
      <c r="F77" s="1">
        <v>45579</v>
      </c>
      <c r="G77" s="4">
        <f t="shared" si="8"/>
        <v>1.2502948808681191E-2</v>
      </c>
      <c r="H77" s="4">
        <f t="shared" si="9"/>
        <v>1.6481481481481541E-2</v>
      </c>
      <c r="I77" s="4">
        <f t="shared" si="10"/>
        <v>-3.6398380272076869E-3</v>
      </c>
      <c r="P77" s="8">
        <v>45574</v>
      </c>
      <c r="Q77" s="4">
        <f t="shared" si="11"/>
        <v>1.4577641228803206E-2</v>
      </c>
      <c r="R77" s="49">
        <f t="shared" si="12"/>
        <v>14577.641228803206</v>
      </c>
      <c r="T77" t="b">
        <f t="shared" si="13"/>
        <v>0</v>
      </c>
      <c r="U77" t="b">
        <f t="shared" si="14"/>
        <v>0</v>
      </c>
      <c r="V77" t="b">
        <f t="shared" si="15"/>
        <v>0</v>
      </c>
    </row>
    <row r="78" spans="1:22" x14ac:dyDescent="0.2">
      <c r="A78" s="1">
        <v>45580</v>
      </c>
      <c r="B78">
        <v>514.66999999999996</v>
      </c>
      <c r="C78">
        <v>109.72</v>
      </c>
      <c r="D78">
        <v>219.89</v>
      </c>
      <c r="F78" s="1">
        <v>45580</v>
      </c>
      <c r="G78" s="4">
        <f t="shared" si="8"/>
        <v>-7.1839080459767946E-4</v>
      </c>
      <c r="H78" s="4">
        <f t="shared" si="9"/>
        <v>-5.4654764073602813E-4</v>
      </c>
      <c r="I78" s="4">
        <f t="shared" si="10"/>
        <v>4.1097767021323062E-3</v>
      </c>
      <c r="P78" s="8">
        <v>45575</v>
      </c>
      <c r="Q78" s="4">
        <f t="shared" si="11"/>
        <v>-4.5654220455251249E-3</v>
      </c>
      <c r="R78" s="49">
        <f t="shared" si="12"/>
        <v>-4565.4220455251252</v>
      </c>
      <c r="T78" t="b">
        <f t="shared" si="13"/>
        <v>0</v>
      </c>
      <c r="U78" t="b">
        <f t="shared" si="14"/>
        <v>0</v>
      </c>
      <c r="V78" t="b">
        <f t="shared" si="15"/>
        <v>0</v>
      </c>
    </row>
    <row r="79" spans="1:22" x14ac:dyDescent="0.2">
      <c r="A79" s="1">
        <v>45581</v>
      </c>
      <c r="B79">
        <v>522.04</v>
      </c>
      <c r="C79">
        <v>116.85</v>
      </c>
      <c r="D79">
        <v>221.13</v>
      </c>
      <c r="F79" s="1">
        <v>45581</v>
      </c>
      <c r="G79" s="4">
        <f t="shared" si="8"/>
        <v>1.4319855441350837E-2</v>
      </c>
      <c r="H79" s="4">
        <f t="shared" si="9"/>
        <v>6.4983594604447692E-2</v>
      </c>
      <c r="I79" s="4">
        <f t="shared" si="10"/>
        <v>5.6391832279776288E-3</v>
      </c>
      <c r="P79" s="8">
        <v>45576</v>
      </c>
      <c r="Q79" s="4">
        <f t="shared" si="11"/>
        <v>3.1827927644446682E-2</v>
      </c>
      <c r="R79" s="49">
        <f t="shared" si="12"/>
        <v>31827.927644446681</v>
      </c>
      <c r="T79" t="b">
        <f t="shared" si="13"/>
        <v>0</v>
      </c>
      <c r="U79" t="b">
        <f t="shared" si="14"/>
        <v>0</v>
      </c>
      <c r="V79" t="b">
        <f t="shared" si="15"/>
        <v>0</v>
      </c>
    </row>
    <row r="80" spans="1:22" x14ac:dyDescent="0.2">
      <c r="A80" s="1">
        <v>45582</v>
      </c>
      <c r="B80">
        <v>521.20000000000005</v>
      </c>
      <c r="C80">
        <v>116.78</v>
      </c>
      <c r="D80">
        <v>221.9</v>
      </c>
      <c r="F80" s="1">
        <v>45582</v>
      </c>
      <c r="G80" s="4">
        <f t="shared" si="8"/>
        <v>-1.6090721017545384E-3</v>
      </c>
      <c r="H80" s="4">
        <f t="shared" si="9"/>
        <v>-5.9905862216513839E-4</v>
      </c>
      <c r="I80" s="4">
        <f t="shared" si="10"/>
        <v>3.4821145932257824E-3</v>
      </c>
      <c r="P80" s="8">
        <v>45579</v>
      </c>
      <c r="Q80" s="4">
        <f t="shared" si="11"/>
        <v>7.2393938761657443E-3</v>
      </c>
      <c r="R80" s="49">
        <f t="shared" si="12"/>
        <v>7239.3938761657446</v>
      </c>
      <c r="T80" t="b">
        <f t="shared" si="13"/>
        <v>0</v>
      </c>
      <c r="U80" t="b">
        <f t="shared" si="14"/>
        <v>0</v>
      </c>
      <c r="V80" t="b">
        <f t="shared" si="15"/>
        <v>0</v>
      </c>
    </row>
    <row r="81" spans="1:22" x14ac:dyDescent="0.2">
      <c r="A81" s="1">
        <v>45583</v>
      </c>
      <c r="B81">
        <v>520.70000000000005</v>
      </c>
      <c r="C81">
        <v>118.37</v>
      </c>
      <c r="D81">
        <v>222.84</v>
      </c>
      <c r="F81" s="1">
        <v>45583</v>
      </c>
      <c r="G81" s="4">
        <f t="shared" si="8"/>
        <v>-9.593246354566709E-4</v>
      </c>
      <c r="H81" s="4">
        <f t="shared" si="9"/>
        <v>1.3615345093337838E-2</v>
      </c>
      <c r="I81" s="4">
        <f t="shared" si="10"/>
        <v>4.236142406489396E-3</v>
      </c>
      <c r="P81" s="8">
        <v>45580</v>
      </c>
      <c r="Q81" s="4">
        <f t="shared" si="11"/>
        <v>1.2644291472528103E-3</v>
      </c>
      <c r="R81" s="49">
        <f t="shared" si="12"/>
        <v>1264.4291472528103</v>
      </c>
      <c r="T81" t="b">
        <f t="shared" si="13"/>
        <v>0</v>
      </c>
      <c r="U81" t="b">
        <f t="shared" si="14"/>
        <v>0</v>
      </c>
      <c r="V81" t="b">
        <f t="shared" si="15"/>
        <v>0</v>
      </c>
    </row>
    <row r="82" spans="1:22" x14ac:dyDescent="0.2">
      <c r="A82" s="1">
        <v>45586</v>
      </c>
      <c r="B82">
        <v>510.16</v>
      </c>
      <c r="C82">
        <v>115.65</v>
      </c>
      <c r="D82">
        <v>220.5</v>
      </c>
      <c r="F82" s="1">
        <v>45586</v>
      </c>
      <c r="G82" s="4">
        <f t="shared" si="8"/>
        <v>-2.0241981947378584E-2</v>
      </c>
      <c r="H82" s="4">
        <f t="shared" si="9"/>
        <v>-2.2978795302863841E-2</v>
      </c>
      <c r="I82" s="4">
        <f t="shared" si="10"/>
        <v>-1.050080775444262E-2</v>
      </c>
      <c r="P82" s="8">
        <v>45581</v>
      </c>
      <c r="Q82" s="4">
        <f t="shared" si="11"/>
        <v>2.6046708304930607E-2</v>
      </c>
      <c r="R82" s="49">
        <f t="shared" si="12"/>
        <v>26046.708304930606</v>
      </c>
      <c r="T82" t="b">
        <f t="shared" si="13"/>
        <v>0</v>
      </c>
      <c r="U82" t="b">
        <f t="shared" si="14"/>
        <v>0</v>
      </c>
      <c r="V82" t="b">
        <f t="shared" si="15"/>
        <v>0</v>
      </c>
    </row>
    <row r="83" spans="1:22" x14ac:dyDescent="0.2">
      <c r="A83" s="1">
        <v>45587</v>
      </c>
      <c r="B83">
        <v>510.65</v>
      </c>
      <c r="C83">
        <v>115.69</v>
      </c>
      <c r="D83">
        <v>221.6</v>
      </c>
      <c r="F83" s="1">
        <v>45587</v>
      </c>
      <c r="G83" s="4">
        <f t="shared" si="8"/>
        <v>9.6048298572992685E-4</v>
      </c>
      <c r="H83" s="4">
        <f t="shared" si="9"/>
        <v>3.4587116299178433E-4</v>
      </c>
      <c r="I83" s="4">
        <f t="shared" si="10"/>
        <v>4.9886621315191615E-3</v>
      </c>
      <c r="P83" s="8">
        <v>45582</v>
      </c>
      <c r="Q83" s="4">
        <f t="shared" si="11"/>
        <v>7.3040662011440998E-4</v>
      </c>
      <c r="R83" s="49">
        <f t="shared" si="12"/>
        <v>730.40662011440998</v>
      </c>
      <c r="T83" t="b">
        <f t="shared" si="13"/>
        <v>0</v>
      </c>
      <c r="U83" t="b">
        <f t="shared" si="14"/>
        <v>0</v>
      </c>
      <c r="V83" t="b">
        <f t="shared" si="15"/>
        <v>0</v>
      </c>
    </row>
    <row r="84" spans="1:22" x14ac:dyDescent="0.2">
      <c r="A84" s="1">
        <v>45588</v>
      </c>
      <c r="B84">
        <v>509.57</v>
      </c>
      <c r="C84">
        <v>115.65</v>
      </c>
      <c r="D84">
        <v>220.9</v>
      </c>
      <c r="F84" s="1">
        <v>45588</v>
      </c>
      <c r="G84" s="4">
        <f t="shared" si="8"/>
        <v>-2.1149515323606316E-3</v>
      </c>
      <c r="H84" s="4">
        <f t="shared" si="9"/>
        <v>-3.4575157749150431E-4</v>
      </c>
      <c r="I84" s="4">
        <f t="shared" si="10"/>
        <v>-3.1588447653428942E-3</v>
      </c>
      <c r="P84" s="8">
        <v>45583</v>
      </c>
      <c r="Q84" s="4">
        <f t="shared" si="11"/>
        <v>5.4912630999601085E-3</v>
      </c>
      <c r="R84" s="49">
        <f t="shared" si="12"/>
        <v>5491.2630999601088</v>
      </c>
      <c r="T84" t="b">
        <f t="shared" si="13"/>
        <v>0</v>
      </c>
      <c r="U84" t="b">
        <f t="shared" si="14"/>
        <v>0</v>
      </c>
      <c r="V84" t="b">
        <f t="shared" si="15"/>
        <v>0</v>
      </c>
    </row>
    <row r="85" spans="1:22" x14ac:dyDescent="0.2">
      <c r="A85" s="1">
        <v>45589</v>
      </c>
      <c r="B85">
        <v>516.76</v>
      </c>
      <c r="C85">
        <v>116.52</v>
      </c>
      <c r="D85">
        <v>222.45</v>
      </c>
      <c r="F85" s="1">
        <v>45589</v>
      </c>
      <c r="G85" s="4">
        <f t="shared" si="8"/>
        <v>1.4109935828247266E-2</v>
      </c>
      <c r="H85" s="4">
        <f t="shared" si="9"/>
        <v>7.5226977950713092E-3</v>
      </c>
      <c r="I85" s="4">
        <f t="shared" si="10"/>
        <v>7.0167496604798263E-3</v>
      </c>
      <c r="P85" s="8">
        <v>45586</v>
      </c>
      <c r="Q85" s="4">
        <f t="shared" si="11"/>
        <v>-1.7166556276849775E-2</v>
      </c>
      <c r="R85" s="49">
        <f t="shared" si="12"/>
        <v>-17166.556276849777</v>
      </c>
      <c r="T85" t="b">
        <f t="shared" si="13"/>
        <v>0</v>
      </c>
      <c r="U85" t="b">
        <f t="shared" si="14"/>
        <v>0</v>
      </c>
      <c r="V85" t="b">
        <f t="shared" si="15"/>
        <v>0</v>
      </c>
    </row>
    <row r="86" spans="1:22" x14ac:dyDescent="0.2">
      <c r="A86" s="1">
        <v>45590</v>
      </c>
      <c r="B86">
        <v>505.04</v>
      </c>
      <c r="C86">
        <v>114.28</v>
      </c>
      <c r="D86">
        <v>219.81</v>
      </c>
      <c r="F86" s="1">
        <v>45590</v>
      </c>
      <c r="G86" s="4">
        <f t="shared" si="8"/>
        <v>-2.2679773976313933E-2</v>
      </c>
      <c r="H86" s="4">
        <f t="shared" si="9"/>
        <v>-1.9224167524888425E-2</v>
      </c>
      <c r="I86" s="4">
        <f t="shared" si="10"/>
        <v>-1.1867835468644561E-2</v>
      </c>
      <c r="P86" s="8">
        <v>45587</v>
      </c>
      <c r="Q86" s="4">
        <f t="shared" si="11"/>
        <v>2.387371097224178E-3</v>
      </c>
      <c r="R86" s="49">
        <f t="shared" si="12"/>
        <v>2387.3710972241779</v>
      </c>
      <c r="T86" t="b">
        <f t="shared" si="13"/>
        <v>0</v>
      </c>
      <c r="U86" t="b">
        <f t="shared" si="14"/>
        <v>0</v>
      </c>
      <c r="V86" t="b">
        <f t="shared" si="15"/>
        <v>0</v>
      </c>
    </row>
    <row r="87" spans="1:22" x14ac:dyDescent="0.2">
      <c r="A87" s="1">
        <v>45593</v>
      </c>
      <c r="B87">
        <v>515.86</v>
      </c>
      <c r="C87">
        <v>116.48</v>
      </c>
      <c r="D87">
        <v>222.97</v>
      </c>
      <c r="F87" s="1">
        <v>45593</v>
      </c>
      <c r="G87" s="4">
        <f t="shared" si="8"/>
        <v>2.1424045620148879E-2</v>
      </c>
      <c r="H87" s="4">
        <f t="shared" si="9"/>
        <v>1.9250962548127415E-2</v>
      </c>
      <c r="I87" s="4">
        <f t="shared" si="10"/>
        <v>1.4376052044947851E-2</v>
      </c>
      <c r="P87" s="8">
        <v>45588</v>
      </c>
      <c r="Q87" s="4">
        <f t="shared" si="11"/>
        <v>-2.0017488390927985E-3</v>
      </c>
      <c r="R87" s="49">
        <f t="shared" si="12"/>
        <v>-2001.7488390927986</v>
      </c>
      <c r="T87" t="b">
        <f t="shared" si="13"/>
        <v>0</v>
      </c>
      <c r="U87" t="b">
        <f t="shared" si="14"/>
        <v>0</v>
      </c>
      <c r="V87" t="b">
        <f t="shared" si="15"/>
        <v>0</v>
      </c>
    </row>
    <row r="88" spans="1:22" x14ac:dyDescent="0.2">
      <c r="A88" s="1">
        <v>45594</v>
      </c>
      <c r="B88">
        <v>516.54999999999995</v>
      </c>
      <c r="C88">
        <v>116.65</v>
      </c>
      <c r="D88">
        <v>220.4</v>
      </c>
      <c r="F88" s="1">
        <v>45594</v>
      </c>
      <c r="G88" s="4">
        <f t="shared" si="8"/>
        <v>1.3375722095141374E-3</v>
      </c>
      <c r="H88" s="4">
        <f t="shared" si="9"/>
        <v>1.4594780219781001E-3</v>
      </c>
      <c r="I88" s="4">
        <f t="shared" si="10"/>
        <v>-1.1526214288917758E-2</v>
      </c>
      <c r="P88" s="8">
        <v>45589</v>
      </c>
      <c r="Q88" s="4">
        <f t="shared" si="11"/>
        <v>9.2964899511875036E-3</v>
      </c>
      <c r="R88" s="49">
        <f t="shared" si="12"/>
        <v>9296.4899511875028</v>
      </c>
      <c r="T88" t="b">
        <f t="shared" si="13"/>
        <v>0</v>
      </c>
      <c r="U88" t="b">
        <f t="shared" si="14"/>
        <v>0</v>
      </c>
      <c r="V88" t="b">
        <f t="shared" si="15"/>
        <v>0</v>
      </c>
    </row>
    <row r="89" spans="1:22" x14ac:dyDescent="0.2">
      <c r="A89" s="1">
        <v>45595</v>
      </c>
      <c r="B89">
        <v>516.66</v>
      </c>
      <c r="C89">
        <v>115.3</v>
      </c>
      <c r="D89">
        <v>221.89</v>
      </c>
      <c r="F89" s="1">
        <v>45595</v>
      </c>
      <c r="G89" s="4">
        <f t="shared" si="8"/>
        <v>2.1295131158649561E-4</v>
      </c>
      <c r="H89" s="4">
        <f t="shared" si="9"/>
        <v>-1.1573081868838431E-2</v>
      </c>
      <c r="I89" s="4">
        <f t="shared" si="10"/>
        <v>6.7604355716877063E-3</v>
      </c>
      <c r="P89" s="8">
        <v>45590</v>
      </c>
      <c r="Q89" s="4">
        <f t="shared" si="11"/>
        <v>-1.7318316637818531E-2</v>
      </c>
      <c r="R89" s="49">
        <f t="shared" si="12"/>
        <v>-17318.316637818531</v>
      </c>
      <c r="T89" t="b">
        <f t="shared" si="13"/>
        <v>0</v>
      </c>
      <c r="U89" t="b">
        <f t="shared" si="14"/>
        <v>0</v>
      </c>
      <c r="V89" t="b">
        <f t="shared" si="15"/>
        <v>0</v>
      </c>
    </row>
    <row r="90" spans="1:22" x14ac:dyDescent="0.2">
      <c r="A90" s="1">
        <v>45596</v>
      </c>
      <c r="B90">
        <v>510.15</v>
      </c>
      <c r="C90">
        <v>114.56</v>
      </c>
      <c r="D90">
        <v>219.43</v>
      </c>
      <c r="F90" s="1">
        <v>45596</v>
      </c>
      <c r="G90" s="4">
        <f t="shared" si="8"/>
        <v>-1.2600162582742991E-2</v>
      </c>
      <c r="H90" s="4">
        <f t="shared" si="9"/>
        <v>-6.4180398959235996E-3</v>
      </c>
      <c r="I90" s="4">
        <f t="shared" si="10"/>
        <v>-1.1086574428770923E-2</v>
      </c>
      <c r="P90" s="8">
        <v>45593</v>
      </c>
      <c r="Q90" s="4">
        <f t="shared" si="11"/>
        <v>1.7952923268462029E-2</v>
      </c>
      <c r="R90" s="49">
        <f t="shared" si="12"/>
        <v>17952.923268462029</v>
      </c>
      <c r="T90" t="b">
        <f t="shared" si="13"/>
        <v>0</v>
      </c>
      <c r="U90" t="b">
        <f t="shared" si="14"/>
        <v>0</v>
      </c>
      <c r="V90" t="b">
        <f t="shared" si="15"/>
        <v>0</v>
      </c>
    </row>
    <row r="91" spans="1:22" x14ac:dyDescent="0.2">
      <c r="A91" s="1">
        <v>45597</v>
      </c>
      <c r="B91">
        <v>511.69</v>
      </c>
      <c r="C91">
        <v>115.15</v>
      </c>
      <c r="D91">
        <v>220.44</v>
      </c>
      <c r="F91" s="1">
        <v>45597</v>
      </c>
      <c r="G91" s="4">
        <f t="shared" si="8"/>
        <v>3.0187199843183521E-3</v>
      </c>
      <c r="H91" s="4">
        <f t="shared" si="9"/>
        <v>5.1501396648045983E-3</v>
      </c>
      <c r="I91" s="4">
        <f t="shared" si="10"/>
        <v>4.6028346169619816E-3</v>
      </c>
      <c r="P91" s="8">
        <v>45594</v>
      </c>
      <c r="Q91" s="4">
        <f t="shared" si="11"/>
        <v>-3.7713706461194318E-3</v>
      </c>
      <c r="R91" s="49">
        <f t="shared" si="12"/>
        <v>-3771.370646119432</v>
      </c>
      <c r="T91" t="b">
        <f t="shared" si="13"/>
        <v>0</v>
      </c>
      <c r="U91" t="b">
        <f t="shared" si="14"/>
        <v>0</v>
      </c>
      <c r="V91" t="b">
        <f t="shared" si="15"/>
        <v>0</v>
      </c>
    </row>
    <row r="92" spans="1:22" x14ac:dyDescent="0.2">
      <c r="A92" s="1">
        <v>45600</v>
      </c>
      <c r="B92">
        <v>503.93</v>
      </c>
      <c r="C92">
        <v>114.45</v>
      </c>
      <c r="D92">
        <v>217.31</v>
      </c>
      <c r="F92" s="1">
        <v>45600</v>
      </c>
      <c r="G92" s="4">
        <f t="shared" si="8"/>
        <v>-1.5165432195274442E-2</v>
      </c>
      <c r="H92" s="4">
        <f t="shared" si="9"/>
        <v>-6.0790273556231567E-3</v>
      </c>
      <c r="I92" s="4">
        <f t="shared" si="10"/>
        <v>-1.4198874977318088E-2</v>
      </c>
      <c r="P92" s="8">
        <v>45595</v>
      </c>
      <c r="Q92" s="4">
        <f t="shared" si="11"/>
        <v>-7.0386493850049803E-4</v>
      </c>
      <c r="R92" s="49">
        <f t="shared" si="12"/>
        <v>-703.86493850049806</v>
      </c>
      <c r="T92" t="b">
        <f t="shared" si="13"/>
        <v>0</v>
      </c>
      <c r="U92" t="b">
        <f t="shared" si="14"/>
        <v>0</v>
      </c>
      <c r="V92" t="b">
        <f t="shared" si="15"/>
        <v>0</v>
      </c>
    </row>
    <row r="93" spans="1:22" x14ac:dyDescent="0.2">
      <c r="A93" s="1">
        <v>45601</v>
      </c>
      <c r="B93">
        <v>519.19000000000005</v>
      </c>
      <c r="C93">
        <v>116.1</v>
      </c>
      <c r="D93">
        <v>219</v>
      </c>
      <c r="F93" s="1">
        <v>45601</v>
      </c>
      <c r="G93" s="4">
        <f t="shared" si="8"/>
        <v>3.0281983608834606E-2</v>
      </c>
      <c r="H93" s="4">
        <f t="shared" si="9"/>
        <v>1.4416775884665611E-2</v>
      </c>
      <c r="I93" s="4">
        <f t="shared" si="10"/>
        <v>7.7769085638028645E-3</v>
      </c>
      <c r="P93" s="8">
        <v>45596</v>
      </c>
      <c r="Q93" s="4">
        <f t="shared" si="11"/>
        <v>-1.0140090515108346E-2</v>
      </c>
      <c r="R93" s="49">
        <f t="shared" si="12"/>
        <v>-10140.090515108346</v>
      </c>
      <c r="T93" t="b">
        <f t="shared" si="13"/>
        <v>0</v>
      </c>
      <c r="U93" t="b">
        <f t="shared" si="14"/>
        <v>0</v>
      </c>
      <c r="V93" t="b">
        <f t="shared" si="15"/>
        <v>0</v>
      </c>
    </row>
    <row r="94" spans="1:22" x14ac:dyDescent="0.2">
      <c r="A94" s="1">
        <v>45602</v>
      </c>
      <c r="B94">
        <v>587.19000000000005</v>
      </c>
      <c r="C94">
        <v>129.58000000000001</v>
      </c>
      <c r="D94">
        <v>244.29</v>
      </c>
      <c r="F94" s="1">
        <v>45602</v>
      </c>
      <c r="G94" s="4">
        <f t="shared" si="8"/>
        <v>0.13097324678826627</v>
      </c>
      <c r="H94" s="4">
        <f t="shared" si="9"/>
        <v>0.11610680447889776</v>
      </c>
      <c r="I94" s="4">
        <f t="shared" si="10"/>
        <v>0.11547945205479437</v>
      </c>
      <c r="P94" s="8">
        <v>45597</v>
      </c>
      <c r="Q94" s="4">
        <f t="shared" si="11"/>
        <v>4.2917917415216779E-3</v>
      </c>
      <c r="R94" s="49">
        <f t="shared" si="12"/>
        <v>4291.791741521678</v>
      </c>
      <c r="T94" t="b">
        <f t="shared" si="13"/>
        <v>0</v>
      </c>
      <c r="U94" t="b">
        <f t="shared" si="14"/>
        <v>0</v>
      </c>
      <c r="V94" t="b">
        <f t="shared" si="15"/>
        <v>0</v>
      </c>
    </row>
    <row r="95" spans="1:22" x14ac:dyDescent="0.2">
      <c r="A95" s="1">
        <v>45603</v>
      </c>
      <c r="B95">
        <v>573.58000000000004</v>
      </c>
      <c r="C95">
        <v>126.58</v>
      </c>
      <c r="D95">
        <v>233.73</v>
      </c>
      <c r="F95" s="1">
        <v>45603</v>
      </c>
      <c r="G95" s="4">
        <f t="shared" si="8"/>
        <v>-2.3178187639435244E-2</v>
      </c>
      <c r="H95" s="4">
        <f t="shared" si="9"/>
        <v>-2.3151720944590282E-2</v>
      </c>
      <c r="I95" s="4">
        <f t="shared" si="10"/>
        <v>-4.3227311801547375E-2</v>
      </c>
      <c r="P95" s="8">
        <v>45600</v>
      </c>
      <c r="Q95" s="4">
        <f t="shared" si="11"/>
        <v>-1.2052887856196515E-2</v>
      </c>
      <c r="R95" s="49">
        <f t="shared" si="12"/>
        <v>-12052.887856196514</v>
      </c>
      <c r="T95" t="b">
        <f t="shared" si="13"/>
        <v>0</v>
      </c>
      <c r="U95" t="b">
        <f t="shared" si="14"/>
        <v>0</v>
      </c>
      <c r="V95" t="b">
        <f t="shared" si="15"/>
        <v>0</v>
      </c>
    </row>
    <row r="96" spans="1:22" x14ac:dyDescent="0.2">
      <c r="A96" s="1">
        <v>45604</v>
      </c>
      <c r="B96">
        <v>580.57000000000005</v>
      </c>
      <c r="C96">
        <v>127.65</v>
      </c>
      <c r="D96">
        <v>234.32</v>
      </c>
      <c r="F96" s="1">
        <v>45604</v>
      </c>
      <c r="G96" s="4">
        <f t="shared" si="8"/>
        <v>1.2186617385543386E-2</v>
      </c>
      <c r="H96" s="4">
        <f t="shared" si="9"/>
        <v>8.4531521567388079E-3</v>
      </c>
      <c r="I96" s="4">
        <f t="shared" si="10"/>
        <v>2.5242801523124303E-3</v>
      </c>
      <c r="P96" s="8">
        <v>45601</v>
      </c>
      <c r="Q96" s="4">
        <f t="shared" si="11"/>
        <v>1.652039127357121E-2</v>
      </c>
      <c r="R96" s="49">
        <f t="shared" si="12"/>
        <v>16520.391273571211</v>
      </c>
      <c r="T96" t="b">
        <f t="shared" si="13"/>
        <v>0</v>
      </c>
      <c r="U96" t="b">
        <f t="shared" si="14"/>
        <v>0</v>
      </c>
      <c r="V96" t="b">
        <f t="shared" si="15"/>
        <v>0</v>
      </c>
    </row>
    <row r="97" spans="1:22" x14ac:dyDescent="0.2">
      <c r="A97" s="1">
        <v>45607</v>
      </c>
      <c r="B97">
        <v>593.46</v>
      </c>
      <c r="C97">
        <v>131.58000000000001</v>
      </c>
      <c r="D97">
        <v>236.6</v>
      </c>
      <c r="F97" s="1">
        <v>45607</v>
      </c>
      <c r="G97" s="4">
        <f t="shared" si="8"/>
        <v>2.2202318411216559E-2</v>
      </c>
      <c r="H97" s="4">
        <f t="shared" si="9"/>
        <v>3.0787309048178724E-2</v>
      </c>
      <c r="I97" s="4">
        <f t="shared" si="10"/>
        <v>9.7302833731649496E-3</v>
      </c>
      <c r="P97" s="8">
        <v>45602</v>
      </c>
      <c r="Q97" s="4">
        <f t="shared" si="11"/>
        <v>0.12031579620206695</v>
      </c>
      <c r="R97" s="49">
        <f t="shared" si="12"/>
        <v>120315.79620206695</v>
      </c>
      <c r="T97" t="b">
        <f t="shared" si="13"/>
        <v>0</v>
      </c>
      <c r="U97" t="b">
        <f t="shared" si="14"/>
        <v>0</v>
      </c>
      <c r="V97" t="b">
        <f t="shared" si="15"/>
        <v>0</v>
      </c>
    </row>
    <row r="98" spans="1:22" x14ac:dyDescent="0.2">
      <c r="A98" s="1">
        <v>45608</v>
      </c>
      <c r="B98">
        <v>583.85</v>
      </c>
      <c r="C98">
        <v>130.38999999999999</v>
      </c>
      <c r="D98">
        <v>236.87</v>
      </c>
      <c r="F98" s="1">
        <v>45608</v>
      </c>
      <c r="G98" s="4">
        <f t="shared" si="8"/>
        <v>-1.619317224412764E-2</v>
      </c>
      <c r="H98" s="4">
        <f t="shared" si="9"/>
        <v>-9.0439276485789755E-3</v>
      </c>
      <c r="I98" s="4">
        <f t="shared" si="10"/>
        <v>1.1411665257818893E-3</v>
      </c>
      <c r="P98" s="8">
        <v>45603</v>
      </c>
      <c r="Q98" s="4">
        <f t="shared" si="11"/>
        <v>-3.1189897295826607E-2</v>
      </c>
      <c r="R98" s="49">
        <f t="shared" si="12"/>
        <v>-31189.897295826606</v>
      </c>
      <c r="T98" t="b">
        <f t="shared" si="13"/>
        <v>0</v>
      </c>
      <c r="U98" t="b">
        <f t="shared" si="14"/>
        <v>0</v>
      </c>
      <c r="V98" t="b">
        <f t="shared" si="15"/>
        <v>0</v>
      </c>
    </row>
    <row r="99" spans="1:22" x14ac:dyDescent="0.2">
      <c r="A99" s="1">
        <v>45609</v>
      </c>
      <c r="B99">
        <v>585.45000000000005</v>
      </c>
      <c r="C99">
        <v>130.83000000000001</v>
      </c>
      <c r="D99">
        <v>238.45</v>
      </c>
      <c r="F99" s="1">
        <v>45609</v>
      </c>
      <c r="G99" s="4">
        <f t="shared" si="8"/>
        <v>2.7404299049413883E-3</v>
      </c>
      <c r="H99" s="4">
        <f t="shared" si="9"/>
        <v>3.3744919088889436E-3</v>
      </c>
      <c r="I99" s="4">
        <f t="shared" si="10"/>
        <v>6.6703254949971313E-3</v>
      </c>
      <c r="P99" s="8">
        <v>45604</v>
      </c>
      <c r="Q99" s="4">
        <f t="shared" si="11"/>
        <v>7.20164292360963E-3</v>
      </c>
      <c r="R99" s="49">
        <f t="shared" si="12"/>
        <v>7201.6429236096301</v>
      </c>
      <c r="T99" t="b">
        <f t="shared" si="13"/>
        <v>0</v>
      </c>
      <c r="U99" t="b">
        <f t="shared" si="14"/>
        <v>0</v>
      </c>
      <c r="V99" t="b">
        <f t="shared" si="15"/>
        <v>0</v>
      </c>
    </row>
    <row r="100" spans="1:22" x14ac:dyDescent="0.2">
      <c r="A100" s="1">
        <v>45610</v>
      </c>
      <c r="B100">
        <v>579.92999999999995</v>
      </c>
      <c r="C100">
        <v>130.51</v>
      </c>
      <c r="D100">
        <v>239.15</v>
      </c>
      <c r="F100" s="1">
        <v>45610</v>
      </c>
      <c r="G100" s="4">
        <f t="shared" si="8"/>
        <v>-9.4286446323342821E-3</v>
      </c>
      <c r="H100" s="4">
        <f t="shared" si="9"/>
        <v>-2.4459221891005578E-3</v>
      </c>
      <c r="I100" s="4">
        <f t="shared" si="10"/>
        <v>2.9356259173831667E-3</v>
      </c>
      <c r="P100" s="8">
        <v>45607</v>
      </c>
      <c r="Q100" s="4">
        <f t="shared" si="11"/>
        <v>1.9789001587084565E-2</v>
      </c>
      <c r="R100" s="49">
        <f t="shared" si="12"/>
        <v>19789.001587084567</v>
      </c>
      <c r="T100" t="b">
        <f t="shared" si="13"/>
        <v>0</v>
      </c>
      <c r="U100" t="b">
        <f t="shared" si="14"/>
        <v>0</v>
      </c>
      <c r="V100" t="b">
        <f t="shared" si="15"/>
        <v>0</v>
      </c>
    </row>
    <row r="101" spans="1:22" x14ac:dyDescent="0.2">
      <c r="A101" s="1">
        <v>45611</v>
      </c>
      <c r="B101">
        <v>584.78</v>
      </c>
      <c r="C101">
        <v>132.11000000000001</v>
      </c>
      <c r="D101">
        <v>242.56</v>
      </c>
      <c r="F101" s="1">
        <v>45611</v>
      </c>
      <c r="G101" s="4">
        <f t="shared" si="8"/>
        <v>8.3630783025538946E-3</v>
      </c>
      <c r="H101" s="4">
        <f t="shared" si="9"/>
        <v>1.2259596965749964E-2</v>
      </c>
      <c r="I101" s="4">
        <f t="shared" si="10"/>
        <v>1.4258833368179014E-2</v>
      </c>
      <c r="P101" s="8">
        <v>45608</v>
      </c>
      <c r="Q101" s="4">
        <f t="shared" si="11"/>
        <v>-7.1146633574992284E-3</v>
      </c>
      <c r="R101" s="49">
        <f t="shared" si="12"/>
        <v>-7114.6633574992284</v>
      </c>
      <c r="T101" t="b">
        <f t="shared" si="13"/>
        <v>0</v>
      </c>
      <c r="U101" t="b">
        <f t="shared" si="14"/>
        <v>0</v>
      </c>
      <c r="V101" t="b">
        <f t="shared" si="15"/>
        <v>0</v>
      </c>
    </row>
    <row r="102" spans="1:22" x14ac:dyDescent="0.2">
      <c r="A102" s="1">
        <v>45614</v>
      </c>
      <c r="B102">
        <v>579.32000000000005</v>
      </c>
      <c r="C102">
        <v>131.84</v>
      </c>
      <c r="D102">
        <v>242.28</v>
      </c>
      <c r="F102" s="1">
        <v>45614</v>
      </c>
      <c r="G102" s="4">
        <f t="shared" si="8"/>
        <v>-9.3368446253290216E-3</v>
      </c>
      <c r="H102" s="4">
        <f t="shared" si="9"/>
        <v>-2.043751419271933E-3</v>
      </c>
      <c r="I102" s="4">
        <f t="shared" si="10"/>
        <v>-1.154353562005328E-3</v>
      </c>
      <c r="P102" s="8">
        <v>45609</v>
      </c>
      <c r="Q102" s="4">
        <f t="shared" si="11"/>
        <v>4.5026067421479517E-3</v>
      </c>
      <c r="R102" s="49">
        <f t="shared" si="12"/>
        <v>4502.606742147952</v>
      </c>
      <c r="T102" t="b">
        <f t="shared" si="13"/>
        <v>0</v>
      </c>
      <c r="U102" t="b">
        <f t="shared" si="14"/>
        <v>0</v>
      </c>
      <c r="V102" t="b">
        <f t="shared" si="15"/>
        <v>0</v>
      </c>
    </row>
    <row r="103" spans="1:22" x14ac:dyDescent="0.2">
      <c r="A103" s="1">
        <v>45615</v>
      </c>
      <c r="B103">
        <v>572.79999999999995</v>
      </c>
      <c r="C103">
        <v>130.32</v>
      </c>
      <c r="D103">
        <v>240.36</v>
      </c>
      <c r="F103" s="1">
        <v>45615</v>
      </c>
      <c r="G103" s="4">
        <f t="shared" si="8"/>
        <v>-1.1254574328523281E-2</v>
      </c>
      <c r="H103" s="4">
        <f t="shared" si="9"/>
        <v>-1.1529126213592256E-2</v>
      </c>
      <c r="I103" s="4">
        <f t="shared" si="10"/>
        <v>-7.9247152055472725E-3</v>
      </c>
      <c r="P103" s="8">
        <v>45610</v>
      </c>
      <c r="Q103" s="4">
        <f t="shared" si="11"/>
        <v>-2.3881196794771852E-3</v>
      </c>
      <c r="R103" s="49">
        <f t="shared" si="12"/>
        <v>-2388.1196794771854</v>
      </c>
      <c r="T103" t="b">
        <f t="shared" si="13"/>
        <v>0</v>
      </c>
      <c r="U103" t="b">
        <f t="shared" si="14"/>
        <v>0</v>
      </c>
      <c r="V103" t="b">
        <f t="shared" si="15"/>
        <v>0</v>
      </c>
    </row>
    <row r="104" spans="1:22" x14ac:dyDescent="0.2">
      <c r="A104" s="1">
        <v>45616</v>
      </c>
      <c r="B104">
        <v>573.35</v>
      </c>
      <c r="C104">
        <v>129.78</v>
      </c>
      <c r="D104">
        <v>238.08</v>
      </c>
      <c r="F104" s="1">
        <v>45616</v>
      </c>
      <c r="G104" s="4">
        <f t="shared" si="8"/>
        <v>9.6019553072634878E-4</v>
      </c>
      <c r="H104" s="4">
        <f t="shared" si="9"/>
        <v>-4.1436464088396852E-3</v>
      </c>
      <c r="I104" s="4">
        <f t="shared" si="10"/>
        <v>-9.4857713429855606E-3</v>
      </c>
      <c r="P104" s="8">
        <v>45611</v>
      </c>
      <c r="Q104" s="4">
        <f t="shared" si="11"/>
        <v>1.1890335927762763E-2</v>
      </c>
      <c r="R104" s="49">
        <f t="shared" si="12"/>
        <v>11890.335927762762</v>
      </c>
      <c r="T104" t="b">
        <f t="shared" si="13"/>
        <v>0</v>
      </c>
      <c r="U104" t="b">
        <f t="shared" si="14"/>
        <v>0</v>
      </c>
      <c r="V104" t="b">
        <f t="shared" si="15"/>
        <v>0</v>
      </c>
    </row>
    <row r="105" spans="1:22" x14ac:dyDescent="0.2">
      <c r="A105" s="1">
        <v>45617</v>
      </c>
      <c r="B105">
        <v>587.32000000000005</v>
      </c>
      <c r="C105">
        <v>133.03</v>
      </c>
      <c r="D105">
        <v>242.01</v>
      </c>
      <c r="F105" s="1">
        <v>45617</v>
      </c>
      <c r="G105" s="4">
        <f t="shared" si="8"/>
        <v>2.4365570768291711E-2</v>
      </c>
      <c r="H105" s="4">
        <f t="shared" si="9"/>
        <v>2.5042379411311488E-2</v>
      </c>
      <c r="I105" s="4">
        <f t="shared" si="10"/>
        <v>1.6507056451612767E-2</v>
      </c>
      <c r="P105" s="8">
        <v>45614</v>
      </c>
      <c r="Q105" s="4">
        <f t="shared" si="11"/>
        <v>-3.8759202381824175E-3</v>
      </c>
      <c r="R105" s="49">
        <f t="shared" si="12"/>
        <v>-3875.9202381824175</v>
      </c>
      <c r="T105" t="b">
        <f t="shared" si="13"/>
        <v>0</v>
      </c>
      <c r="U105" t="b">
        <f t="shared" si="14"/>
        <v>0</v>
      </c>
      <c r="V105" t="b">
        <f t="shared" si="15"/>
        <v>0</v>
      </c>
    </row>
    <row r="106" spans="1:22" x14ac:dyDescent="0.2">
      <c r="A106" s="1">
        <v>45618</v>
      </c>
      <c r="B106">
        <v>593.89</v>
      </c>
      <c r="C106">
        <v>132.72999999999999</v>
      </c>
      <c r="D106">
        <v>245.76</v>
      </c>
      <c r="F106" s="1">
        <v>45618</v>
      </c>
      <c r="G106" s="4">
        <f t="shared" si="8"/>
        <v>1.1186406047810182E-2</v>
      </c>
      <c r="H106" s="4">
        <f t="shared" si="9"/>
        <v>-2.2551304217094392E-3</v>
      </c>
      <c r="I106" s="4">
        <f t="shared" si="10"/>
        <v>1.5495227469939366E-2</v>
      </c>
      <c r="P106" s="8">
        <v>45615</v>
      </c>
      <c r="Q106" s="4">
        <f t="shared" si="11"/>
        <v>-1.000499624485357E-2</v>
      </c>
      <c r="R106" s="49">
        <f t="shared" si="12"/>
        <v>-10004.99624485357</v>
      </c>
      <c r="T106" t="b">
        <f t="shared" si="13"/>
        <v>0</v>
      </c>
      <c r="U106" t="b">
        <f t="shared" si="14"/>
        <v>0</v>
      </c>
      <c r="V106" t="b">
        <f t="shared" si="15"/>
        <v>0</v>
      </c>
    </row>
    <row r="107" spans="1:22" x14ac:dyDescent="0.2">
      <c r="A107" s="1">
        <v>45621</v>
      </c>
      <c r="B107">
        <v>594.14</v>
      </c>
      <c r="C107">
        <v>131.72</v>
      </c>
      <c r="D107">
        <v>247.48</v>
      </c>
      <c r="F107" s="1">
        <v>45621</v>
      </c>
      <c r="G107" s="4">
        <f t="shared" si="8"/>
        <v>4.2095337520420273E-4</v>
      </c>
      <c r="H107" s="4">
        <f t="shared" si="9"/>
        <v>-7.6094326828900494E-3</v>
      </c>
      <c r="I107" s="4">
        <f t="shared" si="10"/>
        <v>6.9986979166667407E-3</v>
      </c>
      <c r="P107" s="8">
        <v>45616</v>
      </c>
      <c r="Q107" s="4">
        <f t="shared" si="11"/>
        <v>-4.7493438006282257E-3</v>
      </c>
      <c r="R107" s="49">
        <f t="shared" si="12"/>
        <v>-4749.3438006282258</v>
      </c>
      <c r="T107" t="b">
        <f t="shared" si="13"/>
        <v>0</v>
      </c>
      <c r="U107" t="b">
        <f t="shared" si="14"/>
        <v>0</v>
      </c>
      <c r="V107" t="b">
        <f t="shared" si="15"/>
        <v>0</v>
      </c>
    </row>
    <row r="108" spans="1:22" x14ac:dyDescent="0.2">
      <c r="A108" s="1">
        <v>45622</v>
      </c>
      <c r="B108">
        <v>596.57000000000005</v>
      </c>
      <c r="C108">
        <v>129.37</v>
      </c>
      <c r="D108">
        <v>247.16</v>
      </c>
      <c r="F108" s="1">
        <v>45622</v>
      </c>
      <c r="G108" s="4">
        <f t="shared" si="8"/>
        <v>4.0899451307774282E-3</v>
      </c>
      <c r="H108" s="4">
        <f t="shared" si="9"/>
        <v>-1.7840874582447541E-2</v>
      </c>
      <c r="I108" s="4">
        <f t="shared" si="10"/>
        <v>-1.293033780507491E-3</v>
      </c>
      <c r="P108" s="8">
        <v>45617</v>
      </c>
      <c r="Q108" s="4">
        <f t="shared" si="11"/>
        <v>2.1425207634526065E-2</v>
      </c>
      <c r="R108" s="49">
        <f t="shared" si="12"/>
        <v>21425.207634526065</v>
      </c>
      <c r="T108" t="b">
        <f t="shared" si="13"/>
        <v>0</v>
      </c>
      <c r="U108" t="b">
        <f t="shared" si="14"/>
        <v>0</v>
      </c>
      <c r="V108" t="b">
        <f t="shared" si="15"/>
        <v>0</v>
      </c>
    </row>
    <row r="109" spans="1:22" x14ac:dyDescent="0.2">
      <c r="A109" s="1">
        <v>45623</v>
      </c>
      <c r="B109">
        <v>596.5</v>
      </c>
      <c r="C109">
        <v>129.31</v>
      </c>
      <c r="D109">
        <v>246.99</v>
      </c>
      <c r="F109" s="1">
        <v>45623</v>
      </c>
      <c r="G109" s="4">
        <f t="shared" si="8"/>
        <v>-1.173374457315024E-4</v>
      </c>
      <c r="H109" s="4">
        <f t="shared" si="9"/>
        <v>-4.6378604004015944E-4</v>
      </c>
      <c r="I109" s="4">
        <f t="shared" si="10"/>
        <v>-6.8781356206504274E-4</v>
      </c>
      <c r="P109" s="8">
        <v>45618</v>
      </c>
      <c r="Q109" s="4">
        <f t="shared" si="11"/>
        <v>8.8774736758059688E-3</v>
      </c>
      <c r="R109" s="49">
        <f t="shared" si="12"/>
        <v>8877.473675805968</v>
      </c>
      <c r="T109" t="b">
        <f t="shared" si="13"/>
        <v>0</v>
      </c>
      <c r="U109" t="b">
        <f t="shared" si="14"/>
        <v>0</v>
      </c>
      <c r="V109" t="b">
        <f t="shared" si="15"/>
        <v>0</v>
      </c>
    </row>
    <row r="110" spans="1:22" x14ac:dyDescent="0.2">
      <c r="A110" s="1">
        <v>45625</v>
      </c>
      <c r="B110">
        <v>599.59</v>
      </c>
      <c r="C110">
        <v>129.69999999999999</v>
      </c>
      <c r="D110">
        <v>246.92</v>
      </c>
      <c r="F110" s="1">
        <v>45625</v>
      </c>
      <c r="G110" s="4">
        <f t="shared" si="8"/>
        <v>5.1802179379716318E-3</v>
      </c>
      <c r="H110" s="4">
        <f t="shared" si="9"/>
        <v>3.0160080426879787E-3</v>
      </c>
      <c r="I110" s="4">
        <f t="shared" si="10"/>
        <v>-2.8341228389816564E-4</v>
      </c>
      <c r="P110" s="8">
        <v>45621</v>
      </c>
      <c r="Q110" s="4">
        <f t="shared" si="11"/>
        <v>6.4293537436094271E-4</v>
      </c>
      <c r="R110" s="49">
        <f t="shared" si="12"/>
        <v>642.93537436094266</v>
      </c>
      <c r="T110" t="b">
        <f t="shared" si="13"/>
        <v>0</v>
      </c>
      <c r="U110" t="b">
        <f t="shared" si="14"/>
        <v>0</v>
      </c>
      <c r="V110" t="b">
        <f t="shared" si="15"/>
        <v>0</v>
      </c>
    </row>
    <row r="111" spans="1:22" x14ac:dyDescent="0.2">
      <c r="A111" s="1">
        <v>45628</v>
      </c>
      <c r="B111">
        <v>595.77</v>
      </c>
      <c r="C111">
        <v>129.13</v>
      </c>
      <c r="D111">
        <v>243.49</v>
      </c>
      <c r="F111" s="1">
        <v>45628</v>
      </c>
      <c r="G111" s="4">
        <f t="shared" si="8"/>
        <v>-6.371020197134758E-3</v>
      </c>
      <c r="H111" s="4">
        <f t="shared" si="9"/>
        <v>-4.3947571318426748E-3</v>
      </c>
      <c r="I111" s="4">
        <f t="shared" si="10"/>
        <v>-1.3891138830390282E-2</v>
      </c>
      <c r="P111" s="8">
        <v>45622</v>
      </c>
      <c r="Q111" s="4">
        <f t="shared" si="11"/>
        <v>-4.6424923477040294E-3</v>
      </c>
      <c r="R111" s="49">
        <f t="shared" si="12"/>
        <v>-4642.4923477040293</v>
      </c>
      <c r="T111" t="b">
        <f t="shared" si="13"/>
        <v>0</v>
      </c>
      <c r="U111" t="b">
        <f t="shared" si="14"/>
        <v>0</v>
      </c>
      <c r="V111" t="b">
        <f t="shared" si="15"/>
        <v>0</v>
      </c>
    </row>
    <row r="112" spans="1:22" x14ac:dyDescent="0.2">
      <c r="A112" s="1">
        <v>45629</v>
      </c>
      <c r="B112">
        <v>596.14</v>
      </c>
      <c r="C112">
        <v>128.55000000000001</v>
      </c>
      <c r="D112">
        <v>242.07</v>
      </c>
      <c r="F112" s="1">
        <v>45629</v>
      </c>
      <c r="G112" s="4">
        <f t="shared" si="8"/>
        <v>6.210450341574969E-4</v>
      </c>
      <c r="H112" s="4">
        <f t="shared" si="9"/>
        <v>-4.4915976148066639E-3</v>
      </c>
      <c r="I112" s="4">
        <f t="shared" si="10"/>
        <v>-5.8318616780976829E-3</v>
      </c>
      <c r="P112" s="8">
        <v>45623</v>
      </c>
      <c r="Q112" s="4">
        <f t="shared" si="11"/>
        <v>-4.4946247055751567E-4</v>
      </c>
      <c r="R112" s="49">
        <f t="shared" si="12"/>
        <v>-449.46247055751564</v>
      </c>
      <c r="T112" t="b">
        <f t="shared" si="13"/>
        <v>0</v>
      </c>
      <c r="U112" t="b">
        <f t="shared" si="14"/>
        <v>0</v>
      </c>
      <c r="V112" t="b">
        <f t="shared" si="15"/>
        <v>0</v>
      </c>
    </row>
    <row r="113" spans="1:22" x14ac:dyDescent="0.2">
      <c r="A113" s="1">
        <v>45630</v>
      </c>
      <c r="B113">
        <v>592.79999999999995</v>
      </c>
      <c r="C113">
        <v>128.1</v>
      </c>
      <c r="D113">
        <v>240.67</v>
      </c>
      <c r="F113" s="1">
        <v>45630</v>
      </c>
      <c r="G113" s="4">
        <f t="shared" si="8"/>
        <v>-5.6027107726372982E-3</v>
      </c>
      <c r="H113" s="4">
        <f t="shared" si="9"/>
        <v>-3.500583430571913E-3</v>
      </c>
      <c r="I113" s="4">
        <f t="shared" si="10"/>
        <v>-5.7834510678729245E-3</v>
      </c>
      <c r="P113" s="8">
        <v>45625</v>
      </c>
      <c r="Q113" s="4">
        <f t="shared" si="11"/>
        <v>2.3455028806386165E-3</v>
      </c>
      <c r="R113" s="49">
        <f t="shared" si="12"/>
        <v>2345.5028806386163</v>
      </c>
      <c r="T113" t="b">
        <f t="shared" si="13"/>
        <v>0</v>
      </c>
      <c r="U113" t="b">
        <f t="shared" si="14"/>
        <v>0</v>
      </c>
      <c r="V113" t="b">
        <f t="shared" si="15"/>
        <v>0</v>
      </c>
    </row>
    <row r="114" spans="1:22" x14ac:dyDescent="0.2">
      <c r="A114" s="1">
        <v>45631</v>
      </c>
      <c r="B114">
        <v>590.91</v>
      </c>
      <c r="C114">
        <v>128.43</v>
      </c>
      <c r="D114">
        <v>242.72</v>
      </c>
      <c r="F114" s="1">
        <v>45631</v>
      </c>
      <c r="G114" s="4">
        <f t="shared" si="8"/>
        <v>-3.1882591093117529E-3</v>
      </c>
      <c r="H114" s="4">
        <f t="shared" si="9"/>
        <v>2.5761124121781442E-3</v>
      </c>
      <c r="I114" s="4">
        <f t="shared" si="10"/>
        <v>8.5178875638842744E-3</v>
      </c>
      <c r="P114" s="8">
        <v>45628</v>
      </c>
      <c r="Q114" s="4">
        <f t="shared" si="11"/>
        <v>-8.7861887308493432E-3</v>
      </c>
      <c r="R114" s="49">
        <f t="shared" si="12"/>
        <v>-8786.1887308493424</v>
      </c>
      <c r="T114" t="b">
        <f t="shared" si="13"/>
        <v>0</v>
      </c>
      <c r="U114" t="b">
        <f t="shared" si="14"/>
        <v>0</v>
      </c>
      <c r="V114" t="b">
        <f t="shared" si="15"/>
        <v>0</v>
      </c>
    </row>
    <row r="115" spans="1:22" x14ac:dyDescent="0.2">
      <c r="A115" s="1">
        <v>45632</v>
      </c>
      <c r="B115">
        <v>593.76</v>
      </c>
      <c r="C115">
        <v>128.07</v>
      </c>
      <c r="D115">
        <v>244.58</v>
      </c>
      <c r="F115" s="1">
        <v>45632</v>
      </c>
      <c r="G115" s="4">
        <f t="shared" si="8"/>
        <v>4.8230695029700676E-3</v>
      </c>
      <c r="H115" s="4">
        <f t="shared" si="9"/>
        <v>-2.803083391730965E-3</v>
      </c>
      <c r="I115" s="4">
        <f t="shared" si="10"/>
        <v>7.6631509558340305E-3</v>
      </c>
      <c r="P115" s="8">
        <v>45629</v>
      </c>
      <c r="Q115" s="4">
        <f t="shared" si="11"/>
        <v>-3.4939104454338238E-3</v>
      </c>
      <c r="R115" s="49">
        <f t="shared" si="12"/>
        <v>-3493.910445433824</v>
      </c>
      <c r="T115" t="b">
        <f t="shared" si="13"/>
        <v>0</v>
      </c>
      <c r="U115" t="b">
        <f t="shared" si="14"/>
        <v>0</v>
      </c>
      <c r="V115" t="b">
        <f t="shared" si="15"/>
        <v>0</v>
      </c>
    </row>
    <row r="116" spans="1:22" x14ac:dyDescent="0.2">
      <c r="A116" s="1">
        <v>45635</v>
      </c>
      <c r="B116">
        <v>588.26</v>
      </c>
      <c r="C116">
        <v>126.71</v>
      </c>
      <c r="D116">
        <v>241.07</v>
      </c>
      <c r="F116" s="1">
        <v>45635</v>
      </c>
      <c r="G116" s="4">
        <f t="shared" si="8"/>
        <v>-9.2630018862840391E-3</v>
      </c>
      <c r="H116" s="4">
        <f t="shared" si="9"/>
        <v>-1.0619192629030993E-2</v>
      </c>
      <c r="I116" s="4">
        <f t="shared" si="10"/>
        <v>-1.4351132553765744E-2</v>
      </c>
      <c r="P116" s="8">
        <v>45630</v>
      </c>
      <c r="Q116" s="4">
        <f t="shared" si="11"/>
        <v>-5.0443686881119333E-3</v>
      </c>
      <c r="R116" s="49">
        <f t="shared" si="12"/>
        <v>-5044.3686881119329</v>
      </c>
      <c r="T116" t="b">
        <f t="shared" si="13"/>
        <v>0</v>
      </c>
      <c r="U116" t="b">
        <f t="shared" si="14"/>
        <v>0</v>
      </c>
      <c r="V116" t="b">
        <f t="shared" si="15"/>
        <v>0</v>
      </c>
    </row>
    <row r="117" spans="1:22" x14ac:dyDescent="0.2">
      <c r="A117" s="1">
        <v>45636</v>
      </c>
      <c r="B117">
        <v>579.26</v>
      </c>
      <c r="C117">
        <v>124.95</v>
      </c>
      <c r="D117">
        <v>240.13</v>
      </c>
      <c r="F117" s="1">
        <v>45636</v>
      </c>
      <c r="G117" s="4">
        <f t="shared" si="8"/>
        <v>-1.5299357426988069E-2</v>
      </c>
      <c r="H117" s="4">
        <f t="shared" si="9"/>
        <v>-1.3889985005129724E-2</v>
      </c>
      <c r="I117" s="4">
        <f t="shared" si="10"/>
        <v>-3.8992823661176956E-3</v>
      </c>
      <c r="P117" s="8">
        <v>45631</v>
      </c>
      <c r="Q117" s="4">
        <f t="shared" si="11"/>
        <v>3.2235110164136275E-3</v>
      </c>
      <c r="R117" s="49">
        <f t="shared" si="12"/>
        <v>3223.5110164136277</v>
      </c>
      <c r="T117" t="b">
        <f t="shared" si="13"/>
        <v>0</v>
      </c>
      <c r="U117" t="b">
        <f t="shared" si="14"/>
        <v>0</v>
      </c>
      <c r="V117" t="b">
        <f t="shared" si="15"/>
        <v>0</v>
      </c>
    </row>
    <row r="118" spans="1:22" x14ac:dyDescent="0.2">
      <c r="A118" s="1">
        <v>45637</v>
      </c>
      <c r="B118">
        <v>586.71</v>
      </c>
      <c r="C118">
        <v>125.74</v>
      </c>
      <c r="D118">
        <v>240.8</v>
      </c>
      <c r="F118" s="1">
        <v>45637</v>
      </c>
      <c r="G118" s="4">
        <f t="shared" si="8"/>
        <v>1.286123675033668E-2</v>
      </c>
      <c r="H118" s="4">
        <f t="shared" si="9"/>
        <v>6.3225290116046828E-3</v>
      </c>
      <c r="I118" s="4">
        <f t="shared" si="10"/>
        <v>2.7901553325282435E-3</v>
      </c>
      <c r="P118" s="8">
        <v>45632</v>
      </c>
      <c r="Q118" s="4">
        <f t="shared" si="11"/>
        <v>3.6712562157053433E-3</v>
      </c>
      <c r="R118" s="49">
        <f t="shared" si="12"/>
        <v>3671.256215705343</v>
      </c>
      <c r="T118" t="b">
        <f t="shared" si="13"/>
        <v>0</v>
      </c>
      <c r="U118" t="b">
        <f t="shared" si="14"/>
        <v>0</v>
      </c>
      <c r="V118" t="b">
        <f t="shared" si="15"/>
        <v>0</v>
      </c>
    </row>
    <row r="119" spans="1:22" x14ac:dyDescent="0.2">
      <c r="A119" s="1">
        <v>45638</v>
      </c>
      <c r="B119">
        <v>585.77</v>
      </c>
      <c r="C119">
        <v>126.05</v>
      </c>
      <c r="D119">
        <v>238.82</v>
      </c>
      <c r="F119" s="1">
        <v>45638</v>
      </c>
      <c r="G119" s="4">
        <f t="shared" si="8"/>
        <v>-1.6021543863238286E-3</v>
      </c>
      <c r="H119" s="4">
        <f t="shared" si="9"/>
        <v>2.4654048035628318E-3</v>
      </c>
      <c r="I119" s="4">
        <f t="shared" si="10"/>
        <v>-8.2225913621263302E-3</v>
      </c>
      <c r="P119" s="8">
        <v>45635</v>
      </c>
      <c r="Q119" s="4">
        <f t="shared" si="11"/>
        <v>-1.1705111376100807E-2</v>
      </c>
      <c r="R119" s="49">
        <f t="shared" si="12"/>
        <v>-11705.111376100807</v>
      </c>
      <c r="T119" t="b">
        <f t="shared" si="13"/>
        <v>0</v>
      </c>
      <c r="U119" t="b">
        <f t="shared" si="14"/>
        <v>0</v>
      </c>
      <c r="V119" t="b">
        <f t="shared" si="15"/>
        <v>0</v>
      </c>
    </row>
    <row r="120" spans="1:22" x14ac:dyDescent="0.2">
      <c r="A120" s="1">
        <v>45639</v>
      </c>
      <c r="B120">
        <v>579.70000000000005</v>
      </c>
      <c r="C120">
        <v>125.55</v>
      </c>
      <c r="D120">
        <v>237.25</v>
      </c>
      <c r="F120" s="1">
        <v>45639</v>
      </c>
      <c r="G120" s="4">
        <f t="shared" si="8"/>
        <v>-1.0362428939686086E-2</v>
      </c>
      <c r="H120" s="4">
        <f t="shared" si="9"/>
        <v>-3.9666798889329558E-3</v>
      </c>
      <c r="I120" s="4">
        <f t="shared" si="10"/>
        <v>-6.5739887781592898E-3</v>
      </c>
      <c r="P120" s="8">
        <v>45636</v>
      </c>
      <c r="Q120" s="4">
        <f t="shared" si="11"/>
        <v>-1.0316515676082416E-2</v>
      </c>
      <c r="R120" s="49">
        <f t="shared" si="12"/>
        <v>-10316.515676082416</v>
      </c>
      <c r="T120" t="b">
        <f t="shared" si="13"/>
        <v>0</v>
      </c>
      <c r="U120" t="b">
        <f t="shared" si="14"/>
        <v>0</v>
      </c>
      <c r="V120" t="b">
        <f t="shared" si="15"/>
        <v>0</v>
      </c>
    </row>
    <row r="121" spans="1:22" x14ac:dyDescent="0.2">
      <c r="A121" s="1">
        <v>45642</v>
      </c>
      <c r="B121">
        <v>580.54</v>
      </c>
      <c r="C121">
        <v>127.16</v>
      </c>
      <c r="D121">
        <v>236.89</v>
      </c>
      <c r="F121" s="1">
        <v>45642</v>
      </c>
      <c r="G121" s="4">
        <f t="shared" si="8"/>
        <v>1.4490253579435564E-3</v>
      </c>
      <c r="H121" s="4">
        <f t="shared" si="9"/>
        <v>1.282357626443642E-2</v>
      </c>
      <c r="I121" s="4">
        <f t="shared" si="10"/>
        <v>-1.5173867228662763E-3</v>
      </c>
      <c r="P121" s="8">
        <v>45637</v>
      </c>
      <c r="Q121" s="4">
        <f t="shared" si="11"/>
        <v>6.8711918615937066E-3</v>
      </c>
      <c r="R121" s="49">
        <f t="shared" si="12"/>
        <v>6871.1918615937066</v>
      </c>
      <c r="T121" t="b">
        <f t="shared" si="13"/>
        <v>0</v>
      </c>
      <c r="U121" t="b">
        <f t="shared" si="14"/>
        <v>0</v>
      </c>
      <c r="V121" t="b">
        <f t="shared" si="15"/>
        <v>0</v>
      </c>
    </row>
    <row r="122" spans="1:22" x14ac:dyDescent="0.2">
      <c r="A122" s="1">
        <v>45643</v>
      </c>
      <c r="B122">
        <v>569.01</v>
      </c>
      <c r="C122">
        <v>125.89</v>
      </c>
      <c r="D122">
        <v>235.68</v>
      </c>
      <c r="F122" s="1">
        <v>45643</v>
      </c>
      <c r="G122" s="4">
        <f t="shared" si="8"/>
        <v>-1.9860819237261795E-2</v>
      </c>
      <c r="H122" s="4">
        <f t="shared" si="9"/>
        <v>-9.9874174268637095E-3</v>
      </c>
      <c r="I122" s="4">
        <f t="shared" si="10"/>
        <v>-5.1078559669043289E-3</v>
      </c>
      <c r="P122" s="8">
        <v>45638</v>
      </c>
      <c r="Q122" s="4">
        <f t="shared" si="11"/>
        <v>-3.0300614196788313E-3</v>
      </c>
      <c r="R122" s="49">
        <f t="shared" si="12"/>
        <v>-3030.0614196788315</v>
      </c>
      <c r="T122" t="b">
        <f t="shared" si="13"/>
        <v>0</v>
      </c>
      <c r="U122" t="b">
        <f t="shared" si="14"/>
        <v>0</v>
      </c>
      <c r="V122" t="b">
        <f t="shared" si="15"/>
        <v>0</v>
      </c>
    </row>
    <row r="123" spans="1:22" x14ac:dyDescent="0.2">
      <c r="A123" s="1">
        <v>45644</v>
      </c>
      <c r="B123">
        <v>544.82000000000005</v>
      </c>
      <c r="C123">
        <v>119.28</v>
      </c>
      <c r="D123">
        <v>227.78</v>
      </c>
      <c r="F123" s="1">
        <v>45644</v>
      </c>
      <c r="G123" s="4">
        <f t="shared" si="8"/>
        <v>-4.2512433876381706E-2</v>
      </c>
      <c r="H123" s="4">
        <f t="shared" si="9"/>
        <v>-5.2506156168083296E-2</v>
      </c>
      <c r="I123" s="4">
        <f t="shared" si="10"/>
        <v>-3.3520027155465093E-2</v>
      </c>
      <c r="P123" s="8">
        <v>45639</v>
      </c>
      <c r="Q123" s="4">
        <f t="shared" si="11"/>
        <v>-6.9283281598494281E-3</v>
      </c>
      <c r="R123" s="49">
        <f t="shared" si="12"/>
        <v>-6928.3281598494277</v>
      </c>
      <c r="T123" t="b">
        <f t="shared" si="13"/>
        <v>0</v>
      </c>
      <c r="U123" t="b">
        <f t="shared" si="14"/>
        <v>0</v>
      </c>
      <c r="V123" t="b">
        <f t="shared" si="15"/>
        <v>0</v>
      </c>
    </row>
    <row r="124" spans="1:22" x14ac:dyDescent="0.2">
      <c r="A124" s="1">
        <v>45645</v>
      </c>
      <c r="B124">
        <v>548.52</v>
      </c>
      <c r="C124">
        <v>118.75</v>
      </c>
      <c r="D124">
        <v>230.34</v>
      </c>
      <c r="F124" s="1">
        <v>45645</v>
      </c>
      <c r="G124" s="4">
        <f t="shared" si="8"/>
        <v>6.791233801989538E-3</v>
      </c>
      <c r="H124" s="4">
        <f t="shared" si="9"/>
        <v>-4.4433266264252147E-3</v>
      </c>
      <c r="I124" s="4">
        <f t="shared" si="10"/>
        <v>1.1238914742295103E-2</v>
      </c>
      <c r="P124" s="8">
        <v>45642</v>
      </c>
      <c r="Q124" s="4">
        <f t="shared" si="11"/>
        <v>3.6748257975674822E-3</v>
      </c>
      <c r="R124" s="49">
        <f t="shared" si="12"/>
        <v>3674.8257975674824</v>
      </c>
      <c r="T124" t="b">
        <f t="shared" si="13"/>
        <v>0</v>
      </c>
      <c r="U124" t="b">
        <f t="shared" si="14"/>
        <v>0</v>
      </c>
      <c r="V124" t="b">
        <f t="shared" si="15"/>
        <v>0</v>
      </c>
    </row>
    <row r="125" spans="1:22" x14ac:dyDescent="0.2">
      <c r="A125" s="1">
        <v>45646</v>
      </c>
      <c r="B125">
        <v>560.51</v>
      </c>
      <c r="C125">
        <v>121.65</v>
      </c>
      <c r="D125">
        <v>234.93</v>
      </c>
      <c r="F125" s="1">
        <v>45646</v>
      </c>
      <c r="G125" s="4">
        <f t="shared" si="8"/>
        <v>2.1858820097717446E-2</v>
      </c>
      <c r="H125" s="4">
        <f t="shared" si="9"/>
        <v>2.4421052631578899E-2</v>
      </c>
      <c r="I125" s="4">
        <f t="shared" si="10"/>
        <v>1.9927064339671841E-2</v>
      </c>
      <c r="P125" s="8">
        <v>45643</v>
      </c>
      <c r="Q125" s="4">
        <f t="shared" si="11"/>
        <v>-1.0997613385999383E-2</v>
      </c>
      <c r="R125" s="49">
        <f t="shared" si="12"/>
        <v>-10997.613385999382</v>
      </c>
      <c r="T125" t="b">
        <f t="shared" si="13"/>
        <v>0</v>
      </c>
      <c r="U125" t="b">
        <f t="shared" si="14"/>
        <v>0</v>
      </c>
      <c r="V125" t="b">
        <f t="shared" si="15"/>
        <v>0</v>
      </c>
    </row>
    <row r="126" spans="1:22" x14ac:dyDescent="0.2">
      <c r="A126" s="1">
        <v>45649</v>
      </c>
      <c r="B126">
        <v>565.15</v>
      </c>
      <c r="C126">
        <v>122.64</v>
      </c>
      <c r="D126">
        <v>235.71</v>
      </c>
      <c r="F126" s="1">
        <v>45649</v>
      </c>
      <c r="G126" s="4">
        <f t="shared" si="8"/>
        <v>8.2781752332696801E-3</v>
      </c>
      <c r="H126" s="4">
        <f t="shared" si="9"/>
        <v>8.1381011097410028E-3</v>
      </c>
      <c r="I126" s="4">
        <f t="shared" si="10"/>
        <v>3.3201379134211173E-3</v>
      </c>
      <c r="P126" s="8">
        <v>45644</v>
      </c>
      <c r="Q126" s="4">
        <f t="shared" si="11"/>
        <v>-4.1913587875525536E-2</v>
      </c>
      <c r="R126" s="49">
        <f t="shared" si="12"/>
        <v>-41913.587875525533</v>
      </c>
      <c r="T126" t="b">
        <f t="shared" si="13"/>
        <v>0</v>
      </c>
      <c r="U126" t="b">
        <f t="shared" si="14"/>
        <v>0</v>
      </c>
      <c r="V126" t="b">
        <f t="shared" si="15"/>
        <v>0</v>
      </c>
    </row>
    <row r="127" spans="1:22" x14ac:dyDescent="0.2">
      <c r="A127" s="1">
        <v>45650</v>
      </c>
      <c r="B127">
        <v>577.04</v>
      </c>
      <c r="C127">
        <v>125.22</v>
      </c>
      <c r="D127">
        <v>239.59</v>
      </c>
      <c r="F127" s="1">
        <v>45650</v>
      </c>
      <c r="G127" s="4">
        <f t="shared" si="8"/>
        <v>2.1038662302043765E-2</v>
      </c>
      <c r="H127" s="4">
        <f t="shared" si="9"/>
        <v>2.1037181996086174E-2</v>
      </c>
      <c r="I127" s="4">
        <f t="shared" si="10"/>
        <v>1.6460905349794164E-2</v>
      </c>
      <c r="P127" s="8">
        <v>45645</v>
      </c>
      <c r="Q127" s="4">
        <f t="shared" si="11"/>
        <v>5.199938049587338E-3</v>
      </c>
      <c r="R127" s="49">
        <f t="shared" si="12"/>
        <v>5199.9380495873384</v>
      </c>
      <c r="T127" t="b">
        <f t="shared" si="13"/>
        <v>0</v>
      </c>
      <c r="U127" t="b">
        <f t="shared" si="14"/>
        <v>0</v>
      </c>
      <c r="V127" t="b">
        <f t="shared" si="15"/>
        <v>0</v>
      </c>
    </row>
    <row r="128" spans="1:22" x14ac:dyDescent="0.2">
      <c r="A128" s="1">
        <v>45652</v>
      </c>
      <c r="B128">
        <v>575.49</v>
      </c>
      <c r="C128">
        <v>126.17</v>
      </c>
      <c r="D128">
        <v>240.41</v>
      </c>
      <c r="F128" s="1">
        <v>45652</v>
      </c>
      <c r="G128" s="4">
        <f t="shared" si="8"/>
        <v>-2.6861222792180506E-3</v>
      </c>
      <c r="H128" s="4">
        <f t="shared" si="9"/>
        <v>7.5866475003993905E-3</v>
      </c>
      <c r="I128" s="4">
        <f t="shared" si="10"/>
        <v>3.4225134604950469E-3</v>
      </c>
      <c r="P128" s="8">
        <v>45646</v>
      </c>
      <c r="Q128" s="4">
        <f t="shared" si="11"/>
        <v>2.185478755465764E-2</v>
      </c>
      <c r="R128" s="49">
        <f t="shared" si="12"/>
        <v>21854.78755465764</v>
      </c>
      <c r="T128" t="b">
        <f t="shared" si="13"/>
        <v>0</v>
      </c>
      <c r="U128" t="b">
        <f t="shared" si="14"/>
        <v>0</v>
      </c>
      <c r="V128" t="b">
        <f t="shared" si="15"/>
        <v>0</v>
      </c>
    </row>
    <row r="129" spans="1:22" x14ac:dyDescent="0.2">
      <c r="A129" s="1">
        <v>45653</v>
      </c>
      <c r="B129">
        <v>570.49</v>
      </c>
      <c r="C129">
        <v>124.92</v>
      </c>
      <c r="D129">
        <v>238.46</v>
      </c>
      <c r="F129" s="1">
        <v>45653</v>
      </c>
      <c r="G129" s="4">
        <f t="shared" si="8"/>
        <v>-8.6882482753827261E-3</v>
      </c>
      <c r="H129" s="4">
        <f t="shared" si="9"/>
        <v>-9.907267971784095E-3</v>
      </c>
      <c r="I129" s="4">
        <f t="shared" si="10"/>
        <v>-8.1111434632502588E-3</v>
      </c>
      <c r="P129" s="8">
        <v>45649</v>
      </c>
      <c r="Q129" s="4">
        <f t="shared" si="11"/>
        <v>6.2529380682716518E-3</v>
      </c>
      <c r="R129" s="49">
        <f t="shared" si="12"/>
        <v>6252.9380682716519</v>
      </c>
      <c r="T129" t="b">
        <f t="shared" si="13"/>
        <v>0</v>
      </c>
      <c r="U129" t="b">
        <f t="shared" si="14"/>
        <v>0</v>
      </c>
      <c r="V129" t="b">
        <f t="shared" si="15"/>
        <v>0</v>
      </c>
    </row>
    <row r="130" spans="1:22" x14ac:dyDescent="0.2">
      <c r="A130" s="1">
        <v>45656</v>
      </c>
      <c r="B130">
        <v>567.89</v>
      </c>
      <c r="C130">
        <v>123.92</v>
      </c>
      <c r="D130">
        <v>236.63</v>
      </c>
      <c r="F130" s="1">
        <v>45656</v>
      </c>
      <c r="G130" s="4">
        <f t="shared" si="8"/>
        <v>-4.5574856702134126E-3</v>
      </c>
      <c r="H130" s="4">
        <f t="shared" si="9"/>
        <v>-8.0051232788984628E-3</v>
      </c>
      <c r="I130" s="4">
        <f t="shared" si="10"/>
        <v>-7.6742430596327127E-3</v>
      </c>
      <c r="P130" s="8">
        <v>45650</v>
      </c>
      <c r="Q130" s="4">
        <f t="shared" si="11"/>
        <v>1.9207115429356644E-2</v>
      </c>
      <c r="R130" s="49">
        <f t="shared" si="12"/>
        <v>19207.115429356643</v>
      </c>
      <c r="T130" t="b">
        <f t="shared" si="13"/>
        <v>0</v>
      </c>
      <c r="U130" t="b">
        <f t="shared" si="14"/>
        <v>0</v>
      </c>
      <c r="V130" t="b">
        <f t="shared" si="15"/>
        <v>0</v>
      </c>
    </row>
    <row r="131" spans="1:22" x14ac:dyDescent="0.2">
      <c r="A131" s="1">
        <v>45657</v>
      </c>
      <c r="B131">
        <v>566.97</v>
      </c>
      <c r="C131">
        <v>123.89</v>
      </c>
      <c r="D131">
        <v>237.02</v>
      </c>
      <c r="F131" s="1">
        <v>45657</v>
      </c>
      <c r="G131" s="4">
        <f t="shared" si="8"/>
        <v>-1.6200320484600628E-3</v>
      </c>
      <c r="H131" s="4">
        <f t="shared" si="9"/>
        <v>-2.4209167204647386E-4</v>
      </c>
      <c r="I131" s="4">
        <f t="shared" si="10"/>
        <v>1.6481426699912483E-3</v>
      </c>
      <c r="P131" s="8">
        <v>45652</v>
      </c>
      <c r="Q131" s="4">
        <f t="shared" si="11"/>
        <v>2.8391629505524207E-3</v>
      </c>
      <c r="R131" s="49">
        <f t="shared" si="12"/>
        <v>2839.1629505524206</v>
      </c>
      <c r="T131" t="b">
        <f t="shared" si="13"/>
        <v>0</v>
      </c>
      <c r="U131" t="b">
        <f t="shared" si="14"/>
        <v>0</v>
      </c>
      <c r="V131" t="b">
        <f t="shared" si="15"/>
        <v>0</v>
      </c>
    </row>
    <row r="132" spans="1:22" x14ac:dyDescent="0.2">
      <c r="A132" s="1">
        <v>45659</v>
      </c>
      <c r="B132">
        <v>569.29999999999995</v>
      </c>
      <c r="C132">
        <v>122.97</v>
      </c>
      <c r="D132">
        <v>237.31</v>
      </c>
      <c r="F132" s="1">
        <v>45659</v>
      </c>
      <c r="G132" s="4">
        <f t="shared" ref="G132:G195" si="16">B132/B131-1</f>
        <v>4.1095648799758244E-3</v>
      </c>
      <c r="H132" s="4">
        <f t="shared" ref="H132:H195" si="17">C132/C131-1</f>
        <v>-7.4259423682299097E-3</v>
      </c>
      <c r="I132" s="4">
        <f t="shared" ref="I132:I195" si="18">D132/D131-1</f>
        <v>1.2235254408909935E-3</v>
      </c>
      <c r="P132" s="8">
        <v>45653</v>
      </c>
      <c r="Q132" s="4">
        <f t="shared" si="11"/>
        <v>-8.8231122594501499E-3</v>
      </c>
      <c r="R132" s="49">
        <f t="shared" si="12"/>
        <v>-8823.1122594501503</v>
      </c>
      <c r="T132" t="b">
        <f t="shared" si="13"/>
        <v>0</v>
      </c>
      <c r="U132" t="b">
        <f t="shared" si="14"/>
        <v>0</v>
      </c>
      <c r="V132" t="b">
        <f t="shared" si="15"/>
        <v>0</v>
      </c>
    </row>
    <row r="133" spans="1:22" x14ac:dyDescent="0.2">
      <c r="A133" s="1">
        <v>45660</v>
      </c>
      <c r="B133">
        <v>574.4</v>
      </c>
      <c r="C133">
        <v>124.11</v>
      </c>
      <c r="D133">
        <v>240.55</v>
      </c>
      <c r="F133" s="1">
        <v>45660</v>
      </c>
      <c r="G133" s="4">
        <f t="shared" si="16"/>
        <v>8.9583699279818241E-3</v>
      </c>
      <c r="H133" s="4">
        <f t="shared" si="17"/>
        <v>9.2705537936081939E-3</v>
      </c>
      <c r="I133" s="4">
        <f t="shared" si="18"/>
        <v>1.3653027685306185E-2</v>
      </c>
      <c r="P133" s="8">
        <v>45656</v>
      </c>
      <c r="Q133" s="4">
        <f t="shared" si="11"/>
        <v>-6.8384799085866475E-3</v>
      </c>
      <c r="R133" s="49">
        <f t="shared" si="12"/>
        <v>-6838.4799085866471</v>
      </c>
      <c r="T133" t="b">
        <f t="shared" si="13"/>
        <v>0</v>
      </c>
      <c r="U133" t="b">
        <f t="shared" si="14"/>
        <v>0</v>
      </c>
      <c r="V133" t="b">
        <f t="shared" si="15"/>
        <v>0</v>
      </c>
    </row>
    <row r="134" spans="1:22" x14ac:dyDescent="0.2">
      <c r="A134" s="1">
        <v>45663</v>
      </c>
      <c r="B134">
        <v>577.63</v>
      </c>
      <c r="C134">
        <v>126.77</v>
      </c>
      <c r="D134">
        <v>239.38</v>
      </c>
      <c r="F134" s="1">
        <v>45663</v>
      </c>
      <c r="G134" s="4">
        <f t="shared" si="16"/>
        <v>5.6232590529248228E-3</v>
      </c>
      <c r="H134" s="4">
        <f t="shared" si="17"/>
        <v>2.1432600112803124E-2</v>
      </c>
      <c r="I134" s="4">
        <f t="shared" si="18"/>
        <v>-4.8638536686760325E-3</v>
      </c>
      <c r="P134" s="8">
        <v>45657</v>
      </c>
      <c r="Q134" s="4">
        <f t="shared" si="11"/>
        <v>1.0061995184453844E-4</v>
      </c>
      <c r="R134" s="49">
        <f t="shared" si="12"/>
        <v>100.61995184453845</v>
      </c>
      <c r="T134" t="b">
        <f t="shared" si="13"/>
        <v>0</v>
      </c>
      <c r="U134" t="b">
        <f t="shared" si="14"/>
        <v>0</v>
      </c>
      <c r="V134" t="b">
        <f t="shared" si="15"/>
        <v>0</v>
      </c>
    </row>
    <row r="135" spans="1:22" x14ac:dyDescent="0.2">
      <c r="A135" s="1">
        <v>45664</v>
      </c>
      <c r="B135">
        <v>574.39</v>
      </c>
      <c r="C135">
        <v>125.04</v>
      </c>
      <c r="D135">
        <v>241.68</v>
      </c>
      <c r="F135" s="1">
        <v>45664</v>
      </c>
      <c r="G135" s="4">
        <f t="shared" si="16"/>
        <v>-5.6091269497775542E-3</v>
      </c>
      <c r="H135" s="4">
        <f t="shared" si="17"/>
        <v>-1.3646761852173173E-2</v>
      </c>
      <c r="I135" s="4">
        <f t="shared" si="18"/>
        <v>9.6081543988637552E-3</v>
      </c>
      <c r="P135" s="8">
        <v>45659</v>
      </c>
      <c r="Q135" s="4">
        <f t="shared" ref="Q135:Q198" si="19">SUMPRODUCT(G132:I132, $L$4:$N$4)</f>
        <v>-5.0550307011982816E-4</v>
      </c>
      <c r="R135" s="49">
        <f t="shared" si="12"/>
        <v>-505.50307011982818</v>
      </c>
      <c r="T135" t="b">
        <f t="shared" si="13"/>
        <v>0</v>
      </c>
      <c r="U135" t="b">
        <f t="shared" si="14"/>
        <v>0</v>
      </c>
      <c r="V135" t="b">
        <f t="shared" si="15"/>
        <v>0</v>
      </c>
    </row>
    <row r="136" spans="1:22" x14ac:dyDescent="0.2">
      <c r="A136" s="1">
        <v>45665</v>
      </c>
      <c r="B136">
        <v>574.29999999999995</v>
      </c>
      <c r="C136">
        <v>126</v>
      </c>
      <c r="D136">
        <v>241.64</v>
      </c>
      <c r="F136" s="1">
        <v>45665</v>
      </c>
      <c r="G136" s="4">
        <f t="shared" si="16"/>
        <v>-1.5668796462342538E-4</v>
      </c>
      <c r="H136" s="4">
        <f t="shared" si="17"/>
        <v>7.6775431861804133E-3</v>
      </c>
      <c r="I136" s="4">
        <f t="shared" si="18"/>
        <v>-1.655081098974609E-4</v>
      </c>
      <c r="P136" s="8">
        <v>45660</v>
      </c>
      <c r="Q136" s="4">
        <f t="shared" si="19"/>
        <v>1.0929888190599479E-2</v>
      </c>
      <c r="R136" s="49">
        <f t="shared" ref="R136:R199" si="20">Q136*$L$5</f>
        <v>10929.888190599479</v>
      </c>
      <c r="T136" t="b">
        <f t="shared" ref="T136:T199" si="21">$Y$4&gt;R136</f>
        <v>0</v>
      </c>
      <c r="U136" t="b">
        <f t="shared" ref="U136:U199" si="22">$Y$5&gt;R136</f>
        <v>0</v>
      </c>
      <c r="V136" t="b">
        <f t="shared" ref="V136:V199" si="23">$Y$6&gt;R136</f>
        <v>0</v>
      </c>
    </row>
    <row r="137" spans="1:22" x14ac:dyDescent="0.2">
      <c r="A137" s="1">
        <v>45667</v>
      </c>
      <c r="B137">
        <v>554.47</v>
      </c>
      <c r="C137">
        <v>121.66</v>
      </c>
      <c r="D137">
        <v>238.4</v>
      </c>
      <c r="F137" s="1">
        <v>45667</v>
      </c>
      <c r="G137" s="4">
        <f t="shared" si="16"/>
        <v>-3.45289918161239E-2</v>
      </c>
      <c r="H137" s="4">
        <f t="shared" si="17"/>
        <v>-3.44444444444445E-2</v>
      </c>
      <c r="I137" s="4">
        <f t="shared" si="18"/>
        <v>-1.3408376096672669E-2</v>
      </c>
      <c r="P137" s="8">
        <v>45663</v>
      </c>
      <c r="Q137" s="4">
        <f t="shared" si="19"/>
        <v>6.17121628224797E-3</v>
      </c>
      <c r="R137" s="49">
        <f t="shared" si="20"/>
        <v>6171.2162822479704</v>
      </c>
      <c r="T137" t="b">
        <f t="shared" si="21"/>
        <v>0</v>
      </c>
      <c r="U137" t="b">
        <f t="shared" si="22"/>
        <v>0</v>
      </c>
      <c r="V137" t="b">
        <f t="shared" si="23"/>
        <v>0</v>
      </c>
    </row>
    <row r="138" spans="1:22" x14ac:dyDescent="0.2">
      <c r="A138" s="1">
        <v>45670</v>
      </c>
      <c r="B138">
        <v>557.39</v>
      </c>
      <c r="C138">
        <v>122.19</v>
      </c>
      <c r="D138">
        <v>242.71</v>
      </c>
      <c r="F138" s="1">
        <v>45670</v>
      </c>
      <c r="G138" s="4">
        <f t="shared" si="16"/>
        <v>5.2662903313072107E-3</v>
      </c>
      <c r="H138" s="4">
        <f t="shared" si="17"/>
        <v>4.3564030905802742E-3</v>
      </c>
      <c r="I138" s="4">
        <f t="shared" si="18"/>
        <v>1.807885906040263E-2</v>
      </c>
      <c r="P138" s="8">
        <v>45664</v>
      </c>
      <c r="Q138" s="4">
        <f t="shared" si="19"/>
        <v>-1.9335048810397155E-3</v>
      </c>
      <c r="R138" s="49">
        <f t="shared" si="20"/>
        <v>-1933.5048810397154</v>
      </c>
      <c r="T138" t="b">
        <f t="shared" si="21"/>
        <v>0</v>
      </c>
      <c r="U138" t="b">
        <f t="shared" si="22"/>
        <v>0</v>
      </c>
      <c r="V138" t="b">
        <f t="shared" si="23"/>
        <v>0</v>
      </c>
    </row>
    <row r="139" spans="1:22" x14ac:dyDescent="0.2">
      <c r="A139" s="1">
        <v>45671</v>
      </c>
      <c r="B139">
        <v>565.89</v>
      </c>
      <c r="C139">
        <v>122.81</v>
      </c>
      <c r="D139">
        <v>245.96</v>
      </c>
      <c r="F139" s="1">
        <v>45671</v>
      </c>
      <c r="G139" s="4">
        <f t="shared" si="16"/>
        <v>1.5249645669997758E-2</v>
      </c>
      <c r="H139" s="4">
        <f t="shared" si="17"/>
        <v>5.0740649807676785E-3</v>
      </c>
      <c r="I139" s="4">
        <f t="shared" si="18"/>
        <v>1.3390465988216471E-2</v>
      </c>
      <c r="P139" s="8">
        <v>45665</v>
      </c>
      <c r="Q139" s="4">
        <f t="shared" si="19"/>
        <v>2.1900533225081122E-3</v>
      </c>
      <c r="R139" s="49">
        <f t="shared" si="20"/>
        <v>2190.0533225081122</v>
      </c>
      <c r="T139" t="b">
        <f t="shared" si="21"/>
        <v>0</v>
      </c>
      <c r="U139" t="b">
        <f t="shared" si="22"/>
        <v>0</v>
      </c>
      <c r="V139" t="b">
        <f t="shared" si="23"/>
        <v>0</v>
      </c>
    </row>
    <row r="140" spans="1:22" x14ac:dyDescent="0.2">
      <c r="A140" s="1">
        <v>45672</v>
      </c>
      <c r="B140">
        <v>599.94000000000005</v>
      </c>
      <c r="C140">
        <v>128.65</v>
      </c>
      <c r="D140">
        <v>250.81</v>
      </c>
      <c r="F140" s="1">
        <v>45672</v>
      </c>
      <c r="G140" s="4">
        <f t="shared" si="16"/>
        <v>6.0170704553888621E-2</v>
      </c>
      <c r="H140" s="4">
        <f t="shared" si="17"/>
        <v>4.755313085253654E-2</v>
      </c>
      <c r="I140" s="4">
        <f t="shared" si="18"/>
        <v>1.9718653439583678E-2</v>
      </c>
      <c r="P140" s="8">
        <v>45667</v>
      </c>
      <c r="Q140" s="4">
        <f t="shared" si="19"/>
        <v>-2.6055381316839588E-2</v>
      </c>
      <c r="R140" s="49">
        <f t="shared" si="20"/>
        <v>-26055.38131683959</v>
      </c>
      <c r="T140" t="b">
        <f t="shared" si="21"/>
        <v>0</v>
      </c>
      <c r="U140" t="b">
        <f t="shared" si="22"/>
        <v>0</v>
      </c>
      <c r="V140" t="b">
        <f t="shared" si="23"/>
        <v>0</v>
      </c>
    </row>
    <row r="141" spans="1:22" x14ac:dyDescent="0.2">
      <c r="A141" s="1">
        <v>45673</v>
      </c>
      <c r="B141">
        <v>606.94000000000005</v>
      </c>
      <c r="C141">
        <v>133.84</v>
      </c>
      <c r="D141">
        <v>252.71</v>
      </c>
      <c r="F141" s="1">
        <v>45673</v>
      </c>
      <c r="G141" s="4">
        <f t="shared" si="16"/>
        <v>1.1667833450011766E-2</v>
      </c>
      <c r="H141" s="4">
        <f t="shared" si="17"/>
        <v>4.0342013214146988E-2</v>
      </c>
      <c r="I141" s="4">
        <f t="shared" si="18"/>
        <v>7.5754555241018817E-3</v>
      </c>
      <c r="P141" s="8">
        <v>45670</v>
      </c>
      <c r="Q141" s="4">
        <f t="shared" si="19"/>
        <v>1.0118351650727298E-2</v>
      </c>
      <c r="R141" s="49">
        <f t="shared" si="20"/>
        <v>10118.351650727298</v>
      </c>
      <c r="T141" t="b">
        <f t="shared" si="21"/>
        <v>0</v>
      </c>
      <c r="U141" t="b">
        <f t="shared" si="22"/>
        <v>0</v>
      </c>
      <c r="V141" t="b">
        <f t="shared" si="23"/>
        <v>0</v>
      </c>
    </row>
    <row r="142" spans="1:22" x14ac:dyDescent="0.2">
      <c r="A142" s="1">
        <v>45674</v>
      </c>
      <c r="B142">
        <v>619.76</v>
      </c>
      <c r="C142">
        <v>135.87</v>
      </c>
      <c r="D142">
        <v>257.57</v>
      </c>
      <c r="F142" s="1">
        <v>45674</v>
      </c>
      <c r="G142" s="4">
        <f t="shared" si="16"/>
        <v>2.1122351468019884E-2</v>
      </c>
      <c r="H142" s="4">
        <f t="shared" si="17"/>
        <v>1.5167364016736462E-2</v>
      </c>
      <c r="I142" s="4">
        <f t="shared" si="18"/>
        <v>1.9231530212496573E-2</v>
      </c>
      <c r="P142" s="8">
        <v>45671</v>
      </c>
      <c r="Q142" s="4">
        <f t="shared" si="19"/>
        <v>1.1453299590516219E-2</v>
      </c>
      <c r="R142" s="49">
        <f t="shared" si="20"/>
        <v>11453.299590516219</v>
      </c>
      <c r="T142" t="b">
        <f t="shared" si="21"/>
        <v>0</v>
      </c>
      <c r="U142" t="b">
        <f t="shared" si="22"/>
        <v>0</v>
      </c>
      <c r="V142" t="b">
        <f t="shared" si="23"/>
        <v>0</v>
      </c>
    </row>
    <row r="143" spans="1:22" x14ac:dyDescent="0.2">
      <c r="A143" s="1">
        <v>45678</v>
      </c>
      <c r="B143">
        <v>628.48</v>
      </c>
      <c r="C143">
        <v>135.31</v>
      </c>
      <c r="D143">
        <v>261.42</v>
      </c>
      <c r="F143" s="1">
        <v>45678</v>
      </c>
      <c r="G143" s="4">
        <f t="shared" si="16"/>
        <v>1.406996256615467E-2</v>
      </c>
      <c r="H143" s="4">
        <f t="shared" si="17"/>
        <v>-4.1215868109222287E-3</v>
      </c>
      <c r="I143" s="4">
        <f t="shared" si="18"/>
        <v>1.4947392941724758E-2</v>
      </c>
      <c r="P143" s="8">
        <v>45672</v>
      </c>
      <c r="Q143" s="4">
        <f t="shared" si="19"/>
        <v>4.0204611997761021E-2</v>
      </c>
      <c r="R143" s="49">
        <f t="shared" si="20"/>
        <v>40204.611997761021</v>
      </c>
      <c r="T143" t="b">
        <f t="shared" si="21"/>
        <v>0</v>
      </c>
      <c r="U143" t="b">
        <f t="shared" si="22"/>
        <v>0</v>
      </c>
      <c r="V143" t="b">
        <f t="shared" si="23"/>
        <v>0</v>
      </c>
    </row>
    <row r="144" spans="1:22" x14ac:dyDescent="0.2">
      <c r="A144" s="1">
        <v>45679</v>
      </c>
      <c r="B144">
        <v>626.49</v>
      </c>
      <c r="C144">
        <v>134.03</v>
      </c>
      <c r="D144">
        <v>261.23</v>
      </c>
      <c r="F144" s="1">
        <v>45679</v>
      </c>
      <c r="G144" s="4">
        <f t="shared" si="16"/>
        <v>-3.1663696537678199E-3</v>
      </c>
      <c r="H144" s="4">
        <f t="shared" si="17"/>
        <v>-9.4597590717611091E-3</v>
      </c>
      <c r="I144" s="4">
        <f t="shared" si="18"/>
        <v>-7.2679978578527038E-4</v>
      </c>
      <c r="P144" s="8">
        <v>45673</v>
      </c>
      <c r="Q144" s="4">
        <f t="shared" si="19"/>
        <v>1.8633136208888377E-2</v>
      </c>
      <c r="R144" s="49">
        <f t="shared" si="20"/>
        <v>18633.136208888376</v>
      </c>
      <c r="T144" t="b">
        <f t="shared" si="21"/>
        <v>0</v>
      </c>
      <c r="U144" t="b">
        <f t="shared" si="22"/>
        <v>0</v>
      </c>
      <c r="V144" t="b">
        <f t="shared" si="23"/>
        <v>0</v>
      </c>
    </row>
    <row r="145" spans="1:22" x14ac:dyDescent="0.2">
      <c r="A145" s="1">
        <v>45680</v>
      </c>
      <c r="B145">
        <v>633.19000000000005</v>
      </c>
      <c r="C145">
        <v>135.80000000000001</v>
      </c>
      <c r="D145">
        <v>264.32</v>
      </c>
      <c r="F145" s="1">
        <v>45680</v>
      </c>
      <c r="G145" s="4">
        <f t="shared" si="16"/>
        <v>1.0694504301744789E-2</v>
      </c>
      <c r="H145" s="4">
        <f t="shared" si="17"/>
        <v>1.3205998657017215E-2</v>
      </c>
      <c r="I145" s="4">
        <f t="shared" si="18"/>
        <v>1.1828656739271803E-2</v>
      </c>
      <c r="P145" s="8">
        <v>45674</v>
      </c>
      <c r="Q145" s="4">
        <f t="shared" si="19"/>
        <v>1.8579526730425532E-2</v>
      </c>
      <c r="R145" s="49">
        <f t="shared" si="20"/>
        <v>18579.526730425532</v>
      </c>
      <c r="T145" t="b">
        <f t="shared" si="21"/>
        <v>0</v>
      </c>
      <c r="U145" t="b">
        <f t="shared" si="22"/>
        <v>0</v>
      </c>
      <c r="V145" t="b">
        <f t="shared" si="23"/>
        <v>0</v>
      </c>
    </row>
    <row r="146" spans="1:22" x14ac:dyDescent="0.2">
      <c r="A146" s="1">
        <v>45681</v>
      </c>
      <c r="B146">
        <v>630.61</v>
      </c>
      <c r="C146">
        <v>135.82</v>
      </c>
      <c r="D146">
        <v>263.22000000000003</v>
      </c>
      <c r="F146" s="1">
        <v>45681</v>
      </c>
      <c r="G146" s="4">
        <f t="shared" si="16"/>
        <v>-4.0746063582811631E-3</v>
      </c>
      <c r="H146" s="4">
        <f t="shared" si="17"/>
        <v>1.472754050071412E-4</v>
      </c>
      <c r="I146" s="4">
        <f t="shared" si="18"/>
        <v>-4.1616222760288979E-3</v>
      </c>
      <c r="P146" s="8">
        <v>45678</v>
      </c>
      <c r="Q146" s="4">
        <f t="shared" si="19"/>
        <v>8.9634699032596354E-3</v>
      </c>
      <c r="R146" s="49">
        <f t="shared" si="20"/>
        <v>8963.4699032596363</v>
      </c>
      <c r="T146" t="b">
        <f t="shared" si="21"/>
        <v>0</v>
      </c>
      <c r="U146" t="b">
        <f t="shared" si="22"/>
        <v>0</v>
      </c>
      <c r="V146" t="b">
        <f t="shared" si="23"/>
        <v>0</v>
      </c>
    </row>
    <row r="147" spans="1:22" x14ac:dyDescent="0.2">
      <c r="A147" s="1">
        <v>45684</v>
      </c>
      <c r="B147">
        <v>627.03</v>
      </c>
      <c r="C147">
        <v>134.66999999999999</v>
      </c>
      <c r="D147">
        <v>264.22000000000003</v>
      </c>
      <c r="F147" s="1">
        <v>45684</v>
      </c>
      <c r="G147" s="4">
        <f t="shared" si="16"/>
        <v>-5.6770428632594294E-3</v>
      </c>
      <c r="H147" s="4">
        <f t="shared" si="17"/>
        <v>-8.4670887939920503E-3</v>
      </c>
      <c r="I147" s="4">
        <f t="shared" si="18"/>
        <v>3.7991034115949507E-3</v>
      </c>
      <c r="P147" s="8">
        <v>45679</v>
      </c>
      <c r="Q147" s="4">
        <f t="shared" si="19"/>
        <v>-4.0785585319727865E-3</v>
      </c>
      <c r="R147" s="49">
        <f t="shared" si="20"/>
        <v>-4078.5585319727866</v>
      </c>
      <c r="T147" t="b">
        <f t="shared" si="21"/>
        <v>0</v>
      </c>
      <c r="U147" t="b">
        <f t="shared" si="22"/>
        <v>0</v>
      </c>
      <c r="V147" t="b">
        <f t="shared" si="23"/>
        <v>0</v>
      </c>
    </row>
    <row r="148" spans="1:22" x14ac:dyDescent="0.2">
      <c r="A148" s="1">
        <v>45685</v>
      </c>
      <c r="B148">
        <v>631.51</v>
      </c>
      <c r="C148">
        <v>136.53</v>
      </c>
      <c r="D148">
        <v>265.5</v>
      </c>
      <c r="F148" s="1">
        <v>45685</v>
      </c>
      <c r="G148" s="4">
        <f t="shared" si="16"/>
        <v>7.1447937100299619E-3</v>
      </c>
      <c r="H148" s="4">
        <f t="shared" si="17"/>
        <v>1.3811539318333788E-2</v>
      </c>
      <c r="I148" s="4">
        <f t="shared" si="18"/>
        <v>4.8444478086442366E-3</v>
      </c>
      <c r="P148" s="8">
        <v>45680</v>
      </c>
      <c r="Q148" s="4">
        <f t="shared" si="19"/>
        <v>1.1901613583337323E-2</v>
      </c>
      <c r="R148" s="49">
        <f t="shared" si="20"/>
        <v>11901.613583337323</v>
      </c>
      <c r="T148" t="b">
        <f t="shared" si="21"/>
        <v>0</v>
      </c>
      <c r="U148" t="b">
        <f t="shared" si="22"/>
        <v>0</v>
      </c>
      <c r="V148" t="b">
        <f t="shared" si="23"/>
        <v>0</v>
      </c>
    </row>
    <row r="149" spans="1:22" x14ac:dyDescent="0.2">
      <c r="A149" s="1">
        <v>45686</v>
      </c>
      <c r="B149">
        <v>631.09</v>
      </c>
      <c r="C149">
        <v>136.69999999999999</v>
      </c>
      <c r="D149">
        <v>264.95</v>
      </c>
      <c r="F149" s="1">
        <v>45686</v>
      </c>
      <c r="G149" s="4">
        <f t="shared" si="16"/>
        <v>-6.6507260375914257E-4</v>
      </c>
      <c r="H149" s="4">
        <f t="shared" si="17"/>
        <v>1.245147586610873E-3</v>
      </c>
      <c r="I149" s="4">
        <f t="shared" si="18"/>
        <v>-2.0715630885123071E-3</v>
      </c>
      <c r="P149" s="8">
        <v>45681</v>
      </c>
      <c r="Q149" s="4">
        <f t="shared" si="19"/>
        <v>-2.8428481963937661E-3</v>
      </c>
      <c r="R149" s="49">
        <f t="shared" si="20"/>
        <v>-2842.8481963937661</v>
      </c>
      <c r="T149" t="b">
        <f t="shared" si="21"/>
        <v>0</v>
      </c>
      <c r="U149" t="b">
        <f t="shared" si="22"/>
        <v>0</v>
      </c>
      <c r="V149" t="b">
        <f t="shared" si="23"/>
        <v>0</v>
      </c>
    </row>
    <row r="150" spans="1:22" x14ac:dyDescent="0.2">
      <c r="A150" s="1">
        <v>45687</v>
      </c>
      <c r="B150">
        <v>639.33000000000004</v>
      </c>
      <c r="C150">
        <v>137.91</v>
      </c>
      <c r="D150">
        <v>266.58999999999997</v>
      </c>
      <c r="F150" s="1">
        <v>45687</v>
      </c>
      <c r="G150" s="4">
        <f t="shared" si="16"/>
        <v>1.3056774786480485E-2</v>
      </c>
      <c r="H150" s="4">
        <f t="shared" si="17"/>
        <v>8.8514996342357044E-3</v>
      </c>
      <c r="I150" s="4">
        <f t="shared" si="18"/>
        <v>6.1898471409700395E-3</v>
      </c>
      <c r="P150" s="8">
        <v>45684</v>
      </c>
      <c r="Q150" s="4">
        <f t="shared" si="19"/>
        <v>-2.7235981325374639E-3</v>
      </c>
      <c r="R150" s="49">
        <f t="shared" si="20"/>
        <v>-2723.5981325374637</v>
      </c>
      <c r="T150" t="b">
        <f t="shared" si="21"/>
        <v>0</v>
      </c>
      <c r="U150" t="b">
        <f t="shared" si="22"/>
        <v>0</v>
      </c>
      <c r="V150" t="b">
        <f t="shared" si="23"/>
        <v>0</v>
      </c>
    </row>
    <row r="151" spans="1:22" x14ac:dyDescent="0.2">
      <c r="A151" s="1">
        <v>45688</v>
      </c>
      <c r="B151">
        <v>634.08000000000004</v>
      </c>
      <c r="C151">
        <v>137.33000000000001</v>
      </c>
      <c r="D151">
        <v>265.66000000000003</v>
      </c>
      <c r="F151" s="1">
        <v>45688</v>
      </c>
      <c r="G151" s="4">
        <f t="shared" si="16"/>
        <v>-8.2117216460982911E-3</v>
      </c>
      <c r="H151" s="4">
        <f t="shared" si="17"/>
        <v>-4.2056413603073217E-3</v>
      </c>
      <c r="I151" s="4">
        <f t="shared" si="18"/>
        <v>-3.48850294459635E-3</v>
      </c>
      <c r="P151" s="8">
        <v>45685</v>
      </c>
      <c r="Q151" s="4">
        <f t="shared" si="19"/>
        <v>8.2246790319668202E-3</v>
      </c>
      <c r="R151" s="49">
        <f t="shared" si="20"/>
        <v>8224.6790319668198</v>
      </c>
      <c r="T151" t="b">
        <f t="shared" si="21"/>
        <v>0</v>
      </c>
      <c r="U151" t="b">
        <f t="shared" si="22"/>
        <v>0</v>
      </c>
      <c r="V151" t="b">
        <f t="shared" si="23"/>
        <v>0</v>
      </c>
    </row>
    <row r="152" spans="1:22" x14ac:dyDescent="0.2">
      <c r="A152" s="1">
        <v>45691</v>
      </c>
      <c r="B152">
        <v>626.13</v>
      </c>
      <c r="C152">
        <v>136.07</v>
      </c>
      <c r="D152">
        <v>265.18</v>
      </c>
      <c r="F152" s="1">
        <v>45691</v>
      </c>
      <c r="G152" s="4">
        <f t="shared" si="16"/>
        <v>-1.2537850113550464E-2</v>
      </c>
      <c r="H152" s="4">
        <f t="shared" si="17"/>
        <v>-9.1749799752423034E-3</v>
      </c>
      <c r="I152" s="4">
        <f t="shared" si="18"/>
        <v>-1.8068207483249443E-3</v>
      </c>
      <c r="P152" s="8">
        <v>45686</v>
      </c>
      <c r="Q152" s="4">
        <f t="shared" si="19"/>
        <v>-6.5460274054940381E-4</v>
      </c>
      <c r="R152" s="49">
        <f t="shared" si="20"/>
        <v>-654.60274054940385</v>
      </c>
      <c r="T152" t="b">
        <f t="shared" si="21"/>
        <v>0</v>
      </c>
      <c r="U152" t="b">
        <f t="shared" si="22"/>
        <v>0</v>
      </c>
      <c r="V152" t="b">
        <f t="shared" si="23"/>
        <v>0</v>
      </c>
    </row>
    <row r="153" spans="1:22" x14ac:dyDescent="0.2">
      <c r="A153" s="1">
        <v>45692</v>
      </c>
      <c r="B153">
        <v>627.91999999999996</v>
      </c>
      <c r="C153">
        <v>135.68</v>
      </c>
      <c r="D153">
        <v>266.3</v>
      </c>
      <c r="F153" s="1">
        <v>45692</v>
      </c>
      <c r="G153" s="4">
        <f t="shared" si="16"/>
        <v>2.8588312331303545E-3</v>
      </c>
      <c r="H153" s="4">
        <f t="shared" si="17"/>
        <v>-2.8661718233261579E-3</v>
      </c>
      <c r="I153" s="4">
        <f t="shared" si="18"/>
        <v>4.2235462704578453E-3</v>
      </c>
      <c r="P153" s="8">
        <v>45687</v>
      </c>
      <c r="Q153" s="4">
        <f t="shared" si="19"/>
        <v>9.048421182602873E-3</v>
      </c>
      <c r="R153" s="49">
        <f t="shared" si="20"/>
        <v>9048.4211826028732</v>
      </c>
      <c r="T153" t="b">
        <f t="shared" si="21"/>
        <v>0</v>
      </c>
      <c r="U153" t="b">
        <f t="shared" si="22"/>
        <v>0</v>
      </c>
      <c r="V153" t="b">
        <f t="shared" si="23"/>
        <v>0</v>
      </c>
    </row>
    <row r="154" spans="1:22" x14ac:dyDescent="0.2">
      <c r="A154" s="1">
        <v>45693</v>
      </c>
      <c r="B154">
        <v>639.08000000000004</v>
      </c>
      <c r="C154">
        <v>137.82</v>
      </c>
      <c r="D154">
        <v>268.77</v>
      </c>
      <c r="F154" s="1">
        <v>45693</v>
      </c>
      <c r="G154" s="4">
        <f t="shared" si="16"/>
        <v>1.7772964708880234E-2</v>
      </c>
      <c r="H154" s="4">
        <f t="shared" si="17"/>
        <v>1.5772405660377187E-2</v>
      </c>
      <c r="I154" s="4">
        <f t="shared" si="18"/>
        <v>9.2752534735260905E-3</v>
      </c>
      <c r="P154" s="8">
        <v>45688</v>
      </c>
      <c r="Q154" s="4">
        <f t="shared" si="19"/>
        <v>-5.1206100797602239E-3</v>
      </c>
      <c r="R154" s="49">
        <f t="shared" si="20"/>
        <v>-5120.6100797602239</v>
      </c>
      <c r="T154" t="b">
        <f t="shared" si="21"/>
        <v>0</v>
      </c>
      <c r="U154" t="b">
        <f t="shared" si="22"/>
        <v>0</v>
      </c>
      <c r="V154" t="b">
        <f t="shared" si="23"/>
        <v>0</v>
      </c>
    </row>
    <row r="155" spans="1:22" x14ac:dyDescent="0.2">
      <c r="A155" s="1">
        <v>45694</v>
      </c>
      <c r="B155">
        <v>651.72</v>
      </c>
      <c r="C155">
        <v>139.96</v>
      </c>
      <c r="D155">
        <v>275.2</v>
      </c>
      <c r="F155" s="1">
        <v>45694</v>
      </c>
      <c r="G155" s="4">
        <f t="shared" si="16"/>
        <v>1.9778431495274473E-2</v>
      </c>
      <c r="H155" s="4">
        <f t="shared" si="17"/>
        <v>1.552749963720812E-2</v>
      </c>
      <c r="I155" s="4">
        <f t="shared" si="18"/>
        <v>2.3923801019459123E-2</v>
      </c>
      <c r="P155" s="8">
        <v>45691</v>
      </c>
      <c r="Q155" s="4">
        <f t="shared" si="19"/>
        <v>-7.2365773259678075E-3</v>
      </c>
      <c r="R155" s="49">
        <f t="shared" si="20"/>
        <v>-7236.5773259678072</v>
      </c>
      <c r="T155" t="b">
        <f t="shared" si="21"/>
        <v>0</v>
      </c>
      <c r="U155" t="b">
        <f t="shared" si="22"/>
        <v>0</v>
      </c>
      <c r="V155" t="b">
        <f t="shared" si="23"/>
        <v>0</v>
      </c>
    </row>
    <row r="156" spans="1:22" x14ac:dyDescent="0.2">
      <c r="A156" s="1">
        <v>45695</v>
      </c>
      <c r="B156">
        <v>649.42999999999995</v>
      </c>
      <c r="C156">
        <v>138.87</v>
      </c>
      <c r="D156">
        <v>274.11</v>
      </c>
      <c r="F156" s="1">
        <v>45695</v>
      </c>
      <c r="G156" s="4">
        <f t="shared" si="16"/>
        <v>-3.5137789234641614E-3</v>
      </c>
      <c r="H156" s="4">
        <f t="shared" si="17"/>
        <v>-7.7879394112604361E-3</v>
      </c>
      <c r="I156" s="4">
        <f t="shared" si="18"/>
        <v>-3.9607558139533872E-3</v>
      </c>
      <c r="P156" s="8">
        <v>45692</v>
      </c>
      <c r="Q156" s="4">
        <f t="shared" si="19"/>
        <v>1.6872163311243971E-3</v>
      </c>
      <c r="R156" s="49">
        <f t="shared" si="20"/>
        <v>1687.2163311243971</v>
      </c>
      <c r="T156" t="b">
        <f t="shared" si="21"/>
        <v>0</v>
      </c>
      <c r="U156" t="b">
        <f t="shared" si="22"/>
        <v>0</v>
      </c>
      <c r="V156" t="b">
        <f t="shared" si="23"/>
        <v>0</v>
      </c>
    </row>
    <row r="157" spans="1:22" x14ac:dyDescent="0.2">
      <c r="A157" s="1">
        <v>45698</v>
      </c>
      <c r="B157">
        <v>644.11</v>
      </c>
      <c r="C157">
        <v>136.22</v>
      </c>
      <c r="D157">
        <v>269.38</v>
      </c>
      <c r="F157" s="1">
        <v>45698</v>
      </c>
      <c r="G157" s="4">
        <f t="shared" si="16"/>
        <v>-8.1917989621667076E-3</v>
      </c>
      <c r="H157" s="4">
        <f t="shared" si="17"/>
        <v>-1.9082595232951749E-2</v>
      </c>
      <c r="I157" s="4">
        <f t="shared" si="18"/>
        <v>-1.725584619313425E-2</v>
      </c>
      <c r="P157" s="8">
        <v>45693</v>
      </c>
      <c r="Q157" s="4">
        <f t="shared" si="19"/>
        <v>1.3773712500187663E-2</v>
      </c>
      <c r="R157" s="49">
        <f t="shared" si="20"/>
        <v>13773.712500187663</v>
      </c>
      <c r="T157" t="b">
        <f t="shared" si="21"/>
        <v>0</v>
      </c>
      <c r="U157" t="b">
        <f t="shared" si="22"/>
        <v>0</v>
      </c>
      <c r="V157" t="b">
        <f t="shared" si="23"/>
        <v>0</v>
      </c>
    </row>
    <row r="158" spans="1:22" x14ac:dyDescent="0.2">
      <c r="A158" s="1">
        <v>45699</v>
      </c>
      <c r="B158">
        <v>640.85</v>
      </c>
      <c r="C158">
        <v>136.69</v>
      </c>
      <c r="D158">
        <v>273.31</v>
      </c>
      <c r="F158" s="1">
        <v>45699</v>
      </c>
      <c r="G158" s="4">
        <f t="shared" si="16"/>
        <v>-5.0612473024793658E-3</v>
      </c>
      <c r="H158" s="4">
        <f t="shared" si="17"/>
        <v>3.4503009837028031E-3</v>
      </c>
      <c r="I158" s="4">
        <f t="shared" si="18"/>
        <v>1.458905635162222E-2</v>
      </c>
      <c r="P158" s="8">
        <v>45694</v>
      </c>
      <c r="Q158" s="4">
        <f t="shared" si="19"/>
        <v>2.0161299747528429E-2</v>
      </c>
      <c r="R158" s="49">
        <f t="shared" si="20"/>
        <v>20161.299747528428</v>
      </c>
      <c r="T158" t="b">
        <f t="shared" si="21"/>
        <v>0</v>
      </c>
      <c r="U158" t="b">
        <f t="shared" si="22"/>
        <v>0</v>
      </c>
      <c r="V158" t="b">
        <f t="shared" si="23"/>
        <v>0</v>
      </c>
    </row>
    <row r="159" spans="1:22" x14ac:dyDescent="0.2">
      <c r="A159" s="1">
        <v>45700</v>
      </c>
      <c r="B159">
        <v>642.59</v>
      </c>
      <c r="C159">
        <v>136.02000000000001</v>
      </c>
      <c r="D159">
        <v>273.76</v>
      </c>
      <c r="F159" s="1">
        <v>45700</v>
      </c>
      <c r="G159" s="4">
        <f t="shared" si="16"/>
        <v>2.715143949442167E-3</v>
      </c>
      <c r="H159" s="4">
        <f t="shared" si="17"/>
        <v>-4.9016021654838537E-3</v>
      </c>
      <c r="I159" s="4">
        <f t="shared" si="18"/>
        <v>1.6464820167574334E-3</v>
      </c>
      <c r="P159" s="8">
        <v>45695</v>
      </c>
      <c r="Q159" s="4">
        <f t="shared" si="19"/>
        <v>-4.9748178259987341E-3</v>
      </c>
      <c r="R159" s="49">
        <f t="shared" si="20"/>
        <v>-4974.8178259987344</v>
      </c>
      <c r="T159" t="b">
        <f t="shared" si="21"/>
        <v>0</v>
      </c>
      <c r="U159" t="b">
        <f t="shared" si="22"/>
        <v>0</v>
      </c>
      <c r="V159" t="b">
        <f t="shared" si="23"/>
        <v>0</v>
      </c>
    </row>
    <row r="160" spans="1:22" x14ac:dyDescent="0.2">
      <c r="A160" s="1">
        <v>45701</v>
      </c>
      <c r="B160">
        <v>642.54999999999995</v>
      </c>
      <c r="C160">
        <v>135.75</v>
      </c>
      <c r="D160">
        <v>274.63</v>
      </c>
      <c r="F160" s="1">
        <v>45701</v>
      </c>
      <c r="G160" s="4">
        <f t="shared" si="16"/>
        <v>-6.2248089761851588E-5</v>
      </c>
      <c r="H160" s="4">
        <f t="shared" si="17"/>
        <v>-1.985002205558084E-3</v>
      </c>
      <c r="I160" s="4">
        <f t="shared" si="18"/>
        <v>3.1779661016948513E-3</v>
      </c>
      <c r="P160" s="8">
        <v>45698</v>
      </c>
      <c r="Q160" s="4">
        <f t="shared" si="19"/>
        <v>-1.5084656735789237E-2</v>
      </c>
      <c r="R160" s="49">
        <f t="shared" si="20"/>
        <v>-15084.656735789236</v>
      </c>
      <c r="T160" t="b">
        <f t="shared" si="21"/>
        <v>0</v>
      </c>
      <c r="U160" t="b">
        <f t="shared" si="22"/>
        <v>0</v>
      </c>
      <c r="V160" t="b">
        <f t="shared" si="23"/>
        <v>0</v>
      </c>
    </row>
    <row r="161" spans="1:22" x14ac:dyDescent="0.2">
      <c r="A161" s="1">
        <v>45702</v>
      </c>
      <c r="B161">
        <v>654.03</v>
      </c>
      <c r="C161">
        <v>137.84</v>
      </c>
      <c r="D161">
        <v>274.89999999999998</v>
      </c>
      <c r="F161" s="1">
        <v>45702</v>
      </c>
      <c r="G161" s="4">
        <f t="shared" si="16"/>
        <v>1.7866313905532616E-2</v>
      </c>
      <c r="H161" s="4">
        <f t="shared" si="17"/>
        <v>1.5395948434622442E-2</v>
      </c>
      <c r="I161" s="4">
        <f t="shared" si="18"/>
        <v>9.8314095328255746E-4</v>
      </c>
      <c r="P161" s="8">
        <v>45699</v>
      </c>
      <c r="Q161" s="4">
        <f t="shared" si="19"/>
        <v>5.3523386450159199E-3</v>
      </c>
      <c r="R161" s="49">
        <f t="shared" si="20"/>
        <v>5352.3386450159196</v>
      </c>
      <c r="T161" t="b">
        <f t="shared" si="21"/>
        <v>0</v>
      </c>
      <c r="U161" t="b">
        <f t="shared" si="22"/>
        <v>0</v>
      </c>
      <c r="V161" t="b">
        <f t="shared" si="23"/>
        <v>0</v>
      </c>
    </row>
    <row r="162" spans="1:22" x14ac:dyDescent="0.2">
      <c r="A162" s="1">
        <v>45706</v>
      </c>
      <c r="B162">
        <v>665.56</v>
      </c>
      <c r="C162">
        <v>139.59</v>
      </c>
      <c r="D162">
        <v>278.24</v>
      </c>
      <c r="F162" s="1">
        <v>45706</v>
      </c>
      <c r="G162" s="4">
        <f t="shared" si="16"/>
        <v>1.7629160741861938E-2</v>
      </c>
      <c r="H162" s="4">
        <f t="shared" si="17"/>
        <v>1.2695879280325117E-2</v>
      </c>
      <c r="I162" s="4">
        <f t="shared" si="18"/>
        <v>1.2149872680975005E-2</v>
      </c>
      <c r="P162" s="8">
        <v>45700</v>
      </c>
      <c r="Q162" s="4">
        <f t="shared" si="19"/>
        <v>2.6553418904673876E-6</v>
      </c>
      <c r="R162" s="49">
        <f t="shared" si="20"/>
        <v>2.6553418904673878</v>
      </c>
      <c r="T162" t="b">
        <f t="shared" si="21"/>
        <v>0</v>
      </c>
      <c r="U162" t="b">
        <f t="shared" si="22"/>
        <v>0</v>
      </c>
      <c r="V162" t="b">
        <f t="shared" si="23"/>
        <v>0</v>
      </c>
    </row>
    <row r="163" spans="1:22" x14ac:dyDescent="0.2">
      <c r="A163" s="1">
        <v>45707</v>
      </c>
      <c r="B163">
        <v>661.56</v>
      </c>
      <c r="C163">
        <v>139.57</v>
      </c>
      <c r="D163">
        <v>277.54000000000002</v>
      </c>
      <c r="F163" s="1">
        <v>45707</v>
      </c>
      <c r="G163" s="4">
        <f t="shared" si="16"/>
        <v>-6.009976561091368E-3</v>
      </c>
      <c r="H163" s="4">
        <f t="shared" si="17"/>
        <v>-1.4327673902148064E-4</v>
      </c>
      <c r="I163" s="4">
        <f t="shared" si="18"/>
        <v>-2.5158136860263802E-3</v>
      </c>
      <c r="P163" s="8">
        <v>45701</v>
      </c>
      <c r="Q163" s="4">
        <f t="shared" si="19"/>
        <v>6.5701135208196004E-4</v>
      </c>
      <c r="R163" s="49">
        <f t="shared" si="20"/>
        <v>657.01135208196001</v>
      </c>
      <c r="T163" t="b">
        <f t="shared" si="21"/>
        <v>0</v>
      </c>
      <c r="U163" t="b">
        <f t="shared" si="22"/>
        <v>0</v>
      </c>
      <c r="V163" t="b">
        <f t="shared" si="23"/>
        <v>0</v>
      </c>
    </row>
    <row r="164" spans="1:22" x14ac:dyDescent="0.2">
      <c r="A164" s="1">
        <v>45708</v>
      </c>
      <c r="B164">
        <v>635.91999999999996</v>
      </c>
      <c r="C164">
        <v>133.27000000000001</v>
      </c>
      <c r="D164">
        <v>265.17</v>
      </c>
      <c r="F164" s="1">
        <v>45708</v>
      </c>
      <c r="G164" s="4">
        <f t="shared" si="16"/>
        <v>-3.8756877683052138E-2</v>
      </c>
      <c r="H164" s="4">
        <f t="shared" si="17"/>
        <v>-4.5138640108905781E-2</v>
      </c>
      <c r="I164" s="4">
        <f t="shared" si="18"/>
        <v>-4.457015205015491E-2</v>
      </c>
      <c r="P164" s="8">
        <v>45702</v>
      </c>
      <c r="Q164" s="4">
        <f t="shared" si="19"/>
        <v>1.037193508335954E-2</v>
      </c>
      <c r="R164" s="49">
        <f t="shared" si="20"/>
        <v>10371.93508335954</v>
      </c>
      <c r="T164" t="b">
        <f t="shared" si="21"/>
        <v>0</v>
      </c>
      <c r="U164" t="b">
        <f t="shared" si="22"/>
        <v>0</v>
      </c>
      <c r="V164" t="b">
        <f t="shared" si="23"/>
        <v>0</v>
      </c>
    </row>
    <row r="165" spans="1:22" x14ac:dyDescent="0.2">
      <c r="A165" s="1">
        <v>45709</v>
      </c>
      <c r="B165">
        <v>619.42999999999995</v>
      </c>
      <c r="C165">
        <v>130.63999999999999</v>
      </c>
      <c r="D165">
        <v>262.62</v>
      </c>
      <c r="F165" s="1">
        <v>45709</v>
      </c>
      <c r="G165" s="4">
        <f t="shared" si="16"/>
        <v>-2.5930934708768394E-2</v>
      </c>
      <c r="H165" s="4">
        <f t="shared" si="17"/>
        <v>-1.9734373827568263E-2</v>
      </c>
      <c r="I165" s="4">
        <f t="shared" si="18"/>
        <v>-9.6164724516348832E-3</v>
      </c>
      <c r="P165" s="8">
        <v>45706</v>
      </c>
      <c r="Q165" s="4">
        <f t="shared" si="19"/>
        <v>1.3957461079046118E-2</v>
      </c>
      <c r="R165" s="49">
        <f t="shared" si="20"/>
        <v>13957.461079046117</v>
      </c>
      <c r="T165" t="b">
        <f t="shared" si="21"/>
        <v>0</v>
      </c>
      <c r="U165" t="b">
        <f t="shared" si="22"/>
        <v>0</v>
      </c>
      <c r="V165" t="b">
        <f t="shared" si="23"/>
        <v>0</v>
      </c>
    </row>
    <row r="166" spans="1:22" x14ac:dyDescent="0.2">
      <c r="A166" s="1">
        <v>45712</v>
      </c>
      <c r="B166">
        <v>619.96</v>
      </c>
      <c r="C166">
        <v>128.94</v>
      </c>
      <c r="D166">
        <v>259.74</v>
      </c>
      <c r="F166" s="1">
        <v>45712</v>
      </c>
      <c r="G166" s="4">
        <f t="shared" si="16"/>
        <v>8.5562533296745791E-4</v>
      </c>
      <c r="H166" s="4">
        <f t="shared" si="17"/>
        <v>-1.3012859767299378E-2</v>
      </c>
      <c r="I166" s="4">
        <f t="shared" si="18"/>
        <v>-1.0966415352981485E-2</v>
      </c>
      <c r="P166" s="8">
        <v>45707</v>
      </c>
      <c r="Q166" s="4">
        <f t="shared" si="19"/>
        <v>-2.8523014644444063E-3</v>
      </c>
      <c r="R166" s="49">
        <f t="shared" si="20"/>
        <v>-2852.3014644444065</v>
      </c>
      <c r="T166" t="b">
        <f t="shared" si="21"/>
        <v>0</v>
      </c>
      <c r="U166" t="b">
        <f t="shared" si="22"/>
        <v>0</v>
      </c>
      <c r="V166" t="b">
        <f t="shared" si="23"/>
        <v>0</v>
      </c>
    </row>
    <row r="167" spans="1:22" x14ac:dyDescent="0.2">
      <c r="A167" s="1">
        <v>45713</v>
      </c>
      <c r="B167">
        <v>608.84</v>
      </c>
      <c r="C167">
        <v>128.57</v>
      </c>
      <c r="D167">
        <v>255.82</v>
      </c>
      <c r="F167" s="1">
        <v>45713</v>
      </c>
      <c r="G167" s="4">
        <f t="shared" si="16"/>
        <v>-1.7936641073617698E-2</v>
      </c>
      <c r="H167" s="4">
        <f t="shared" si="17"/>
        <v>-2.8695517294866635E-3</v>
      </c>
      <c r="I167" s="4">
        <f t="shared" si="18"/>
        <v>-1.5092015092015187E-2</v>
      </c>
      <c r="P167" s="8">
        <v>45708</v>
      </c>
      <c r="Q167" s="4">
        <f t="shared" si="19"/>
        <v>-4.2996716157649342E-2</v>
      </c>
      <c r="R167" s="49">
        <f t="shared" si="20"/>
        <v>-42996.716157649345</v>
      </c>
      <c r="T167" t="b">
        <f t="shared" si="21"/>
        <v>0</v>
      </c>
      <c r="U167" t="b">
        <f t="shared" si="22"/>
        <v>0</v>
      </c>
      <c r="V167" t="b">
        <f t="shared" si="23"/>
        <v>0</v>
      </c>
    </row>
    <row r="168" spans="1:22" x14ac:dyDescent="0.2">
      <c r="A168" s="1">
        <v>45714</v>
      </c>
      <c r="B168">
        <v>611.66999999999996</v>
      </c>
      <c r="C168">
        <v>130.01</v>
      </c>
      <c r="D168">
        <v>257.20999999999998</v>
      </c>
      <c r="F168" s="1">
        <v>45714</v>
      </c>
      <c r="G168" s="4">
        <f t="shared" si="16"/>
        <v>4.6481834307863235E-3</v>
      </c>
      <c r="H168" s="4">
        <f t="shared" si="17"/>
        <v>1.1200124445827075E-2</v>
      </c>
      <c r="I168" s="4">
        <f t="shared" si="18"/>
        <v>5.4335079352669791E-3</v>
      </c>
      <c r="P168" s="8">
        <v>45709</v>
      </c>
      <c r="Q168" s="4">
        <f t="shared" si="19"/>
        <v>-1.7546181541554948E-2</v>
      </c>
      <c r="R168" s="49">
        <f t="shared" si="20"/>
        <v>-17546.181541554946</v>
      </c>
      <c r="T168" t="b">
        <f t="shared" si="21"/>
        <v>0</v>
      </c>
      <c r="U168" t="b">
        <f t="shared" si="22"/>
        <v>0</v>
      </c>
      <c r="V168" t="b">
        <f t="shared" si="23"/>
        <v>0</v>
      </c>
    </row>
    <row r="169" spans="1:22" x14ac:dyDescent="0.2">
      <c r="A169" s="1">
        <v>45715</v>
      </c>
      <c r="B169">
        <v>602</v>
      </c>
      <c r="C169">
        <v>128.21</v>
      </c>
      <c r="D169">
        <v>257.45999999999998</v>
      </c>
      <c r="F169" s="1">
        <v>45715</v>
      </c>
      <c r="G169" s="4">
        <f t="shared" si="16"/>
        <v>-1.5809178151617642E-2</v>
      </c>
      <c r="H169" s="4">
        <f t="shared" si="17"/>
        <v>-1.3845088839319897E-2</v>
      </c>
      <c r="I169" s="4">
        <f t="shared" si="18"/>
        <v>9.719684304654308E-4</v>
      </c>
      <c r="P169" s="8">
        <v>45712</v>
      </c>
      <c r="Q169" s="4">
        <f t="shared" si="19"/>
        <v>-8.0337364714921696E-3</v>
      </c>
      <c r="R169" s="49">
        <f t="shared" si="20"/>
        <v>-8033.7364714921696</v>
      </c>
      <c r="T169" t="b">
        <f t="shared" si="21"/>
        <v>0</v>
      </c>
      <c r="U169" t="b">
        <f t="shared" si="22"/>
        <v>0</v>
      </c>
      <c r="V169" t="b">
        <f t="shared" si="23"/>
        <v>0</v>
      </c>
    </row>
    <row r="170" spans="1:22" x14ac:dyDescent="0.2">
      <c r="A170" s="1">
        <v>45716</v>
      </c>
      <c r="B170">
        <v>619.20000000000005</v>
      </c>
      <c r="C170">
        <v>132.05000000000001</v>
      </c>
      <c r="D170">
        <v>263.02999999999997</v>
      </c>
      <c r="F170" s="1">
        <v>45716</v>
      </c>
      <c r="G170" s="4">
        <f t="shared" si="16"/>
        <v>2.8571428571428692E-2</v>
      </c>
      <c r="H170" s="4">
        <f t="shared" si="17"/>
        <v>2.9950861867249046E-2</v>
      </c>
      <c r="I170" s="4">
        <f t="shared" si="18"/>
        <v>2.1634428649110582E-2</v>
      </c>
      <c r="P170" s="8">
        <v>45713</v>
      </c>
      <c r="Q170" s="4">
        <f t="shared" si="19"/>
        <v>-1.2278663877737383E-2</v>
      </c>
      <c r="R170" s="49">
        <f t="shared" si="20"/>
        <v>-12278.663877737383</v>
      </c>
      <c r="T170" t="b">
        <f t="shared" si="21"/>
        <v>0</v>
      </c>
      <c r="U170" t="b">
        <f t="shared" si="22"/>
        <v>0</v>
      </c>
      <c r="V170" t="b">
        <f t="shared" si="23"/>
        <v>0</v>
      </c>
    </row>
    <row r="171" spans="1:22" x14ac:dyDescent="0.2">
      <c r="A171" s="1">
        <v>45719</v>
      </c>
      <c r="B171">
        <v>602.26</v>
      </c>
      <c r="C171">
        <v>128.1</v>
      </c>
      <c r="D171">
        <v>259.02</v>
      </c>
      <c r="F171" s="1">
        <v>45719</v>
      </c>
      <c r="G171" s="4">
        <f t="shared" si="16"/>
        <v>-2.7357881136951034E-2</v>
      </c>
      <c r="H171" s="4">
        <f t="shared" si="17"/>
        <v>-2.9912911775842654E-2</v>
      </c>
      <c r="I171" s="4">
        <f t="shared" si="18"/>
        <v>-1.5245409268904608E-2</v>
      </c>
      <c r="P171" s="8">
        <v>45714</v>
      </c>
      <c r="Q171" s="4">
        <f t="shared" si="19"/>
        <v>6.9278955370908109E-3</v>
      </c>
      <c r="R171" s="49">
        <f t="shared" si="20"/>
        <v>6927.8955370908106</v>
      </c>
      <c r="T171" t="b">
        <f t="shared" si="21"/>
        <v>0</v>
      </c>
      <c r="U171" t="b">
        <f t="shared" si="22"/>
        <v>0</v>
      </c>
      <c r="V171" t="b">
        <f t="shared" si="23"/>
        <v>0</v>
      </c>
    </row>
    <row r="172" spans="1:22" x14ac:dyDescent="0.2">
      <c r="A172" s="1">
        <v>45720</v>
      </c>
      <c r="B172">
        <v>578.26</v>
      </c>
      <c r="C172">
        <v>120.75</v>
      </c>
      <c r="D172">
        <v>248.72</v>
      </c>
      <c r="F172" s="1">
        <v>45720</v>
      </c>
      <c r="G172" s="4">
        <f t="shared" si="16"/>
        <v>-3.9849898714840792E-2</v>
      </c>
      <c r="H172" s="4">
        <f t="shared" si="17"/>
        <v>-5.7377049180327822E-2</v>
      </c>
      <c r="I172" s="4">
        <f t="shared" si="18"/>
        <v>-3.9765269091189825E-2</v>
      </c>
      <c r="P172" s="8">
        <v>45715</v>
      </c>
      <c r="Q172" s="4">
        <f t="shared" si="19"/>
        <v>-8.5074927250950901E-3</v>
      </c>
      <c r="R172" s="49">
        <f t="shared" si="20"/>
        <v>-8507.4927250950896</v>
      </c>
      <c r="T172" t="b">
        <f t="shared" si="21"/>
        <v>0</v>
      </c>
      <c r="U172" t="b">
        <f t="shared" si="22"/>
        <v>0</v>
      </c>
      <c r="V172" t="b">
        <f t="shared" si="23"/>
        <v>0</v>
      </c>
    </row>
    <row r="173" spans="1:22" x14ac:dyDescent="0.2">
      <c r="A173" s="1">
        <v>45721</v>
      </c>
      <c r="B173">
        <v>590.13</v>
      </c>
      <c r="C173">
        <v>122.76</v>
      </c>
      <c r="D173">
        <v>249.99</v>
      </c>
      <c r="F173" s="1">
        <v>45721</v>
      </c>
      <c r="G173" s="4">
        <f t="shared" si="16"/>
        <v>2.0527098536990307E-2</v>
      </c>
      <c r="H173" s="4">
        <f t="shared" si="17"/>
        <v>1.6645962732919406E-2</v>
      </c>
      <c r="I173" s="4">
        <f t="shared" si="18"/>
        <v>5.106143454487011E-3</v>
      </c>
      <c r="P173" s="8">
        <v>45716</v>
      </c>
      <c r="Q173" s="4">
        <f t="shared" si="19"/>
        <v>2.6210458591247553E-2</v>
      </c>
      <c r="R173" s="49">
        <f t="shared" si="20"/>
        <v>26210.458591247552</v>
      </c>
      <c r="T173" t="b">
        <f t="shared" si="21"/>
        <v>0</v>
      </c>
      <c r="U173" t="b">
        <f t="shared" si="22"/>
        <v>0</v>
      </c>
      <c r="V173" t="b">
        <f t="shared" si="23"/>
        <v>0</v>
      </c>
    </row>
    <row r="174" spans="1:22" x14ac:dyDescent="0.2">
      <c r="A174" s="1">
        <v>45722</v>
      </c>
      <c r="B174">
        <v>564.85</v>
      </c>
      <c r="C174">
        <v>118.42</v>
      </c>
      <c r="D174">
        <v>245.03</v>
      </c>
      <c r="F174" s="1">
        <v>45722</v>
      </c>
      <c r="G174" s="4">
        <f t="shared" si="16"/>
        <v>-4.2838018741633177E-2</v>
      </c>
      <c r="H174" s="4">
        <f t="shared" si="17"/>
        <v>-3.5353535353535359E-2</v>
      </c>
      <c r="I174" s="4">
        <f t="shared" si="18"/>
        <v>-1.984079363174529E-2</v>
      </c>
      <c r="P174" s="8">
        <v>45719</v>
      </c>
      <c r="Q174" s="4">
        <f t="shared" si="19"/>
        <v>-2.3279401581399947E-2</v>
      </c>
      <c r="R174" s="49">
        <f t="shared" si="20"/>
        <v>-23279.401581399947</v>
      </c>
      <c r="T174" t="b">
        <f t="shared" si="21"/>
        <v>0</v>
      </c>
      <c r="U174" t="b">
        <f t="shared" si="22"/>
        <v>0</v>
      </c>
      <c r="V174" t="b">
        <f t="shared" si="23"/>
        <v>0</v>
      </c>
    </row>
    <row r="175" spans="1:22" x14ac:dyDescent="0.2">
      <c r="A175" s="1">
        <v>45723</v>
      </c>
      <c r="B175">
        <v>556.89</v>
      </c>
      <c r="C175">
        <v>118.34</v>
      </c>
      <c r="D175">
        <v>240.8</v>
      </c>
      <c r="F175" s="1">
        <v>45723</v>
      </c>
      <c r="G175" s="4">
        <f t="shared" si="16"/>
        <v>-1.4092236877047082E-2</v>
      </c>
      <c r="H175" s="4">
        <f t="shared" si="17"/>
        <v>-6.7556156054715544E-4</v>
      </c>
      <c r="I175" s="4">
        <f t="shared" si="18"/>
        <v>-1.7263192262171989E-2</v>
      </c>
      <c r="P175" s="8">
        <v>45720</v>
      </c>
      <c r="Q175" s="4">
        <f t="shared" si="19"/>
        <v>-4.5074192005026513E-2</v>
      </c>
      <c r="R175" s="49">
        <f t="shared" si="20"/>
        <v>-45074.192005026511</v>
      </c>
      <c r="T175" t="b">
        <f t="shared" si="21"/>
        <v>1</v>
      </c>
      <c r="U175" t="b">
        <f t="shared" si="22"/>
        <v>0</v>
      </c>
      <c r="V175" t="b">
        <f t="shared" si="23"/>
        <v>0</v>
      </c>
    </row>
    <row r="176" spans="1:22" x14ac:dyDescent="0.2">
      <c r="A176" s="1">
        <v>45726</v>
      </c>
      <c r="B176">
        <v>529.02</v>
      </c>
      <c r="C176">
        <v>110.8</v>
      </c>
      <c r="D176">
        <v>230.8</v>
      </c>
      <c r="F176" s="1">
        <v>45726</v>
      </c>
      <c r="G176" s="4">
        <f t="shared" si="16"/>
        <v>-5.004579001239029E-2</v>
      </c>
      <c r="H176" s="4">
        <f t="shared" si="17"/>
        <v>-6.3714720297448069E-2</v>
      </c>
      <c r="I176" s="4">
        <f t="shared" si="18"/>
        <v>-4.1528239202657802E-2</v>
      </c>
      <c r="P176" s="8">
        <v>45721</v>
      </c>
      <c r="Q176" s="4">
        <f t="shared" si="19"/>
        <v>1.3194375762767718E-2</v>
      </c>
      <c r="R176" s="49">
        <f t="shared" si="20"/>
        <v>13194.375762767719</v>
      </c>
      <c r="T176" t="b">
        <f t="shared" si="21"/>
        <v>0</v>
      </c>
      <c r="U176" t="b">
        <f t="shared" si="22"/>
        <v>0</v>
      </c>
      <c r="V176" t="b">
        <f t="shared" si="23"/>
        <v>0</v>
      </c>
    </row>
    <row r="177" spans="1:22" x14ac:dyDescent="0.2">
      <c r="A177" s="1">
        <v>45727</v>
      </c>
      <c r="B177">
        <v>528.79</v>
      </c>
      <c r="C177">
        <v>111.15</v>
      </c>
      <c r="D177">
        <v>227.74</v>
      </c>
      <c r="F177" s="1">
        <v>45727</v>
      </c>
      <c r="G177" s="4">
        <f t="shared" si="16"/>
        <v>-4.3476617141136042E-4</v>
      </c>
      <c r="H177" s="4">
        <f t="shared" si="17"/>
        <v>3.1588447653430052E-3</v>
      </c>
      <c r="I177" s="4">
        <f t="shared" si="18"/>
        <v>-1.3258232235701883E-2</v>
      </c>
      <c r="P177" s="8">
        <v>45722</v>
      </c>
      <c r="Q177" s="4">
        <f t="shared" si="19"/>
        <v>-3.1393783681248677E-2</v>
      </c>
      <c r="R177" s="49">
        <f t="shared" si="20"/>
        <v>-31393.783681248678</v>
      </c>
      <c r="T177" t="b">
        <f t="shared" si="21"/>
        <v>0</v>
      </c>
      <c r="U177" t="b">
        <f t="shared" si="22"/>
        <v>0</v>
      </c>
      <c r="V177" t="b">
        <f t="shared" si="23"/>
        <v>0</v>
      </c>
    </row>
    <row r="178" spans="1:22" x14ac:dyDescent="0.2">
      <c r="A178" s="1">
        <v>45728</v>
      </c>
      <c r="B178">
        <v>533.04999999999995</v>
      </c>
      <c r="C178">
        <v>113.09</v>
      </c>
      <c r="D178">
        <v>226.5</v>
      </c>
      <c r="F178" s="1">
        <v>45728</v>
      </c>
      <c r="G178" s="4">
        <f t="shared" si="16"/>
        <v>8.056128141606278E-3</v>
      </c>
      <c r="H178" s="4">
        <f t="shared" si="17"/>
        <v>1.7453891138101696E-2</v>
      </c>
      <c r="I178" s="4">
        <f t="shared" si="18"/>
        <v>-5.4448054799333123E-3</v>
      </c>
      <c r="P178" s="8">
        <v>45723</v>
      </c>
      <c r="Q178" s="4">
        <f t="shared" si="19"/>
        <v>-1.1335616436147068E-2</v>
      </c>
      <c r="R178" s="49">
        <f t="shared" si="20"/>
        <v>-11335.616436147067</v>
      </c>
      <c r="T178" t="b">
        <f t="shared" si="21"/>
        <v>0</v>
      </c>
      <c r="U178" t="b">
        <f t="shared" si="22"/>
        <v>0</v>
      </c>
      <c r="V178" t="b">
        <f t="shared" si="23"/>
        <v>0</v>
      </c>
    </row>
    <row r="179" spans="1:22" x14ac:dyDescent="0.2">
      <c r="A179" s="1">
        <v>45729</v>
      </c>
      <c r="B179">
        <v>522.21</v>
      </c>
      <c r="C179">
        <v>110.79</v>
      </c>
      <c r="D179">
        <v>223.81</v>
      </c>
      <c r="F179" s="1">
        <v>45729</v>
      </c>
      <c r="G179" s="4">
        <f t="shared" si="16"/>
        <v>-2.0335803395553742E-2</v>
      </c>
      <c r="H179" s="4">
        <f t="shared" si="17"/>
        <v>-2.0337784065788234E-2</v>
      </c>
      <c r="I179" s="4">
        <f t="shared" si="18"/>
        <v>-1.1876379690949235E-2</v>
      </c>
      <c r="P179" s="8">
        <v>45726</v>
      </c>
      <c r="Q179" s="4">
        <f t="shared" si="19"/>
        <v>-5.073944877401463E-2</v>
      </c>
      <c r="R179" s="49">
        <f t="shared" si="20"/>
        <v>-50739.448774014629</v>
      </c>
      <c r="T179" t="b">
        <f t="shared" si="21"/>
        <v>1</v>
      </c>
      <c r="U179" t="b">
        <f t="shared" si="22"/>
        <v>0</v>
      </c>
      <c r="V179" t="b">
        <f t="shared" si="23"/>
        <v>0</v>
      </c>
    </row>
    <row r="180" spans="1:22" x14ac:dyDescent="0.2">
      <c r="A180" s="1">
        <v>45730</v>
      </c>
      <c r="B180">
        <v>538.72</v>
      </c>
      <c r="C180">
        <v>114.42</v>
      </c>
      <c r="D180">
        <v>231.02</v>
      </c>
      <c r="F180" s="1">
        <v>45730</v>
      </c>
      <c r="G180" s="4">
        <f t="shared" si="16"/>
        <v>3.1615633557381173E-2</v>
      </c>
      <c r="H180" s="4">
        <f t="shared" si="17"/>
        <v>3.2764689953966863E-2</v>
      </c>
      <c r="I180" s="4">
        <f t="shared" si="18"/>
        <v>3.2214825074840192E-2</v>
      </c>
      <c r="P180" s="8">
        <v>45727</v>
      </c>
      <c r="Q180" s="4">
        <f t="shared" si="19"/>
        <v>-4.4860693161012603E-3</v>
      </c>
      <c r="R180" s="49">
        <f t="shared" si="20"/>
        <v>-4486.0693161012605</v>
      </c>
      <c r="T180" t="b">
        <f t="shared" si="21"/>
        <v>0</v>
      </c>
      <c r="U180" t="b">
        <f t="shared" si="22"/>
        <v>0</v>
      </c>
      <c r="V180" t="b">
        <f t="shared" si="23"/>
        <v>0</v>
      </c>
    </row>
    <row r="181" spans="1:22" x14ac:dyDescent="0.2">
      <c r="A181" s="1">
        <v>45733</v>
      </c>
      <c r="B181">
        <v>548.61</v>
      </c>
      <c r="C181">
        <v>117.02</v>
      </c>
      <c r="D181">
        <v>232.5</v>
      </c>
      <c r="F181" s="1">
        <v>45733</v>
      </c>
      <c r="G181" s="4">
        <f t="shared" si="16"/>
        <v>1.8358330858330829E-2</v>
      </c>
      <c r="H181" s="4">
        <f t="shared" si="17"/>
        <v>2.2723300122356127E-2</v>
      </c>
      <c r="I181" s="4">
        <f t="shared" si="18"/>
        <v>6.4063717427063072E-3</v>
      </c>
      <c r="P181" s="8">
        <v>45728</v>
      </c>
      <c r="Q181" s="4">
        <f t="shared" si="19"/>
        <v>5.4750835919390676E-3</v>
      </c>
      <c r="R181" s="49">
        <f t="shared" si="20"/>
        <v>5475.0835919390674</v>
      </c>
      <c r="T181" t="b">
        <f t="shared" si="21"/>
        <v>0</v>
      </c>
      <c r="U181" t="b">
        <f t="shared" si="22"/>
        <v>0</v>
      </c>
      <c r="V181" t="b">
        <f t="shared" si="23"/>
        <v>0</v>
      </c>
    </row>
    <row r="182" spans="1:22" x14ac:dyDescent="0.2">
      <c r="A182" s="1">
        <v>45734</v>
      </c>
      <c r="B182">
        <v>549.04</v>
      </c>
      <c r="C182">
        <v>117.17</v>
      </c>
      <c r="D182">
        <v>233.53</v>
      </c>
      <c r="F182" s="1">
        <v>45734</v>
      </c>
      <c r="G182" s="4">
        <f t="shared" si="16"/>
        <v>7.8379905579550879E-4</v>
      </c>
      <c r="H182" s="4">
        <f t="shared" si="17"/>
        <v>1.2818321654417542E-3</v>
      </c>
      <c r="I182" s="4">
        <f t="shared" si="18"/>
        <v>4.4301075268817769E-3</v>
      </c>
      <c r="P182" s="8">
        <v>45729</v>
      </c>
      <c r="Q182" s="4">
        <f t="shared" si="19"/>
        <v>-1.6952628114782285E-2</v>
      </c>
      <c r="R182" s="49">
        <f t="shared" si="20"/>
        <v>-16952.628114782285</v>
      </c>
      <c r="T182" t="b">
        <f t="shared" si="21"/>
        <v>0</v>
      </c>
      <c r="U182" t="b">
        <f t="shared" si="22"/>
        <v>0</v>
      </c>
      <c r="V182" t="b">
        <f t="shared" si="23"/>
        <v>0</v>
      </c>
    </row>
    <row r="183" spans="1:22" x14ac:dyDescent="0.2">
      <c r="A183" s="1">
        <v>45735</v>
      </c>
      <c r="B183">
        <v>554.58000000000004</v>
      </c>
      <c r="C183">
        <v>118.9</v>
      </c>
      <c r="D183">
        <v>237.65</v>
      </c>
      <c r="F183" s="1">
        <v>45735</v>
      </c>
      <c r="G183" s="4">
        <f t="shared" si="16"/>
        <v>1.0090339501675816E-2</v>
      </c>
      <c r="H183" s="4">
        <f t="shared" si="17"/>
        <v>1.4764871554152181E-2</v>
      </c>
      <c r="I183" s="4">
        <f t="shared" si="18"/>
        <v>1.7642272941378101E-2</v>
      </c>
      <c r="P183" s="8">
        <v>45730</v>
      </c>
      <c r="Q183" s="4">
        <f t="shared" si="19"/>
        <v>3.2200027083340486E-2</v>
      </c>
      <c r="R183" s="49">
        <f t="shared" si="20"/>
        <v>32200.027083340487</v>
      </c>
      <c r="T183" t="b">
        <f t="shared" si="21"/>
        <v>0</v>
      </c>
      <c r="U183" t="b">
        <f t="shared" si="22"/>
        <v>0</v>
      </c>
      <c r="V183" t="b">
        <f t="shared" si="23"/>
        <v>0</v>
      </c>
    </row>
    <row r="184" spans="1:22" x14ac:dyDescent="0.2">
      <c r="A184" s="1">
        <v>45736</v>
      </c>
      <c r="B184">
        <v>559.89</v>
      </c>
      <c r="C184">
        <v>119.51</v>
      </c>
      <c r="D184">
        <v>237.55</v>
      </c>
      <c r="F184" s="1">
        <v>45736</v>
      </c>
      <c r="G184" s="4">
        <f t="shared" si="16"/>
        <v>9.5748133722817208E-3</v>
      </c>
      <c r="H184" s="4">
        <f t="shared" si="17"/>
        <v>5.1303616484441594E-3</v>
      </c>
      <c r="I184" s="4">
        <f t="shared" si="18"/>
        <v>-4.20786871449641E-4</v>
      </c>
      <c r="P184" s="8">
        <v>45733</v>
      </c>
      <c r="Q184" s="4">
        <f t="shared" si="19"/>
        <v>1.4887037991288611E-2</v>
      </c>
      <c r="R184" s="49">
        <f t="shared" si="20"/>
        <v>14887.037991288611</v>
      </c>
      <c r="T184" t="b">
        <f t="shared" si="21"/>
        <v>0</v>
      </c>
      <c r="U184" t="b">
        <f t="shared" si="22"/>
        <v>0</v>
      </c>
      <c r="V184" t="b">
        <f t="shared" si="23"/>
        <v>0</v>
      </c>
    </row>
    <row r="185" spans="1:22" x14ac:dyDescent="0.2">
      <c r="A185" s="1">
        <v>45737</v>
      </c>
      <c r="B185">
        <v>562.34</v>
      </c>
      <c r="C185">
        <v>119.18</v>
      </c>
      <c r="D185">
        <v>240.15</v>
      </c>
      <c r="F185" s="1">
        <v>45737</v>
      </c>
      <c r="G185" s="4">
        <f t="shared" si="16"/>
        <v>4.3758595438390113E-3</v>
      </c>
      <c r="H185" s="4">
        <f t="shared" si="17"/>
        <v>-2.7612752070956814E-3</v>
      </c>
      <c r="I185" s="4">
        <f t="shared" si="18"/>
        <v>1.0945064197011023E-2</v>
      </c>
      <c r="P185" s="8">
        <v>45734</v>
      </c>
      <c r="Q185" s="4">
        <f t="shared" si="19"/>
        <v>2.39173237712389E-3</v>
      </c>
      <c r="R185" s="49">
        <f t="shared" si="20"/>
        <v>2391.7323771238898</v>
      </c>
      <c r="T185" t="b">
        <f t="shared" si="21"/>
        <v>0</v>
      </c>
      <c r="U185" t="b">
        <f t="shared" si="22"/>
        <v>0</v>
      </c>
      <c r="V185" t="b">
        <f t="shared" si="23"/>
        <v>0</v>
      </c>
    </row>
    <row r="186" spans="1:22" x14ac:dyDescent="0.2">
      <c r="A186" s="1">
        <v>45740</v>
      </c>
      <c r="B186">
        <v>577.22</v>
      </c>
      <c r="C186">
        <v>123.28</v>
      </c>
      <c r="D186">
        <v>246.54</v>
      </c>
      <c r="F186" s="1">
        <v>45740</v>
      </c>
      <c r="G186" s="4">
        <f t="shared" si="16"/>
        <v>2.6460859977949225E-2</v>
      </c>
      <c r="H186" s="4">
        <f t="shared" si="17"/>
        <v>3.4401745259271532E-2</v>
      </c>
      <c r="I186" s="4">
        <f t="shared" si="18"/>
        <v>2.6608369768894358E-2</v>
      </c>
      <c r="P186" s="8">
        <v>45735</v>
      </c>
      <c r="Q186" s="4">
        <f t="shared" si="19"/>
        <v>1.451347249329964E-2</v>
      </c>
      <c r="R186" s="49">
        <f t="shared" si="20"/>
        <v>14513.47249329964</v>
      </c>
      <c r="T186" t="b">
        <f t="shared" si="21"/>
        <v>0</v>
      </c>
      <c r="U186" t="b">
        <f t="shared" si="22"/>
        <v>0</v>
      </c>
      <c r="V186" t="b">
        <f t="shared" si="23"/>
        <v>0</v>
      </c>
    </row>
    <row r="187" spans="1:22" x14ac:dyDescent="0.2">
      <c r="A187" s="1">
        <v>45741</v>
      </c>
      <c r="B187">
        <v>583.03</v>
      </c>
      <c r="C187">
        <v>124.2</v>
      </c>
      <c r="D187">
        <v>249.59</v>
      </c>
      <c r="F187" s="1">
        <v>45741</v>
      </c>
      <c r="G187" s="4">
        <f t="shared" si="16"/>
        <v>1.0065486296386039E-2</v>
      </c>
      <c r="H187" s="4">
        <f t="shared" si="17"/>
        <v>7.4626865671640896E-3</v>
      </c>
      <c r="I187" s="4">
        <f t="shared" si="18"/>
        <v>1.2371217652308086E-2</v>
      </c>
      <c r="P187" s="8">
        <v>45736</v>
      </c>
      <c r="Q187" s="4">
        <f t="shared" si="19"/>
        <v>4.2432377576379077E-3</v>
      </c>
      <c r="R187" s="49">
        <f t="shared" si="20"/>
        <v>4243.2377576379076</v>
      </c>
      <c r="T187" t="b">
        <f t="shared" si="21"/>
        <v>0</v>
      </c>
      <c r="U187" t="b">
        <f t="shared" si="22"/>
        <v>0</v>
      </c>
      <c r="V187" t="b">
        <f t="shared" si="23"/>
        <v>0</v>
      </c>
    </row>
    <row r="188" spans="1:22" x14ac:dyDescent="0.2">
      <c r="A188" s="1">
        <v>45742</v>
      </c>
      <c r="B188">
        <v>571.07000000000005</v>
      </c>
      <c r="C188">
        <v>121.23</v>
      </c>
      <c r="D188">
        <v>249.49</v>
      </c>
      <c r="F188" s="1">
        <v>45742</v>
      </c>
      <c r="G188" s="4">
        <f t="shared" si="16"/>
        <v>-2.0513524175428288E-2</v>
      </c>
      <c r="H188" s="4">
        <f t="shared" si="17"/>
        <v>-2.3913043478260843E-2</v>
      </c>
      <c r="I188" s="4">
        <f t="shared" si="18"/>
        <v>-4.0065707760728042E-4</v>
      </c>
      <c r="P188" s="8">
        <v>45737</v>
      </c>
      <c r="Q188" s="4">
        <f t="shared" si="19"/>
        <v>4.8624009798274078E-3</v>
      </c>
      <c r="R188" s="49">
        <f t="shared" si="20"/>
        <v>4862.4009798274074</v>
      </c>
      <c r="T188" t="b">
        <f t="shared" si="21"/>
        <v>0</v>
      </c>
      <c r="U188" t="b">
        <f t="shared" si="22"/>
        <v>0</v>
      </c>
      <c r="V188" t="b">
        <f t="shared" si="23"/>
        <v>0</v>
      </c>
    </row>
    <row r="189" spans="1:22" x14ac:dyDescent="0.2">
      <c r="A189" s="1">
        <v>45743</v>
      </c>
      <c r="B189">
        <v>556.15</v>
      </c>
      <c r="C189">
        <v>118.05</v>
      </c>
      <c r="D189">
        <v>246.6</v>
      </c>
      <c r="F189" s="1">
        <v>45743</v>
      </c>
      <c r="G189" s="4">
        <f t="shared" si="16"/>
        <v>-2.6126394312431134E-2</v>
      </c>
      <c r="H189" s="4">
        <f t="shared" si="17"/>
        <v>-2.6231130908191069E-2</v>
      </c>
      <c r="I189" s="4">
        <f t="shared" si="18"/>
        <v>-1.158363060643719E-2</v>
      </c>
      <c r="P189" s="8">
        <v>45740</v>
      </c>
      <c r="Q189" s="4">
        <f t="shared" si="19"/>
        <v>2.8902129478723969E-2</v>
      </c>
      <c r="R189" s="49">
        <f t="shared" si="20"/>
        <v>28902.129478723968</v>
      </c>
      <c r="T189" t="b">
        <f t="shared" si="21"/>
        <v>0</v>
      </c>
      <c r="U189" t="b">
        <f t="shared" si="22"/>
        <v>0</v>
      </c>
      <c r="V189" t="b">
        <f t="shared" si="23"/>
        <v>0</v>
      </c>
    </row>
    <row r="190" spans="1:22" x14ac:dyDescent="0.2">
      <c r="A190" s="1">
        <v>45744</v>
      </c>
      <c r="B190">
        <v>540.42999999999995</v>
      </c>
      <c r="C190">
        <v>114.41</v>
      </c>
      <c r="D190">
        <v>241.36</v>
      </c>
      <c r="F190" s="1">
        <v>45744</v>
      </c>
      <c r="G190" s="4">
        <f t="shared" si="16"/>
        <v>-2.8265755641463719E-2</v>
      </c>
      <c r="H190" s="4">
        <f t="shared" si="17"/>
        <v>-3.0834392206692041E-2</v>
      </c>
      <c r="I190" s="4">
        <f t="shared" si="18"/>
        <v>-2.1248986212489829E-2</v>
      </c>
      <c r="P190" s="8">
        <v>45741</v>
      </c>
      <c r="Q190" s="4">
        <f t="shared" si="19"/>
        <v>1.0206938919988274E-2</v>
      </c>
      <c r="R190" s="49">
        <f t="shared" si="20"/>
        <v>10206.938919988273</v>
      </c>
      <c r="T190" t="b">
        <f t="shared" si="21"/>
        <v>0</v>
      </c>
      <c r="U190" t="b">
        <f t="shared" si="22"/>
        <v>0</v>
      </c>
      <c r="V190" t="b">
        <f t="shared" si="23"/>
        <v>0</v>
      </c>
    </row>
    <row r="191" spans="1:22" x14ac:dyDescent="0.2">
      <c r="A191" s="1">
        <v>45747</v>
      </c>
      <c r="B191">
        <v>543.58000000000004</v>
      </c>
      <c r="C191">
        <v>115.74</v>
      </c>
      <c r="D191">
        <v>243.8</v>
      </c>
      <c r="F191" s="1">
        <v>45747</v>
      </c>
      <c r="G191" s="4">
        <f t="shared" si="16"/>
        <v>5.82869196750746E-3</v>
      </c>
      <c r="H191" s="4">
        <f t="shared" si="17"/>
        <v>1.1624857966960889E-2</v>
      </c>
      <c r="I191" s="4">
        <f t="shared" si="18"/>
        <v>1.0109380178985772E-2</v>
      </c>
      <c r="P191" s="8">
        <v>45742</v>
      </c>
      <c r="Q191" s="4">
        <f t="shared" si="19"/>
        <v>-1.3488233127149651E-2</v>
      </c>
      <c r="R191" s="49">
        <f t="shared" si="20"/>
        <v>-13488.233127149651</v>
      </c>
      <c r="T191" t="b">
        <f t="shared" si="21"/>
        <v>0</v>
      </c>
      <c r="U191" t="b">
        <f t="shared" si="22"/>
        <v>0</v>
      </c>
      <c r="V191" t="b">
        <f t="shared" si="23"/>
        <v>0</v>
      </c>
    </row>
    <row r="192" spans="1:22" x14ac:dyDescent="0.2">
      <c r="A192" s="1">
        <v>45748</v>
      </c>
      <c r="B192">
        <v>545.73</v>
      </c>
      <c r="C192">
        <v>114.82</v>
      </c>
      <c r="D192">
        <v>242.17</v>
      </c>
      <c r="F192" s="1">
        <v>45748</v>
      </c>
      <c r="G192" s="4">
        <f t="shared" si="16"/>
        <v>3.9552595754075437E-3</v>
      </c>
      <c r="H192" s="4">
        <f t="shared" si="17"/>
        <v>-7.9488508726456297E-3</v>
      </c>
      <c r="I192" s="4">
        <f t="shared" si="18"/>
        <v>-6.6858080393766839E-3</v>
      </c>
      <c r="P192" s="8">
        <v>45743</v>
      </c>
      <c r="Q192" s="4">
        <f t="shared" si="19"/>
        <v>-2.0340709808761539E-2</v>
      </c>
      <c r="R192" s="49">
        <f t="shared" si="20"/>
        <v>-20340.709808761538</v>
      </c>
      <c r="T192" t="b">
        <f t="shared" si="21"/>
        <v>0</v>
      </c>
      <c r="U192" t="b">
        <f t="shared" si="22"/>
        <v>0</v>
      </c>
      <c r="V192" t="b">
        <f t="shared" si="23"/>
        <v>0</v>
      </c>
    </row>
    <row r="193" spans="1:22" x14ac:dyDescent="0.2">
      <c r="A193" s="1">
        <v>45749</v>
      </c>
      <c r="B193">
        <v>560.30999999999995</v>
      </c>
      <c r="C193">
        <v>118.32</v>
      </c>
      <c r="D193">
        <v>244.32</v>
      </c>
      <c r="F193" s="1">
        <v>45749</v>
      </c>
      <c r="G193" s="4">
        <f t="shared" si="16"/>
        <v>2.6716508163377339E-2</v>
      </c>
      <c r="H193" s="4">
        <f t="shared" si="17"/>
        <v>3.0482494338965438E-2</v>
      </c>
      <c r="I193" s="4">
        <f t="shared" si="18"/>
        <v>8.8780608663336924E-3</v>
      </c>
      <c r="P193" s="8">
        <v>45744</v>
      </c>
      <c r="Q193" s="4">
        <f t="shared" si="19"/>
        <v>-2.6229638839442657E-2</v>
      </c>
      <c r="R193" s="49">
        <f t="shared" si="20"/>
        <v>-26229.638839442658</v>
      </c>
      <c r="T193" t="b">
        <f t="shared" si="21"/>
        <v>0</v>
      </c>
      <c r="U193" t="b">
        <f t="shared" si="22"/>
        <v>0</v>
      </c>
      <c r="V193" t="b">
        <f t="shared" si="23"/>
        <v>0</v>
      </c>
    </row>
    <row r="194" spans="1:22" x14ac:dyDescent="0.2">
      <c r="A194" s="1">
        <v>45750</v>
      </c>
      <c r="B194">
        <v>508.69</v>
      </c>
      <c r="C194">
        <v>107.07</v>
      </c>
      <c r="D194">
        <v>227.29</v>
      </c>
      <c r="F194" s="1">
        <v>45750</v>
      </c>
      <c r="G194" s="4">
        <f t="shared" si="16"/>
        <v>-9.212757223679735E-2</v>
      </c>
      <c r="H194" s="4">
        <f t="shared" si="17"/>
        <v>-9.5081135902636893E-2</v>
      </c>
      <c r="I194" s="4">
        <f t="shared" si="18"/>
        <v>-6.9703667321545537E-2</v>
      </c>
      <c r="P194" s="8">
        <v>45747</v>
      </c>
      <c r="Q194" s="4">
        <f t="shared" si="19"/>
        <v>9.2798170519348133E-3</v>
      </c>
      <c r="R194" s="49">
        <f t="shared" si="20"/>
        <v>9279.8170519348132</v>
      </c>
      <c r="T194" t="b">
        <f t="shared" si="21"/>
        <v>0</v>
      </c>
      <c r="U194" t="b">
        <f t="shared" si="22"/>
        <v>0</v>
      </c>
      <c r="V194" t="b">
        <f t="shared" si="23"/>
        <v>0</v>
      </c>
    </row>
    <row r="195" spans="1:22" x14ac:dyDescent="0.2">
      <c r="A195" s="1">
        <v>45751</v>
      </c>
      <c r="B195">
        <v>468.47</v>
      </c>
      <c r="C195">
        <v>99.04</v>
      </c>
      <c r="D195">
        <v>210.28</v>
      </c>
      <c r="F195" s="1">
        <v>45751</v>
      </c>
      <c r="G195" s="4">
        <f t="shared" si="16"/>
        <v>-7.9065835774243642E-2</v>
      </c>
      <c r="H195" s="4">
        <f t="shared" si="17"/>
        <v>-7.499766507892025E-2</v>
      </c>
      <c r="I195" s="4">
        <f t="shared" si="18"/>
        <v>-7.4838312288266096E-2</v>
      </c>
      <c r="P195" s="8">
        <v>45748</v>
      </c>
      <c r="Q195" s="4">
        <f t="shared" si="19"/>
        <v>-3.8724006049220992E-3</v>
      </c>
      <c r="R195" s="49">
        <f t="shared" si="20"/>
        <v>-3872.4006049220993</v>
      </c>
      <c r="T195" t="b">
        <f t="shared" si="21"/>
        <v>0</v>
      </c>
      <c r="U195" t="b">
        <f t="shared" si="22"/>
        <v>0</v>
      </c>
      <c r="V195" t="b">
        <f t="shared" si="23"/>
        <v>0</v>
      </c>
    </row>
    <row r="196" spans="1:22" x14ac:dyDescent="0.2">
      <c r="A196" s="1">
        <v>45754</v>
      </c>
      <c r="B196">
        <v>463.2</v>
      </c>
      <c r="C196">
        <v>100.12</v>
      </c>
      <c r="D196">
        <v>214.44</v>
      </c>
      <c r="F196" s="1">
        <v>45754</v>
      </c>
      <c r="G196" s="4">
        <f t="shared" ref="G196:G252" si="24">B196/B195-1</f>
        <v>-1.1249386300083319E-2</v>
      </c>
      <c r="H196" s="4">
        <f t="shared" ref="H196:H252" si="25">C196/C195-1</f>
        <v>1.0904684975767243E-2</v>
      </c>
      <c r="I196" s="4">
        <f t="shared" ref="I196:I252" si="26">D196/D195-1</f>
        <v>1.9783146281148856E-2</v>
      </c>
      <c r="P196" s="8">
        <v>45749</v>
      </c>
      <c r="Q196" s="4">
        <f t="shared" si="19"/>
        <v>2.0710925097236311E-2</v>
      </c>
      <c r="R196" s="49">
        <f t="shared" si="20"/>
        <v>20710.925097236312</v>
      </c>
      <c r="T196" t="b">
        <f t="shared" si="21"/>
        <v>0</v>
      </c>
      <c r="U196" t="b">
        <f t="shared" si="22"/>
        <v>0</v>
      </c>
      <c r="V196" t="b">
        <f t="shared" si="23"/>
        <v>0</v>
      </c>
    </row>
    <row r="197" spans="1:22" x14ac:dyDescent="0.2">
      <c r="A197" s="1">
        <v>45755</v>
      </c>
      <c r="B197">
        <v>459.93</v>
      </c>
      <c r="C197">
        <v>99.51</v>
      </c>
      <c r="D197">
        <v>216.87</v>
      </c>
      <c r="F197" s="1">
        <v>45755</v>
      </c>
      <c r="G197" s="4">
        <f t="shared" si="24"/>
        <v>-7.0595854922279599E-3</v>
      </c>
      <c r="H197" s="4">
        <f t="shared" si="25"/>
        <v>-6.0926887734717994E-3</v>
      </c>
      <c r="I197" s="4">
        <f t="shared" si="26"/>
        <v>1.133184107442653E-2</v>
      </c>
      <c r="P197" s="8">
        <v>45750</v>
      </c>
      <c r="Q197" s="4">
        <f t="shared" si="19"/>
        <v>-8.4044079370448485E-2</v>
      </c>
      <c r="R197" s="49">
        <f t="shared" si="20"/>
        <v>-84044.079370448482</v>
      </c>
      <c r="T197" t="b">
        <f t="shared" si="21"/>
        <v>1</v>
      </c>
      <c r="U197" t="b">
        <f t="shared" si="22"/>
        <v>1</v>
      </c>
      <c r="V197" t="b">
        <f t="shared" si="23"/>
        <v>1</v>
      </c>
    </row>
    <row r="198" spans="1:22" x14ac:dyDescent="0.2">
      <c r="A198" s="1">
        <v>45756</v>
      </c>
      <c r="B198">
        <v>514.30999999999995</v>
      </c>
      <c r="C198">
        <v>110.81</v>
      </c>
      <c r="D198">
        <v>234.34</v>
      </c>
      <c r="F198" s="1">
        <v>45756</v>
      </c>
      <c r="G198" s="4">
        <f t="shared" si="24"/>
        <v>0.11823538364533714</v>
      </c>
      <c r="H198" s="4">
        <f t="shared" si="25"/>
        <v>0.11355642648979991</v>
      </c>
      <c r="I198" s="4">
        <f t="shared" si="26"/>
        <v>8.0555171300779271E-2</v>
      </c>
      <c r="P198" s="8">
        <v>45751</v>
      </c>
      <c r="Q198" s="4">
        <f t="shared" si="19"/>
        <v>-7.6154375171255603E-2</v>
      </c>
      <c r="R198" s="49">
        <f t="shared" si="20"/>
        <v>-76154.375171255597</v>
      </c>
      <c r="T198" t="b">
        <f t="shared" si="21"/>
        <v>1</v>
      </c>
      <c r="U198" t="b">
        <f t="shared" si="22"/>
        <v>1</v>
      </c>
      <c r="V198" t="b">
        <f t="shared" si="23"/>
        <v>1</v>
      </c>
    </row>
    <row r="199" spans="1:22" x14ac:dyDescent="0.2">
      <c r="A199" s="1">
        <v>45757</v>
      </c>
      <c r="B199">
        <v>487.37</v>
      </c>
      <c r="C199">
        <v>105.73</v>
      </c>
      <c r="D199">
        <v>227.11</v>
      </c>
      <c r="F199" s="1">
        <v>45757</v>
      </c>
      <c r="G199" s="4">
        <f t="shared" si="24"/>
        <v>-5.2380859792731882E-2</v>
      </c>
      <c r="H199" s="4">
        <f t="shared" si="25"/>
        <v>-4.5844237884667405E-2</v>
      </c>
      <c r="I199" s="4">
        <f t="shared" si="26"/>
        <v>-3.0852607322693459E-2</v>
      </c>
      <c r="P199" s="8">
        <v>45754</v>
      </c>
      <c r="Q199" s="4">
        <f t="shared" ref="Q199:Q262" si="27">SUMPRODUCT(G196:I196, $L$4:$N$4)</f>
        <v>7.8098481151647201E-3</v>
      </c>
      <c r="R199" s="49">
        <f t="shared" si="20"/>
        <v>7809.8481151647202</v>
      </c>
      <c r="T199" t="b">
        <f t="shared" si="21"/>
        <v>0</v>
      </c>
      <c r="U199" t="b">
        <f t="shared" si="22"/>
        <v>0</v>
      </c>
      <c r="V199" t="b">
        <f t="shared" si="23"/>
        <v>0</v>
      </c>
    </row>
    <row r="200" spans="1:22" x14ac:dyDescent="0.2">
      <c r="A200" s="1">
        <v>45758</v>
      </c>
      <c r="B200">
        <v>491.99</v>
      </c>
      <c r="C200">
        <v>107.26</v>
      </c>
      <c r="D200">
        <v>236.2</v>
      </c>
      <c r="F200" s="1">
        <v>45758</v>
      </c>
      <c r="G200" s="4">
        <f t="shared" si="24"/>
        <v>9.4794509305045072E-3</v>
      </c>
      <c r="H200" s="4">
        <f t="shared" si="25"/>
        <v>1.4470821904851938E-2</v>
      </c>
      <c r="I200" s="4">
        <f t="shared" si="26"/>
        <v>4.0024657654880835E-2</v>
      </c>
      <c r="P200" s="8">
        <v>45755</v>
      </c>
      <c r="Q200" s="4">
        <f t="shared" si="27"/>
        <v>5.8705415006068441E-4</v>
      </c>
      <c r="R200" s="49">
        <f t="shared" ref="R200:R255" si="28">Q200*$L$5</f>
        <v>587.05415006068438</v>
      </c>
      <c r="T200" t="b">
        <f t="shared" ref="T200:T255" si="29">$Y$4&gt;R200</f>
        <v>0</v>
      </c>
      <c r="U200" t="b">
        <f t="shared" ref="U200:U255" si="30">$Y$5&gt;R200</f>
        <v>0</v>
      </c>
      <c r="V200" t="b">
        <f t="shared" ref="V200:V255" si="31">$Y$6&gt;R200</f>
        <v>0</v>
      </c>
    </row>
    <row r="201" spans="1:22" x14ac:dyDescent="0.2">
      <c r="A201" s="1">
        <v>45761</v>
      </c>
      <c r="B201">
        <v>501.48</v>
      </c>
      <c r="C201">
        <v>108.24</v>
      </c>
      <c r="D201">
        <v>234.72</v>
      </c>
      <c r="F201" s="1">
        <v>45761</v>
      </c>
      <c r="G201" s="4">
        <f t="shared" si="24"/>
        <v>1.9289009939226442E-2</v>
      </c>
      <c r="H201" s="4">
        <f t="shared" si="25"/>
        <v>9.1366772328920209E-3</v>
      </c>
      <c r="I201" s="4">
        <f t="shared" si="26"/>
        <v>-6.2658763759525504E-3</v>
      </c>
      <c r="P201" s="8">
        <v>45756</v>
      </c>
      <c r="Q201" s="4">
        <f t="shared" si="27"/>
        <v>0.10175961156085284</v>
      </c>
      <c r="R201" s="49">
        <f t="shared" si="28"/>
        <v>101759.61156085283</v>
      </c>
      <c r="T201" t="b">
        <f t="shared" si="29"/>
        <v>0</v>
      </c>
      <c r="U201" t="b">
        <f t="shared" si="30"/>
        <v>0</v>
      </c>
      <c r="V201" t="b">
        <f t="shared" si="31"/>
        <v>0</v>
      </c>
    </row>
    <row r="202" spans="1:22" x14ac:dyDescent="0.2">
      <c r="A202" s="1">
        <v>45762</v>
      </c>
      <c r="B202">
        <v>505.37</v>
      </c>
      <c r="C202">
        <v>109.56</v>
      </c>
      <c r="D202">
        <v>233.13</v>
      </c>
      <c r="F202" s="1">
        <v>45762</v>
      </c>
      <c r="G202" s="4">
        <f t="shared" si="24"/>
        <v>7.7570391640742198E-3</v>
      </c>
      <c r="H202" s="4">
        <f t="shared" si="25"/>
        <v>1.2195121951219523E-2</v>
      </c>
      <c r="I202" s="4">
        <f t="shared" si="26"/>
        <v>-6.7740286298568764E-3</v>
      </c>
      <c r="P202" s="8">
        <v>45757</v>
      </c>
      <c r="Q202" s="4">
        <f t="shared" si="27"/>
        <v>-4.180857223229717E-2</v>
      </c>
      <c r="R202" s="49">
        <f t="shared" si="28"/>
        <v>-41808.572232297171</v>
      </c>
      <c r="T202" t="b">
        <f t="shared" si="29"/>
        <v>0</v>
      </c>
      <c r="U202" t="b">
        <f t="shared" si="30"/>
        <v>0</v>
      </c>
      <c r="V202" t="b">
        <f t="shared" si="31"/>
        <v>0</v>
      </c>
    </row>
    <row r="203" spans="1:22" x14ac:dyDescent="0.2">
      <c r="A203" s="1">
        <v>45763</v>
      </c>
      <c r="B203">
        <v>496.57</v>
      </c>
      <c r="C203">
        <v>107</v>
      </c>
      <c r="D203">
        <v>229.61</v>
      </c>
      <c r="F203" s="1">
        <v>45763</v>
      </c>
      <c r="G203" s="4">
        <f t="shared" si="24"/>
        <v>-1.7412984545976284E-2</v>
      </c>
      <c r="H203" s="4">
        <f t="shared" si="25"/>
        <v>-2.3366192040890854E-2</v>
      </c>
      <c r="I203" s="4">
        <f t="shared" si="26"/>
        <v>-1.5098871874061559E-2</v>
      </c>
      <c r="P203" s="8">
        <v>45758</v>
      </c>
      <c r="Q203" s="4">
        <f t="shared" si="27"/>
        <v>2.3194944912559266E-2</v>
      </c>
      <c r="R203" s="49">
        <f t="shared" si="28"/>
        <v>23194.944912559266</v>
      </c>
      <c r="T203" t="b">
        <f t="shared" si="29"/>
        <v>0</v>
      </c>
      <c r="U203" t="b">
        <f t="shared" si="30"/>
        <v>0</v>
      </c>
      <c r="V203" t="b">
        <f t="shared" si="31"/>
        <v>0</v>
      </c>
    </row>
    <row r="204" spans="1:22" x14ac:dyDescent="0.2">
      <c r="A204" s="1">
        <v>45764</v>
      </c>
      <c r="B204">
        <v>506.96</v>
      </c>
      <c r="C204">
        <v>108.31</v>
      </c>
      <c r="D204">
        <v>231.96</v>
      </c>
      <c r="F204" s="1">
        <v>45764</v>
      </c>
      <c r="G204" s="4">
        <f t="shared" si="24"/>
        <v>2.0923535453208908E-2</v>
      </c>
      <c r="H204" s="4">
        <f t="shared" si="25"/>
        <v>1.2242990654205643E-2</v>
      </c>
      <c r="I204" s="4">
        <f t="shared" si="26"/>
        <v>1.0234745873437534E-2</v>
      </c>
      <c r="P204" s="8">
        <v>45761</v>
      </c>
      <c r="Q204" s="4">
        <f t="shared" si="27"/>
        <v>6.0213556012545183E-3</v>
      </c>
      <c r="R204" s="49">
        <f t="shared" si="28"/>
        <v>6021.3556012545187</v>
      </c>
      <c r="T204" t="b">
        <f t="shared" si="29"/>
        <v>0</v>
      </c>
      <c r="U204" t="b">
        <f t="shared" si="30"/>
        <v>0</v>
      </c>
      <c r="V204" t="b">
        <f t="shared" si="31"/>
        <v>0</v>
      </c>
    </row>
    <row r="205" spans="1:22" x14ac:dyDescent="0.2">
      <c r="A205" s="1">
        <v>45768</v>
      </c>
      <c r="B205">
        <v>498.87</v>
      </c>
      <c r="C205">
        <v>105.45</v>
      </c>
      <c r="D205">
        <v>228.99</v>
      </c>
      <c r="F205" s="1">
        <v>45768</v>
      </c>
      <c r="G205" s="4">
        <f t="shared" si="24"/>
        <v>-1.5957866498342965E-2</v>
      </c>
      <c r="H205" s="4">
        <f t="shared" si="25"/>
        <v>-2.6405687378820097E-2</v>
      </c>
      <c r="I205" s="4">
        <f t="shared" si="26"/>
        <v>-1.2803931712364158E-2</v>
      </c>
      <c r="P205" s="8">
        <v>45762</v>
      </c>
      <c r="Q205" s="4">
        <f t="shared" si="27"/>
        <v>3.2760368826453717E-3</v>
      </c>
      <c r="R205" s="49">
        <f t="shared" si="28"/>
        <v>3276.0368826453719</v>
      </c>
      <c r="T205" t="b">
        <f t="shared" si="29"/>
        <v>0</v>
      </c>
      <c r="U205" t="b">
        <f t="shared" si="30"/>
        <v>0</v>
      </c>
      <c r="V205" t="b">
        <f t="shared" si="31"/>
        <v>0</v>
      </c>
    </row>
    <row r="206" spans="1:22" x14ac:dyDescent="0.2">
      <c r="A206" s="1">
        <v>45769</v>
      </c>
      <c r="B206">
        <v>517.41</v>
      </c>
      <c r="C206">
        <v>109.5</v>
      </c>
      <c r="D206">
        <v>235.59</v>
      </c>
      <c r="F206" s="1">
        <v>45769</v>
      </c>
      <c r="G206" s="4">
        <f t="shared" si="24"/>
        <v>3.7163990618798382E-2</v>
      </c>
      <c r="H206" s="4">
        <f t="shared" si="25"/>
        <v>3.8406827880512084E-2</v>
      </c>
      <c r="I206" s="4">
        <f t="shared" si="26"/>
        <v>2.882221931088691E-2</v>
      </c>
      <c r="P206" s="8">
        <v>45763</v>
      </c>
      <c r="Q206" s="4">
        <f t="shared" si="27"/>
        <v>-1.8273301725684764E-2</v>
      </c>
      <c r="R206" s="49">
        <f t="shared" si="28"/>
        <v>-18273.301725684763</v>
      </c>
      <c r="T206" t="b">
        <f t="shared" si="29"/>
        <v>0</v>
      </c>
      <c r="U206" t="b">
        <f t="shared" si="30"/>
        <v>0</v>
      </c>
      <c r="V206" t="b">
        <f t="shared" si="31"/>
        <v>0</v>
      </c>
    </row>
    <row r="207" spans="1:22" x14ac:dyDescent="0.2">
      <c r="A207" s="1">
        <v>45770</v>
      </c>
      <c r="B207">
        <v>526.67999999999995</v>
      </c>
      <c r="C207">
        <v>111.42</v>
      </c>
      <c r="D207">
        <v>240.88</v>
      </c>
      <c r="F207" s="1">
        <v>45770</v>
      </c>
      <c r="G207" s="4">
        <f t="shared" si="24"/>
        <v>1.7916159332057813E-2</v>
      </c>
      <c r="H207" s="4">
        <f t="shared" si="25"/>
        <v>1.7534246575342527E-2</v>
      </c>
      <c r="I207" s="4">
        <f t="shared" si="26"/>
        <v>2.2454263763317606E-2</v>
      </c>
      <c r="P207" s="8">
        <v>45764</v>
      </c>
      <c r="Q207" s="4">
        <f t="shared" si="27"/>
        <v>1.4043856181599378E-2</v>
      </c>
      <c r="R207" s="49">
        <f t="shared" si="28"/>
        <v>14043.856181599378</v>
      </c>
      <c r="T207" t="b">
        <f t="shared" si="29"/>
        <v>0</v>
      </c>
      <c r="U207" t="b">
        <f t="shared" si="30"/>
        <v>0</v>
      </c>
      <c r="V207" t="b">
        <f t="shared" si="31"/>
        <v>0</v>
      </c>
    </row>
    <row r="208" spans="1:22" x14ac:dyDescent="0.2">
      <c r="A208" s="1">
        <v>45771</v>
      </c>
      <c r="B208">
        <v>542.66999999999996</v>
      </c>
      <c r="C208">
        <v>114.68</v>
      </c>
      <c r="D208">
        <v>244.64</v>
      </c>
      <c r="F208" s="1">
        <v>45771</v>
      </c>
      <c r="G208" s="4">
        <f t="shared" si="24"/>
        <v>3.0359990886306587E-2</v>
      </c>
      <c r="H208" s="4">
        <f t="shared" si="25"/>
        <v>2.9258660922635071E-2</v>
      </c>
      <c r="I208" s="4">
        <f t="shared" si="26"/>
        <v>1.5609432082364538E-2</v>
      </c>
      <c r="P208" s="8">
        <v>45768</v>
      </c>
      <c r="Q208" s="4">
        <f t="shared" si="27"/>
        <v>-1.7830638848094583E-2</v>
      </c>
      <c r="R208" s="49">
        <f t="shared" si="28"/>
        <v>-17830.638848094582</v>
      </c>
      <c r="T208" t="b">
        <f t="shared" si="29"/>
        <v>0</v>
      </c>
      <c r="U208" t="b">
        <f t="shared" si="30"/>
        <v>0</v>
      </c>
      <c r="V208" t="b">
        <f t="shared" si="31"/>
        <v>0</v>
      </c>
    </row>
    <row r="209" spans="1:22" x14ac:dyDescent="0.2">
      <c r="A209" s="1">
        <v>45772</v>
      </c>
      <c r="B209">
        <v>542.16</v>
      </c>
      <c r="C209">
        <v>115.09</v>
      </c>
      <c r="D209">
        <v>243.55</v>
      </c>
      <c r="F209" s="1">
        <v>45772</v>
      </c>
      <c r="G209" s="4">
        <f t="shared" si="24"/>
        <v>-9.3979766709051393E-4</v>
      </c>
      <c r="H209" s="4">
        <f t="shared" si="25"/>
        <v>3.575165678409542E-3</v>
      </c>
      <c r="I209" s="4">
        <f t="shared" si="26"/>
        <v>-4.4555264879004852E-3</v>
      </c>
      <c r="P209" s="8">
        <v>45769</v>
      </c>
      <c r="Q209" s="4">
        <f t="shared" si="27"/>
        <v>3.4200133274147906E-2</v>
      </c>
      <c r="R209" s="49">
        <f t="shared" si="28"/>
        <v>34200.133274147905</v>
      </c>
      <c r="T209" t="b">
        <f t="shared" si="29"/>
        <v>0</v>
      </c>
      <c r="U209" t="b">
        <f t="shared" si="30"/>
        <v>0</v>
      </c>
      <c r="V209" t="b">
        <f t="shared" si="31"/>
        <v>0</v>
      </c>
    </row>
    <row r="210" spans="1:22" x14ac:dyDescent="0.2">
      <c r="A210" s="1">
        <v>45775</v>
      </c>
      <c r="B210">
        <v>543.69000000000005</v>
      </c>
      <c r="C210">
        <v>114.91</v>
      </c>
      <c r="D210">
        <v>243.22</v>
      </c>
      <c r="F210" s="1">
        <v>45775</v>
      </c>
      <c r="G210" s="4">
        <f t="shared" si="24"/>
        <v>2.8220451527225521E-3</v>
      </c>
      <c r="H210" s="4">
        <f t="shared" si="25"/>
        <v>-1.5639933964723962E-3</v>
      </c>
      <c r="I210" s="4">
        <f t="shared" si="26"/>
        <v>-1.3549579141860502E-3</v>
      </c>
      <c r="P210" s="8">
        <v>45770</v>
      </c>
      <c r="Q210" s="4">
        <f t="shared" si="27"/>
        <v>1.9616827277547141E-2</v>
      </c>
      <c r="R210" s="49">
        <f t="shared" si="28"/>
        <v>19616.827277547141</v>
      </c>
      <c r="T210" t="b">
        <f t="shared" si="29"/>
        <v>0</v>
      </c>
      <c r="U210" t="b">
        <f t="shared" si="30"/>
        <v>0</v>
      </c>
      <c r="V210" t="b">
        <f t="shared" si="31"/>
        <v>0</v>
      </c>
    </row>
    <row r="211" spans="1:22" x14ac:dyDescent="0.2">
      <c r="A211" s="1">
        <v>45776</v>
      </c>
      <c r="B211">
        <v>546.20000000000005</v>
      </c>
      <c r="C211">
        <v>115.28</v>
      </c>
      <c r="D211">
        <v>244.62</v>
      </c>
      <c r="F211" s="1">
        <v>45776</v>
      </c>
      <c r="G211" s="4">
        <f t="shared" si="24"/>
        <v>4.6166013721054E-3</v>
      </c>
      <c r="H211" s="4">
        <f t="shared" si="25"/>
        <v>3.2199112348794134E-3</v>
      </c>
      <c r="I211" s="4">
        <f t="shared" si="26"/>
        <v>5.7561055834225439E-3</v>
      </c>
      <c r="P211" s="8">
        <v>45771</v>
      </c>
      <c r="Q211" s="4">
        <f t="shared" si="27"/>
        <v>2.4129368375628311E-2</v>
      </c>
      <c r="R211" s="49">
        <f t="shared" si="28"/>
        <v>24129.36837562831</v>
      </c>
      <c r="T211" t="b">
        <f t="shared" si="29"/>
        <v>0</v>
      </c>
      <c r="U211" t="b">
        <f t="shared" si="30"/>
        <v>0</v>
      </c>
      <c r="V211" t="b">
        <f t="shared" si="31"/>
        <v>0</v>
      </c>
    </row>
    <row r="212" spans="1:22" x14ac:dyDescent="0.2">
      <c r="A212" s="1">
        <v>45777</v>
      </c>
      <c r="B212">
        <v>544.83000000000004</v>
      </c>
      <c r="C212">
        <v>115.42</v>
      </c>
      <c r="D212">
        <v>244.62</v>
      </c>
      <c r="F212" s="1">
        <v>45777</v>
      </c>
      <c r="G212" s="4">
        <f t="shared" si="24"/>
        <v>-2.5082387403881912E-3</v>
      </c>
      <c r="H212" s="4">
        <f t="shared" si="25"/>
        <v>1.214434420541366E-3</v>
      </c>
      <c r="I212" s="4">
        <f t="shared" si="26"/>
        <v>0</v>
      </c>
      <c r="P212" s="8">
        <v>45772</v>
      </c>
      <c r="Q212" s="4">
        <f t="shared" si="27"/>
        <v>-9.9160019176448583E-4</v>
      </c>
      <c r="R212" s="49">
        <f t="shared" si="28"/>
        <v>-991.60019176448588</v>
      </c>
      <c r="T212" t="b">
        <f t="shared" si="29"/>
        <v>0</v>
      </c>
      <c r="U212" t="b">
        <f t="shared" si="30"/>
        <v>0</v>
      </c>
      <c r="V212" t="b">
        <f t="shared" si="31"/>
        <v>0</v>
      </c>
    </row>
    <row r="213" spans="1:22" x14ac:dyDescent="0.2">
      <c r="A213" s="1">
        <v>45778</v>
      </c>
      <c r="B213">
        <v>551.08000000000004</v>
      </c>
      <c r="C213">
        <v>116.76</v>
      </c>
      <c r="D213">
        <v>246.89</v>
      </c>
      <c r="F213" s="1">
        <v>45778</v>
      </c>
      <c r="G213" s="4">
        <f t="shared" si="24"/>
        <v>1.1471468164381493E-2</v>
      </c>
      <c r="H213" s="4">
        <f t="shared" si="25"/>
        <v>1.1609773002945856E-2</v>
      </c>
      <c r="I213" s="4">
        <f t="shared" si="26"/>
        <v>9.2796991251735683E-3</v>
      </c>
      <c r="P213" s="8">
        <v>45775</v>
      </c>
      <c r="Q213" s="4">
        <f t="shared" si="27"/>
        <v>-1.6456763879937333E-4</v>
      </c>
      <c r="R213" s="49">
        <f t="shared" si="28"/>
        <v>-164.56763879937333</v>
      </c>
      <c r="T213" t="b">
        <f t="shared" si="29"/>
        <v>0</v>
      </c>
      <c r="U213" t="b">
        <f t="shared" si="30"/>
        <v>0</v>
      </c>
      <c r="V213" t="b">
        <f t="shared" si="31"/>
        <v>0</v>
      </c>
    </row>
    <row r="214" spans="1:22" x14ac:dyDescent="0.2">
      <c r="A214" s="1">
        <v>45779</v>
      </c>
      <c r="B214">
        <v>563.29</v>
      </c>
      <c r="C214">
        <v>120.22</v>
      </c>
      <c r="D214">
        <v>252.51</v>
      </c>
      <c r="F214" s="1">
        <v>45779</v>
      </c>
      <c r="G214" s="4">
        <f t="shared" si="24"/>
        <v>2.2156492705233122E-2</v>
      </c>
      <c r="H214" s="4">
        <f t="shared" si="25"/>
        <v>2.9633436108256195E-2</v>
      </c>
      <c r="I214" s="4">
        <f t="shared" si="26"/>
        <v>2.2763173883105781E-2</v>
      </c>
      <c r="P214" s="8">
        <v>45776</v>
      </c>
      <c r="Q214" s="4">
        <f t="shared" si="27"/>
        <v>4.6533960154644619E-3</v>
      </c>
      <c r="R214" s="49">
        <f t="shared" si="28"/>
        <v>4653.3960154644619</v>
      </c>
      <c r="T214" t="b">
        <f t="shared" si="29"/>
        <v>0</v>
      </c>
      <c r="U214" t="b">
        <f t="shared" si="30"/>
        <v>0</v>
      </c>
      <c r="V214" t="b">
        <f t="shared" si="31"/>
        <v>0</v>
      </c>
    </row>
    <row r="215" spans="1:22" x14ac:dyDescent="0.2">
      <c r="A215" s="1">
        <v>45782</v>
      </c>
      <c r="B215">
        <v>556.78</v>
      </c>
      <c r="C215">
        <v>119.6</v>
      </c>
      <c r="D215">
        <v>252.56</v>
      </c>
      <c r="F215" s="1">
        <v>45782</v>
      </c>
      <c r="G215" s="4">
        <f t="shared" si="24"/>
        <v>-1.1557102025599564E-2</v>
      </c>
      <c r="H215" s="4">
        <f t="shared" si="25"/>
        <v>-5.1572117784063343E-3</v>
      </c>
      <c r="I215" s="4">
        <f t="shared" si="26"/>
        <v>1.9801195992252829E-4</v>
      </c>
      <c r="P215" s="8">
        <v>45777</v>
      </c>
      <c r="Q215" s="4">
        <f t="shared" si="27"/>
        <v>-3.8814129595404751E-4</v>
      </c>
      <c r="R215" s="49">
        <f t="shared" si="28"/>
        <v>-388.14129595404751</v>
      </c>
      <c r="T215" t="b">
        <f t="shared" si="29"/>
        <v>0</v>
      </c>
      <c r="U215" t="b">
        <f t="shared" si="30"/>
        <v>0</v>
      </c>
      <c r="V215" t="b">
        <f t="shared" si="31"/>
        <v>0</v>
      </c>
    </row>
    <row r="216" spans="1:22" x14ac:dyDescent="0.2">
      <c r="A216" s="1">
        <v>45783</v>
      </c>
      <c r="B216">
        <v>546.64</v>
      </c>
      <c r="C216">
        <v>118.33</v>
      </c>
      <c r="D216">
        <v>249.25</v>
      </c>
      <c r="F216" s="1">
        <v>45783</v>
      </c>
      <c r="G216" s="4">
        <f t="shared" si="24"/>
        <v>-1.8211861058227696E-2</v>
      </c>
      <c r="H216" s="4">
        <f t="shared" si="25"/>
        <v>-1.061872909698991E-2</v>
      </c>
      <c r="I216" s="4">
        <f t="shared" si="26"/>
        <v>-1.3105796642381984E-2</v>
      </c>
      <c r="P216" s="8">
        <v>45778</v>
      </c>
      <c r="Q216" s="4">
        <f t="shared" si="27"/>
        <v>1.0636252000267632E-2</v>
      </c>
      <c r="R216" s="49">
        <f t="shared" si="28"/>
        <v>10636.252000267632</v>
      </c>
      <c r="T216" t="b">
        <f t="shared" si="29"/>
        <v>0</v>
      </c>
      <c r="U216" t="b">
        <f t="shared" si="30"/>
        <v>0</v>
      </c>
      <c r="V216" t="b">
        <f t="shared" si="31"/>
        <v>0</v>
      </c>
    </row>
    <row r="217" spans="1:22" x14ac:dyDescent="0.2">
      <c r="A217" s="1">
        <v>45784</v>
      </c>
      <c r="B217">
        <v>549.17999999999995</v>
      </c>
      <c r="C217">
        <v>119.1</v>
      </c>
      <c r="D217">
        <v>249.39</v>
      </c>
      <c r="F217" s="1">
        <v>45784</v>
      </c>
      <c r="G217" s="4">
        <f t="shared" si="24"/>
        <v>4.6465681252743085E-3</v>
      </c>
      <c r="H217" s="4">
        <f t="shared" si="25"/>
        <v>6.5072255556495318E-3</v>
      </c>
      <c r="I217" s="4">
        <f t="shared" si="26"/>
        <v>5.6168505516551726E-4</v>
      </c>
      <c r="P217" s="8">
        <v>45779</v>
      </c>
      <c r="Q217" s="4">
        <f t="shared" si="27"/>
        <v>2.4642248197289107E-2</v>
      </c>
      <c r="R217" s="49">
        <f t="shared" si="28"/>
        <v>24642.248197289107</v>
      </c>
      <c r="T217" t="b">
        <f t="shared" si="29"/>
        <v>0</v>
      </c>
      <c r="U217" t="b">
        <f t="shared" si="30"/>
        <v>0</v>
      </c>
      <c r="V217" t="b">
        <f t="shared" si="31"/>
        <v>0</v>
      </c>
    </row>
    <row r="218" spans="1:22" x14ac:dyDescent="0.2">
      <c r="A218" s="1">
        <v>45785</v>
      </c>
      <c r="B218">
        <v>562.89</v>
      </c>
      <c r="C218">
        <v>121.88</v>
      </c>
      <c r="D218">
        <v>253.47</v>
      </c>
      <c r="F218" s="1">
        <v>45785</v>
      </c>
      <c r="G218" s="4">
        <f t="shared" si="24"/>
        <v>2.4964492516114989E-2</v>
      </c>
      <c r="H218" s="4">
        <f t="shared" si="25"/>
        <v>2.3341729638958864E-2</v>
      </c>
      <c r="I218" s="4">
        <f t="shared" si="26"/>
        <v>1.6359918200409052E-2</v>
      </c>
      <c r="P218" s="8">
        <v>45782</v>
      </c>
      <c r="Q218" s="4">
        <f t="shared" si="27"/>
        <v>-4.9350893572327583E-3</v>
      </c>
      <c r="R218" s="49">
        <f t="shared" si="28"/>
        <v>-4935.0893572327586</v>
      </c>
      <c r="T218" t="b">
        <f t="shared" si="29"/>
        <v>0</v>
      </c>
      <c r="U218" t="b">
        <f t="shared" si="30"/>
        <v>0</v>
      </c>
      <c r="V218" t="b">
        <f t="shared" si="31"/>
        <v>0</v>
      </c>
    </row>
    <row r="219" spans="1:22" x14ac:dyDescent="0.2">
      <c r="A219" s="1">
        <v>45786</v>
      </c>
      <c r="B219">
        <v>564.29</v>
      </c>
      <c r="C219">
        <v>121.7</v>
      </c>
      <c r="D219">
        <v>253.08</v>
      </c>
      <c r="F219" s="1">
        <v>45786</v>
      </c>
      <c r="G219" s="4">
        <f t="shared" si="24"/>
        <v>2.4871644548667415E-3</v>
      </c>
      <c r="H219" s="4">
        <f t="shared" si="25"/>
        <v>-1.4768624876927428E-3</v>
      </c>
      <c r="I219" s="4">
        <f t="shared" si="26"/>
        <v>-1.5386436264646086E-3</v>
      </c>
      <c r="P219" s="8">
        <v>45783</v>
      </c>
      <c r="Q219" s="4">
        <f t="shared" si="27"/>
        <v>-1.3891495703518076E-2</v>
      </c>
      <c r="R219" s="49">
        <f t="shared" si="28"/>
        <v>-13891.495703518076</v>
      </c>
      <c r="T219" t="b">
        <f t="shared" si="29"/>
        <v>0</v>
      </c>
      <c r="U219" t="b">
        <f t="shared" si="30"/>
        <v>0</v>
      </c>
      <c r="V219" t="b">
        <f t="shared" si="31"/>
        <v>0</v>
      </c>
    </row>
    <row r="220" spans="1:22" x14ac:dyDescent="0.2">
      <c r="A220" s="1">
        <v>45789</v>
      </c>
      <c r="B220">
        <v>588.41</v>
      </c>
      <c r="C220">
        <v>127.06</v>
      </c>
      <c r="D220">
        <v>260.05</v>
      </c>
      <c r="F220" s="1">
        <v>45789</v>
      </c>
      <c r="G220" s="4">
        <f t="shared" si="24"/>
        <v>4.2743979159652001E-2</v>
      </c>
      <c r="H220" s="4">
        <f t="shared" si="25"/>
        <v>4.4042728019720645E-2</v>
      </c>
      <c r="I220" s="4">
        <f t="shared" si="26"/>
        <v>2.7540698593330193E-2</v>
      </c>
      <c r="P220" s="8">
        <v>45784</v>
      </c>
      <c r="Q220" s="4">
        <f t="shared" si="27"/>
        <v>3.5708121263433585E-3</v>
      </c>
      <c r="R220" s="49">
        <f t="shared" si="28"/>
        <v>3570.8121263433586</v>
      </c>
      <c r="T220" t="b">
        <f t="shared" si="29"/>
        <v>0</v>
      </c>
      <c r="U220" t="b">
        <f t="shared" si="30"/>
        <v>0</v>
      </c>
      <c r="V220" t="b">
        <f t="shared" si="31"/>
        <v>0</v>
      </c>
    </row>
    <row r="221" spans="1:22" x14ac:dyDescent="0.2">
      <c r="A221" s="1">
        <v>45790</v>
      </c>
      <c r="B221">
        <v>600.82000000000005</v>
      </c>
      <c r="C221">
        <v>129.35</v>
      </c>
      <c r="D221">
        <v>263.01</v>
      </c>
      <c r="F221" s="1">
        <v>45790</v>
      </c>
      <c r="G221" s="4">
        <f t="shared" si="24"/>
        <v>2.1090736051392778E-2</v>
      </c>
      <c r="H221" s="4">
        <f t="shared" si="25"/>
        <v>1.802298126869184E-2</v>
      </c>
      <c r="I221" s="4">
        <f t="shared" si="26"/>
        <v>1.1382426456450601E-2</v>
      </c>
      <c r="P221" s="8">
        <v>45785</v>
      </c>
      <c r="Q221" s="4">
        <f t="shared" si="27"/>
        <v>2.1035833926685774E-2</v>
      </c>
      <c r="R221" s="49">
        <f t="shared" si="28"/>
        <v>21035.833926685773</v>
      </c>
      <c r="T221" t="b">
        <f t="shared" si="29"/>
        <v>0</v>
      </c>
      <c r="U221" t="b">
        <f t="shared" si="30"/>
        <v>0</v>
      </c>
      <c r="V221" t="b">
        <f t="shared" si="31"/>
        <v>0</v>
      </c>
    </row>
    <row r="222" spans="1:22" x14ac:dyDescent="0.2">
      <c r="A222" s="1">
        <v>45791</v>
      </c>
      <c r="B222">
        <v>608.57000000000005</v>
      </c>
      <c r="C222">
        <v>131.04</v>
      </c>
      <c r="D222">
        <v>265.64</v>
      </c>
      <c r="F222" s="1">
        <v>45791</v>
      </c>
      <c r="G222" s="4">
        <f t="shared" si="24"/>
        <v>1.2899037981425332E-2</v>
      </c>
      <c r="H222" s="4">
        <f t="shared" si="25"/>
        <v>1.306532663316573E-2</v>
      </c>
      <c r="I222" s="4">
        <f t="shared" si="26"/>
        <v>9.9996197863199132E-3</v>
      </c>
      <c r="P222" s="8">
        <v>45786</v>
      </c>
      <c r="Q222" s="4">
        <f t="shared" si="27"/>
        <v>-3.1236686043364383E-4</v>
      </c>
      <c r="R222" s="49">
        <f t="shared" si="28"/>
        <v>-312.36686043364381</v>
      </c>
      <c r="T222" t="b">
        <f t="shared" si="29"/>
        <v>0</v>
      </c>
      <c r="U222" t="b">
        <f t="shared" si="30"/>
        <v>0</v>
      </c>
      <c r="V222" t="b">
        <f t="shared" si="31"/>
        <v>0</v>
      </c>
    </row>
    <row r="223" spans="1:22" x14ac:dyDescent="0.2">
      <c r="A223" s="1">
        <v>45792</v>
      </c>
      <c r="B223">
        <v>612.85</v>
      </c>
      <c r="C223">
        <v>132.51</v>
      </c>
      <c r="D223">
        <v>267.49</v>
      </c>
      <c r="F223" s="1">
        <v>45792</v>
      </c>
      <c r="G223" s="4">
        <f t="shared" si="24"/>
        <v>7.0328803588739497E-3</v>
      </c>
      <c r="H223" s="4">
        <f t="shared" si="25"/>
        <v>1.1217948717948678E-2</v>
      </c>
      <c r="I223" s="4">
        <f t="shared" si="26"/>
        <v>6.9643126035237035E-3</v>
      </c>
      <c r="P223" s="8">
        <v>45789</v>
      </c>
      <c r="Q223" s="4">
        <f t="shared" si="27"/>
        <v>3.7052291591143871E-2</v>
      </c>
      <c r="R223" s="49">
        <f t="shared" si="28"/>
        <v>37052.291591143869</v>
      </c>
      <c r="T223" t="b">
        <f t="shared" si="29"/>
        <v>0</v>
      </c>
      <c r="U223" t="b">
        <f t="shared" si="30"/>
        <v>0</v>
      </c>
      <c r="V223" t="b">
        <f t="shared" si="31"/>
        <v>0</v>
      </c>
    </row>
    <row r="224" spans="1:22" x14ac:dyDescent="0.2">
      <c r="A224" s="1">
        <v>45793</v>
      </c>
      <c r="B224">
        <v>615.96</v>
      </c>
      <c r="C224">
        <v>132.18</v>
      </c>
      <c r="D224">
        <v>267.56</v>
      </c>
      <c r="F224" s="1">
        <v>45793</v>
      </c>
      <c r="G224" s="4">
        <f t="shared" si="24"/>
        <v>5.0746512197112903E-3</v>
      </c>
      <c r="H224" s="4">
        <f t="shared" si="25"/>
        <v>-2.4903780846727841E-3</v>
      </c>
      <c r="I224" s="4">
        <f t="shared" si="26"/>
        <v>2.6169202587000839E-4</v>
      </c>
      <c r="P224" s="8">
        <v>45790</v>
      </c>
      <c r="Q224" s="4">
        <f t="shared" si="27"/>
        <v>1.6287085778605624E-2</v>
      </c>
      <c r="R224" s="49">
        <f t="shared" si="28"/>
        <v>16287.085778605624</v>
      </c>
      <c r="T224" t="b">
        <f t="shared" si="29"/>
        <v>0</v>
      </c>
      <c r="U224" t="b">
        <f t="shared" si="30"/>
        <v>0</v>
      </c>
      <c r="V224" t="b">
        <f t="shared" si="31"/>
        <v>0</v>
      </c>
    </row>
    <row r="225" spans="1:22" x14ac:dyDescent="0.2">
      <c r="A225" s="1">
        <v>45796</v>
      </c>
      <c r="B225">
        <v>609.26</v>
      </c>
      <c r="C225">
        <v>130.84</v>
      </c>
      <c r="D225">
        <v>264.88</v>
      </c>
      <c r="F225" s="1">
        <v>45796</v>
      </c>
      <c r="G225" s="4">
        <f t="shared" si="24"/>
        <v>-1.0877329696733606E-2</v>
      </c>
      <c r="H225" s="4">
        <f t="shared" si="25"/>
        <v>-1.013769102738693E-2</v>
      </c>
      <c r="I225" s="4">
        <f t="shared" si="26"/>
        <v>-1.0016444909553002E-2</v>
      </c>
      <c r="P225" s="8">
        <v>45791</v>
      </c>
      <c r="Q225" s="4">
        <f t="shared" si="27"/>
        <v>1.1789157298905284E-2</v>
      </c>
      <c r="R225" s="49">
        <f t="shared" si="28"/>
        <v>11789.157298905284</v>
      </c>
      <c r="T225" t="b">
        <f t="shared" si="29"/>
        <v>0</v>
      </c>
      <c r="U225" t="b">
        <f t="shared" si="30"/>
        <v>0</v>
      </c>
      <c r="V225" t="b">
        <f t="shared" si="31"/>
        <v>0</v>
      </c>
    </row>
    <row r="226" spans="1:22" x14ac:dyDescent="0.2">
      <c r="A226" s="1">
        <v>45797</v>
      </c>
      <c r="B226">
        <v>603.51</v>
      </c>
      <c r="C226">
        <v>129.13</v>
      </c>
      <c r="D226">
        <v>265.68</v>
      </c>
      <c r="F226" s="1">
        <v>45797</v>
      </c>
      <c r="G226" s="4">
        <f t="shared" si="24"/>
        <v>-9.4376784952237003E-3</v>
      </c>
      <c r="H226" s="4">
        <f t="shared" si="25"/>
        <v>-1.3069397737694999E-2</v>
      </c>
      <c r="I226" s="4">
        <f t="shared" si="26"/>
        <v>3.0202355783750523E-3</v>
      </c>
      <c r="P226" s="8">
        <v>45792</v>
      </c>
      <c r="Q226" s="4">
        <f t="shared" si="27"/>
        <v>8.2609737644562687E-3</v>
      </c>
      <c r="R226" s="49">
        <f t="shared" si="28"/>
        <v>8260.9737644562683</v>
      </c>
      <c r="T226" t="b">
        <f t="shared" si="29"/>
        <v>0</v>
      </c>
      <c r="U226" t="b">
        <f t="shared" si="30"/>
        <v>0</v>
      </c>
      <c r="V226" t="b">
        <f t="shared" si="31"/>
        <v>0</v>
      </c>
    </row>
    <row r="227" spans="1:22" x14ac:dyDescent="0.2">
      <c r="A227" s="1">
        <v>45798</v>
      </c>
      <c r="B227">
        <v>590.52</v>
      </c>
      <c r="C227">
        <v>125.3</v>
      </c>
      <c r="D227">
        <v>261.04000000000002</v>
      </c>
      <c r="F227" s="1">
        <v>45798</v>
      </c>
      <c r="G227" s="4">
        <f t="shared" si="24"/>
        <v>-2.1524084107968355E-2</v>
      </c>
      <c r="H227" s="4">
        <f t="shared" si="25"/>
        <v>-2.9660032525361979E-2</v>
      </c>
      <c r="I227" s="4">
        <f t="shared" si="26"/>
        <v>-1.7464619090635347E-2</v>
      </c>
      <c r="P227" s="8">
        <v>45793</v>
      </c>
      <c r="Q227" s="4">
        <f t="shared" si="27"/>
        <v>8.7995875085955522E-4</v>
      </c>
      <c r="R227" s="49">
        <f t="shared" si="28"/>
        <v>879.95875085955527</v>
      </c>
      <c r="T227" t="b">
        <f t="shared" si="29"/>
        <v>0</v>
      </c>
      <c r="U227" t="b">
        <f t="shared" si="30"/>
        <v>0</v>
      </c>
      <c r="V227" t="b">
        <f t="shared" si="31"/>
        <v>0</v>
      </c>
    </row>
    <row r="228" spans="1:22" x14ac:dyDescent="0.2">
      <c r="A228" s="1">
        <v>45799</v>
      </c>
      <c r="B228">
        <v>595.26</v>
      </c>
      <c r="C228">
        <v>126.26</v>
      </c>
      <c r="D228">
        <v>260.67</v>
      </c>
      <c r="F228" s="1">
        <v>45799</v>
      </c>
      <c r="G228" s="4">
        <f t="shared" si="24"/>
        <v>8.0268238162974903E-3</v>
      </c>
      <c r="H228" s="4">
        <f t="shared" si="25"/>
        <v>7.6616121308858975E-3</v>
      </c>
      <c r="I228" s="4">
        <f t="shared" si="26"/>
        <v>-1.4174072939013849E-3</v>
      </c>
      <c r="P228" s="8">
        <v>45796</v>
      </c>
      <c r="Q228" s="4">
        <f t="shared" si="27"/>
        <v>-1.0311084181057362E-2</v>
      </c>
      <c r="R228" s="49">
        <f t="shared" si="28"/>
        <v>-10311.084181057362</v>
      </c>
      <c r="T228" t="b">
        <f t="shared" si="29"/>
        <v>0</v>
      </c>
      <c r="U228" t="b">
        <f t="shared" si="30"/>
        <v>0</v>
      </c>
      <c r="V228" t="b">
        <f t="shared" si="31"/>
        <v>0</v>
      </c>
    </row>
    <row r="229" spans="1:22" x14ac:dyDescent="0.2">
      <c r="A229" s="1">
        <v>45800</v>
      </c>
      <c r="B229">
        <v>595.57000000000005</v>
      </c>
      <c r="C229">
        <v>126.07</v>
      </c>
      <c r="D229">
        <v>260.70999999999998</v>
      </c>
      <c r="F229" s="1">
        <v>45800</v>
      </c>
      <c r="G229" s="4">
        <f t="shared" si="24"/>
        <v>5.2078083526541086E-4</v>
      </c>
      <c r="H229" s="4">
        <f t="shared" si="25"/>
        <v>-1.5048313004911718E-3</v>
      </c>
      <c r="I229" s="4">
        <f t="shared" si="26"/>
        <v>1.5345072313643904E-4</v>
      </c>
      <c r="P229" s="8">
        <v>45797</v>
      </c>
      <c r="Q229" s="4">
        <f t="shared" si="27"/>
        <v>-5.5440286385255895E-3</v>
      </c>
      <c r="R229" s="49">
        <f t="shared" si="28"/>
        <v>-5544.0286385255895</v>
      </c>
      <c r="T229" t="b">
        <f t="shared" si="29"/>
        <v>0</v>
      </c>
      <c r="U229" t="b">
        <f t="shared" si="30"/>
        <v>0</v>
      </c>
      <c r="V229" t="b">
        <f t="shared" si="31"/>
        <v>0</v>
      </c>
    </row>
    <row r="230" spans="1:22" x14ac:dyDescent="0.2">
      <c r="A230" s="1">
        <v>45804</v>
      </c>
      <c r="B230">
        <v>612.67999999999995</v>
      </c>
      <c r="C230">
        <v>129.21</v>
      </c>
      <c r="D230">
        <v>265.29000000000002</v>
      </c>
      <c r="F230" s="1">
        <v>45804</v>
      </c>
      <c r="G230" s="4">
        <f t="shared" si="24"/>
        <v>2.8728780831807965E-2</v>
      </c>
      <c r="H230" s="4">
        <f t="shared" si="25"/>
        <v>2.4906797810740233E-2</v>
      </c>
      <c r="I230" s="4">
        <f t="shared" si="26"/>
        <v>1.7567412067047927E-2</v>
      </c>
      <c r="P230" s="8">
        <v>45798</v>
      </c>
      <c r="Q230" s="4">
        <f t="shared" si="27"/>
        <v>-2.2341082626253242E-2</v>
      </c>
      <c r="R230" s="49">
        <f t="shared" si="28"/>
        <v>-22341.082626253243</v>
      </c>
      <c r="T230" t="b">
        <f t="shared" si="29"/>
        <v>0</v>
      </c>
      <c r="U230" t="b">
        <f t="shared" si="30"/>
        <v>0</v>
      </c>
      <c r="V230" t="b">
        <f t="shared" si="31"/>
        <v>0</v>
      </c>
    </row>
    <row r="231" spans="1:22" x14ac:dyDescent="0.2">
      <c r="A231" s="1">
        <v>45805</v>
      </c>
      <c r="B231">
        <v>605.41999999999996</v>
      </c>
      <c r="C231">
        <v>127.51</v>
      </c>
      <c r="D231">
        <v>263.49</v>
      </c>
      <c r="F231" s="1">
        <v>45805</v>
      </c>
      <c r="G231" s="4">
        <f t="shared" si="24"/>
        <v>-1.1849578899262192E-2</v>
      </c>
      <c r="H231" s="4">
        <f t="shared" si="25"/>
        <v>-1.3156876402755202E-2</v>
      </c>
      <c r="I231" s="4">
        <f t="shared" si="26"/>
        <v>-6.7850277055298003E-3</v>
      </c>
      <c r="P231" s="8">
        <v>45799</v>
      </c>
      <c r="Q231" s="4">
        <f t="shared" si="27"/>
        <v>4.1395678665944614E-3</v>
      </c>
      <c r="R231" s="49">
        <f t="shared" si="28"/>
        <v>4139.5678665944615</v>
      </c>
      <c r="T231" t="b">
        <f t="shared" si="29"/>
        <v>0</v>
      </c>
      <c r="U231" t="b">
        <f t="shared" si="30"/>
        <v>0</v>
      </c>
      <c r="V231" t="b">
        <f t="shared" si="31"/>
        <v>0</v>
      </c>
    </row>
    <row r="232" spans="1:22" x14ac:dyDescent="0.2">
      <c r="A232" s="1">
        <v>45806</v>
      </c>
      <c r="B232">
        <v>601.86</v>
      </c>
      <c r="C232">
        <v>128.16</v>
      </c>
      <c r="D232">
        <v>264.37</v>
      </c>
      <c r="F232" s="1">
        <v>45806</v>
      </c>
      <c r="G232" s="4">
        <f t="shared" si="24"/>
        <v>-5.8802153876647001E-3</v>
      </c>
      <c r="H232" s="4">
        <f t="shared" si="25"/>
        <v>5.0976394008312997E-3</v>
      </c>
      <c r="I232" s="4">
        <f t="shared" si="26"/>
        <v>3.3397851910887955E-3</v>
      </c>
      <c r="P232" s="8">
        <v>45800</v>
      </c>
      <c r="Q232" s="4">
        <f t="shared" si="27"/>
        <v>-2.3383485031315266E-4</v>
      </c>
      <c r="R232" s="49">
        <f t="shared" si="28"/>
        <v>-233.83485031315266</v>
      </c>
      <c r="T232" t="b">
        <f t="shared" si="29"/>
        <v>0</v>
      </c>
      <c r="U232" t="b">
        <f t="shared" si="30"/>
        <v>0</v>
      </c>
      <c r="V232" t="b">
        <f t="shared" si="31"/>
        <v>0</v>
      </c>
    </row>
    <row r="233" spans="1:22" x14ac:dyDescent="0.2">
      <c r="A233" s="1">
        <v>45807</v>
      </c>
      <c r="B233">
        <v>600.45000000000005</v>
      </c>
      <c r="C233">
        <v>128.03</v>
      </c>
      <c r="D233">
        <v>264</v>
      </c>
      <c r="F233" s="1">
        <v>45807</v>
      </c>
      <c r="G233" s="4">
        <f t="shared" si="24"/>
        <v>-2.3427375137075046E-3</v>
      </c>
      <c r="H233" s="4">
        <f t="shared" si="25"/>
        <v>-1.0143570536829127E-3</v>
      </c>
      <c r="I233" s="4">
        <f t="shared" si="26"/>
        <v>-1.3995536558610855E-3</v>
      </c>
      <c r="P233" s="8">
        <v>45804</v>
      </c>
      <c r="Q233" s="4">
        <f t="shared" si="27"/>
        <v>2.3117638419583631E-2</v>
      </c>
      <c r="R233" s="49">
        <f t="shared" si="28"/>
        <v>23117.638419583633</v>
      </c>
      <c r="T233" t="b">
        <f t="shared" si="29"/>
        <v>0</v>
      </c>
      <c r="U233" t="b">
        <f t="shared" si="30"/>
        <v>0</v>
      </c>
      <c r="V233" t="b">
        <f t="shared" si="31"/>
        <v>0</v>
      </c>
    </row>
    <row r="234" spans="1:22" x14ac:dyDescent="0.2">
      <c r="A234" s="1">
        <v>45810</v>
      </c>
      <c r="B234">
        <v>598.72</v>
      </c>
      <c r="C234">
        <v>128.4</v>
      </c>
      <c r="D234">
        <v>264.66000000000003</v>
      </c>
      <c r="F234" s="1">
        <v>45810</v>
      </c>
      <c r="G234" s="4">
        <f t="shared" si="24"/>
        <v>-2.8811724539928862E-3</v>
      </c>
      <c r="H234" s="4">
        <f t="shared" si="25"/>
        <v>2.889947668515136E-3</v>
      </c>
      <c r="I234" s="4">
        <f t="shared" si="26"/>
        <v>2.5000000000001688E-3</v>
      </c>
      <c r="P234" s="8">
        <v>45805</v>
      </c>
      <c r="Q234" s="4">
        <f t="shared" si="27"/>
        <v>-1.0215947672817138E-2</v>
      </c>
      <c r="R234" s="49">
        <f t="shared" si="28"/>
        <v>-10215.947672817138</v>
      </c>
      <c r="T234" t="b">
        <f t="shared" si="29"/>
        <v>0</v>
      </c>
      <c r="U234" t="b">
        <f t="shared" si="30"/>
        <v>0</v>
      </c>
      <c r="V234" t="b">
        <f t="shared" si="31"/>
        <v>0</v>
      </c>
    </row>
    <row r="235" spans="1:22" x14ac:dyDescent="0.2">
      <c r="A235" s="1">
        <v>45811</v>
      </c>
      <c r="B235">
        <v>603.83000000000004</v>
      </c>
      <c r="C235">
        <v>128.68</v>
      </c>
      <c r="D235">
        <v>266.27</v>
      </c>
      <c r="F235" s="1">
        <v>45811</v>
      </c>
      <c r="G235" s="4">
        <f t="shared" si="24"/>
        <v>8.5348743987172515E-3</v>
      </c>
      <c r="H235" s="4">
        <f t="shared" si="25"/>
        <v>2.1806853582555519E-3</v>
      </c>
      <c r="I235" s="4">
        <f t="shared" si="26"/>
        <v>6.0832766568426067E-3</v>
      </c>
      <c r="P235" s="8">
        <v>45806</v>
      </c>
      <c r="Q235" s="4">
        <f t="shared" si="27"/>
        <v>1.1011412803854979E-3</v>
      </c>
      <c r="R235" s="49">
        <f t="shared" si="28"/>
        <v>1101.141280385498</v>
      </c>
      <c r="T235" t="b">
        <f t="shared" si="29"/>
        <v>0</v>
      </c>
      <c r="U235" t="b">
        <f t="shared" si="30"/>
        <v>0</v>
      </c>
      <c r="V235" t="b">
        <f t="shared" si="31"/>
        <v>0</v>
      </c>
    </row>
    <row r="236" spans="1:22" x14ac:dyDescent="0.2">
      <c r="A236" s="1">
        <v>45812</v>
      </c>
      <c r="B236">
        <v>599.21</v>
      </c>
      <c r="C236">
        <v>128.16</v>
      </c>
      <c r="D236">
        <v>264.22000000000003</v>
      </c>
      <c r="F236" s="1">
        <v>45812</v>
      </c>
      <c r="G236" s="4">
        <f t="shared" si="24"/>
        <v>-7.6511600947286595E-3</v>
      </c>
      <c r="H236" s="4">
        <f t="shared" si="25"/>
        <v>-4.0410320174075753E-3</v>
      </c>
      <c r="I236" s="4">
        <f t="shared" si="26"/>
        <v>-7.6989521913845005E-3</v>
      </c>
      <c r="P236" s="8">
        <v>45807</v>
      </c>
      <c r="Q236" s="4">
        <f t="shared" si="27"/>
        <v>-1.5669498325615594E-3</v>
      </c>
      <c r="R236" s="49">
        <f t="shared" si="28"/>
        <v>-1566.9498325615593</v>
      </c>
      <c r="T236" t="b">
        <f t="shared" si="29"/>
        <v>0</v>
      </c>
      <c r="U236" t="b">
        <f t="shared" si="30"/>
        <v>0</v>
      </c>
      <c r="V236" t="b">
        <f t="shared" si="31"/>
        <v>0</v>
      </c>
    </row>
    <row r="237" spans="1:22" x14ac:dyDescent="0.2">
      <c r="A237" s="1">
        <v>45813</v>
      </c>
      <c r="B237">
        <v>605.88</v>
      </c>
      <c r="C237">
        <v>130.62</v>
      </c>
      <c r="D237">
        <v>261.95</v>
      </c>
      <c r="F237" s="1">
        <v>45813</v>
      </c>
      <c r="G237" s="4">
        <f t="shared" si="24"/>
        <v>1.1131322908496166E-2</v>
      </c>
      <c r="H237" s="4">
        <f t="shared" si="25"/>
        <v>1.9194756554307135E-2</v>
      </c>
      <c r="I237" s="4">
        <f t="shared" si="26"/>
        <v>-8.5913254106427805E-3</v>
      </c>
      <c r="P237" s="8">
        <v>45810</v>
      </c>
      <c r="Q237" s="4">
        <f t="shared" si="27"/>
        <v>1.0026325643567424E-3</v>
      </c>
      <c r="R237" s="49">
        <f t="shared" si="28"/>
        <v>1002.6325643567424</v>
      </c>
      <c r="T237" t="b">
        <f t="shared" si="29"/>
        <v>0</v>
      </c>
      <c r="U237" t="b">
        <f t="shared" si="30"/>
        <v>0</v>
      </c>
      <c r="V237" t="b">
        <f t="shared" si="31"/>
        <v>0</v>
      </c>
    </row>
    <row r="238" spans="1:22" x14ac:dyDescent="0.2">
      <c r="A238" s="1">
        <v>45814</v>
      </c>
      <c r="B238">
        <v>614</v>
      </c>
      <c r="C238">
        <v>131.82</v>
      </c>
      <c r="D238">
        <v>265.73</v>
      </c>
      <c r="F238" s="1">
        <v>45814</v>
      </c>
      <c r="G238" s="4">
        <f t="shared" si="24"/>
        <v>1.3401993794150746E-2</v>
      </c>
      <c r="H238" s="4">
        <f t="shared" si="25"/>
        <v>9.186954524575075E-3</v>
      </c>
      <c r="I238" s="4">
        <f t="shared" si="26"/>
        <v>1.4430234777629503E-2</v>
      </c>
      <c r="P238" s="8">
        <v>45811</v>
      </c>
      <c r="Q238" s="4">
        <f t="shared" si="27"/>
        <v>5.6479785898288833E-3</v>
      </c>
      <c r="R238" s="49">
        <f t="shared" si="28"/>
        <v>5647.9785898288837</v>
      </c>
      <c r="T238" t="b">
        <f t="shared" si="29"/>
        <v>0</v>
      </c>
      <c r="U238" t="b">
        <f t="shared" si="30"/>
        <v>0</v>
      </c>
      <c r="V238" t="b">
        <f t="shared" si="31"/>
        <v>0</v>
      </c>
    </row>
    <row r="239" spans="1:22" x14ac:dyDescent="0.2">
      <c r="A239" s="1">
        <v>45817</v>
      </c>
      <c r="B239">
        <v>613.52</v>
      </c>
      <c r="C239">
        <v>131.94999999999999</v>
      </c>
      <c r="D239">
        <v>266.74</v>
      </c>
      <c r="F239" s="1">
        <v>45817</v>
      </c>
      <c r="G239" s="4">
        <f t="shared" si="24"/>
        <v>-7.8175895765475456E-4</v>
      </c>
      <c r="H239" s="4">
        <f t="shared" si="25"/>
        <v>9.8619329388549559E-4</v>
      </c>
      <c r="I239" s="4">
        <f t="shared" si="26"/>
        <v>3.8008504873368043E-3</v>
      </c>
      <c r="P239" s="8">
        <v>45812</v>
      </c>
      <c r="Q239" s="4">
        <f t="shared" si="27"/>
        <v>-6.5872385101946708E-3</v>
      </c>
      <c r="R239" s="49">
        <f t="shared" si="28"/>
        <v>-6587.2385101946711</v>
      </c>
      <c r="T239" t="b">
        <f t="shared" si="29"/>
        <v>0</v>
      </c>
      <c r="U239" t="b">
        <f t="shared" si="30"/>
        <v>0</v>
      </c>
      <c r="V239" t="b">
        <f t="shared" si="31"/>
        <v>0</v>
      </c>
    </row>
    <row r="240" spans="1:22" x14ac:dyDescent="0.2">
      <c r="A240" s="1">
        <v>45818</v>
      </c>
      <c r="B240">
        <v>614.87</v>
      </c>
      <c r="C240">
        <v>131.82</v>
      </c>
      <c r="D240">
        <v>268.60000000000002</v>
      </c>
      <c r="F240" s="1">
        <v>45818</v>
      </c>
      <c r="G240" s="4">
        <f t="shared" si="24"/>
        <v>2.200417264310861E-3</v>
      </c>
      <c r="H240" s="4">
        <f t="shared" si="25"/>
        <v>-9.8522167487680168E-4</v>
      </c>
      <c r="I240" s="4">
        <f t="shared" si="26"/>
        <v>6.9730824023395144E-3</v>
      </c>
      <c r="P240" s="8">
        <v>45813</v>
      </c>
      <c r="Q240" s="4">
        <f t="shared" si="27"/>
        <v>5.6612936745838787E-3</v>
      </c>
      <c r="R240" s="49">
        <f t="shared" si="28"/>
        <v>5661.2936745838788</v>
      </c>
      <c r="T240" t="b">
        <f t="shared" si="29"/>
        <v>0</v>
      </c>
      <c r="U240" t="b">
        <f t="shared" si="30"/>
        <v>0</v>
      </c>
      <c r="V240" t="b">
        <f t="shared" si="31"/>
        <v>0</v>
      </c>
    </row>
    <row r="241" spans="1:22" x14ac:dyDescent="0.2">
      <c r="A241" s="1">
        <v>45819</v>
      </c>
      <c r="B241">
        <v>624.16999999999996</v>
      </c>
      <c r="C241">
        <v>131.81</v>
      </c>
      <c r="D241">
        <v>268.14999999999998</v>
      </c>
      <c r="F241" s="1">
        <v>45819</v>
      </c>
      <c r="G241" s="4">
        <f t="shared" si="24"/>
        <v>1.5125148405353839E-2</v>
      </c>
      <c r="H241" s="4">
        <f t="shared" si="25"/>
        <v>-7.5861022606482642E-5</v>
      </c>
      <c r="I241" s="4">
        <f t="shared" si="26"/>
        <v>-1.6753536857783136E-3</v>
      </c>
      <c r="P241" s="8">
        <v>45814</v>
      </c>
      <c r="Q241" s="4">
        <f t="shared" si="27"/>
        <v>1.2548778406669549E-2</v>
      </c>
      <c r="R241" s="49">
        <f t="shared" si="28"/>
        <v>12548.778406669549</v>
      </c>
      <c r="T241" t="b">
        <f t="shared" si="29"/>
        <v>0</v>
      </c>
      <c r="U241" t="b">
        <f t="shared" si="30"/>
        <v>0</v>
      </c>
      <c r="V241" t="b">
        <f t="shared" si="31"/>
        <v>0</v>
      </c>
    </row>
    <row r="242" spans="1:22" x14ac:dyDescent="0.2">
      <c r="A242" s="1">
        <v>45820</v>
      </c>
      <c r="B242">
        <v>625.11</v>
      </c>
      <c r="C242">
        <v>131.91999999999999</v>
      </c>
      <c r="D242">
        <v>268.24</v>
      </c>
      <c r="F242" s="1">
        <v>45820</v>
      </c>
      <c r="G242" s="4">
        <f t="shared" si="24"/>
        <v>1.5059999679576386E-3</v>
      </c>
      <c r="H242" s="4">
        <f t="shared" si="25"/>
        <v>8.3453455731730131E-4</v>
      </c>
      <c r="I242" s="4">
        <f t="shared" si="26"/>
        <v>3.3563304120831638E-4</v>
      </c>
      <c r="P242" s="8">
        <v>45817</v>
      </c>
      <c r="Q242" s="4">
        <f t="shared" si="27"/>
        <v>1.5816704958039442E-3</v>
      </c>
      <c r="R242" s="49">
        <f t="shared" si="28"/>
        <v>1581.6704958039443</v>
      </c>
      <c r="T242" t="b">
        <f t="shared" si="29"/>
        <v>0</v>
      </c>
      <c r="U242" t="b">
        <f t="shared" si="30"/>
        <v>0</v>
      </c>
      <c r="V242" t="b">
        <f t="shared" si="31"/>
        <v>0</v>
      </c>
    </row>
    <row r="243" spans="1:22" x14ac:dyDescent="0.2">
      <c r="A243" s="1">
        <v>45821</v>
      </c>
      <c r="B243">
        <v>613.54</v>
      </c>
      <c r="C243">
        <v>129.49</v>
      </c>
      <c r="D243">
        <v>264.95</v>
      </c>
      <c r="F243" s="1">
        <v>45821</v>
      </c>
      <c r="G243" s="4">
        <f t="shared" si="24"/>
        <v>-1.8508742461326833E-2</v>
      </c>
      <c r="H243" s="4">
        <f t="shared" si="25"/>
        <v>-1.8420254699817895E-2</v>
      </c>
      <c r="I243" s="4">
        <f t="shared" si="26"/>
        <v>-1.2265135699373819E-2</v>
      </c>
      <c r="P243" s="8">
        <v>45818</v>
      </c>
      <c r="Q243" s="4">
        <f t="shared" si="27"/>
        <v>3.1537916377660236E-3</v>
      </c>
      <c r="R243" s="49">
        <f t="shared" si="28"/>
        <v>3153.7916377660235</v>
      </c>
      <c r="T243" t="b">
        <f t="shared" si="29"/>
        <v>0</v>
      </c>
      <c r="U243" t="b">
        <f t="shared" si="30"/>
        <v>0</v>
      </c>
      <c r="V243" t="b">
        <f t="shared" si="31"/>
        <v>0</v>
      </c>
    </row>
    <row r="244" spans="1:22" x14ac:dyDescent="0.2">
      <c r="A244" s="1">
        <v>45824</v>
      </c>
      <c r="B244">
        <v>627.85</v>
      </c>
      <c r="C244">
        <v>130.9</v>
      </c>
      <c r="D244">
        <v>270.36</v>
      </c>
      <c r="F244" s="1">
        <v>45824</v>
      </c>
      <c r="G244" s="4">
        <f t="shared" si="24"/>
        <v>2.3323662678879975E-2</v>
      </c>
      <c r="H244" s="4">
        <f t="shared" si="25"/>
        <v>1.0888871727546601E-2</v>
      </c>
      <c r="I244" s="4">
        <f t="shared" si="26"/>
        <v>2.0418946971126672E-2</v>
      </c>
      <c r="P244" s="8">
        <v>45819</v>
      </c>
      <c r="Q244" s="4">
        <f t="shared" si="27"/>
        <v>3.8446447405128814E-3</v>
      </c>
      <c r="R244" s="49">
        <f t="shared" si="28"/>
        <v>3844.6447405128815</v>
      </c>
      <c r="T244" t="b">
        <f t="shared" si="29"/>
        <v>0</v>
      </c>
      <c r="U244" t="b">
        <f t="shared" si="30"/>
        <v>0</v>
      </c>
      <c r="V244" t="b">
        <f t="shared" si="31"/>
        <v>0</v>
      </c>
    </row>
    <row r="245" spans="1:22" x14ac:dyDescent="0.2">
      <c r="A245" s="1">
        <v>45825</v>
      </c>
      <c r="B245">
        <v>624.64</v>
      </c>
      <c r="C245">
        <v>130.09</v>
      </c>
      <c r="D245">
        <v>269.52</v>
      </c>
      <c r="F245" s="1">
        <v>45825</v>
      </c>
      <c r="G245" s="4">
        <f t="shared" si="24"/>
        <v>-5.1126861511507915E-3</v>
      </c>
      <c r="H245" s="4">
        <f t="shared" si="25"/>
        <v>-6.1879297173415004E-3</v>
      </c>
      <c r="I245" s="4">
        <f t="shared" si="26"/>
        <v>-3.1069684864626357E-3</v>
      </c>
      <c r="P245" s="8">
        <v>45820</v>
      </c>
      <c r="Q245" s="4">
        <f t="shared" si="27"/>
        <v>8.364135740658085E-4</v>
      </c>
      <c r="R245" s="49">
        <f t="shared" si="28"/>
        <v>836.41357406580846</v>
      </c>
      <c r="T245" t="b">
        <f t="shared" si="29"/>
        <v>0</v>
      </c>
      <c r="U245" t="b">
        <f t="shared" si="30"/>
        <v>0</v>
      </c>
      <c r="V245" t="b">
        <f t="shared" si="31"/>
        <v>0</v>
      </c>
    </row>
    <row r="246" spans="1:22" x14ac:dyDescent="0.2">
      <c r="A246" s="1">
        <v>45826</v>
      </c>
      <c r="B246">
        <v>635.24</v>
      </c>
      <c r="C246">
        <v>132.52000000000001</v>
      </c>
      <c r="D246">
        <v>273.95999999999998</v>
      </c>
      <c r="F246" s="1">
        <v>45826</v>
      </c>
      <c r="G246" s="4">
        <f t="shared" si="24"/>
        <v>1.6969774590164022E-2</v>
      </c>
      <c r="H246" s="4">
        <f t="shared" si="25"/>
        <v>1.8679375816742283E-2</v>
      </c>
      <c r="I246" s="4">
        <f t="shared" si="26"/>
        <v>1.6473731077470966E-2</v>
      </c>
      <c r="P246" s="8">
        <v>45821</v>
      </c>
      <c r="Q246" s="4">
        <f t="shared" si="27"/>
        <v>-1.5984753428092947E-2</v>
      </c>
      <c r="R246" s="49">
        <f t="shared" si="28"/>
        <v>-15984.753428092947</v>
      </c>
      <c r="T246" t="b">
        <f t="shared" si="29"/>
        <v>0</v>
      </c>
      <c r="U246" t="b">
        <f t="shared" si="30"/>
        <v>0</v>
      </c>
      <c r="V246" t="b">
        <f t="shared" si="31"/>
        <v>0</v>
      </c>
    </row>
    <row r="247" spans="1:22" x14ac:dyDescent="0.2">
      <c r="A247" s="1">
        <v>45828</v>
      </c>
      <c r="B247">
        <v>640.79999999999995</v>
      </c>
      <c r="C247">
        <v>132.71</v>
      </c>
      <c r="D247">
        <v>275</v>
      </c>
      <c r="F247" s="1">
        <v>45828</v>
      </c>
      <c r="G247" s="4">
        <f t="shared" si="24"/>
        <v>8.7525974434858878E-3</v>
      </c>
      <c r="H247" s="4">
        <f t="shared" si="25"/>
        <v>1.4337458496831434E-3</v>
      </c>
      <c r="I247" s="4">
        <f t="shared" si="26"/>
        <v>3.7961746240326999E-3</v>
      </c>
      <c r="P247" s="8">
        <v>45824</v>
      </c>
      <c r="Q247" s="4">
        <f t="shared" si="27"/>
        <v>1.8431339110378642E-2</v>
      </c>
      <c r="R247" s="49">
        <f t="shared" si="28"/>
        <v>18431.339110378642</v>
      </c>
      <c r="T247" t="b">
        <f t="shared" si="29"/>
        <v>0</v>
      </c>
      <c r="U247" t="b">
        <f t="shared" si="30"/>
        <v>0</v>
      </c>
      <c r="V247" t="b">
        <f t="shared" si="31"/>
        <v>0</v>
      </c>
    </row>
    <row r="248" spans="1:22" x14ac:dyDescent="0.2">
      <c r="A248" s="1">
        <v>45831</v>
      </c>
      <c r="B248">
        <v>646.88</v>
      </c>
      <c r="C248">
        <v>134</v>
      </c>
      <c r="D248">
        <v>278.27</v>
      </c>
      <c r="F248" s="1">
        <v>45831</v>
      </c>
      <c r="G248" s="4">
        <f t="shared" si="24"/>
        <v>9.4881398252184557E-3</v>
      </c>
      <c r="H248" s="4">
        <f t="shared" si="25"/>
        <v>9.7204430713584422E-3</v>
      </c>
      <c r="I248" s="4">
        <f t="shared" si="26"/>
        <v>1.1890909090908952E-2</v>
      </c>
      <c r="P248" s="8">
        <v>45825</v>
      </c>
      <c r="Q248" s="4">
        <f t="shared" si="27"/>
        <v>-4.6329721551327417E-3</v>
      </c>
      <c r="R248" s="49">
        <f t="shared" si="28"/>
        <v>-4632.972155132742</v>
      </c>
      <c r="T248" t="b">
        <f t="shared" si="29"/>
        <v>0</v>
      </c>
      <c r="U248" t="b">
        <f t="shared" si="30"/>
        <v>0</v>
      </c>
      <c r="V248" t="b">
        <f t="shared" si="31"/>
        <v>0</v>
      </c>
    </row>
    <row r="249" spans="1:22" x14ac:dyDescent="0.2">
      <c r="A249" s="1">
        <v>45832</v>
      </c>
      <c r="B249">
        <v>662.11</v>
      </c>
      <c r="C249">
        <v>135.9</v>
      </c>
      <c r="D249">
        <v>281.26</v>
      </c>
      <c r="F249" s="1">
        <v>45832</v>
      </c>
      <c r="G249" s="4">
        <f t="shared" si="24"/>
        <v>2.354377937175367E-2</v>
      </c>
      <c r="H249" s="4">
        <f t="shared" si="25"/>
        <v>1.4179104477612059E-2</v>
      </c>
      <c r="I249" s="4">
        <f t="shared" si="26"/>
        <v>1.0744959931002329E-2</v>
      </c>
      <c r="P249" s="8">
        <v>45826</v>
      </c>
      <c r="Q249" s="4">
        <f t="shared" si="27"/>
        <v>1.7284237553060279E-2</v>
      </c>
      <c r="R249" s="49">
        <f t="shared" si="28"/>
        <v>17284.23755306028</v>
      </c>
      <c r="T249" t="b">
        <f t="shared" si="29"/>
        <v>0</v>
      </c>
      <c r="U249" t="b">
        <f t="shared" si="30"/>
        <v>0</v>
      </c>
      <c r="V249" t="b">
        <f t="shared" si="31"/>
        <v>0</v>
      </c>
    </row>
    <row r="250" spans="1:22" x14ac:dyDescent="0.2">
      <c r="A250" s="1">
        <v>45833</v>
      </c>
      <c r="B250">
        <v>669.87</v>
      </c>
      <c r="C250">
        <v>137.72</v>
      </c>
      <c r="D250">
        <v>284.06</v>
      </c>
      <c r="F250" s="1">
        <v>45833</v>
      </c>
      <c r="G250" s="4">
        <f t="shared" si="24"/>
        <v>1.1720106930872554E-2</v>
      </c>
      <c r="H250" s="4">
        <f t="shared" si="25"/>
        <v>1.3392200147166911E-2</v>
      </c>
      <c r="I250" s="4">
        <f t="shared" si="26"/>
        <v>9.9552015928323634E-3</v>
      </c>
      <c r="P250" s="8">
        <v>45828</v>
      </c>
      <c r="Q250" s="4">
        <f t="shared" si="27"/>
        <v>4.5743728375637893E-3</v>
      </c>
      <c r="R250" s="49">
        <f t="shared" si="28"/>
        <v>4574.3728375637893</v>
      </c>
      <c r="T250" t="b">
        <f t="shared" si="29"/>
        <v>0</v>
      </c>
      <c r="U250" t="b">
        <f t="shared" si="30"/>
        <v>0</v>
      </c>
      <c r="V250" t="b">
        <f t="shared" si="31"/>
        <v>0</v>
      </c>
    </row>
    <row r="251" spans="1:22" x14ac:dyDescent="0.2">
      <c r="A251" s="1">
        <v>45834</v>
      </c>
      <c r="B251">
        <v>687.16</v>
      </c>
      <c r="C251">
        <v>139.75</v>
      </c>
      <c r="D251">
        <v>288.75</v>
      </c>
      <c r="F251" s="1">
        <v>45834</v>
      </c>
      <c r="G251" s="4">
        <f t="shared" si="24"/>
        <v>2.5810978249511063E-2</v>
      </c>
      <c r="H251" s="4">
        <f t="shared" si="25"/>
        <v>1.4740052279988314E-2</v>
      </c>
      <c r="I251" s="4">
        <f t="shared" si="26"/>
        <v>1.65105963528831E-2</v>
      </c>
      <c r="P251" s="8">
        <v>45831</v>
      </c>
      <c r="Q251" s="4">
        <f t="shared" si="27"/>
        <v>1.051893850533665E-2</v>
      </c>
      <c r="R251" s="49">
        <f t="shared" si="28"/>
        <v>10518.93850533665</v>
      </c>
      <c r="T251" t="b">
        <f t="shared" si="29"/>
        <v>0</v>
      </c>
      <c r="U251" t="b">
        <f t="shared" si="30"/>
        <v>0</v>
      </c>
      <c r="V251" t="b">
        <f t="shared" si="31"/>
        <v>0</v>
      </c>
    </row>
    <row r="252" spans="1:22" x14ac:dyDescent="0.2">
      <c r="A252" s="1">
        <v>45835</v>
      </c>
      <c r="B252">
        <v>690.81</v>
      </c>
      <c r="C252">
        <v>140.69</v>
      </c>
      <c r="D252">
        <v>287.11</v>
      </c>
      <c r="F252" s="1">
        <v>45835</v>
      </c>
      <c r="G252" s="4">
        <f t="shared" si="24"/>
        <v>5.3117177949821848E-3</v>
      </c>
      <c r="H252" s="4">
        <f t="shared" si="25"/>
        <v>6.7262969588550714E-3</v>
      </c>
      <c r="I252" s="4">
        <f t="shared" si="26"/>
        <v>-5.6796536796536179E-3</v>
      </c>
      <c r="P252" s="8">
        <v>45832</v>
      </c>
      <c r="Q252" s="4">
        <f t="shared" si="27"/>
        <v>1.5614849127210652E-2</v>
      </c>
      <c r="R252" s="49">
        <f t="shared" si="28"/>
        <v>15614.849127210651</v>
      </c>
      <c r="T252" t="b">
        <f t="shared" si="29"/>
        <v>0</v>
      </c>
      <c r="U252" t="b">
        <f t="shared" si="30"/>
        <v>0</v>
      </c>
      <c r="V252" t="b">
        <f t="shared" si="31"/>
        <v>0</v>
      </c>
    </row>
    <row r="253" spans="1:22" x14ac:dyDescent="0.2">
      <c r="P253" s="8">
        <v>45833</v>
      </c>
      <c r="Q253" s="4">
        <f t="shared" si="27"/>
        <v>1.1515772760544784E-2</v>
      </c>
      <c r="R253" s="49">
        <f t="shared" si="28"/>
        <v>11515.772760544784</v>
      </c>
      <c r="T253" t="b">
        <f t="shared" si="29"/>
        <v>0</v>
      </c>
      <c r="U253" t="b">
        <f t="shared" si="30"/>
        <v>0</v>
      </c>
      <c r="V253" t="b">
        <f t="shared" si="31"/>
        <v>0</v>
      </c>
    </row>
    <row r="254" spans="1:22" x14ac:dyDescent="0.2">
      <c r="P254" s="8">
        <v>45834</v>
      </c>
      <c r="Q254" s="4">
        <f t="shared" si="27"/>
        <v>1.8769547700003053E-2</v>
      </c>
      <c r="R254" s="49">
        <f t="shared" si="28"/>
        <v>18769.547700003051</v>
      </c>
      <c r="T254" t="b">
        <f t="shared" si="29"/>
        <v>0</v>
      </c>
      <c r="U254" t="b">
        <f t="shared" si="30"/>
        <v>0</v>
      </c>
      <c r="V254" t="b">
        <f t="shared" si="31"/>
        <v>0</v>
      </c>
    </row>
    <row r="255" spans="1:22" x14ac:dyDescent="0.2">
      <c r="P255" s="8">
        <v>45835</v>
      </c>
      <c r="Q255" s="4">
        <f t="shared" si="27"/>
        <v>1.3395429542897301E-3</v>
      </c>
      <c r="R255" s="49">
        <f t="shared" si="28"/>
        <v>1339.5429542897302</v>
      </c>
      <c r="T255" t="b">
        <f t="shared" si="29"/>
        <v>0</v>
      </c>
      <c r="U255" t="b">
        <f t="shared" si="30"/>
        <v>0</v>
      </c>
      <c r="V255" t="b">
        <f t="shared" si="31"/>
        <v>0</v>
      </c>
    </row>
  </sheetData>
  <mergeCells count="12">
    <mergeCell ref="X21:Z21"/>
    <mergeCell ref="A1:D1"/>
    <mergeCell ref="F1:I1"/>
    <mergeCell ref="K2:N2"/>
    <mergeCell ref="P4:R4"/>
    <mergeCell ref="T4:V4"/>
    <mergeCell ref="X10:Z10"/>
    <mergeCell ref="X11:Z11"/>
    <mergeCell ref="K13:N19"/>
    <mergeCell ref="P1:R3"/>
    <mergeCell ref="T1:V3"/>
    <mergeCell ref="X1:Y1"/>
  </mergeCells>
  <conditionalFormatting sqref="T7:T255">
    <cfRule type="containsText" dxfId="3" priority="2" operator="containsText" text="TRUE">
      <formula>NOT(ISERROR(SEARCH("TRUE",T7)))</formula>
    </cfRule>
  </conditionalFormatting>
  <conditionalFormatting sqref="U7:V255">
    <cfRule type="containsText" dxfId="2" priority="1" operator="containsText" text="True">
      <formula>NOT(ISERROR(SEARCH("True",U7)))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E543-9641-854F-89EF-805E028F885B}">
  <dimension ref="A1:AC253"/>
  <sheetViews>
    <sheetView workbookViewId="0">
      <selection activeCell="AC24" sqref="AC24"/>
    </sheetView>
  </sheetViews>
  <sheetFormatPr baseColWidth="10" defaultRowHeight="16" x14ac:dyDescent="0.2"/>
  <cols>
    <col min="11" max="11" width="19.83203125" bestFit="1" customWidth="1"/>
    <col min="12" max="12" width="13" bestFit="1" customWidth="1"/>
    <col min="13" max="14" width="11.33203125" bestFit="1" customWidth="1"/>
    <col min="17" max="18" width="21" bestFit="1" customWidth="1"/>
    <col min="20" max="22" width="20.83203125" customWidth="1"/>
    <col min="24" max="24" width="27.1640625" bestFit="1" customWidth="1"/>
    <col min="25" max="25" width="27.83203125" customWidth="1"/>
    <col min="26" max="29" width="25.83203125" customWidth="1"/>
    <col min="30" max="30" width="20.83203125" customWidth="1"/>
  </cols>
  <sheetData>
    <row r="1" spans="1:29" ht="21" thickBot="1" x14ac:dyDescent="0.3">
      <c r="A1" s="81" t="s">
        <v>0</v>
      </c>
      <c r="B1" s="81"/>
      <c r="C1" s="81"/>
      <c r="D1" s="81"/>
      <c r="F1" s="81" t="s">
        <v>5</v>
      </c>
      <c r="G1" s="81"/>
      <c r="H1" s="81"/>
      <c r="I1" s="81"/>
      <c r="X1" s="96" t="s">
        <v>100</v>
      </c>
      <c r="Y1" s="96"/>
    </row>
    <row r="2" spans="1:29" ht="22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F2" s="3" t="s">
        <v>1</v>
      </c>
      <c r="G2" s="3" t="s">
        <v>2</v>
      </c>
      <c r="H2" s="3" t="s">
        <v>3</v>
      </c>
      <c r="I2" s="3" t="s">
        <v>4</v>
      </c>
      <c r="K2" s="81" t="s">
        <v>6</v>
      </c>
      <c r="L2" s="81"/>
      <c r="M2" s="81"/>
      <c r="N2" s="81"/>
      <c r="P2" s="98" t="s">
        <v>11</v>
      </c>
      <c r="Q2" s="98"/>
      <c r="R2" s="98"/>
      <c r="T2" s="98" t="s">
        <v>38</v>
      </c>
      <c r="U2" s="98"/>
      <c r="V2" s="98"/>
      <c r="X2" s="95" t="s">
        <v>69</v>
      </c>
      <c r="Y2" s="95"/>
    </row>
    <row r="3" spans="1:29" ht="21" thickTop="1" thickBot="1" x14ac:dyDescent="0.3">
      <c r="A3" s="1">
        <v>45471</v>
      </c>
      <c r="B3">
        <v>443.03</v>
      </c>
      <c r="C3">
        <v>94.18</v>
      </c>
      <c r="D3">
        <v>197.68</v>
      </c>
      <c r="F3" s="1">
        <v>45471</v>
      </c>
      <c r="K3" s="3" t="s">
        <v>7</v>
      </c>
      <c r="L3" s="3" t="s">
        <v>2</v>
      </c>
      <c r="M3" s="3" t="s">
        <v>3</v>
      </c>
      <c r="N3" s="3" t="s">
        <v>4</v>
      </c>
      <c r="P3" s="3" t="s">
        <v>1</v>
      </c>
      <c r="Q3" s="3" t="s">
        <v>13</v>
      </c>
      <c r="R3" s="3" t="s">
        <v>37</v>
      </c>
      <c r="T3" s="3" t="s">
        <v>39</v>
      </c>
      <c r="U3" s="3" t="s">
        <v>40</v>
      </c>
      <c r="V3" s="3" t="s">
        <v>41</v>
      </c>
      <c r="X3" s="3" t="s">
        <v>45</v>
      </c>
      <c r="Y3" s="28" t="s">
        <v>43</v>
      </c>
      <c r="AA3" s="99" t="s">
        <v>106</v>
      </c>
      <c r="AB3" s="99"/>
      <c r="AC3" s="99"/>
    </row>
    <row r="4" spans="1:29" ht="19" thickTop="1" thickBot="1" x14ac:dyDescent="0.25">
      <c r="A4" s="1">
        <v>45474</v>
      </c>
      <c r="B4">
        <v>454.13</v>
      </c>
      <c r="C4">
        <v>96.09</v>
      </c>
      <c r="D4">
        <v>200.79</v>
      </c>
      <c r="E4" s="2"/>
      <c r="F4" s="1">
        <v>45474</v>
      </c>
      <c r="G4" s="4">
        <f t="shared" ref="G4:G67" si="0">B4/B3-1</f>
        <v>2.5054736699546387E-2</v>
      </c>
      <c r="H4" s="4">
        <f t="shared" ref="H4:H67" si="1">C4/C3-1</f>
        <v>2.0280314291781565E-2</v>
      </c>
      <c r="I4" s="4">
        <f t="shared" ref="I4:I67" si="2">D4/D3-1</f>
        <v>1.5732496964791398E-2</v>
      </c>
      <c r="K4" s="6" t="s">
        <v>8</v>
      </c>
      <c r="L4" s="4">
        <f>L6/$L$5</f>
        <v>0.3</v>
      </c>
      <c r="M4" s="7">
        <f>M6/$L$5</f>
        <v>0.3</v>
      </c>
      <c r="N4" s="7">
        <f>N6/$L$5</f>
        <v>0.4</v>
      </c>
      <c r="P4" s="8">
        <v>45471</v>
      </c>
      <c r="R4" s="37" t="s">
        <v>55</v>
      </c>
      <c r="T4" s="28" t="s">
        <v>43</v>
      </c>
      <c r="U4" s="28" t="s">
        <v>43</v>
      </c>
      <c r="V4" s="28" t="s">
        <v>43</v>
      </c>
      <c r="X4" s="3" t="s">
        <v>39</v>
      </c>
      <c r="Y4" s="78">
        <v>-43036.293648269297</v>
      </c>
    </row>
    <row r="5" spans="1:29" ht="19" thickTop="1" thickBot="1" x14ac:dyDescent="0.25">
      <c r="A5" s="1">
        <v>45475</v>
      </c>
      <c r="B5">
        <v>456.04</v>
      </c>
      <c r="C5">
        <v>96.56</v>
      </c>
      <c r="D5">
        <v>204.1</v>
      </c>
      <c r="F5" s="1">
        <v>45475</v>
      </c>
      <c r="G5" s="4">
        <f t="shared" si="0"/>
        <v>4.2058441415453451E-3</v>
      </c>
      <c r="H5" s="4">
        <f t="shared" si="1"/>
        <v>4.8912477885316719E-3</v>
      </c>
      <c r="I5" s="4">
        <f t="shared" si="2"/>
        <v>1.6484884705413538E-2</v>
      </c>
      <c r="K5" s="6" t="s">
        <v>9</v>
      </c>
      <c r="L5" s="54">
        <v>1000000</v>
      </c>
      <c r="M5" s="54"/>
      <c r="N5" s="54"/>
      <c r="P5" s="8">
        <v>45474</v>
      </c>
      <c r="Q5" s="4">
        <f t="shared" ref="Q5:Q68" si="3">SUMPRODUCT(G4:I4, $L$4:$N$4)</f>
        <v>1.9893514083314943E-2</v>
      </c>
      <c r="R5" s="49">
        <f>Q5*$L$5</f>
        <v>19893.514083314942</v>
      </c>
      <c r="T5" t="b">
        <f>$Y$4&gt;R5</f>
        <v>0</v>
      </c>
      <c r="U5" t="b">
        <f>$Y$5&gt;R5</f>
        <v>0</v>
      </c>
      <c r="V5" t="b">
        <f>$Y$6&gt;R5</f>
        <v>0</v>
      </c>
      <c r="X5" s="3" t="s">
        <v>40</v>
      </c>
      <c r="Y5" s="76">
        <v>-52083.405222236557</v>
      </c>
    </row>
    <row r="6" spans="1:29" ht="19" thickTop="1" thickBot="1" x14ac:dyDescent="0.25">
      <c r="A6" s="1">
        <v>45476</v>
      </c>
      <c r="B6">
        <v>458.31</v>
      </c>
      <c r="C6">
        <v>97.1</v>
      </c>
      <c r="D6">
        <v>203.96</v>
      </c>
      <c r="F6" s="1">
        <v>45476</v>
      </c>
      <c r="G6" s="4">
        <f t="shared" si="0"/>
        <v>4.9776335409175143E-3</v>
      </c>
      <c r="H6" s="4">
        <f t="shared" si="1"/>
        <v>5.5923777961888188E-3</v>
      </c>
      <c r="I6" s="4">
        <f t="shared" si="2"/>
        <v>-6.8593826555607418E-4</v>
      </c>
      <c r="K6" s="6" t="s">
        <v>10</v>
      </c>
      <c r="L6" s="54">
        <v>300000</v>
      </c>
      <c r="M6" s="54">
        <v>300000</v>
      </c>
      <c r="N6" s="54">
        <v>400000</v>
      </c>
      <c r="P6" s="8">
        <v>45475</v>
      </c>
      <c r="Q6" s="4">
        <f t="shared" si="3"/>
        <v>9.3230814611885218E-3</v>
      </c>
      <c r="R6" s="49">
        <f t="shared" ref="R6:R69" si="4">Q6*$L$5</f>
        <v>9323.0814611885216</v>
      </c>
      <c r="T6" t="b">
        <f t="shared" ref="T6:T69" si="5">$Y$4&gt;R6</f>
        <v>0</v>
      </c>
      <c r="U6" t="b">
        <f t="shared" ref="U6:U69" si="6">$Y$5&gt;R6</f>
        <v>0</v>
      </c>
      <c r="V6" t="b">
        <f t="shared" ref="V6:V69" si="7">$Y$6&gt;R6</f>
        <v>0</v>
      </c>
      <c r="X6" s="29" t="s">
        <v>41</v>
      </c>
      <c r="Y6" s="77">
        <v>-66614.833762045891</v>
      </c>
    </row>
    <row r="7" spans="1:29" x14ac:dyDescent="0.2">
      <c r="A7" s="1">
        <v>45478</v>
      </c>
      <c r="B7">
        <v>455.2</v>
      </c>
      <c r="C7">
        <v>96.51</v>
      </c>
      <c r="D7">
        <v>201.26</v>
      </c>
      <c r="F7" s="1">
        <v>45478</v>
      </c>
      <c r="G7" s="4">
        <f t="shared" si="0"/>
        <v>-6.7858000043639066E-3</v>
      </c>
      <c r="H7" s="4">
        <f t="shared" si="1"/>
        <v>-6.0762100926878837E-3</v>
      </c>
      <c r="I7" s="4">
        <f t="shared" si="2"/>
        <v>-1.323788978231033E-2</v>
      </c>
      <c r="K7" s="58" t="s">
        <v>76</v>
      </c>
      <c r="P7" s="8">
        <v>45476</v>
      </c>
      <c r="Q7" s="4">
        <f t="shared" si="3"/>
        <v>2.8966280949094701E-3</v>
      </c>
      <c r="R7" s="49">
        <f t="shared" si="4"/>
        <v>2896.6280949094703</v>
      </c>
      <c r="T7" t="b">
        <f t="shared" si="5"/>
        <v>0</v>
      </c>
      <c r="U7" t="b">
        <f t="shared" si="6"/>
        <v>0</v>
      </c>
      <c r="V7" t="b">
        <f t="shared" si="7"/>
        <v>0</v>
      </c>
    </row>
    <row r="8" spans="1:29" x14ac:dyDescent="0.2">
      <c r="A8" s="1">
        <v>45481</v>
      </c>
      <c r="B8">
        <v>455.27</v>
      </c>
      <c r="C8">
        <v>97.48</v>
      </c>
      <c r="D8">
        <v>201.63</v>
      </c>
      <c r="F8" s="1">
        <v>45481</v>
      </c>
      <c r="G8" s="4">
        <f t="shared" si="0"/>
        <v>1.5377855887521719E-4</v>
      </c>
      <c r="H8" s="4">
        <f t="shared" si="1"/>
        <v>1.0050771940731451E-2</v>
      </c>
      <c r="I8" s="4">
        <f t="shared" si="2"/>
        <v>1.8384179668091694E-3</v>
      </c>
      <c r="P8" s="8">
        <v>45478</v>
      </c>
      <c r="Q8" s="4">
        <f t="shared" si="3"/>
        <v>-9.1537589420396699E-3</v>
      </c>
      <c r="R8" s="49">
        <f t="shared" si="4"/>
        <v>-9153.7589420396707</v>
      </c>
      <c r="T8" t="b">
        <f t="shared" si="5"/>
        <v>0</v>
      </c>
      <c r="U8" t="b">
        <f t="shared" si="6"/>
        <v>0</v>
      </c>
      <c r="V8" t="b">
        <f t="shared" si="7"/>
        <v>0</v>
      </c>
    </row>
    <row r="9" spans="1:29" x14ac:dyDescent="0.2">
      <c r="A9" s="1">
        <v>45482</v>
      </c>
      <c r="B9">
        <v>463.12</v>
      </c>
      <c r="C9">
        <v>99.43</v>
      </c>
      <c r="D9">
        <v>204.05</v>
      </c>
      <c r="F9" s="1">
        <v>45482</v>
      </c>
      <c r="G9" s="4">
        <f t="shared" si="0"/>
        <v>1.7242515430403893E-2</v>
      </c>
      <c r="H9" s="4">
        <f t="shared" si="1"/>
        <v>2.0004103405826923E-2</v>
      </c>
      <c r="I9" s="4">
        <f t="shared" si="2"/>
        <v>1.2002182214948309E-2</v>
      </c>
      <c r="P9" s="8">
        <v>45481</v>
      </c>
      <c r="Q9" s="4">
        <f t="shared" si="3"/>
        <v>3.7967323366056684E-3</v>
      </c>
      <c r="R9" s="49">
        <f t="shared" si="4"/>
        <v>3796.7323366056685</v>
      </c>
      <c r="T9" t="b">
        <f t="shared" si="5"/>
        <v>0</v>
      </c>
      <c r="U9" t="b">
        <f t="shared" si="6"/>
        <v>0</v>
      </c>
      <c r="V9" t="b">
        <f t="shared" si="7"/>
        <v>0</v>
      </c>
    </row>
    <row r="10" spans="1:29" x14ac:dyDescent="0.2">
      <c r="A10" s="1">
        <v>45483</v>
      </c>
      <c r="B10">
        <v>469.05</v>
      </c>
      <c r="C10">
        <v>100.26</v>
      </c>
      <c r="D10">
        <v>204.22</v>
      </c>
      <c r="F10" s="1">
        <v>45483</v>
      </c>
      <c r="G10" s="4">
        <f t="shared" si="0"/>
        <v>1.280445672827768E-2</v>
      </c>
      <c r="H10" s="4">
        <f t="shared" si="1"/>
        <v>8.3475812129136795E-3</v>
      </c>
      <c r="I10" s="4">
        <f t="shared" si="2"/>
        <v>8.3312913501587538E-4</v>
      </c>
      <c r="P10" s="8">
        <v>45482</v>
      </c>
      <c r="Q10" s="4">
        <f t="shared" si="3"/>
        <v>1.5974858536848567E-2</v>
      </c>
      <c r="R10" s="49">
        <f t="shared" si="4"/>
        <v>15974.858536848567</v>
      </c>
      <c r="T10" t="b">
        <f t="shared" si="5"/>
        <v>0</v>
      </c>
      <c r="U10" t="b">
        <f t="shared" si="6"/>
        <v>0</v>
      </c>
      <c r="V10" t="b">
        <f t="shared" si="7"/>
        <v>0</v>
      </c>
    </row>
    <row r="11" spans="1:29" ht="19" x14ac:dyDescent="0.25">
      <c r="A11" s="1">
        <v>45484</v>
      </c>
      <c r="B11">
        <v>469.38</v>
      </c>
      <c r="C11">
        <v>101.4</v>
      </c>
      <c r="D11">
        <v>203.87</v>
      </c>
      <c r="F11" s="1">
        <v>45484</v>
      </c>
      <c r="G11" s="4">
        <f t="shared" si="0"/>
        <v>7.0354972817399108E-4</v>
      </c>
      <c r="H11" s="4">
        <f t="shared" si="1"/>
        <v>1.1370436864153177E-2</v>
      </c>
      <c r="I11" s="4">
        <f t="shared" si="2"/>
        <v>-1.7138380178238766E-3</v>
      </c>
      <c r="P11" s="8">
        <v>45483</v>
      </c>
      <c r="Q11" s="4">
        <f t="shared" si="3"/>
        <v>6.6788630363637577E-3</v>
      </c>
      <c r="R11" s="49">
        <f t="shared" si="4"/>
        <v>6678.8630363637576</v>
      </c>
      <c r="T11" t="b">
        <f t="shared" si="5"/>
        <v>0</v>
      </c>
      <c r="U11" t="b">
        <f t="shared" si="6"/>
        <v>0</v>
      </c>
      <c r="V11" t="b">
        <f t="shared" si="7"/>
        <v>0</v>
      </c>
      <c r="X11" s="96" t="s">
        <v>104</v>
      </c>
      <c r="Y11" s="96"/>
      <c r="AA11" s="30" t="s">
        <v>110</v>
      </c>
    </row>
    <row r="12" spans="1:29" ht="22" customHeight="1" x14ac:dyDescent="0.25">
      <c r="A12" s="1">
        <v>45485</v>
      </c>
      <c r="B12">
        <v>470.02</v>
      </c>
      <c r="C12">
        <v>100.87</v>
      </c>
      <c r="D12">
        <v>201.4</v>
      </c>
      <c r="F12" s="1">
        <v>45485</v>
      </c>
      <c r="G12" s="4">
        <f t="shared" si="0"/>
        <v>1.3635007882739636E-3</v>
      </c>
      <c r="H12" s="4">
        <f t="shared" si="1"/>
        <v>-5.226824457593704E-3</v>
      </c>
      <c r="I12" s="4">
        <f t="shared" si="2"/>
        <v>-1.2115563839701804E-2</v>
      </c>
      <c r="P12" s="8">
        <v>45484</v>
      </c>
      <c r="Q12" s="4">
        <f t="shared" si="3"/>
        <v>2.9366607705686E-3</v>
      </c>
      <c r="R12" s="49">
        <f t="shared" si="4"/>
        <v>2936.6607705686001</v>
      </c>
      <c r="T12" t="b">
        <f t="shared" si="5"/>
        <v>0</v>
      </c>
      <c r="U12" t="b">
        <f t="shared" si="6"/>
        <v>0</v>
      </c>
      <c r="V12" t="b">
        <f t="shared" si="7"/>
        <v>0</v>
      </c>
      <c r="X12" s="95" t="s">
        <v>56</v>
      </c>
      <c r="Y12" s="95"/>
      <c r="AA12" s="73" t="s">
        <v>107</v>
      </c>
    </row>
    <row r="13" spans="1:29" ht="18" customHeight="1" thickBot="1" x14ac:dyDescent="0.25">
      <c r="A13" s="1">
        <v>45488</v>
      </c>
      <c r="B13">
        <v>482.12</v>
      </c>
      <c r="C13">
        <v>102</v>
      </c>
      <c r="D13">
        <v>206.43</v>
      </c>
      <c r="F13" s="1">
        <v>45488</v>
      </c>
      <c r="G13" s="4">
        <f t="shared" si="0"/>
        <v>2.5743585379345513E-2</v>
      </c>
      <c r="H13" s="4">
        <f t="shared" si="1"/>
        <v>1.1202537920095068E-2</v>
      </c>
      <c r="I13" s="4">
        <f t="shared" si="2"/>
        <v>2.4975173783515325E-2</v>
      </c>
      <c r="P13" s="8">
        <v>45485</v>
      </c>
      <c r="Q13" s="4">
        <f t="shared" si="3"/>
        <v>-6.0052226366766439E-3</v>
      </c>
      <c r="R13" s="49">
        <f t="shared" si="4"/>
        <v>-6005.2226366766436</v>
      </c>
      <c r="T13" t="b">
        <f t="shared" si="5"/>
        <v>0</v>
      </c>
      <c r="U13" t="b">
        <f t="shared" si="6"/>
        <v>0</v>
      </c>
      <c r="V13" t="b">
        <f t="shared" si="7"/>
        <v>0</v>
      </c>
      <c r="X13" s="3" t="s">
        <v>46</v>
      </c>
      <c r="Y13" s="28" t="s">
        <v>43</v>
      </c>
      <c r="AA13" s="73" t="s">
        <v>108</v>
      </c>
    </row>
    <row r="14" spans="1:29" ht="19" customHeight="1" thickTop="1" thickBot="1" x14ac:dyDescent="0.25">
      <c r="A14" s="1">
        <v>45489</v>
      </c>
      <c r="B14">
        <v>492.69</v>
      </c>
      <c r="C14">
        <v>102.93</v>
      </c>
      <c r="D14">
        <v>209.93</v>
      </c>
      <c r="F14" s="1">
        <v>45489</v>
      </c>
      <c r="G14" s="4">
        <f t="shared" si="0"/>
        <v>2.1924002323073122E-2</v>
      </c>
      <c r="H14" s="4">
        <f t="shared" si="1"/>
        <v>9.1176470588236747E-3</v>
      </c>
      <c r="I14" s="4">
        <f t="shared" si="2"/>
        <v>1.6954899966090231E-2</v>
      </c>
      <c r="P14" s="8">
        <v>45488</v>
      </c>
      <c r="Q14" s="4">
        <f t="shared" si="3"/>
        <v>2.1073906503238305E-2</v>
      </c>
      <c r="R14" s="49">
        <f t="shared" si="4"/>
        <v>21073.906503238304</v>
      </c>
      <c r="T14" t="b">
        <f t="shared" si="5"/>
        <v>0</v>
      </c>
      <c r="U14" t="b">
        <f t="shared" si="6"/>
        <v>0</v>
      </c>
      <c r="V14" t="b">
        <f t="shared" si="7"/>
        <v>0</v>
      </c>
      <c r="X14" s="3" t="s">
        <v>39</v>
      </c>
      <c r="Y14" s="72">
        <f>COUNTIF($T$5:$T$253, TRUE)</f>
        <v>5</v>
      </c>
      <c r="AA14" s="73" t="s">
        <v>105</v>
      </c>
    </row>
    <row r="15" spans="1:29" ht="19" customHeight="1" thickTop="1" thickBot="1" x14ac:dyDescent="0.25">
      <c r="A15" s="1">
        <v>45490</v>
      </c>
      <c r="B15">
        <v>491.86</v>
      </c>
      <c r="C15">
        <v>103.65</v>
      </c>
      <c r="D15">
        <v>213.13</v>
      </c>
      <c r="F15" s="1">
        <v>45490</v>
      </c>
      <c r="G15" s="4">
        <f t="shared" si="0"/>
        <v>-1.6846292800746232E-3</v>
      </c>
      <c r="H15" s="4">
        <f t="shared" si="1"/>
        <v>6.9950451763334254E-3</v>
      </c>
      <c r="I15" s="4">
        <f t="shared" si="2"/>
        <v>1.5243176296860783E-2</v>
      </c>
      <c r="K15" s="91" t="s">
        <v>111</v>
      </c>
      <c r="L15" s="91"/>
      <c r="M15" s="91"/>
      <c r="N15" s="91"/>
      <c r="P15" s="8">
        <v>45489</v>
      </c>
      <c r="Q15" s="4">
        <f t="shared" si="3"/>
        <v>1.6094454801005131E-2</v>
      </c>
      <c r="R15" s="49">
        <f t="shared" si="4"/>
        <v>16094.454801005131</v>
      </c>
      <c r="T15" t="b">
        <f t="shared" si="5"/>
        <v>0</v>
      </c>
      <c r="U15" t="b">
        <f t="shared" si="6"/>
        <v>0</v>
      </c>
      <c r="V15" t="b">
        <f t="shared" si="7"/>
        <v>0</v>
      </c>
      <c r="X15" s="3" t="s">
        <v>40</v>
      </c>
      <c r="Y15" s="35">
        <f>COUNTIF($U$5:$U$253, TRUE)</f>
        <v>2</v>
      </c>
      <c r="AA15" s="73" t="s">
        <v>109</v>
      </c>
    </row>
    <row r="16" spans="1:29" ht="19" customHeight="1" thickTop="1" thickBot="1" x14ac:dyDescent="0.25">
      <c r="A16" s="1">
        <v>45491</v>
      </c>
      <c r="B16">
        <v>476.22</v>
      </c>
      <c r="C16">
        <v>101.56</v>
      </c>
      <c r="D16">
        <v>206.36</v>
      </c>
      <c r="F16" s="1">
        <v>45491</v>
      </c>
      <c r="G16" s="4">
        <f t="shared" si="0"/>
        <v>-3.1797666002520986E-2</v>
      </c>
      <c r="H16" s="4">
        <f t="shared" si="1"/>
        <v>-2.0164013506994705E-2</v>
      </c>
      <c r="I16" s="4">
        <f t="shared" si="2"/>
        <v>-3.1764650682681861E-2</v>
      </c>
      <c r="K16" s="91"/>
      <c r="L16" s="91"/>
      <c r="M16" s="91"/>
      <c r="N16" s="91"/>
      <c r="P16" s="8">
        <v>45490</v>
      </c>
      <c r="Q16" s="4">
        <f t="shared" si="3"/>
        <v>7.6903952876219541E-3</v>
      </c>
      <c r="R16" s="49">
        <f t="shared" si="4"/>
        <v>7690.3952876219537</v>
      </c>
      <c r="T16" t="b">
        <f t="shared" si="5"/>
        <v>0</v>
      </c>
      <c r="U16" t="b">
        <f t="shared" si="6"/>
        <v>0</v>
      </c>
      <c r="V16" t="b">
        <f t="shared" si="7"/>
        <v>0</v>
      </c>
      <c r="X16" s="29" t="s">
        <v>41</v>
      </c>
      <c r="Y16" s="36">
        <f>COUNTIF($V$5:$V$253, TRUE)</f>
        <v>2</v>
      </c>
    </row>
    <row r="17" spans="1:28" ht="16" customHeight="1" x14ac:dyDescent="0.2">
      <c r="A17" s="1">
        <v>45492</v>
      </c>
      <c r="B17">
        <v>474.97</v>
      </c>
      <c r="C17">
        <v>98.93</v>
      </c>
      <c r="D17">
        <v>206.16</v>
      </c>
      <c r="F17" s="1">
        <v>45492</v>
      </c>
      <c r="G17" s="4">
        <f t="shared" si="0"/>
        <v>-2.624837260089885E-3</v>
      </c>
      <c r="H17" s="4">
        <f t="shared" si="1"/>
        <v>-2.5896022055927448E-2</v>
      </c>
      <c r="I17" s="4">
        <f t="shared" si="2"/>
        <v>-9.6918007365776049E-4</v>
      </c>
      <c r="K17" s="91"/>
      <c r="L17" s="91"/>
      <c r="M17" s="91"/>
      <c r="N17" s="91"/>
      <c r="P17" s="8">
        <v>45491</v>
      </c>
      <c r="Q17" s="4">
        <f t="shared" si="3"/>
        <v>-2.8294364125927451E-2</v>
      </c>
      <c r="R17" s="49">
        <f t="shared" si="4"/>
        <v>-28294.364125927452</v>
      </c>
      <c r="T17" t="b">
        <f t="shared" si="5"/>
        <v>0</v>
      </c>
      <c r="U17" t="b">
        <f t="shared" si="6"/>
        <v>0</v>
      </c>
      <c r="V17" t="b">
        <f t="shared" si="7"/>
        <v>0</v>
      </c>
      <c r="X17" s="66" t="s">
        <v>48</v>
      </c>
    </row>
    <row r="18" spans="1:28" ht="16" customHeight="1" x14ac:dyDescent="0.2">
      <c r="A18" s="1">
        <v>45495</v>
      </c>
      <c r="B18">
        <v>477.03</v>
      </c>
      <c r="C18">
        <v>99.27</v>
      </c>
      <c r="D18">
        <v>206.65</v>
      </c>
      <c r="F18" s="1">
        <v>45495</v>
      </c>
      <c r="G18" s="4">
        <f t="shared" si="0"/>
        <v>4.3371160283807164E-3</v>
      </c>
      <c r="H18" s="4">
        <f t="shared" si="1"/>
        <v>3.4367734761950874E-3</v>
      </c>
      <c r="I18" s="4">
        <f t="shared" si="2"/>
        <v>2.3767947225457053E-3</v>
      </c>
      <c r="K18" s="91"/>
      <c r="L18" s="91"/>
      <c r="M18" s="91"/>
      <c r="N18" s="91"/>
      <c r="P18" s="8">
        <v>45492</v>
      </c>
      <c r="Q18" s="4">
        <f t="shared" si="3"/>
        <v>-8.9439298242683044E-3</v>
      </c>
      <c r="R18" s="49">
        <f t="shared" si="4"/>
        <v>-8943.9298242683053</v>
      </c>
      <c r="T18" t="b">
        <f t="shared" si="5"/>
        <v>0</v>
      </c>
      <c r="U18" t="b">
        <f t="shared" si="6"/>
        <v>0</v>
      </c>
      <c r="V18" t="b">
        <f t="shared" si="7"/>
        <v>0</v>
      </c>
    </row>
    <row r="19" spans="1:28" x14ac:dyDescent="0.2">
      <c r="A19" s="1">
        <v>45496</v>
      </c>
      <c r="B19">
        <v>482.04</v>
      </c>
      <c r="C19">
        <v>100.3</v>
      </c>
      <c r="D19">
        <v>206.7</v>
      </c>
      <c r="F19" s="1">
        <v>45496</v>
      </c>
      <c r="G19" s="4">
        <f t="shared" si="0"/>
        <v>1.0502484120495703E-2</v>
      </c>
      <c r="H19" s="4">
        <f t="shared" si="1"/>
        <v>1.0375742923340425E-2</v>
      </c>
      <c r="I19" s="4">
        <f t="shared" si="2"/>
        <v>2.4195499637058582E-4</v>
      </c>
      <c r="K19" s="91"/>
      <c r="L19" s="91"/>
      <c r="M19" s="91"/>
      <c r="N19" s="91"/>
      <c r="P19" s="8">
        <v>45495</v>
      </c>
      <c r="Q19" s="4">
        <f t="shared" si="3"/>
        <v>3.2828847403910235E-3</v>
      </c>
      <c r="R19" s="49">
        <f t="shared" si="4"/>
        <v>3282.8847403910236</v>
      </c>
      <c r="T19" t="b">
        <f t="shared" si="5"/>
        <v>0</v>
      </c>
      <c r="U19" t="b">
        <f t="shared" si="6"/>
        <v>0</v>
      </c>
      <c r="V19" t="b">
        <f t="shared" si="7"/>
        <v>0</v>
      </c>
    </row>
    <row r="20" spans="1:28" x14ac:dyDescent="0.2">
      <c r="A20" s="1">
        <v>45497</v>
      </c>
      <c r="B20">
        <v>476.7</v>
      </c>
      <c r="C20">
        <v>98.81</v>
      </c>
      <c r="D20">
        <v>204.99</v>
      </c>
      <c r="F20" s="1">
        <v>45497</v>
      </c>
      <c r="G20" s="4">
        <f t="shared" si="0"/>
        <v>-1.1077918844909163E-2</v>
      </c>
      <c r="H20" s="4">
        <f t="shared" si="1"/>
        <v>-1.4855433698903187E-2</v>
      </c>
      <c r="I20" s="4">
        <f t="shared" si="2"/>
        <v>-8.2728592162553127E-3</v>
      </c>
      <c r="K20" s="91"/>
      <c r="L20" s="91"/>
      <c r="M20" s="91"/>
      <c r="N20" s="91"/>
      <c r="P20" s="8">
        <v>45496</v>
      </c>
      <c r="Q20" s="4">
        <f t="shared" si="3"/>
        <v>6.3602501116990732E-3</v>
      </c>
      <c r="R20" s="49">
        <f t="shared" si="4"/>
        <v>6360.2501116990734</v>
      </c>
      <c r="T20" t="b">
        <f t="shared" si="5"/>
        <v>0</v>
      </c>
      <c r="U20" t="b">
        <f t="shared" si="6"/>
        <v>0</v>
      </c>
      <c r="V20" t="b">
        <f t="shared" si="7"/>
        <v>0</v>
      </c>
    </row>
    <row r="21" spans="1:28" ht="19" x14ac:dyDescent="0.25">
      <c r="A21" s="1">
        <v>45498</v>
      </c>
      <c r="B21">
        <v>481.61</v>
      </c>
      <c r="C21">
        <v>100.35</v>
      </c>
      <c r="D21">
        <v>205.07</v>
      </c>
      <c r="F21" s="1">
        <v>45498</v>
      </c>
      <c r="G21" s="4">
        <f t="shared" si="0"/>
        <v>1.029997902244606E-2</v>
      </c>
      <c r="H21" s="4">
        <f t="shared" si="1"/>
        <v>1.5585467057990021E-2</v>
      </c>
      <c r="I21" s="4">
        <f t="shared" si="2"/>
        <v>3.9026293965549463E-4</v>
      </c>
      <c r="K21" s="91"/>
      <c r="L21" s="91"/>
      <c r="M21" s="91"/>
      <c r="N21" s="91"/>
      <c r="P21" s="8">
        <v>45497</v>
      </c>
      <c r="Q21" s="4">
        <f t="shared" si="3"/>
        <v>-1.1089149449645829E-2</v>
      </c>
      <c r="R21" s="49">
        <f t="shared" si="4"/>
        <v>-11089.149449645829</v>
      </c>
      <c r="T21" t="b">
        <f t="shared" si="5"/>
        <v>0</v>
      </c>
      <c r="U21" t="b">
        <f t="shared" si="6"/>
        <v>0</v>
      </c>
      <c r="V21" t="b">
        <f t="shared" si="7"/>
        <v>0</v>
      </c>
      <c r="Y21" s="96" t="s">
        <v>103</v>
      </c>
      <c r="Z21" s="96"/>
      <c r="AA21" s="96"/>
      <c r="AB21" s="96"/>
    </row>
    <row r="22" spans="1:28" ht="21" thickBot="1" x14ac:dyDescent="0.3">
      <c r="A22" s="1">
        <v>45499</v>
      </c>
      <c r="B22">
        <v>488.78</v>
      </c>
      <c r="C22">
        <v>100.96</v>
      </c>
      <c r="D22">
        <v>208.58</v>
      </c>
      <c r="F22" s="1">
        <v>45499</v>
      </c>
      <c r="G22" s="4">
        <f t="shared" si="0"/>
        <v>1.4887564626980154E-2</v>
      </c>
      <c r="H22" s="4">
        <f t="shared" si="1"/>
        <v>6.0787244643747407E-3</v>
      </c>
      <c r="I22" s="4">
        <f t="shared" si="2"/>
        <v>1.7116106695274969E-2</v>
      </c>
      <c r="P22" s="8">
        <v>45498</v>
      </c>
      <c r="Q22" s="4">
        <f t="shared" si="3"/>
        <v>7.9217389999930218E-3</v>
      </c>
      <c r="R22" s="49">
        <f t="shared" si="4"/>
        <v>7921.7389999930219</v>
      </c>
      <c r="T22" t="b">
        <f t="shared" si="5"/>
        <v>0</v>
      </c>
      <c r="U22" t="b">
        <f t="shared" si="6"/>
        <v>0</v>
      </c>
      <c r="V22" t="b">
        <f t="shared" si="7"/>
        <v>0</v>
      </c>
      <c r="Y22" s="81" t="s">
        <v>68</v>
      </c>
      <c r="Z22" s="81"/>
      <c r="AA22" s="81"/>
      <c r="AB22" s="81"/>
    </row>
    <row r="23" spans="1:28" ht="19" thickTop="1" thickBot="1" x14ac:dyDescent="0.25">
      <c r="A23" s="1">
        <v>45502</v>
      </c>
      <c r="B23">
        <v>482.6</v>
      </c>
      <c r="C23">
        <v>99.31</v>
      </c>
      <c r="D23">
        <v>207.21</v>
      </c>
      <c r="F23" s="1">
        <v>45502</v>
      </c>
      <c r="G23" s="4">
        <f t="shared" si="0"/>
        <v>-1.2643725193338451E-2</v>
      </c>
      <c r="H23" s="4">
        <f t="shared" si="1"/>
        <v>-1.6343106180665479E-2</v>
      </c>
      <c r="I23" s="4">
        <f t="shared" si="2"/>
        <v>-6.5682232237032068E-3</v>
      </c>
      <c r="P23" s="8">
        <v>45499</v>
      </c>
      <c r="Q23" s="4">
        <f t="shared" si="3"/>
        <v>1.3136329405516456E-2</v>
      </c>
      <c r="R23" s="49">
        <f t="shared" si="4"/>
        <v>13136.329405516455</v>
      </c>
      <c r="T23" t="b">
        <f t="shared" si="5"/>
        <v>0</v>
      </c>
      <c r="U23" t="b">
        <f t="shared" si="6"/>
        <v>0</v>
      </c>
      <c r="V23" t="b">
        <f t="shared" si="7"/>
        <v>0</v>
      </c>
      <c r="Y23" s="44" t="s">
        <v>57</v>
      </c>
      <c r="Z23" s="37" t="s">
        <v>39</v>
      </c>
      <c r="AA23" s="37" t="s">
        <v>40</v>
      </c>
      <c r="AB23" s="37" t="s">
        <v>41</v>
      </c>
    </row>
    <row r="24" spans="1:28" ht="19" thickTop="1" thickBot="1" x14ac:dyDescent="0.25">
      <c r="A24" s="1">
        <v>45503</v>
      </c>
      <c r="B24">
        <v>495.28</v>
      </c>
      <c r="C24">
        <v>100.55</v>
      </c>
      <c r="D24">
        <v>211.48</v>
      </c>
      <c r="F24" s="1">
        <v>45503</v>
      </c>
      <c r="G24" s="4">
        <f t="shared" si="0"/>
        <v>2.6274347285536681E-2</v>
      </c>
      <c r="H24" s="4">
        <f t="shared" si="1"/>
        <v>1.2486154465814137E-2</v>
      </c>
      <c r="I24" s="4">
        <f t="shared" si="2"/>
        <v>2.060711355629552E-2</v>
      </c>
      <c r="P24" s="8">
        <v>45502</v>
      </c>
      <c r="Q24" s="4">
        <f t="shared" si="3"/>
        <v>-1.1323338701682461E-2</v>
      </c>
      <c r="R24" s="49">
        <f t="shared" si="4"/>
        <v>-11323.338701682462</v>
      </c>
      <c r="T24" t="b">
        <f t="shared" si="5"/>
        <v>0</v>
      </c>
      <c r="U24" t="b">
        <f t="shared" si="6"/>
        <v>0</v>
      </c>
      <c r="V24" t="b">
        <f t="shared" si="7"/>
        <v>0</v>
      </c>
      <c r="Y24" s="37" t="s">
        <v>62</v>
      </c>
      <c r="Z24" s="40">
        <v>0.01</v>
      </c>
      <c r="AA24" s="40">
        <v>0.01</v>
      </c>
      <c r="AB24" s="40">
        <v>0.01</v>
      </c>
    </row>
    <row r="25" spans="1:28" ht="19" thickTop="1" thickBot="1" x14ac:dyDescent="0.25">
      <c r="A25" s="1">
        <v>45504</v>
      </c>
      <c r="B25">
        <v>498.57</v>
      </c>
      <c r="C25">
        <v>100.91</v>
      </c>
      <c r="D25">
        <v>209.13</v>
      </c>
      <c r="F25" s="1">
        <v>45504</v>
      </c>
      <c r="G25" s="4">
        <f t="shared" si="0"/>
        <v>6.6427071555483774E-3</v>
      </c>
      <c r="H25" s="4">
        <f t="shared" si="1"/>
        <v>3.5803083043262074E-3</v>
      </c>
      <c r="I25" s="4">
        <f t="shared" si="2"/>
        <v>-1.1112161906563278E-2</v>
      </c>
      <c r="P25" s="8">
        <v>45503</v>
      </c>
      <c r="Q25" s="4">
        <f t="shared" si="3"/>
        <v>1.987099594792345E-2</v>
      </c>
      <c r="R25" s="49">
        <f t="shared" si="4"/>
        <v>19870.995947923449</v>
      </c>
      <c r="T25" t="b">
        <f t="shared" si="5"/>
        <v>0</v>
      </c>
      <c r="U25" t="b">
        <f t="shared" si="6"/>
        <v>0</v>
      </c>
      <c r="V25" t="b">
        <f t="shared" si="7"/>
        <v>0</v>
      </c>
      <c r="Y25" s="37" t="s">
        <v>58</v>
      </c>
      <c r="Z25" s="41">
        <f>Y14</f>
        <v>5</v>
      </c>
      <c r="AA25" s="41">
        <f>Y15</f>
        <v>2</v>
      </c>
      <c r="AB25" s="41">
        <f>Y16</f>
        <v>2</v>
      </c>
    </row>
    <row r="26" spans="1:28" ht="19" thickTop="1" thickBot="1" x14ac:dyDescent="0.25">
      <c r="A26" s="1">
        <v>45505</v>
      </c>
      <c r="B26">
        <v>489.85</v>
      </c>
      <c r="C26">
        <v>99.5</v>
      </c>
      <c r="D26">
        <v>204.37</v>
      </c>
      <c r="F26" s="1">
        <v>45505</v>
      </c>
      <c r="G26" s="4">
        <f t="shared" si="0"/>
        <v>-1.7490021461379457E-2</v>
      </c>
      <c r="H26" s="4">
        <f t="shared" si="1"/>
        <v>-1.3972847091467622E-2</v>
      </c>
      <c r="I26" s="4">
        <f t="shared" si="2"/>
        <v>-2.2760962081002201E-2</v>
      </c>
      <c r="P26" s="8">
        <v>45504</v>
      </c>
      <c r="Q26" s="4">
        <f t="shared" si="3"/>
        <v>-1.3779601246629363E-3</v>
      </c>
      <c r="R26" s="49">
        <f t="shared" si="4"/>
        <v>-1377.9601246629363</v>
      </c>
      <c r="T26" t="b">
        <f t="shared" si="5"/>
        <v>0</v>
      </c>
      <c r="U26" t="b">
        <f t="shared" si="6"/>
        <v>0</v>
      </c>
      <c r="V26" t="b">
        <f t="shared" si="7"/>
        <v>0</v>
      </c>
      <c r="Y26" s="37" t="s">
        <v>59</v>
      </c>
      <c r="Z26" s="41">
        <v>249</v>
      </c>
      <c r="AA26" s="41">
        <v>249</v>
      </c>
      <c r="AB26" s="41">
        <v>249</v>
      </c>
    </row>
    <row r="27" spans="1:28" ht="19" thickTop="1" thickBot="1" x14ac:dyDescent="0.25">
      <c r="A27" s="1">
        <v>45506</v>
      </c>
      <c r="B27">
        <v>460.97</v>
      </c>
      <c r="C27">
        <v>93.72</v>
      </c>
      <c r="D27">
        <v>195.7</v>
      </c>
      <c r="F27" s="1">
        <v>45506</v>
      </c>
      <c r="G27" s="4">
        <f t="shared" si="0"/>
        <v>-5.8956823517403278E-2</v>
      </c>
      <c r="H27" s="4">
        <f t="shared" si="1"/>
        <v>-5.8090452261306491E-2</v>
      </c>
      <c r="I27" s="4">
        <f t="shared" si="2"/>
        <v>-4.2423056221559063E-2</v>
      </c>
      <c r="P27" s="8">
        <v>45505</v>
      </c>
      <c r="Q27" s="4">
        <f t="shared" si="3"/>
        <v>-1.8543245398255005E-2</v>
      </c>
      <c r="R27" s="49">
        <f t="shared" si="4"/>
        <v>-18543.245398255007</v>
      </c>
      <c r="T27" t="b">
        <f t="shared" si="5"/>
        <v>0</v>
      </c>
      <c r="U27" t="b">
        <f t="shared" si="6"/>
        <v>0</v>
      </c>
      <c r="V27" t="b">
        <f t="shared" si="7"/>
        <v>0</v>
      </c>
      <c r="Y27" s="37" t="s">
        <v>63</v>
      </c>
      <c r="Z27" s="42">
        <f>Z25/Z26</f>
        <v>2.0080321285140562E-2</v>
      </c>
      <c r="AA27" s="42">
        <f>AA25/AA26</f>
        <v>8.0321285140562242E-3</v>
      </c>
      <c r="AB27" s="42">
        <f>AB25/AB26</f>
        <v>8.0321285140562242E-3</v>
      </c>
    </row>
    <row r="28" spans="1:28" ht="19" thickTop="1" thickBot="1" x14ac:dyDescent="0.25">
      <c r="A28" s="1">
        <v>45509</v>
      </c>
      <c r="B28">
        <v>449.59</v>
      </c>
      <c r="C28">
        <v>90.02</v>
      </c>
      <c r="D28">
        <v>191.54</v>
      </c>
      <c r="F28" s="1">
        <v>45509</v>
      </c>
      <c r="G28" s="4">
        <f t="shared" si="0"/>
        <v>-2.4687072911469432E-2</v>
      </c>
      <c r="H28" s="4">
        <f t="shared" si="1"/>
        <v>-3.947930004268041E-2</v>
      </c>
      <c r="I28" s="4">
        <f t="shared" si="2"/>
        <v>-2.1257026060296336E-2</v>
      </c>
      <c r="P28" s="8">
        <v>45506</v>
      </c>
      <c r="Q28" s="4">
        <f t="shared" si="3"/>
        <v>-5.2083405222236555E-2</v>
      </c>
      <c r="R28" s="49">
        <f t="shared" si="4"/>
        <v>-52083.405222236557</v>
      </c>
      <c r="T28" t="b">
        <f t="shared" si="5"/>
        <v>1</v>
      </c>
      <c r="U28" t="b">
        <f t="shared" si="6"/>
        <v>0</v>
      </c>
      <c r="V28" t="b">
        <f t="shared" si="7"/>
        <v>0</v>
      </c>
      <c r="Y28" s="37" t="s">
        <v>60</v>
      </c>
      <c r="Z28" s="43">
        <f>-2*LN(((Z24^Z25)*(1-Z24)^(Z26-Z25))/((Z27^Z25)*(1-Z27)^(Z26-Z25)))</f>
        <v>1.9771963843887204</v>
      </c>
      <c r="AA28" s="43">
        <f>-2*LN(((AA24^AA25)*(1-AA24)^(AA26-AA25))/((AA27^AA25)*(1-AA27)^(AA26-AA25)))</f>
        <v>0.10443123261820732</v>
      </c>
      <c r="AB28" s="43">
        <f>-2*LN(((AB24^AB25)*(1-AB24)^(AB26-AB25))/((AB27^AB25)*(1-AB27)^(AB26-AB25)))</f>
        <v>0.10443123261820732</v>
      </c>
    </row>
    <row r="29" spans="1:28" ht="19" thickTop="1" thickBot="1" x14ac:dyDescent="0.25">
      <c r="A29" s="1">
        <v>45510</v>
      </c>
      <c r="B29">
        <v>460.56</v>
      </c>
      <c r="C29">
        <v>90.9</v>
      </c>
      <c r="D29">
        <v>196.88</v>
      </c>
      <c r="F29" s="1">
        <v>45510</v>
      </c>
      <c r="G29" s="4">
        <f t="shared" si="0"/>
        <v>2.4400008896995118E-2</v>
      </c>
      <c r="H29" s="4">
        <f t="shared" si="1"/>
        <v>9.7756054210176302E-3</v>
      </c>
      <c r="I29" s="4">
        <f t="shared" si="2"/>
        <v>2.7879294142215683E-2</v>
      </c>
      <c r="P29" s="8">
        <v>45509</v>
      </c>
      <c r="Q29" s="4">
        <f t="shared" si="3"/>
        <v>-2.7752722310363485E-2</v>
      </c>
      <c r="R29" s="49">
        <f t="shared" si="4"/>
        <v>-27752.722310363486</v>
      </c>
      <c r="T29" t="b">
        <f t="shared" si="5"/>
        <v>0</v>
      </c>
      <c r="U29" t="b">
        <f t="shared" si="6"/>
        <v>0</v>
      </c>
      <c r="V29" t="b">
        <f t="shared" si="7"/>
        <v>0</v>
      </c>
      <c r="Y29" s="37" t="s">
        <v>61</v>
      </c>
      <c r="Z29" s="42">
        <f>_xlfn.CHISQ.DIST.RT(Z28,1)</f>
        <v>0.15968607366311185</v>
      </c>
      <c r="AA29" s="42">
        <f t="shared" ref="AA29" si="8">_xlfn.CHISQ.DIST.RT(AA28,1)</f>
        <v>0.74657542330397941</v>
      </c>
      <c r="AB29" s="42">
        <f>_xlfn.CHISQ.DIST.RT(AB28,1)</f>
        <v>0.74657542330397941</v>
      </c>
    </row>
    <row r="30" spans="1:28" ht="19" thickTop="1" thickBot="1" x14ac:dyDescent="0.25">
      <c r="A30" s="1">
        <v>45511</v>
      </c>
      <c r="B30">
        <v>463.29</v>
      </c>
      <c r="C30">
        <v>90.06</v>
      </c>
      <c r="D30">
        <v>196.94</v>
      </c>
      <c r="F30" s="1">
        <v>45511</v>
      </c>
      <c r="G30" s="4">
        <f t="shared" si="0"/>
        <v>5.9275664408546813E-3</v>
      </c>
      <c r="H30" s="4">
        <f t="shared" si="1"/>
        <v>-9.2409240924092861E-3</v>
      </c>
      <c r="I30" s="4">
        <f t="shared" si="2"/>
        <v>3.0475416497366403E-4</v>
      </c>
      <c r="P30" s="8">
        <v>45510</v>
      </c>
      <c r="Q30" s="4">
        <f t="shared" si="3"/>
        <v>2.1404401952290097E-2</v>
      </c>
      <c r="R30" s="49">
        <f t="shared" si="4"/>
        <v>21404.401952290096</v>
      </c>
      <c r="T30" t="b">
        <f t="shared" si="5"/>
        <v>0</v>
      </c>
      <c r="U30" t="b">
        <f t="shared" si="6"/>
        <v>0</v>
      </c>
      <c r="V30" t="b">
        <f t="shared" si="7"/>
        <v>0</v>
      </c>
      <c r="Y30" s="39" t="s">
        <v>64</v>
      </c>
      <c r="Z30" s="45" t="str" cm="1">
        <f t="array" ref="Z30">_xlfn.IFS(Z29&gt;5%, "Reliable", Z29&lt;5%, "Not Reliable")</f>
        <v>Reliable</v>
      </c>
      <c r="AA30" s="45" t="str" cm="1">
        <f t="array" ref="AA30">_xlfn.IFS(AA29&gt;5%, "Reliable", AA29&lt;5%, "Not Reliable")</f>
        <v>Reliable</v>
      </c>
      <c r="AB30" s="45" t="str" cm="1">
        <f t="array" ref="AB30">_xlfn.IFS(AB29&gt;5%, "Reliable", AB29&lt;5%, "Not Reliable")</f>
        <v>Reliable</v>
      </c>
    </row>
    <row r="31" spans="1:28" x14ac:dyDescent="0.2">
      <c r="A31" s="1">
        <v>45512</v>
      </c>
      <c r="B31">
        <v>475.79</v>
      </c>
      <c r="C31">
        <v>92.52</v>
      </c>
      <c r="D31">
        <v>200.54</v>
      </c>
      <c r="F31" s="1">
        <v>45512</v>
      </c>
      <c r="G31" s="4">
        <f t="shared" si="0"/>
        <v>2.6980940663515307E-2</v>
      </c>
      <c r="H31" s="4">
        <f t="shared" si="1"/>
        <v>2.7315123251165918E-2</v>
      </c>
      <c r="I31" s="4">
        <f t="shared" si="2"/>
        <v>1.8279679090078105E-2</v>
      </c>
      <c r="P31" s="8">
        <v>45511</v>
      </c>
      <c r="Q31" s="4">
        <f t="shared" si="3"/>
        <v>-8.7210562947691566E-4</v>
      </c>
      <c r="R31" s="49">
        <f t="shared" si="4"/>
        <v>-872.10562947691562</v>
      </c>
      <c r="T31" t="b">
        <f t="shared" si="5"/>
        <v>0</v>
      </c>
      <c r="U31" t="b">
        <f t="shared" si="6"/>
        <v>0</v>
      </c>
      <c r="V31" t="b">
        <f t="shared" si="7"/>
        <v>0</v>
      </c>
      <c r="Y31" s="26"/>
    </row>
    <row r="32" spans="1:28" ht="17" x14ac:dyDescent="0.2">
      <c r="A32" s="1">
        <v>45513</v>
      </c>
      <c r="B32">
        <v>480.19</v>
      </c>
      <c r="C32">
        <v>92.61</v>
      </c>
      <c r="D32">
        <v>202.25</v>
      </c>
      <c r="F32" s="1">
        <v>45513</v>
      </c>
      <c r="G32" s="4">
        <f t="shared" si="0"/>
        <v>9.2477773807770891E-3</v>
      </c>
      <c r="H32" s="4">
        <f t="shared" si="1"/>
        <v>9.7276264591439343E-4</v>
      </c>
      <c r="I32" s="4">
        <f t="shared" si="2"/>
        <v>8.5269771616636181E-3</v>
      </c>
      <c r="P32" s="8">
        <v>45512</v>
      </c>
      <c r="Q32" s="4">
        <f t="shared" si="3"/>
        <v>2.3600690810435612E-2</v>
      </c>
      <c r="R32" s="49">
        <f t="shared" si="4"/>
        <v>23600.690810435612</v>
      </c>
      <c r="T32" t="b">
        <f t="shared" si="5"/>
        <v>0</v>
      </c>
      <c r="U32" t="b">
        <f t="shared" si="6"/>
        <v>0</v>
      </c>
      <c r="V32" t="b">
        <f t="shared" si="7"/>
        <v>0</v>
      </c>
      <c r="Y32" s="67" t="s">
        <v>65</v>
      </c>
    </row>
    <row r="33" spans="1:28" x14ac:dyDescent="0.2">
      <c r="A33" s="1">
        <v>45516</v>
      </c>
      <c r="B33">
        <v>475.53</v>
      </c>
      <c r="C33">
        <v>92.73</v>
      </c>
      <c r="D33">
        <v>202.63</v>
      </c>
      <c r="F33" s="1">
        <v>45516</v>
      </c>
      <c r="G33" s="4">
        <f t="shared" si="0"/>
        <v>-9.7044919719277978E-3</v>
      </c>
      <c r="H33" s="4">
        <f t="shared" si="1"/>
        <v>1.2957563977973319E-3</v>
      </c>
      <c r="I33" s="4">
        <f t="shared" si="2"/>
        <v>1.8788627935721891E-3</v>
      </c>
      <c r="P33" s="8">
        <v>45513</v>
      </c>
      <c r="Q33" s="4">
        <f t="shared" si="3"/>
        <v>6.4769528726728916E-3</v>
      </c>
      <c r="R33" s="49">
        <f t="shared" si="4"/>
        <v>6476.9528726728913</v>
      </c>
      <c r="T33" t="b">
        <f t="shared" si="5"/>
        <v>0</v>
      </c>
      <c r="U33" t="b">
        <f t="shared" si="6"/>
        <v>0</v>
      </c>
      <c r="V33" t="b">
        <f t="shared" si="7"/>
        <v>0</v>
      </c>
      <c r="Y33" s="65" t="s">
        <v>67</v>
      </c>
      <c r="Z33" s="55"/>
      <c r="AA33" s="55"/>
      <c r="AB33" s="55"/>
    </row>
    <row r="34" spans="1:28" x14ac:dyDescent="0.2">
      <c r="A34" s="1">
        <v>45517</v>
      </c>
      <c r="B34">
        <v>481.83</v>
      </c>
      <c r="C34">
        <v>94.56</v>
      </c>
      <c r="D34">
        <v>204.35</v>
      </c>
      <c r="F34" s="1">
        <v>45517</v>
      </c>
      <c r="G34" s="4">
        <f t="shared" si="0"/>
        <v>1.3248375496814013E-2</v>
      </c>
      <c r="H34" s="4">
        <f t="shared" si="1"/>
        <v>1.9734713684891547E-2</v>
      </c>
      <c r="I34" s="4">
        <f t="shared" si="2"/>
        <v>8.488377831515459E-3</v>
      </c>
      <c r="P34" s="8">
        <v>45516</v>
      </c>
      <c r="Q34" s="4">
        <f t="shared" si="3"/>
        <v>-1.7710755548102637E-3</v>
      </c>
      <c r="R34" s="49">
        <f t="shared" si="4"/>
        <v>-1771.0755548102636</v>
      </c>
      <c r="T34" t="b">
        <f t="shared" si="5"/>
        <v>0</v>
      </c>
      <c r="U34" t="b">
        <f t="shared" si="6"/>
        <v>0</v>
      </c>
      <c r="V34" t="b">
        <f t="shared" si="7"/>
        <v>0</v>
      </c>
      <c r="Y34" s="65" t="s">
        <v>66</v>
      </c>
      <c r="Z34" s="55"/>
      <c r="AA34" s="55"/>
      <c r="AB34" s="55"/>
    </row>
    <row r="35" spans="1:28" x14ac:dyDescent="0.2">
      <c r="A35" s="1">
        <v>45518</v>
      </c>
      <c r="B35">
        <v>488.45</v>
      </c>
      <c r="C35">
        <v>97.23</v>
      </c>
      <c r="D35">
        <v>206.61</v>
      </c>
      <c r="F35" s="1">
        <v>45518</v>
      </c>
      <c r="G35" s="4">
        <f t="shared" si="0"/>
        <v>1.3739285640163468E-2</v>
      </c>
      <c r="H35" s="4">
        <f t="shared" si="1"/>
        <v>2.8236040609137092E-2</v>
      </c>
      <c r="I35" s="4">
        <f t="shared" si="2"/>
        <v>1.1059456814289215E-2</v>
      </c>
      <c r="P35" s="8">
        <v>45517</v>
      </c>
      <c r="Q35" s="4">
        <f t="shared" si="3"/>
        <v>1.3290277887117853E-2</v>
      </c>
      <c r="R35" s="49">
        <f t="shared" si="4"/>
        <v>13290.277887117853</v>
      </c>
      <c r="T35" t="b">
        <f t="shared" si="5"/>
        <v>0</v>
      </c>
      <c r="U35" t="b">
        <f t="shared" si="6"/>
        <v>0</v>
      </c>
      <c r="V35" t="b">
        <f t="shared" si="7"/>
        <v>0</v>
      </c>
    </row>
    <row r="36" spans="1:28" x14ac:dyDescent="0.2">
      <c r="A36" s="1">
        <v>45519</v>
      </c>
      <c r="B36">
        <v>488.77</v>
      </c>
      <c r="C36">
        <v>98.4</v>
      </c>
      <c r="D36">
        <v>207.9</v>
      </c>
      <c r="F36" s="1">
        <v>45519</v>
      </c>
      <c r="G36" s="4">
        <f t="shared" si="0"/>
        <v>6.551335858326901E-4</v>
      </c>
      <c r="H36" s="4">
        <f t="shared" si="1"/>
        <v>1.2033323048441957E-2</v>
      </c>
      <c r="I36" s="4">
        <f t="shared" si="2"/>
        <v>6.2436474517206797E-3</v>
      </c>
      <c r="P36" s="8">
        <v>45518</v>
      </c>
      <c r="Q36" s="4">
        <f t="shared" si="3"/>
        <v>1.7016380600505854E-2</v>
      </c>
      <c r="R36" s="49">
        <f t="shared" si="4"/>
        <v>17016.380600505854</v>
      </c>
      <c r="T36" t="b">
        <f t="shared" si="5"/>
        <v>0</v>
      </c>
      <c r="U36" t="b">
        <f t="shared" si="6"/>
        <v>0</v>
      </c>
      <c r="V36" t="b">
        <f t="shared" si="7"/>
        <v>0</v>
      </c>
    </row>
    <row r="37" spans="1:28" x14ac:dyDescent="0.2">
      <c r="A37" s="1">
        <v>45520</v>
      </c>
      <c r="B37">
        <v>493.9</v>
      </c>
      <c r="C37">
        <v>99.18</v>
      </c>
      <c r="D37">
        <v>210.28</v>
      </c>
      <c r="F37" s="1">
        <v>45520</v>
      </c>
      <c r="G37" s="4">
        <f t="shared" si="0"/>
        <v>1.0495734189905237E-2</v>
      </c>
      <c r="H37" s="4">
        <f t="shared" si="1"/>
        <v>7.926829268292801E-3</v>
      </c>
      <c r="I37" s="4">
        <f t="shared" si="2"/>
        <v>1.1447811447811373E-2</v>
      </c>
      <c r="P37" s="8">
        <v>45519</v>
      </c>
      <c r="Q37" s="4">
        <f t="shared" si="3"/>
        <v>6.3039959709706665E-3</v>
      </c>
      <c r="R37" s="49">
        <f t="shared" si="4"/>
        <v>6303.9959709706663</v>
      </c>
      <c r="T37" t="b">
        <f t="shared" si="5"/>
        <v>0</v>
      </c>
      <c r="U37" t="b">
        <f t="shared" si="6"/>
        <v>0</v>
      </c>
      <c r="V37" t="b">
        <f t="shared" si="7"/>
        <v>0</v>
      </c>
    </row>
    <row r="38" spans="1:28" x14ac:dyDescent="0.2">
      <c r="A38" s="1">
        <v>45523</v>
      </c>
      <c r="B38">
        <v>494.31</v>
      </c>
      <c r="C38">
        <v>99.49</v>
      </c>
      <c r="D38">
        <v>211.73</v>
      </c>
      <c r="F38" s="1">
        <v>45523</v>
      </c>
      <c r="G38" s="4">
        <f t="shared" si="0"/>
        <v>8.3012755618550038E-4</v>
      </c>
      <c r="H38" s="4">
        <f t="shared" si="1"/>
        <v>3.1256301673723286E-3</v>
      </c>
      <c r="I38" s="4">
        <f t="shared" si="2"/>
        <v>6.8955678143427512E-3</v>
      </c>
      <c r="P38" s="8">
        <v>45520</v>
      </c>
      <c r="Q38" s="4">
        <f t="shared" si="3"/>
        <v>1.0105893616583962E-2</v>
      </c>
      <c r="R38" s="49">
        <f t="shared" si="4"/>
        <v>10105.893616583962</v>
      </c>
      <c r="T38" t="b">
        <f t="shared" si="5"/>
        <v>0</v>
      </c>
      <c r="U38" t="b">
        <f t="shared" si="6"/>
        <v>0</v>
      </c>
      <c r="V38" t="b">
        <f t="shared" si="7"/>
        <v>0</v>
      </c>
    </row>
    <row r="39" spans="1:28" x14ac:dyDescent="0.2">
      <c r="A39" s="1">
        <v>45524</v>
      </c>
      <c r="B39">
        <v>487.12</v>
      </c>
      <c r="C39">
        <v>98.54</v>
      </c>
      <c r="D39">
        <v>210.82</v>
      </c>
      <c r="F39" s="1">
        <v>45524</v>
      </c>
      <c r="G39" s="4">
        <f t="shared" si="0"/>
        <v>-1.4545528109890515E-2</v>
      </c>
      <c r="H39" s="4">
        <f t="shared" si="1"/>
        <v>-9.5486983616442922E-3</v>
      </c>
      <c r="I39" s="4">
        <f t="shared" si="2"/>
        <v>-4.2979266046380138E-3</v>
      </c>
      <c r="P39" s="8">
        <v>45523</v>
      </c>
      <c r="Q39" s="4">
        <f t="shared" si="3"/>
        <v>3.944954442804449E-3</v>
      </c>
      <c r="R39" s="49">
        <f t="shared" si="4"/>
        <v>3944.9544428044492</v>
      </c>
      <c r="T39" t="b">
        <f t="shared" si="5"/>
        <v>0</v>
      </c>
      <c r="U39" t="b">
        <f t="shared" si="6"/>
        <v>0</v>
      </c>
      <c r="V39" t="b">
        <f t="shared" si="7"/>
        <v>0</v>
      </c>
    </row>
    <row r="40" spans="1:28" x14ac:dyDescent="0.2">
      <c r="A40" s="1">
        <v>45525</v>
      </c>
      <c r="B40">
        <v>486.26</v>
      </c>
      <c r="C40">
        <v>98.45</v>
      </c>
      <c r="D40">
        <v>210.9</v>
      </c>
      <c r="F40" s="1">
        <v>45525</v>
      </c>
      <c r="G40" s="4">
        <f t="shared" si="0"/>
        <v>-1.7654787321399468E-3</v>
      </c>
      <c r="H40" s="4">
        <f t="shared" si="1"/>
        <v>-9.1333468642174065E-4</v>
      </c>
      <c r="I40" s="4">
        <f t="shared" si="2"/>
        <v>3.7947063845944484E-4</v>
      </c>
      <c r="P40" s="8">
        <v>45524</v>
      </c>
      <c r="Q40" s="4">
        <f t="shared" si="3"/>
        <v>-8.9474385833156478E-3</v>
      </c>
      <c r="R40" s="49">
        <f t="shared" si="4"/>
        <v>-8947.4385833156484</v>
      </c>
      <c r="T40" t="b">
        <f t="shared" si="5"/>
        <v>0</v>
      </c>
      <c r="U40" t="b">
        <f t="shared" si="6"/>
        <v>0</v>
      </c>
      <c r="V40" t="b">
        <f t="shared" si="7"/>
        <v>0</v>
      </c>
    </row>
    <row r="41" spans="1:28" x14ac:dyDescent="0.2">
      <c r="A41" s="1">
        <v>45526</v>
      </c>
      <c r="B41">
        <v>487.52</v>
      </c>
      <c r="C41">
        <v>98.32</v>
      </c>
      <c r="D41">
        <v>212.89</v>
      </c>
      <c r="F41" s="1">
        <v>45526</v>
      </c>
      <c r="G41" s="4">
        <f t="shared" si="0"/>
        <v>2.5912063505120209E-3</v>
      </c>
      <c r="H41" s="4">
        <f t="shared" si="1"/>
        <v>-1.3204672422550967E-3</v>
      </c>
      <c r="I41" s="4">
        <f t="shared" si="2"/>
        <v>9.4357515410146142E-3</v>
      </c>
      <c r="P41" s="8">
        <v>45525</v>
      </c>
      <c r="Q41" s="4">
        <f t="shared" si="3"/>
        <v>-6.5185577018472818E-4</v>
      </c>
      <c r="R41" s="49">
        <f t="shared" si="4"/>
        <v>-651.85577018472816</v>
      </c>
      <c r="T41" t="b">
        <f t="shared" si="5"/>
        <v>0</v>
      </c>
      <c r="U41" t="b">
        <f t="shared" si="6"/>
        <v>0</v>
      </c>
      <c r="V41" t="b">
        <f t="shared" si="7"/>
        <v>0</v>
      </c>
    </row>
    <row r="42" spans="1:28" x14ac:dyDescent="0.2">
      <c r="A42" s="1">
        <v>45527</v>
      </c>
      <c r="B42">
        <v>498.95</v>
      </c>
      <c r="C42">
        <v>99.62</v>
      </c>
      <c r="D42">
        <v>214.54</v>
      </c>
      <c r="F42" s="1">
        <v>45527</v>
      </c>
      <c r="G42" s="4">
        <f t="shared" si="0"/>
        <v>2.3445191992123471E-2</v>
      </c>
      <c r="H42" s="4">
        <f t="shared" si="1"/>
        <v>1.3222131814483395E-2</v>
      </c>
      <c r="I42" s="4">
        <f t="shared" si="2"/>
        <v>7.7504814693034607E-3</v>
      </c>
      <c r="P42" s="8">
        <v>45526</v>
      </c>
      <c r="Q42" s="4">
        <f t="shared" si="3"/>
        <v>4.1555223488829235E-3</v>
      </c>
      <c r="R42" s="49">
        <f t="shared" si="4"/>
        <v>4155.5223488829233</v>
      </c>
      <c r="T42" t="b">
        <f t="shared" si="5"/>
        <v>0</v>
      </c>
      <c r="U42" t="b">
        <f t="shared" si="6"/>
        <v>0</v>
      </c>
      <c r="V42" t="b">
        <f t="shared" si="7"/>
        <v>0</v>
      </c>
    </row>
    <row r="43" spans="1:28" x14ac:dyDescent="0.2">
      <c r="A43" s="1">
        <v>45530</v>
      </c>
      <c r="B43">
        <v>497.44</v>
      </c>
      <c r="C43">
        <v>100.05</v>
      </c>
      <c r="D43">
        <v>215.39</v>
      </c>
      <c r="F43" s="1">
        <v>45530</v>
      </c>
      <c r="G43" s="4">
        <f t="shared" si="0"/>
        <v>-3.0263553462270831E-3</v>
      </c>
      <c r="H43" s="4">
        <f t="shared" si="1"/>
        <v>4.3164023288495557E-3</v>
      </c>
      <c r="I43" s="4">
        <f t="shared" si="2"/>
        <v>3.961965134706702E-3</v>
      </c>
      <c r="P43" s="8">
        <v>45527</v>
      </c>
      <c r="Q43" s="4">
        <f t="shared" si="3"/>
        <v>1.4100389729703445E-2</v>
      </c>
      <c r="R43" s="49">
        <f t="shared" si="4"/>
        <v>14100.389729703445</v>
      </c>
      <c r="T43" t="b">
        <f t="shared" si="5"/>
        <v>0</v>
      </c>
      <c r="U43" t="b">
        <f t="shared" si="6"/>
        <v>0</v>
      </c>
      <c r="V43" t="b">
        <f t="shared" si="7"/>
        <v>0</v>
      </c>
    </row>
    <row r="44" spans="1:28" x14ac:dyDescent="0.2">
      <c r="A44" s="1">
        <v>45531</v>
      </c>
      <c r="B44">
        <v>496.84</v>
      </c>
      <c r="C44">
        <v>99.81</v>
      </c>
      <c r="D44">
        <v>216.38</v>
      </c>
      <c r="F44" s="1">
        <v>45531</v>
      </c>
      <c r="G44" s="4">
        <f t="shared" si="0"/>
        <v>-1.2061756191702466E-3</v>
      </c>
      <c r="H44" s="4">
        <f t="shared" si="1"/>
        <v>-2.3988005997001016E-3</v>
      </c>
      <c r="I44" s="4">
        <f t="shared" si="2"/>
        <v>4.5963136635869262E-3</v>
      </c>
      <c r="P44" s="8">
        <v>45530</v>
      </c>
      <c r="Q44" s="4">
        <f t="shared" si="3"/>
        <v>1.9718001486694224E-3</v>
      </c>
      <c r="R44" s="49">
        <f t="shared" si="4"/>
        <v>1971.8001486694225</v>
      </c>
      <c r="T44" t="b">
        <f t="shared" si="5"/>
        <v>0</v>
      </c>
      <c r="U44" t="b">
        <f t="shared" si="6"/>
        <v>0</v>
      </c>
      <c r="V44" t="b">
        <f t="shared" si="7"/>
        <v>0</v>
      </c>
    </row>
    <row r="45" spans="1:28" x14ac:dyDescent="0.2">
      <c r="A45" s="1">
        <v>45532</v>
      </c>
      <c r="B45">
        <v>492.99</v>
      </c>
      <c r="C45">
        <v>99.93</v>
      </c>
      <c r="D45">
        <v>217.47</v>
      </c>
      <c r="F45" s="1">
        <v>45532</v>
      </c>
      <c r="G45" s="4">
        <f t="shared" si="0"/>
        <v>-7.7489735125995107E-3</v>
      </c>
      <c r="H45" s="4">
        <f t="shared" si="1"/>
        <v>1.2022843402466066E-3</v>
      </c>
      <c r="I45" s="4">
        <f t="shared" si="2"/>
        <v>5.0374341436361103E-3</v>
      </c>
      <c r="P45" s="8">
        <v>45531</v>
      </c>
      <c r="Q45" s="4">
        <f t="shared" si="3"/>
        <v>7.5703259977366599E-4</v>
      </c>
      <c r="R45" s="49">
        <f t="shared" si="4"/>
        <v>757.03259977366599</v>
      </c>
      <c r="T45" t="b">
        <f t="shared" si="5"/>
        <v>0</v>
      </c>
      <c r="U45" t="b">
        <f t="shared" si="6"/>
        <v>0</v>
      </c>
      <c r="V45" t="b">
        <f t="shared" si="7"/>
        <v>0</v>
      </c>
    </row>
    <row r="46" spans="1:28" x14ac:dyDescent="0.2">
      <c r="A46" s="1">
        <v>45533</v>
      </c>
      <c r="B46">
        <v>499.62</v>
      </c>
      <c r="C46">
        <v>100.32</v>
      </c>
      <c r="D46">
        <v>218.38</v>
      </c>
      <c r="F46" s="1">
        <v>45533</v>
      </c>
      <c r="G46" s="4">
        <f t="shared" si="0"/>
        <v>1.3448548652102543E-2</v>
      </c>
      <c r="H46" s="4">
        <f t="shared" si="1"/>
        <v>3.9027319123385862E-3</v>
      </c>
      <c r="I46" s="4">
        <f t="shared" si="2"/>
        <v>4.1844852163517299E-3</v>
      </c>
      <c r="P46" s="8">
        <v>45532</v>
      </c>
      <c r="Q46" s="4">
        <f t="shared" si="3"/>
        <v>5.0966905748573311E-5</v>
      </c>
      <c r="R46" s="49">
        <f t="shared" si="4"/>
        <v>50.966905748573311</v>
      </c>
      <c r="T46" t="b">
        <f t="shared" si="5"/>
        <v>0</v>
      </c>
      <c r="U46" t="b">
        <f t="shared" si="6"/>
        <v>0</v>
      </c>
      <c r="V46" t="b">
        <f t="shared" si="7"/>
        <v>0</v>
      </c>
    </row>
    <row r="47" spans="1:28" x14ac:dyDescent="0.2">
      <c r="A47" s="1">
        <v>45534</v>
      </c>
      <c r="B47">
        <v>502.72</v>
      </c>
      <c r="C47">
        <v>101.3</v>
      </c>
      <c r="D47">
        <v>220.92</v>
      </c>
      <c r="F47" s="1">
        <v>45534</v>
      </c>
      <c r="G47" s="4">
        <f t="shared" si="0"/>
        <v>6.2047155838438339E-3</v>
      </c>
      <c r="H47" s="4">
        <f t="shared" si="1"/>
        <v>9.7687400318979822E-3</v>
      </c>
      <c r="I47" s="4">
        <f t="shared" si="2"/>
        <v>1.163110174924431E-2</v>
      </c>
      <c r="P47" s="8">
        <v>45533</v>
      </c>
      <c r="Q47" s="4">
        <f t="shared" si="3"/>
        <v>6.8791782558730308E-3</v>
      </c>
      <c r="R47" s="49">
        <f t="shared" si="4"/>
        <v>6879.178255873031</v>
      </c>
      <c r="T47" t="b">
        <f t="shared" si="5"/>
        <v>0</v>
      </c>
      <c r="U47" t="b">
        <f t="shared" si="6"/>
        <v>0</v>
      </c>
      <c r="V47" t="b">
        <f t="shared" si="7"/>
        <v>0</v>
      </c>
    </row>
    <row r="48" spans="1:28" x14ac:dyDescent="0.2">
      <c r="A48" s="1">
        <v>45538</v>
      </c>
      <c r="B48">
        <v>480.27</v>
      </c>
      <c r="C48">
        <v>97.06</v>
      </c>
      <c r="D48">
        <v>216.5</v>
      </c>
      <c r="F48" s="1">
        <v>45538</v>
      </c>
      <c r="G48" s="4">
        <f t="shared" si="0"/>
        <v>-4.4657065563335596E-2</v>
      </c>
      <c r="H48" s="4">
        <f t="shared" si="1"/>
        <v>-4.1855873642645536E-2</v>
      </c>
      <c r="I48" s="4">
        <f t="shared" si="2"/>
        <v>-2.0007242440702511E-2</v>
      </c>
      <c r="P48" s="8">
        <v>45534</v>
      </c>
      <c r="Q48" s="4">
        <f t="shared" si="3"/>
        <v>9.4444773844202697E-3</v>
      </c>
      <c r="R48" s="49">
        <f t="shared" si="4"/>
        <v>9444.47738442027</v>
      </c>
      <c r="T48" t="b">
        <f t="shared" si="5"/>
        <v>0</v>
      </c>
      <c r="U48" t="b">
        <f t="shared" si="6"/>
        <v>0</v>
      </c>
      <c r="V48" t="b">
        <f t="shared" si="7"/>
        <v>0</v>
      </c>
    </row>
    <row r="49" spans="1:22" x14ac:dyDescent="0.2">
      <c r="A49" s="1">
        <v>45539</v>
      </c>
      <c r="B49">
        <v>483.4</v>
      </c>
      <c r="C49">
        <v>97.92</v>
      </c>
      <c r="D49">
        <v>215.55</v>
      </c>
      <c r="F49" s="1">
        <v>45539</v>
      </c>
      <c r="G49" s="4">
        <f t="shared" si="0"/>
        <v>6.5171674266557567E-3</v>
      </c>
      <c r="H49" s="4">
        <f t="shared" si="1"/>
        <v>8.860498660622218E-3</v>
      </c>
      <c r="I49" s="4">
        <f t="shared" si="2"/>
        <v>-4.387990762124705E-3</v>
      </c>
      <c r="P49" s="8">
        <v>45538</v>
      </c>
      <c r="Q49" s="4">
        <f t="shared" si="3"/>
        <v>-3.3956778738075344E-2</v>
      </c>
      <c r="R49" s="49">
        <f t="shared" si="4"/>
        <v>-33956.778738075343</v>
      </c>
      <c r="T49" t="b">
        <f t="shared" si="5"/>
        <v>0</v>
      </c>
      <c r="U49" t="b">
        <f t="shared" si="6"/>
        <v>0</v>
      </c>
      <c r="V49" t="b">
        <f t="shared" si="7"/>
        <v>0</v>
      </c>
    </row>
    <row r="50" spans="1:22" x14ac:dyDescent="0.2">
      <c r="A50" s="1">
        <v>45540</v>
      </c>
      <c r="B50">
        <v>480.68</v>
      </c>
      <c r="C50">
        <v>97.35</v>
      </c>
      <c r="D50">
        <v>213.88</v>
      </c>
      <c r="F50" s="1">
        <v>45540</v>
      </c>
      <c r="G50" s="4">
        <f t="shared" si="0"/>
        <v>-5.6268100951591959E-3</v>
      </c>
      <c r="H50" s="4">
        <f t="shared" si="1"/>
        <v>-5.8210784313725839E-3</v>
      </c>
      <c r="I50" s="4">
        <f t="shared" si="2"/>
        <v>-7.7476223614011408E-3</v>
      </c>
      <c r="P50" s="8">
        <v>45539</v>
      </c>
      <c r="Q50" s="4">
        <f t="shared" si="3"/>
        <v>2.8581035213335101E-3</v>
      </c>
      <c r="R50" s="49">
        <f t="shared" si="4"/>
        <v>2858.1035213335099</v>
      </c>
      <c r="T50" t="b">
        <f t="shared" si="5"/>
        <v>0</v>
      </c>
      <c r="U50" t="b">
        <f t="shared" si="6"/>
        <v>0</v>
      </c>
      <c r="V50" t="b">
        <f t="shared" si="7"/>
        <v>0</v>
      </c>
    </row>
    <row r="51" spans="1:22" x14ac:dyDescent="0.2">
      <c r="A51" s="1">
        <v>45541</v>
      </c>
      <c r="B51">
        <v>472.54</v>
      </c>
      <c r="C51">
        <v>94.44</v>
      </c>
      <c r="D51">
        <v>208.79</v>
      </c>
      <c r="F51" s="1">
        <v>45541</v>
      </c>
      <c r="G51" s="4">
        <f t="shared" si="0"/>
        <v>-1.693434301406338E-2</v>
      </c>
      <c r="H51" s="4">
        <f t="shared" si="1"/>
        <v>-2.9892141756548529E-2</v>
      </c>
      <c r="I51" s="4">
        <f t="shared" si="2"/>
        <v>-2.3798391621470016E-2</v>
      </c>
      <c r="P51" s="8">
        <v>45540</v>
      </c>
      <c r="Q51" s="4">
        <f t="shared" si="3"/>
        <v>-6.5334155025199899E-3</v>
      </c>
      <c r="R51" s="49">
        <f t="shared" si="4"/>
        <v>-6533.4155025199898</v>
      </c>
      <c r="T51" t="b">
        <f t="shared" si="5"/>
        <v>0</v>
      </c>
      <c r="U51" t="b">
        <f t="shared" si="6"/>
        <v>0</v>
      </c>
      <c r="V51" t="b">
        <f t="shared" si="7"/>
        <v>0</v>
      </c>
    </row>
    <row r="52" spans="1:22" x14ac:dyDescent="0.2">
      <c r="A52" s="1">
        <v>45544</v>
      </c>
      <c r="B52">
        <v>481.36</v>
      </c>
      <c r="C52">
        <v>96</v>
      </c>
      <c r="D52">
        <v>213.07</v>
      </c>
      <c r="F52" s="1">
        <v>45544</v>
      </c>
      <c r="G52" s="4">
        <f t="shared" si="0"/>
        <v>1.8665086553519172E-2</v>
      </c>
      <c r="H52" s="4">
        <f t="shared" si="1"/>
        <v>1.6518424396442244E-2</v>
      </c>
      <c r="I52" s="4">
        <f t="shared" si="2"/>
        <v>2.0499066047224401E-2</v>
      </c>
      <c r="P52" s="8">
        <v>45541</v>
      </c>
      <c r="Q52" s="4">
        <f t="shared" si="3"/>
        <v>-2.356730207977158E-2</v>
      </c>
      <c r="R52" s="49">
        <f t="shared" si="4"/>
        <v>-23567.30207977158</v>
      </c>
      <c r="T52" t="b">
        <f t="shared" si="5"/>
        <v>0</v>
      </c>
      <c r="U52" t="b">
        <f t="shared" si="6"/>
        <v>0</v>
      </c>
      <c r="V52" t="b">
        <f t="shared" si="7"/>
        <v>0</v>
      </c>
    </row>
    <row r="53" spans="1:22" x14ac:dyDescent="0.2">
      <c r="A53" s="1">
        <v>45545</v>
      </c>
      <c r="B53">
        <v>460.24</v>
      </c>
      <c r="C53">
        <v>94.47</v>
      </c>
      <c r="D53">
        <v>202.01</v>
      </c>
      <c r="F53" s="1">
        <v>45545</v>
      </c>
      <c r="G53" s="4">
        <f t="shared" si="0"/>
        <v>-4.3875685557586808E-2</v>
      </c>
      <c r="H53" s="4">
        <f t="shared" si="1"/>
        <v>-1.5937500000000049E-2</v>
      </c>
      <c r="I53" s="4">
        <f t="shared" si="2"/>
        <v>-5.1907823719904322E-2</v>
      </c>
      <c r="P53" s="8">
        <v>45544</v>
      </c>
      <c r="Q53" s="4">
        <f t="shared" si="3"/>
        <v>1.8754679703878185E-2</v>
      </c>
      <c r="R53" s="49">
        <f t="shared" si="4"/>
        <v>18754.679703878184</v>
      </c>
      <c r="T53" t="b">
        <f t="shared" si="5"/>
        <v>0</v>
      </c>
      <c r="U53" t="b">
        <f t="shared" si="6"/>
        <v>0</v>
      </c>
      <c r="V53" t="b">
        <f t="shared" si="7"/>
        <v>0</v>
      </c>
    </row>
    <row r="54" spans="1:22" x14ac:dyDescent="0.2">
      <c r="A54" s="1">
        <v>45546</v>
      </c>
      <c r="B54">
        <v>464.22</v>
      </c>
      <c r="C54">
        <v>94.87</v>
      </c>
      <c r="D54">
        <v>203.66</v>
      </c>
      <c r="F54" s="1">
        <v>45546</v>
      </c>
      <c r="G54" s="4">
        <f t="shared" si="0"/>
        <v>8.6476620893447542E-3</v>
      </c>
      <c r="H54" s="4">
        <f t="shared" si="1"/>
        <v>4.2341484069017277E-3</v>
      </c>
      <c r="I54" s="4">
        <f t="shared" si="2"/>
        <v>8.1679124795801528E-3</v>
      </c>
      <c r="P54" s="8">
        <v>45545</v>
      </c>
      <c r="Q54" s="4">
        <f t="shared" si="3"/>
        <v>-3.870708515523779E-2</v>
      </c>
      <c r="R54" s="49">
        <f t="shared" si="4"/>
        <v>-38707.085155237794</v>
      </c>
      <c r="T54" t="b">
        <f t="shared" si="5"/>
        <v>0</v>
      </c>
      <c r="U54" t="b">
        <f t="shared" si="6"/>
        <v>0</v>
      </c>
      <c r="V54" t="b">
        <f t="shared" si="7"/>
        <v>0</v>
      </c>
    </row>
    <row r="55" spans="1:22" x14ac:dyDescent="0.2">
      <c r="A55" s="1">
        <v>45547</v>
      </c>
      <c r="B55">
        <v>467.07</v>
      </c>
      <c r="C55">
        <v>94.49</v>
      </c>
      <c r="D55">
        <v>203.04</v>
      </c>
      <c r="F55" s="1">
        <v>45547</v>
      </c>
      <c r="G55" s="4">
        <f t="shared" si="0"/>
        <v>6.1393304898538226E-3</v>
      </c>
      <c r="H55" s="4">
        <f t="shared" si="1"/>
        <v>-4.0054811847792804E-3</v>
      </c>
      <c r="I55" s="4">
        <f t="shared" si="2"/>
        <v>-3.0442895021113303E-3</v>
      </c>
      <c r="P55" s="8">
        <v>45546</v>
      </c>
      <c r="Q55" s="4">
        <f t="shared" si="3"/>
        <v>7.1317081407060055E-3</v>
      </c>
      <c r="R55" s="49">
        <f t="shared" si="4"/>
        <v>7131.7081407060059</v>
      </c>
      <c r="T55" t="b">
        <f t="shared" si="5"/>
        <v>0</v>
      </c>
      <c r="U55" t="b">
        <f t="shared" si="6"/>
        <v>0</v>
      </c>
      <c r="V55" t="b">
        <f t="shared" si="7"/>
        <v>0</v>
      </c>
    </row>
    <row r="56" spans="1:22" x14ac:dyDescent="0.2">
      <c r="A56" s="1">
        <v>45548</v>
      </c>
      <c r="B56">
        <v>471.92</v>
      </c>
      <c r="C56">
        <v>96.06</v>
      </c>
      <c r="D56">
        <v>200.8</v>
      </c>
      <c r="F56" s="1">
        <v>45548</v>
      </c>
      <c r="G56" s="4">
        <f t="shared" si="0"/>
        <v>1.0383882501552311E-2</v>
      </c>
      <c r="H56" s="4">
        <f t="shared" si="1"/>
        <v>1.6615514869298353E-2</v>
      </c>
      <c r="I56" s="4">
        <f t="shared" si="2"/>
        <v>-1.1032308904649235E-2</v>
      </c>
      <c r="P56" s="8">
        <v>45547</v>
      </c>
      <c r="Q56" s="4">
        <f t="shared" si="3"/>
        <v>-5.7756100932216965E-4</v>
      </c>
      <c r="R56" s="49">
        <f t="shared" si="4"/>
        <v>-577.56100932216964</v>
      </c>
      <c r="T56" t="b">
        <f t="shared" si="5"/>
        <v>0</v>
      </c>
      <c r="U56" t="b">
        <f t="shared" si="6"/>
        <v>0</v>
      </c>
      <c r="V56" t="b">
        <f t="shared" si="7"/>
        <v>0</v>
      </c>
    </row>
    <row r="57" spans="1:22" x14ac:dyDescent="0.2">
      <c r="A57" s="1">
        <v>45551</v>
      </c>
      <c r="B57">
        <v>478</v>
      </c>
      <c r="C57">
        <v>97.86</v>
      </c>
      <c r="D57">
        <v>204.27</v>
      </c>
      <c r="F57" s="1">
        <v>45551</v>
      </c>
      <c r="G57" s="4">
        <f t="shared" si="0"/>
        <v>1.2883539582980053E-2</v>
      </c>
      <c r="H57" s="4">
        <f t="shared" si="1"/>
        <v>1.8738288569643879E-2</v>
      </c>
      <c r="I57" s="4">
        <f t="shared" si="2"/>
        <v>1.7280876494023989E-2</v>
      </c>
      <c r="P57" s="8">
        <v>45548</v>
      </c>
      <c r="Q57" s="4">
        <f t="shared" si="3"/>
        <v>3.6868956493955043E-3</v>
      </c>
      <c r="R57" s="49">
        <f t="shared" si="4"/>
        <v>3686.8956493955043</v>
      </c>
      <c r="T57" t="b">
        <f t="shared" si="5"/>
        <v>0</v>
      </c>
      <c r="U57" t="b">
        <f t="shared" si="6"/>
        <v>0</v>
      </c>
      <c r="V57" t="b">
        <f t="shared" si="7"/>
        <v>0</v>
      </c>
    </row>
    <row r="58" spans="1:22" x14ac:dyDescent="0.2">
      <c r="A58" s="1">
        <v>45552</v>
      </c>
      <c r="B58">
        <v>478.23</v>
      </c>
      <c r="C58">
        <v>97.62</v>
      </c>
      <c r="D58">
        <v>205.64</v>
      </c>
      <c r="F58" s="1">
        <v>45552</v>
      </c>
      <c r="G58" s="4">
        <f t="shared" si="0"/>
        <v>4.8117154811722074E-4</v>
      </c>
      <c r="H58" s="4">
        <f t="shared" si="1"/>
        <v>-2.4524831391783408E-3</v>
      </c>
      <c r="I58" s="4">
        <f t="shared" si="2"/>
        <v>6.706809614725584E-3</v>
      </c>
      <c r="P58" s="8">
        <v>45551</v>
      </c>
      <c r="Q58" s="4">
        <f t="shared" si="3"/>
        <v>1.6398899043396774E-2</v>
      </c>
      <c r="R58" s="49">
        <f t="shared" si="4"/>
        <v>16398.899043396774</v>
      </c>
      <c r="T58" t="b">
        <f t="shared" si="5"/>
        <v>0</v>
      </c>
      <c r="U58" t="b">
        <f t="shared" si="6"/>
        <v>0</v>
      </c>
      <c r="V58" t="b">
        <f t="shared" si="7"/>
        <v>0</v>
      </c>
    </row>
    <row r="59" spans="1:22" x14ac:dyDescent="0.2">
      <c r="A59" s="1">
        <v>45553</v>
      </c>
      <c r="B59">
        <v>477.43</v>
      </c>
      <c r="C59">
        <v>97.09</v>
      </c>
      <c r="D59">
        <v>203.95</v>
      </c>
      <c r="F59" s="1">
        <v>45553</v>
      </c>
      <c r="G59" s="4">
        <f t="shared" si="0"/>
        <v>-1.6728352466386376E-3</v>
      </c>
      <c r="H59" s="4">
        <f t="shared" si="1"/>
        <v>-5.4292153247285091E-3</v>
      </c>
      <c r="I59" s="4">
        <f t="shared" si="2"/>
        <v>-8.2182454775335811E-3</v>
      </c>
      <c r="P59" s="8">
        <v>45552</v>
      </c>
      <c r="Q59" s="4">
        <f t="shared" si="3"/>
        <v>2.091330368571898E-3</v>
      </c>
      <c r="R59" s="49">
        <f t="shared" si="4"/>
        <v>2091.3303685718979</v>
      </c>
      <c r="T59" t="b">
        <f t="shared" si="5"/>
        <v>0</v>
      </c>
      <c r="U59" t="b">
        <f t="shared" si="6"/>
        <v>0</v>
      </c>
      <c r="V59" t="b">
        <f t="shared" si="7"/>
        <v>0</v>
      </c>
    </row>
    <row r="60" spans="1:22" x14ac:dyDescent="0.2">
      <c r="A60" s="1">
        <v>45554</v>
      </c>
      <c r="B60">
        <v>496.4</v>
      </c>
      <c r="C60">
        <v>98.49</v>
      </c>
      <c r="D60">
        <v>206.85</v>
      </c>
      <c r="F60" s="1">
        <v>45554</v>
      </c>
      <c r="G60" s="4">
        <f t="shared" si="0"/>
        <v>3.9733573508158093E-2</v>
      </c>
      <c r="H60" s="4">
        <f t="shared" si="1"/>
        <v>1.4419610670511895E-2</v>
      </c>
      <c r="I60" s="4">
        <f t="shared" si="2"/>
        <v>1.4219171365530858E-2</v>
      </c>
      <c r="P60" s="8">
        <v>45553</v>
      </c>
      <c r="Q60" s="4">
        <f t="shared" si="3"/>
        <v>-5.4179133624235772E-3</v>
      </c>
      <c r="R60" s="49">
        <f t="shared" si="4"/>
        <v>-5417.9133624235774</v>
      </c>
      <c r="T60" t="b">
        <f t="shared" si="5"/>
        <v>0</v>
      </c>
      <c r="U60" t="b">
        <f t="shared" si="6"/>
        <v>0</v>
      </c>
      <c r="V60" t="b">
        <f t="shared" si="7"/>
        <v>0</v>
      </c>
    </row>
    <row r="61" spans="1:22" x14ac:dyDescent="0.2">
      <c r="A61" s="1">
        <v>45555</v>
      </c>
      <c r="B61">
        <v>491.08</v>
      </c>
      <c r="C61">
        <v>100.19</v>
      </c>
      <c r="D61">
        <v>207.45</v>
      </c>
      <c r="F61" s="1">
        <v>45555</v>
      </c>
      <c r="G61" s="4">
        <f t="shared" si="0"/>
        <v>-1.0717163577759869E-2</v>
      </c>
      <c r="H61" s="4">
        <f t="shared" si="1"/>
        <v>1.7260635597522667E-2</v>
      </c>
      <c r="I61" s="4">
        <f t="shared" si="2"/>
        <v>2.9006526468455807E-3</v>
      </c>
      <c r="P61" s="8">
        <v>45554</v>
      </c>
      <c r="Q61" s="4">
        <f t="shared" si="3"/>
        <v>2.1933623799813336E-2</v>
      </c>
      <c r="R61" s="49">
        <f t="shared" si="4"/>
        <v>21933.623799813337</v>
      </c>
      <c r="T61" t="b">
        <f t="shared" si="5"/>
        <v>0</v>
      </c>
      <c r="U61" t="b">
        <f t="shared" si="6"/>
        <v>0</v>
      </c>
      <c r="V61" t="b">
        <f t="shared" si="7"/>
        <v>0</v>
      </c>
    </row>
    <row r="62" spans="1:22" x14ac:dyDescent="0.2">
      <c r="A62" s="1">
        <v>45558</v>
      </c>
      <c r="B62">
        <v>490.07</v>
      </c>
      <c r="C62">
        <v>100.19</v>
      </c>
      <c r="D62">
        <v>207.79</v>
      </c>
      <c r="F62" s="1">
        <v>45558</v>
      </c>
      <c r="G62" s="4">
        <f t="shared" si="0"/>
        <v>-2.0566913741141279E-3</v>
      </c>
      <c r="H62" s="4">
        <f t="shared" si="1"/>
        <v>0</v>
      </c>
      <c r="I62" s="4">
        <f t="shared" si="2"/>
        <v>1.638949144372237E-3</v>
      </c>
      <c r="P62" s="8">
        <v>45555</v>
      </c>
      <c r="Q62" s="4">
        <f t="shared" si="3"/>
        <v>3.1233026646670715E-3</v>
      </c>
      <c r="R62" s="49">
        <f t="shared" si="4"/>
        <v>3123.3026646670714</v>
      </c>
      <c r="T62" t="b">
        <f t="shared" si="5"/>
        <v>0</v>
      </c>
      <c r="U62" t="b">
        <f t="shared" si="6"/>
        <v>0</v>
      </c>
      <c r="V62" t="b">
        <f t="shared" si="7"/>
        <v>0</v>
      </c>
    </row>
    <row r="63" spans="1:22" x14ac:dyDescent="0.2">
      <c r="A63" s="1">
        <v>45559</v>
      </c>
      <c r="B63">
        <v>490.67</v>
      </c>
      <c r="C63">
        <v>100.3</v>
      </c>
      <c r="D63">
        <v>207.94</v>
      </c>
      <c r="F63" s="1">
        <v>45559</v>
      </c>
      <c r="G63" s="4">
        <f t="shared" si="0"/>
        <v>1.2243148937907122E-3</v>
      </c>
      <c r="H63" s="4">
        <f t="shared" si="1"/>
        <v>1.0979139634694768E-3</v>
      </c>
      <c r="I63" s="4">
        <f t="shared" si="2"/>
        <v>7.2188267000350415E-4</v>
      </c>
      <c r="P63" s="8">
        <v>45558</v>
      </c>
      <c r="Q63" s="4">
        <f t="shared" si="3"/>
        <v>3.857224551465652E-5</v>
      </c>
      <c r="R63" s="49">
        <f t="shared" si="4"/>
        <v>38.572245514656522</v>
      </c>
      <c r="T63" t="b">
        <f t="shared" si="5"/>
        <v>0</v>
      </c>
      <c r="U63" t="b">
        <f t="shared" si="6"/>
        <v>0</v>
      </c>
      <c r="V63" t="b">
        <f t="shared" si="7"/>
        <v>0</v>
      </c>
    </row>
    <row r="64" spans="1:22" x14ac:dyDescent="0.2">
      <c r="A64" s="1">
        <v>45560</v>
      </c>
      <c r="B64">
        <v>483.9</v>
      </c>
      <c r="C64">
        <v>100.06</v>
      </c>
      <c r="D64">
        <v>206.56</v>
      </c>
      <c r="F64" s="1">
        <v>45560</v>
      </c>
      <c r="G64" s="4">
        <f t="shared" si="0"/>
        <v>-1.3797460615077473E-2</v>
      </c>
      <c r="H64" s="4">
        <f t="shared" si="1"/>
        <v>-2.3928215353937743E-3</v>
      </c>
      <c r="I64" s="4">
        <f t="shared" si="2"/>
        <v>-6.6365297682023927E-3</v>
      </c>
      <c r="P64" s="8">
        <v>45559</v>
      </c>
      <c r="Q64" s="4">
        <f t="shared" si="3"/>
        <v>9.8542172517945836E-4</v>
      </c>
      <c r="R64" s="49">
        <f t="shared" si="4"/>
        <v>985.42172517945835</v>
      </c>
      <c r="T64" t="b">
        <f t="shared" si="5"/>
        <v>0</v>
      </c>
      <c r="U64" t="b">
        <f t="shared" si="6"/>
        <v>0</v>
      </c>
      <c r="V64" t="b">
        <f t="shared" si="7"/>
        <v>0</v>
      </c>
    </row>
    <row r="65" spans="1:22" x14ac:dyDescent="0.2">
      <c r="A65" s="1">
        <v>45561</v>
      </c>
      <c r="B65">
        <v>489.59</v>
      </c>
      <c r="C65">
        <v>102.27</v>
      </c>
      <c r="D65">
        <v>206.16</v>
      </c>
      <c r="F65" s="1">
        <v>45561</v>
      </c>
      <c r="G65" s="4">
        <f t="shared" si="0"/>
        <v>1.175862781566428E-2</v>
      </c>
      <c r="H65" s="4">
        <f t="shared" si="1"/>
        <v>2.2086747951229224E-2</v>
      </c>
      <c r="I65" s="4">
        <f t="shared" si="2"/>
        <v>-1.9364833462433007E-3</v>
      </c>
      <c r="P65" s="8">
        <v>45560</v>
      </c>
      <c r="Q65" s="4">
        <f t="shared" si="3"/>
        <v>-7.511696552422331E-3</v>
      </c>
      <c r="R65" s="49">
        <f t="shared" si="4"/>
        <v>-7511.6965524223306</v>
      </c>
      <c r="T65" t="b">
        <f t="shared" si="5"/>
        <v>0</v>
      </c>
      <c r="U65" t="b">
        <f t="shared" si="6"/>
        <v>0</v>
      </c>
      <c r="V65" t="b">
        <f t="shared" si="7"/>
        <v>0</v>
      </c>
    </row>
    <row r="66" spans="1:22" x14ac:dyDescent="0.2">
      <c r="A66" s="1">
        <v>45562</v>
      </c>
      <c r="B66">
        <v>491.16</v>
      </c>
      <c r="C66">
        <v>101.79</v>
      </c>
      <c r="D66">
        <v>206.87</v>
      </c>
      <c r="F66" s="1">
        <v>45562</v>
      </c>
      <c r="G66" s="4">
        <f t="shared" si="0"/>
        <v>3.2067648440532448E-3</v>
      </c>
      <c r="H66" s="4">
        <f t="shared" si="1"/>
        <v>-4.6934584922263545E-3</v>
      </c>
      <c r="I66" s="4">
        <f t="shared" si="2"/>
        <v>3.443927046953954E-3</v>
      </c>
      <c r="P66" s="8">
        <v>45561</v>
      </c>
      <c r="Q66" s="4">
        <f t="shared" si="3"/>
        <v>9.3790193915707296E-3</v>
      </c>
      <c r="R66" s="49">
        <f t="shared" si="4"/>
        <v>9379.0193915707296</v>
      </c>
      <c r="T66" t="b">
        <f t="shared" si="5"/>
        <v>0</v>
      </c>
      <c r="U66" t="b">
        <f t="shared" si="6"/>
        <v>0</v>
      </c>
      <c r="V66" t="b">
        <f t="shared" si="7"/>
        <v>0</v>
      </c>
    </row>
    <row r="67" spans="1:22" x14ac:dyDescent="0.2">
      <c r="A67" s="1">
        <v>45565</v>
      </c>
      <c r="B67">
        <v>487.81</v>
      </c>
      <c r="C67">
        <v>101.92</v>
      </c>
      <c r="D67">
        <v>207.22</v>
      </c>
      <c r="F67" s="1">
        <v>45565</v>
      </c>
      <c r="G67" s="4">
        <f t="shared" si="0"/>
        <v>-6.8205879957651261E-3</v>
      </c>
      <c r="H67" s="4">
        <f t="shared" si="1"/>
        <v>1.2771392081736277E-3</v>
      </c>
      <c r="I67" s="4">
        <f t="shared" si="2"/>
        <v>1.6918837917532237E-3</v>
      </c>
      <c r="P67" s="8">
        <v>45562</v>
      </c>
      <c r="Q67" s="4">
        <f t="shared" si="3"/>
        <v>9.3156272432964881E-4</v>
      </c>
      <c r="R67" s="49">
        <f t="shared" si="4"/>
        <v>931.56272432964886</v>
      </c>
      <c r="T67" t="b">
        <f t="shared" si="5"/>
        <v>0</v>
      </c>
      <c r="U67" t="b">
        <f t="shared" si="6"/>
        <v>0</v>
      </c>
      <c r="V67" t="b">
        <f t="shared" si="7"/>
        <v>0</v>
      </c>
    </row>
    <row r="68" spans="1:22" x14ac:dyDescent="0.2">
      <c r="A68" s="1">
        <v>45566</v>
      </c>
      <c r="B68">
        <v>482.94</v>
      </c>
      <c r="C68">
        <v>102.1</v>
      </c>
      <c r="D68">
        <v>203.47</v>
      </c>
      <c r="F68" s="1">
        <v>45566</v>
      </c>
      <c r="G68" s="4">
        <f t="shared" ref="G68:G131" si="9">B68/B67-1</f>
        <v>-9.983395174350651E-3</v>
      </c>
      <c r="H68" s="4">
        <f t="shared" ref="H68:H131" si="10">C68/C67-1</f>
        <v>1.766091051805363E-3</v>
      </c>
      <c r="I68" s="4">
        <f t="shared" ref="I68:I131" si="11">D68/D67-1</f>
        <v>-1.8096708811890738E-2</v>
      </c>
      <c r="P68" s="8">
        <v>45565</v>
      </c>
      <c r="Q68" s="4">
        <f t="shared" si="3"/>
        <v>-9.8628111957616005E-4</v>
      </c>
      <c r="R68" s="49">
        <f t="shared" si="4"/>
        <v>-986.28111957615999</v>
      </c>
      <c r="T68" t="b">
        <f t="shared" si="5"/>
        <v>0</v>
      </c>
      <c r="U68" t="b">
        <f t="shared" si="6"/>
        <v>0</v>
      </c>
      <c r="V68" t="b">
        <f t="shared" si="7"/>
        <v>0</v>
      </c>
    </row>
    <row r="69" spans="1:22" x14ac:dyDescent="0.2">
      <c r="A69" s="1">
        <v>45567</v>
      </c>
      <c r="B69">
        <v>484.73</v>
      </c>
      <c r="C69">
        <v>102.19</v>
      </c>
      <c r="D69">
        <v>203.71</v>
      </c>
      <c r="F69" s="1">
        <v>45567</v>
      </c>
      <c r="G69" s="4">
        <f t="shared" si="9"/>
        <v>3.7064645711684108E-3</v>
      </c>
      <c r="H69" s="4">
        <f t="shared" si="10"/>
        <v>8.8148873653293158E-4</v>
      </c>
      <c r="I69" s="4">
        <f t="shared" si="11"/>
        <v>1.179535066594628E-3</v>
      </c>
      <c r="P69" s="8">
        <v>45566</v>
      </c>
      <c r="Q69" s="4">
        <f t="shared" ref="Q69:Q132" si="12">SUMPRODUCT(G68:I68, $L$4:$N$4)</f>
        <v>-9.7038747615198831E-3</v>
      </c>
      <c r="R69" s="49">
        <f t="shared" si="4"/>
        <v>-9703.8747615198827</v>
      </c>
      <c r="T69" t="b">
        <f t="shared" si="5"/>
        <v>0</v>
      </c>
      <c r="U69" t="b">
        <f t="shared" si="6"/>
        <v>0</v>
      </c>
      <c r="V69" t="b">
        <f t="shared" si="7"/>
        <v>0</v>
      </c>
    </row>
    <row r="70" spans="1:22" x14ac:dyDescent="0.2">
      <c r="A70" s="1">
        <v>45568</v>
      </c>
      <c r="B70">
        <v>478.93</v>
      </c>
      <c r="C70">
        <v>102.24</v>
      </c>
      <c r="D70">
        <v>201.69</v>
      </c>
      <c r="F70" s="1">
        <v>45568</v>
      </c>
      <c r="G70" s="4">
        <f t="shared" si="9"/>
        <v>-1.1965424050502382E-2</v>
      </c>
      <c r="H70" s="4">
        <f t="shared" si="10"/>
        <v>4.8928466581843466E-4</v>
      </c>
      <c r="I70" s="4">
        <f t="shared" si="11"/>
        <v>-9.9160571400520592E-3</v>
      </c>
      <c r="P70" s="8">
        <v>45567</v>
      </c>
      <c r="Q70" s="4">
        <f t="shared" si="12"/>
        <v>1.8482000189482539E-3</v>
      </c>
      <c r="R70" s="49">
        <f t="shared" ref="R70:R133" si="13">Q70*$L$5</f>
        <v>1848.200018948254</v>
      </c>
      <c r="T70" t="b">
        <f t="shared" ref="T70:T133" si="14">$Y$4&gt;R70</f>
        <v>0</v>
      </c>
      <c r="U70" t="b">
        <f t="shared" ref="U70:U133" si="15">$Y$5&gt;R70</f>
        <v>0</v>
      </c>
      <c r="V70" t="b">
        <f t="shared" ref="V70:V133" si="16">$Y$6&gt;R70</f>
        <v>0</v>
      </c>
    </row>
    <row r="71" spans="1:22" x14ac:dyDescent="0.2">
      <c r="A71" s="1">
        <v>45569</v>
      </c>
      <c r="B71">
        <v>487.86</v>
      </c>
      <c r="C71">
        <v>105.48</v>
      </c>
      <c r="D71">
        <v>208.85</v>
      </c>
      <c r="F71" s="1">
        <v>45569</v>
      </c>
      <c r="G71" s="4">
        <f t="shared" si="9"/>
        <v>1.8645731108930308E-2</v>
      </c>
      <c r="H71" s="4">
        <f t="shared" si="10"/>
        <v>3.1690140845070491E-2</v>
      </c>
      <c r="I71" s="4">
        <f t="shared" si="11"/>
        <v>3.5500024790520168E-2</v>
      </c>
      <c r="P71" s="8">
        <v>45568</v>
      </c>
      <c r="Q71" s="4">
        <f t="shared" si="12"/>
        <v>-7.4092646714260073E-3</v>
      </c>
      <c r="R71" s="49">
        <f t="shared" si="13"/>
        <v>-7409.2646714260072</v>
      </c>
      <c r="T71" t="b">
        <f t="shared" si="14"/>
        <v>0</v>
      </c>
      <c r="U71" t="b">
        <f t="shared" si="15"/>
        <v>0</v>
      </c>
      <c r="V71" t="b">
        <f t="shared" si="16"/>
        <v>0</v>
      </c>
    </row>
    <row r="72" spans="1:22" x14ac:dyDescent="0.2">
      <c r="A72" s="1">
        <v>45572</v>
      </c>
      <c r="B72">
        <v>487.32</v>
      </c>
      <c r="C72">
        <v>105.25</v>
      </c>
      <c r="D72">
        <v>208.56</v>
      </c>
      <c r="F72" s="1">
        <v>45572</v>
      </c>
      <c r="G72" s="4">
        <f t="shared" si="9"/>
        <v>-1.1068749231337716E-3</v>
      </c>
      <c r="H72" s="4">
        <f t="shared" si="10"/>
        <v>-2.1805081532044746E-3</v>
      </c>
      <c r="I72" s="4">
        <f t="shared" si="11"/>
        <v>-1.3885563801770973E-3</v>
      </c>
      <c r="P72" s="8">
        <v>45569</v>
      </c>
      <c r="Q72" s="4">
        <f t="shared" si="12"/>
        <v>2.9300771502408306E-2</v>
      </c>
      <c r="R72" s="49">
        <f t="shared" si="13"/>
        <v>29300.771502408305</v>
      </c>
      <c r="T72" t="b">
        <f t="shared" si="14"/>
        <v>0</v>
      </c>
      <c r="U72" t="b">
        <f t="shared" si="15"/>
        <v>0</v>
      </c>
      <c r="V72" t="b">
        <f t="shared" si="16"/>
        <v>0</v>
      </c>
    </row>
    <row r="73" spans="1:22" x14ac:dyDescent="0.2">
      <c r="A73" s="1">
        <v>45573</v>
      </c>
      <c r="B73">
        <v>489.25</v>
      </c>
      <c r="C73">
        <v>105.1</v>
      </c>
      <c r="D73">
        <v>208.38</v>
      </c>
      <c r="F73" s="1">
        <v>45573</v>
      </c>
      <c r="G73" s="4">
        <f t="shared" si="9"/>
        <v>3.9604366740539909E-3</v>
      </c>
      <c r="H73" s="4">
        <f t="shared" si="10"/>
        <v>-1.4251781472685021E-3</v>
      </c>
      <c r="I73" s="4">
        <f t="shared" si="11"/>
        <v>-8.6306098964328282E-4</v>
      </c>
      <c r="P73" s="8">
        <v>45572</v>
      </c>
      <c r="Q73" s="4">
        <f t="shared" si="12"/>
        <v>-1.5416374749723126E-3</v>
      </c>
      <c r="R73" s="49">
        <f t="shared" si="13"/>
        <v>-1541.6374749723125</v>
      </c>
      <c r="T73" t="b">
        <f t="shared" si="14"/>
        <v>0</v>
      </c>
      <c r="U73" t="b">
        <f t="shared" si="15"/>
        <v>0</v>
      </c>
      <c r="V73" t="b">
        <f t="shared" si="16"/>
        <v>0</v>
      </c>
    </row>
    <row r="74" spans="1:22" x14ac:dyDescent="0.2">
      <c r="A74" s="1">
        <v>45574</v>
      </c>
      <c r="B74">
        <v>497.73</v>
      </c>
      <c r="C74">
        <v>106.61</v>
      </c>
      <c r="D74">
        <v>211.02</v>
      </c>
      <c r="F74" s="1">
        <v>45574</v>
      </c>
      <c r="G74" s="4">
        <f t="shared" si="9"/>
        <v>1.7332652018395622E-2</v>
      </c>
      <c r="H74" s="4">
        <f t="shared" si="10"/>
        <v>1.4367269267364424E-2</v>
      </c>
      <c r="I74" s="4">
        <f t="shared" si="11"/>
        <v>1.2669162107687981E-2</v>
      </c>
      <c r="P74" s="8">
        <v>45573</v>
      </c>
      <c r="Q74" s="4">
        <f t="shared" si="12"/>
        <v>4.1535316217833351E-4</v>
      </c>
      <c r="R74" s="49">
        <f t="shared" si="13"/>
        <v>415.35316217833349</v>
      </c>
      <c r="T74" t="b">
        <f t="shared" si="14"/>
        <v>0</v>
      </c>
      <c r="U74" t="b">
        <f t="shared" si="15"/>
        <v>0</v>
      </c>
      <c r="V74" t="b">
        <f t="shared" si="16"/>
        <v>0</v>
      </c>
    </row>
    <row r="75" spans="1:22" x14ac:dyDescent="0.2">
      <c r="A75" s="1">
        <v>45575</v>
      </c>
      <c r="B75">
        <v>496.29</v>
      </c>
      <c r="C75">
        <v>105.68</v>
      </c>
      <c r="D75">
        <v>210.45</v>
      </c>
      <c r="F75" s="1">
        <v>45575</v>
      </c>
      <c r="G75" s="4">
        <f t="shared" si="9"/>
        <v>-2.8931348321379335E-3</v>
      </c>
      <c r="H75" s="4">
        <f t="shared" si="10"/>
        <v>-8.7233842979081988E-3</v>
      </c>
      <c r="I75" s="4">
        <f t="shared" si="11"/>
        <v>-2.7011657662782129E-3</v>
      </c>
      <c r="P75" s="8">
        <v>45574</v>
      </c>
      <c r="Q75" s="4">
        <f t="shared" si="12"/>
        <v>1.4577641228803206E-2</v>
      </c>
      <c r="R75" s="49">
        <f t="shared" si="13"/>
        <v>14577.641228803206</v>
      </c>
      <c r="T75" t="b">
        <f t="shared" si="14"/>
        <v>0</v>
      </c>
      <c r="U75" t="b">
        <f t="shared" si="15"/>
        <v>0</v>
      </c>
      <c r="V75" t="b">
        <f t="shared" si="16"/>
        <v>0</v>
      </c>
    </row>
    <row r="76" spans="1:22" x14ac:dyDescent="0.2">
      <c r="A76" s="1">
        <v>45576</v>
      </c>
      <c r="B76">
        <v>508.68</v>
      </c>
      <c r="C76">
        <v>108</v>
      </c>
      <c r="D76">
        <v>219.79</v>
      </c>
      <c r="F76" s="1">
        <v>45576</v>
      </c>
      <c r="G76" s="4">
        <f t="shared" si="9"/>
        <v>2.4965242096354867E-2</v>
      </c>
      <c r="H76" s="4">
        <f t="shared" si="10"/>
        <v>2.195306585919754E-2</v>
      </c>
      <c r="I76" s="4">
        <f t="shared" si="11"/>
        <v>4.4381088144452407E-2</v>
      </c>
      <c r="P76" s="8">
        <v>45575</v>
      </c>
      <c r="Q76" s="4">
        <f t="shared" si="12"/>
        <v>-4.5654220455251249E-3</v>
      </c>
      <c r="R76" s="49">
        <f t="shared" si="13"/>
        <v>-4565.4220455251252</v>
      </c>
      <c r="T76" t="b">
        <f t="shared" si="14"/>
        <v>0</v>
      </c>
      <c r="U76" t="b">
        <f t="shared" si="15"/>
        <v>0</v>
      </c>
      <c r="V76" t="b">
        <f t="shared" si="16"/>
        <v>0</v>
      </c>
    </row>
    <row r="77" spans="1:22" x14ac:dyDescent="0.2">
      <c r="A77" s="1">
        <v>45579</v>
      </c>
      <c r="B77">
        <v>515.04</v>
      </c>
      <c r="C77">
        <v>109.78</v>
      </c>
      <c r="D77">
        <v>218.99</v>
      </c>
      <c r="F77" s="1">
        <v>45579</v>
      </c>
      <c r="G77" s="4">
        <f t="shared" si="9"/>
        <v>1.2502948808681191E-2</v>
      </c>
      <c r="H77" s="4">
        <f t="shared" si="10"/>
        <v>1.6481481481481541E-2</v>
      </c>
      <c r="I77" s="4">
        <f t="shared" si="11"/>
        <v>-3.6398380272076869E-3</v>
      </c>
      <c r="P77" s="8">
        <v>45576</v>
      </c>
      <c r="Q77" s="4">
        <f t="shared" si="12"/>
        <v>3.1827927644446682E-2</v>
      </c>
      <c r="R77" s="49">
        <f t="shared" si="13"/>
        <v>31827.927644446681</v>
      </c>
      <c r="T77" t="b">
        <f t="shared" si="14"/>
        <v>0</v>
      </c>
      <c r="U77" t="b">
        <f t="shared" si="15"/>
        <v>0</v>
      </c>
      <c r="V77" t="b">
        <f t="shared" si="16"/>
        <v>0</v>
      </c>
    </row>
    <row r="78" spans="1:22" x14ac:dyDescent="0.2">
      <c r="A78" s="1">
        <v>45580</v>
      </c>
      <c r="B78">
        <v>514.66999999999996</v>
      </c>
      <c r="C78">
        <v>109.72</v>
      </c>
      <c r="D78">
        <v>219.89</v>
      </c>
      <c r="F78" s="1">
        <v>45580</v>
      </c>
      <c r="G78" s="4">
        <f t="shared" si="9"/>
        <v>-7.1839080459767946E-4</v>
      </c>
      <c r="H78" s="4">
        <f t="shared" si="10"/>
        <v>-5.4654764073602813E-4</v>
      </c>
      <c r="I78" s="4">
        <f t="shared" si="11"/>
        <v>4.1097767021323062E-3</v>
      </c>
      <c r="P78" s="8">
        <v>45579</v>
      </c>
      <c r="Q78" s="4">
        <f t="shared" si="12"/>
        <v>7.2393938761657443E-3</v>
      </c>
      <c r="R78" s="49">
        <f t="shared" si="13"/>
        <v>7239.3938761657446</v>
      </c>
      <c r="T78" t="b">
        <f t="shared" si="14"/>
        <v>0</v>
      </c>
      <c r="U78" t="b">
        <f t="shared" si="15"/>
        <v>0</v>
      </c>
      <c r="V78" t="b">
        <f t="shared" si="16"/>
        <v>0</v>
      </c>
    </row>
    <row r="79" spans="1:22" x14ac:dyDescent="0.2">
      <c r="A79" s="1">
        <v>45581</v>
      </c>
      <c r="B79">
        <v>522.04</v>
      </c>
      <c r="C79">
        <v>116.85</v>
      </c>
      <c r="D79">
        <v>221.13</v>
      </c>
      <c r="F79" s="1">
        <v>45581</v>
      </c>
      <c r="G79" s="4">
        <f t="shared" si="9"/>
        <v>1.4319855441350837E-2</v>
      </c>
      <c r="H79" s="4">
        <f t="shared" si="10"/>
        <v>6.4983594604447692E-2</v>
      </c>
      <c r="I79" s="4">
        <f t="shared" si="11"/>
        <v>5.6391832279776288E-3</v>
      </c>
      <c r="P79" s="8">
        <v>45580</v>
      </c>
      <c r="Q79" s="4">
        <f t="shared" si="12"/>
        <v>1.2644291472528103E-3</v>
      </c>
      <c r="R79" s="49">
        <f t="shared" si="13"/>
        <v>1264.4291472528103</v>
      </c>
      <c r="T79" t="b">
        <f t="shared" si="14"/>
        <v>0</v>
      </c>
      <c r="U79" t="b">
        <f t="shared" si="15"/>
        <v>0</v>
      </c>
      <c r="V79" t="b">
        <f t="shared" si="16"/>
        <v>0</v>
      </c>
    </row>
    <row r="80" spans="1:22" x14ac:dyDescent="0.2">
      <c r="A80" s="1">
        <v>45582</v>
      </c>
      <c r="B80">
        <v>521.20000000000005</v>
      </c>
      <c r="C80">
        <v>116.78</v>
      </c>
      <c r="D80">
        <v>221.9</v>
      </c>
      <c r="F80" s="1">
        <v>45582</v>
      </c>
      <c r="G80" s="4">
        <f t="shared" si="9"/>
        <v>-1.6090721017545384E-3</v>
      </c>
      <c r="H80" s="4">
        <f t="shared" si="10"/>
        <v>-5.9905862216513839E-4</v>
      </c>
      <c r="I80" s="4">
        <f t="shared" si="11"/>
        <v>3.4821145932257824E-3</v>
      </c>
      <c r="P80" s="8">
        <v>45581</v>
      </c>
      <c r="Q80" s="4">
        <f t="shared" si="12"/>
        <v>2.6046708304930607E-2</v>
      </c>
      <c r="R80" s="49">
        <f t="shared" si="13"/>
        <v>26046.708304930606</v>
      </c>
      <c r="T80" t="b">
        <f t="shared" si="14"/>
        <v>0</v>
      </c>
      <c r="U80" t="b">
        <f t="shared" si="15"/>
        <v>0</v>
      </c>
      <c r="V80" t="b">
        <f t="shared" si="16"/>
        <v>0</v>
      </c>
    </row>
    <row r="81" spans="1:22" x14ac:dyDescent="0.2">
      <c r="A81" s="1">
        <v>45583</v>
      </c>
      <c r="B81">
        <v>520.70000000000005</v>
      </c>
      <c r="C81">
        <v>118.37</v>
      </c>
      <c r="D81">
        <v>222.84</v>
      </c>
      <c r="F81" s="1">
        <v>45583</v>
      </c>
      <c r="G81" s="4">
        <f t="shared" si="9"/>
        <v>-9.593246354566709E-4</v>
      </c>
      <c r="H81" s="4">
        <f t="shared" si="10"/>
        <v>1.3615345093337838E-2</v>
      </c>
      <c r="I81" s="4">
        <f t="shared" si="11"/>
        <v>4.236142406489396E-3</v>
      </c>
      <c r="P81" s="8">
        <v>45582</v>
      </c>
      <c r="Q81" s="4">
        <f t="shared" si="12"/>
        <v>7.3040662011440998E-4</v>
      </c>
      <c r="R81" s="49">
        <f t="shared" si="13"/>
        <v>730.40662011440998</v>
      </c>
      <c r="T81" t="b">
        <f t="shared" si="14"/>
        <v>0</v>
      </c>
      <c r="U81" t="b">
        <f t="shared" si="15"/>
        <v>0</v>
      </c>
      <c r="V81" t="b">
        <f t="shared" si="16"/>
        <v>0</v>
      </c>
    </row>
    <row r="82" spans="1:22" x14ac:dyDescent="0.2">
      <c r="A82" s="1">
        <v>45586</v>
      </c>
      <c r="B82">
        <v>510.16</v>
      </c>
      <c r="C82">
        <v>115.65</v>
      </c>
      <c r="D82">
        <v>220.5</v>
      </c>
      <c r="F82" s="1">
        <v>45586</v>
      </c>
      <c r="G82" s="4">
        <f t="shared" si="9"/>
        <v>-2.0241981947378584E-2</v>
      </c>
      <c r="H82" s="4">
        <f t="shared" si="10"/>
        <v>-2.2978795302863841E-2</v>
      </c>
      <c r="I82" s="4">
        <f t="shared" si="11"/>
        <v>-1.050080775444262E-2</v>
      </c>
      <c r="P82" s="8">
        <v>45583</v>
      </c>
      <c r="Q82" s="4">
        <f t="shared" si="12"/>
        <v>5.4912630999601085E-3</v>
      </c>
      <c r="R82" s="49">
        <f t="shared" si="13"/>
        <v>5491.2630999601088</v>
      </c>
      <c r="T82" t="b">
        <f t="shared" si="14"/>
        <v>0</v>
      </c>
      <c r="U82" t="b">
        <f t="shared" si="15"/>
        <v>0</v>
      </c>
      <c r="V82" t="b">
        <f t="shared" si="16"/>
        <v>0</v>
      </c>
    </row>
    <row r="83" spans="1:22" x14ac:dyDescent="0.2">
      <c r="A83" s="1">
        <v>45587</v>
      </c>
      <c r="B83">
        <v>510.65</v>
      </c>
      <c r="C83">
        <v>115.69</v>
      </c>
      <c r="D83">
        <v>221.6</v>
      </c>
      <c r="F83" s="1">
        <v>45587</v>
      </c>
      <c r="G83" s="4">
        <f t="shared" si="9"/>
        <v>9.6048298572992685E-4</v>
      </c>
      <c r="H83" s="4">
        <f t="shared" si="10"/>
        <v>3.4587116299178433E-4</v>
      </c>
      <c r="I83" s="4">
        <f t="shared" si="11"/>
        <v>4.9886621315191615E-3</v>
      </c>
      <c r="P83" s="8">
        <v>45586</v>
      </c>
      <c r="Q83" s="4">
        <f t="shared" si="12"/>
        <v>-1.7166556276849775E-2</v>
      </c>
      <c r="R83" s="49">
        <f t="shared" si="13"/>
        <v>-17166.556276849777</v>
      </c>
      <c r="T83" t="b">
        <f t="shared" si="14"/>
        <v>0</v>
      </c>
      <c r="U83" t="b">
        <f t="shared" si="15"/>
        <v>0</v>
      </c>
      <c r="V83" t="b">
        <f t="shared" si="16"/>
        <v>0</v>
      </c>
    </row>
    <row r="84" spans="1:22" x14ac:dyDescent="0.2">
      <c r="A84" s="1">
        <v>45588</v>
      </c>
      <c r="B84">
        <v>509.57</v>
      </c>
      <c r="C84">
        <v>115.65</v>
      </c>
      <c r="D84">
        <v>220.9</v>
      </c>
      <c r="F84" s="1">
        <v>45588</v>
      </c>
      <c r="G84" s="4">
        <f t="shared" si="9"/>
        <v>-2.1149515323606316E-3</v>
      </c>
      <c r="H84" s="4">
        <f t="shared" si="10"/>
        <v>-3.4575157749150431E-4</v>
      </c>
      <c r="I84" s="4">
        <f t="shared" si="11"/>
        <v>-3.1588447653428942E-3</v>
      </c>
      <c r="P84" s="8">
        <v>45587</v>
      </c>
      <c r="Q84" s="4">
        <f t="shared" si="12"/>
        <v>2.387371097224178E-3</v>
      </c>
      <c r="R84" s="49">
        <f t="shared" si="13"/>
        <v>2387.3710972241779</v>
      </c>
      <c r="T84" t="b">
        <f t="shared" si="14"/>
        <v>0</v>
      </c>
      <c r="U84" t="b">
        <f t="shared" si="15"/>
        <v>0</v>
      </c>
      <c r="V84" t="b">
        <f t="shared" si="16"/>
        <v>0</v>
      </c>
    </row>
    <row r="85" spans="1:22" x14ac:dyDescent="0.2">
      <c r="A85" s="1">
        <v>45589</v>
      </c>
      <c r="B85">
        <v>516.76</v>
      </c>
      <c r="C85">
        <v>116.52</v>
      </c>
      <c r="D85">
        <v>222.45</v>
      </c>
      <c r="F85" s="1">
        <v>45589</v>
      </c>
      <c r="G85" s="4">
        <f t="shared" si="9"/>
        <v>1.4109935828247266E-2</v>
      </c>
      <c r="H85" s="4">
        <f t="shared" si="10"/>
        <v>7.5226977950713092E-3</v>
      </c>
      <c r="I85" s="4">
        <f t="shared" si="11"/>
        <v>7.0167496604798263E-3</v>
      </c>
      <c r="P85" s="8">
        <v>45588</v>
      </c>
      <c r="Q85" s="4">
        <f t="shared" si="12"/>
        <v>-2.0017488390927985E-3</v>
      </c>
      <c r="R85" s="49">
        <f t="shared" si="13"/>
        <v>-2001.7488390927986</v>
      </c>
      <c r="T85" t="b">
        <f t="shared" si="14"/>
        <v>0</v>
      </c>
      <c r="U85" t="b">
        <f t="shared" si="15"/>
        <v>0</v>
      </c>
      <c r="V85" t="b">
        <f t="shared" si="16"/>
        <v>0</v>
      </c>
    </row>
    <row r="86" spans="1:22" x14ac:dyDescent="0.2">
      <c r="A86" s="1">
        <v>45590</v>
      </c>
      <c r="B86">
        <v>505.04</v>
      </c>
      <c r="C86">
        <v>114.28</v>
      </c>
      <c r="D86">
        <v>219.81</v>
      </c>
      <c r="F86" s="1">
        <v>45590</v>
      </c>
      <c r="G86" s="4">
        <f t="shared" si="9"/>
        <v>-2.2679773976313933E-2</v>
      </c>
      <c r="H86" s="4">
        <f t="shared" si="10"/>
        <v>-1.9224167524888425E-2</v>
      </c>
      <c r="I86" s="4">
        <f t="shared" si="11"/>
        <v>-1.1867835468644561E-2</v>
      </c>
      <c r="P86" s="8">
        <v>45589</v>
      </c>
      <c r="Q86" s="4">
        <f t="shared" si="12"/>
        <v>9.2964899511875036E-3</v>
      </c>
      <c r="R86" s="49">
        <f t="shared" si="13"/>
        <v>9296.4899511875028</v>
      </c>
      <c r="T86" t="b">
        <f t="shared" si="14"/>
        <v>0</v>
      </c>
      <c r="U86" t="b">
        <f t="shared" si="15"/>
        <v>0</v>
      </c>
      <c r="V86" t="b">
        <f t="shared" si="16"/>
        <v>0</v>
      </c>
    </row>
    <row r="87" spans="1:22" x14ac:dyDescent="0.2">
      <c r="A87" s="1">
        <v>45593</v>
      </c>
      <c r="B87">
        <v>515.86</v>
      </c>
      <c r="C87">
        <v>116.48</v>
      </c>
      <c r="D87">
        <v>222.97</v>
      </c>
      <c r="F87" s="1">
        <v>45593</v>
      </c>
      <c r="G87" s="4">
        <f t="shared" si="9"/>
        <v>2.1424045620148879E-2</v>
      </c>
      <c r="H87" s="4">
        <f t="shared" si="10"/>
        <v>1.9250962548127415E-2</v>
      </c>
      <c r="I87" s="4">
        <f t="shared" si="11"/>
        <v>1.4376052044947851E-2</v>
      </c>
      <c r="P87" s="8">
        <v>45590</v>
      </c>
      <c r="Q87" s="4">
        <f t="shared" si="12"/>
        <v>-1.7318316637818531E-2</v>
      </c>
      <c r="R87" s="49">
        <f t="shared" si="13"/>
        <v>-17318.316637818531</v>
      </c>
      <c r="T87" t="b">
        <f t="shared" si="14"/>
        <v>0</v>
      </c>
      <c r="U87" t="b">
        <f t="shared" si="15"/>
        <v>0</v>
      </c>
      <c r="V87" t="b">
        <f t="shared" si="16"/>
        <v>0</v>
      </c>
    </row>
    <row r="88" spans="1:22" x14ac:dyDescent="0.2">
      <c r="A88" s="1">
        <v>45594</v>
      </c>
      <c r="B88">
        <v>516.54999999999995</v>
      </c>
      <c r="C88">
        <v>116.65</v>
      </c>
      <c r="D88">
        <v>220.4</v>
      </c>
      <c r="F88" s="1">
        <v>45594</v>
      </c>
      <c r="G88" s="4">
        <f t="shared" si="9"/>
        <v>1.3375722095141374E-3</v>
      </c>
      <c r="H88" s="4">
        <f t="shared" si="10"/>
        <v>1.4594780219781001E-3</v>
      </c>
      <c r="I88" s="4">
        <f t="shared" si="11"/>
        <v>-1.1526214288917758E-2</v>
      </c>
      <c r="P88" s="8">
        <v>45593</v>
      </c>
      <c r="Q88" s="4">
        <f t="shared" si="12"/>
        <v>1.7952923268462029E-2</v>
      </c>
      <c r="R88" s="49">
        <f t="shared" si="13"/>
        <v>17952.923268462029</v>
      </c>
      <c r="T88" t="b">
        <f t="shared" si="14"/>
        <v>0</v>
      </c>
      <c r="U88" t="b">
        <f t="shared" si="15"/>
        <v>0</v>
      </c>
      <c r="V88" t="b">
        <f t="shared" si="16"/>
        <v>0</v>
      </c>
    </row>
    <row r="89" spans="1:22" x14ac:dyDescent="0.2">
      <c r="A89" s="1">
        <v>45595</v>
      </c>
      <c r="B89">
        <v>516.66</v>
      </c>
      <c r="C89">
        <v>115.3</v>
      </c>
      <c r="D89">
        <v>221.89</v>
      </c>
      <c r="F89" s="1">
        <v>45595</v>
      </c>
      <c r="G89" s="4">
        <f t="shared" si="9"/>
        <v>2.1295131158649561E-4</v>
      </c>
      <c r="H89" s="4">
        <f t="shared" si="10"/>
        <v>-1.1573081868838431E-2</v>
      </c>
      <c r="I89" s="4">
        <f t="shared" si="11"/>
        <v>6.7604355716877063E-3</v>
      </c>
      <c r="P89" s="8">
        <v>45594</v>
      </c>
      <c r="Q89" s="4">
        <f t="shared" si="12"/>
        <v>-3.7713706461194318E-3</v>
      </c>
      <c r="R89" s="49">
        <f t="shared" si="13"/>
        <v>-3771.370646119432</v>
      </c>
      <c r="T89" t="b">
        <f t="shared" si="14"/>
        <v>0</v>
      </c>
      <c r="U89" t="b">
        <f t="shared" si="15"/>
        <v>0</v>
      </c>
      <c r="V89" t="b">
        <f t="shared" si="16"/>
        <v>0</v>
      </c>
    </row>
    <row r="90" spans="1:22" x14ac:dyDescent="0.2">
      <c r="A90" s="1">
        <v>45596</v>
      </c>
      <c r="B90">
        <v>510.15</v>
      </c>
      <c r="C90">
        <v>114.56</v>
      </c>
      <c r="D90">
        <v>219.43</v>
      </c>
      <c r="F90" s="1">
        <v>45596</v>
      </c>
      <c r="G90" s="4">
        <f t="shared" si="9"/>
        <v>-1.2600162582742991E-2</v>
      </c>
      <c r="H90" s="4">
        <f t="shared" si="10"/>
        <v>-6.4180398959235996E-3</v>
      </c>
      <c r="I90" s="4">
        <f t="shared" si="11"/>
        <v>-1.1086574428770923E-2</v>
      </c>
      <c r="P90" s="8">
        <v>45595</v>
      </c>
      <c r="Q90" s="4">
        <f t="shared" si="12"/>
        <v>-7.0386493850049803E-4</v>
      </c>
      <c r="R90" s="49">
        <f t="shared" si="13"/>
        <v>-703.86493850049806</v>
      </c>
      <c r="T90" t="b">
        <f t="shared" si="14"/>
        <v>0</v>
      </c>
      <c r="U90" t="b">
        <f t="shared" si="15"/>
        <v>0</v>
      </c>
      <c r="V90" t="b">
        <f t="shared" si="16"/>
        <v>0</v>
      </c>
    </row>
    <row r="91" spans="1:22" x14ac:dyDescent="0.2">
      <c r="A91" s="1">
        <v>45597</v>
      </c>
      <c r="B91">
        <v>511.69</v>
      </c>
      <c r="C91">
        <v>115.15</v>
      </c>
      <c r="D91">
        <v>220.44</v>
      </c>
      <c r="F91" s="1">
        <v>45597</v>
      </c>
      <c r="G91" s="4">
        <f t="shared" si="9"/>
        <v>3.0187199843183521E-3</v>
      </c>
      <c r="H91" s="4">
        <f t="shared" si="10"/>
        <v>5.1501396648045983E-3</v>
      </c>
      <c r="I91" s="4">
        <f t="shared" si="11"/>
        <v>4.6028346169619816E-3</v>
      </c>
      <c r="P91" s="8">
        <v>45596</v>
      </c>
      <c r="Q91" s="4">
        <f t="shared" si="12"/>
        <v>-1.0140090515108346E-2</v>
      </c>
      <c r="R91" s="49">
        <f t="shared" si="13"/>
        <v>-10140.090515108346</v>
      </c>
      <c r="T91" t="b">
        <f t="shared" si="14"/>
        <v>0</v>
      </c>
      <c r="U91" t="b">
        <f t="shared" si="15"/>
        <v>0</v>
      </c>
      <c r="V91" t="b">
        <f t="shared" si="16"/>
        <v>0</v>
      </c>
    </row>
    <row r="92" spans="1:22" x14ac:dyDescent="0.2">
      <c r="A92" s="1">
        <v>45600</v>
      </c>
      <c r="B92">
        <v>503.93</v>
      </c>
      <c r="C92">
        <v>114.45</v>
      </c>
      <c r="D92">
        <v>217.31</v>
      </c>
      <c r="F92" s="1">
        <v>45600</v>
      </c>
      <c r="G92" s="4">
        <f t="shared" si="9"/>
        <v>-1.5165432195274442E-2</v>
      </c>
      <c r="H92" s="4">
        <f t="shared" si="10"/>
        <v>-6.0790273556231567E-3</v>
      </c>
      <c r="I92" s="4">
        <f t="shared" si="11"/>
        <v>-1.4198874977318088E-2</v>
      </c>
      <c r="P92" s="8">
        <v>45597</v>
      </c>
      <c r="Q92" s="4">
        <f t="shared" si="12"/>
        <v>4.2917917415216779E-3</v>
      </c>
      <c r="R92" s="49">
        <f t="shared" si="13"/>
        <v>4291.791741521678</v>
      </c>
      <c r="T92" t="b">
        <f t="shared" si="14"/>
        <v>0</v>
      </c>
      <c r="U92" t="b">
        <f t="shared" si="15"/>
        <v>0</v>
      </c>
      <c r="V92" t="b">
        <f t="shared" si="16"/>
        <v>0</v>
      </c>
    </row>
    <row r="93" spans="1:22" x14ac:dyDescent="0.2">
      <c r="A93" s="1">
        <v>45601</v>
      </c>
      <c r="B93">
        <v>519.19000000000005</v>
      </c>
      <c r="C93">
        <v>116.1</v>
      </c>
      <c r="D93">
        <v>219</v>
      </c>
      <c r="F93" s="1">
        <v>45601</v>
      </c>
      <c r="G93" s="4">
        <f t="shared" si="9"/>
        <v>3.0281983608834606E-2</v>
      </c>
      <c r="H93" s="4">
        <f t="shared" si="10"/>
        <v>1.4416775884665611E-2</v>
      </c>
      <c r="I93" s="4">
        <f t="shared" si="11"/>
        <v>7.7769085638028645E-3</v>
      </c>
      <c r="P93" s="8">
        <v>45600</v>
      </c>
      <c r="Q93" s="4">
        <f t="shared" si="12"/>
        <v>-1.2052887856196515E-2</v>
      </c>
      <c r="R93" s="49">
        <f t="shared" si="13"/>
        <v>-12052.887856196514</v>
      </c>
      <c r="T93" t="b">
        <f t="shared" si="14"/>
        <v>0</v>
      </c>
      <c r="U93" t="b">
        <f t="shared" si="15"/>
        <v>0</v>
      </c>
      <c r="V93" t="b">
        <f t="shared" si="16"/>
        <v>0</v>
      </c>
    </row>
    <row r="94" spans="1:22" x14ac:dyDescent="0.2">
      <c r="A94" s="1">
        <v>45602</v>
      </c>
      <c r="B94">
        <v>587.19000000000005</v>
      </c>
      <c r="C94">
        <v>129.58000000000001</v>
      </c>
      <c r="D94">
        <v>244.29</v>
      </c>
      <c r="F94" s="1">
        <v>45602</v>
      </c>
      <c r="G94" s="4">
        <f t="shared" si="9"/>
        <v>0.13097324678826627</v>
      </c>
      <c r="H94" s="4">
        <f t="shared" si="10"/>
        <v>0.11610680447889776</v>
      </c>
      <c r="I94" s="4">
        <f t="shared" si="11"/>
        <v>0.11547945205479437</v>
      </c>
      <c r="P94" s="8">
        <v>45601</v>
      </c>
      <c r="Q94" s="4">
        <f t="shared" si="12"/>
        <v>1.652039127357121E-2</v>
      </c>
      <c r="R94" s="49">
        <f t="shared" si="13"/>
        <v>16520.391273571211</v>
      </c>
      <c r="T94" t="b">
        <f t="shared" si="14"/>
        <v>0</v>
      </c>
      <c r="U94" t="b">
        <f t="shared" si="15"/>
        <v>0</v>
      </c>
      <c r="V94" t="b">
        <f t="shared" si="16"/>
        <v>0</v>
      </c>
    </row>
    <row r="95" spans="1:22" x14ac:dyDescent="0.2">
      <c r="A95" s="1">
        <v>45603</v>
      </c>
      <c r="B95">
        <v>573.58000000000004</v>
      </c>
      <c r="C95">
        <v>126.58</v>
      </c>
      <c r="D95">
        <v>233.73</v>
      </c>
      <c r="F95" s="1">
        <v>45603</v>
      </c>
      <c r="G95" s="4">
        <f t="shared" si="9"/>
        <v>-2.3178187639435244E-2</v>
      </c>
      <c r="H95" s="4">
        <f t="shared" si="10"/>
        <v>-2.3151720944590282E-2</v>
      </c>
      <c r="I95" s="4">
        <f t="shared" si="11"/>
        <v>-4.3227311801547375E-2</v>
      </c>
      <c r="P95" s="8">
        <v>45602</v>
      </c>
      <c r="Q95" s="4">
        <f t="shared" si="12"/>
        <v>0.12031579620206695</v>
      </c>
      <c r="R95" s="49">
        <f t="shared" si="13"/>
        <v>120315.79620206695</v>
      </c>
      <c r="T95" t="b">
        <f t="shared" si="14"/>
        <v>0</v>
      </c>
      <c r="U95" t="b">
        <f t="shared" si="15"/>
        <v>0</v>
      </c>
      <c r="V95" t="b">
        <f t="shared" si="16"/>
        <v>0</v>
      </c>
    </row>
    <row r="96" spans="1:22" x14ac:dyDescent="0.2">
      <c r="A96" s="1">
        <v>45604</v>
      </c>
      <c r="B96">
        <v>580.57000000000005</v>
      </c>
      <c r="C96">
        <v>127.65</v>
      </c>
      <c r="D96">
        <v>234.32</v>
      </c>
      <c r="F96" s="1">
        <v>45604</v>
      </c>
      <c r="G96" s="4">
        <f t="shared" si="9"/>
        <v>1.2186617385543386E-2</v>
      </c>
      <c r="H96" s="4">
        <f t="shared" si="10"/>
        <v>8.4531521567388079E-3</v>
      </c>
      <c r="I96" s="4">
        <f t="shared" si="11"/>
        <v>2.5242801523124303E-3</v>
      </c>
      <c r="P96" s="8">
        <v>45603</v>
      </c>
      <c r="Q96" s="4">
        <f t="shared" si="12"/>
        <v>-3.1189897295826607E-2</v>
      </c>
      <c r="R96" s="49">
        <f t="shared" si="13"/>
        <v>-31189.897295826606</v>
      </c>
      <c r="T96" t="b">
        <f t="shared" si="14"/>
        <v>0</v>
      </c>
      <c r="U96" t="b">
        <f t="shared" si="15"/>
        <v>0</v>
      </c>
      <c r="V96" t="b">
        <f t="shared" si="16"/>
        <v>0</v>
      </c>
    </row>
    <row r="97" spans="1:22" x14ac:dyDescent="0.2">
      <c r="A97" s="1">
        <v>45607</v>
      </c>
      <c r="B97">
        <v>593.46</v>
      </c>
      <c r="C97">
        <v>131.58000000000001</v>
      </c>
      <c r="D97">
        <v>236.6</v>
      </c>
      <c r="F97" s="1">
        <v>45607</v>
      </c>
      <c r="G97" s="4">
        <f t="shared" si="9"/>
        <v>2.2202318411216559E-2</v>
      </c>
      <c r="H97" s="4">
        <f t="shared" si="10"/>
        <v>3.0787309048178724E-2</v>
      </c>
      <c r="I97" s="4">
        <f t="shared" si="11"/>
        <v>9.7302833731649496E-3</v>
      </c>
      <c r="P97" s="8">
        <v>45604</v>
      </c>
      <c r="Q97" s="4">
        <f t="shared" si="12"/>
        <v>7.20164292360963E-3</v>
      </c>
      <c r="R97" s="49">
        <f t="shared" si="13"/>
        <v>7201.6429236096301</v>
      </c>
      <c r="T97" t="b">
        <f t="shared" si="14"/>
        <v>0</v>
      </c>
      <c r="U97" t="b">
        <f t="shared" si="15"/>
        <v>0</v>
      </c>
      <c r="V97" t="b">
        <f t="shared" si="16"/>
        <v>0</v>
      </c>
    </row>
    <row r="98" spans="1:22" x14ac:dyDescent="0.2">
      <c r="A98" s="1">
        <v>45608</v>
      </c>
      <c r="B98">
        <v>583.85</v>
      </c>
      <c r="C98">
        <v>130.38999999999999</v>
      </c>
      <c r="D98">
        <v>236.87</v>
      </c>
      <c r="F98" s="1">
        <v>45608</v>
      </c>
      <c r="G98" s="4">
        <f t="shared" si="9"/>
        <v>-1.619317224412764E-2</v>
      </c>
      <c r="H98" s="4">
        <f t="shared" si="10"/>
        <v>-9.0439276485789755E-3</v>
      </c>
      <c r="I98" s="4">
        <f t="shared" si="11"/>
        <v>1.1411665257818893E-3</v>
      </c>
      <c r="P98" s="8">
        <v>45607</v>
      </c>
      <c r="Q98" s="4">
        <f t="shared" si="12"/>
        <v>1.9789001587084565E-2</v>
      </c>
      <c r="R98" s="49">
        <f t="shared" si="13"/>
        <v>19789.001587084567</v>
      </c>
      <c r="T98" t="b">
        <f t="shared" si="14"/>
        <v>0</v>
      </c>
      <c r="U98" t="b">
        <f t="shared" si="15"/>
        <v>0</v>
      </c>
      <c r="V98" t="b">
        <f t="shared" si="16"/>
        <v>0</v>
      </c>
    </row>
    <row r="99" spans="1:22" x14ac:dyDescent="0.2">
      <c r="A99" s="1">
        <v>45609</v>
      </c>
      <c r="B99">
        <v>585.45000000000005</v>
      </c>
      <c r="C99">
        <v>130.83000000000001</v>
      </c>
      <c r="D99">
        <v>238.45</v>
      </c>
      <c r="F99" s="1">
        <v>45609</v>
      </c>
      <c r="G99" s="4">
        <f t="shared" si="9"/>
        <v>2.7404299049413883E-3</v>
      </c>
      <c r="H99" s="4">
        <f t="shared" si="10"/>
        <v>3.3744919088889436E-3</v>
      </c>
      <c r="I99" s="4">
        <f t="shared" si="11"/>
        <v>6.6703254949971313E-3</v>
      </c>
      <c r="P99" s="8">
        <v>45608</v>
      </c>
      <c r="Q99" s="4">
        <f t="shared" si="12"/>
        <v>-7.1146633574992284E-3</v>
      </c>
      <c r="R99" s="49">
        <f t="shared" si="13"/>
        <v>-7114.6633574992284</v>
      </c>
      <c r="T99" t="b">
        <f t="shared" si="14"/>
        <v>0</v>
      </c>
      <c r="U99" t="b">
        <f t="shared" si="15"/>
        <v>0</v>
      </c>
      <c r="V99" t="b">
        <f t="shared" si="16"/>
        <v>0</v>
      </c>
    </row>
    <row r="100" spans="1:22" x14ac:dyDescent="0.2">
      <c r="A100" s="1">
        <v>45610</v>
      </c>
      <c r="B100">
        <v>579.92999999999995</v>
      </c>
      <c r="C100">
        <v>130.51</v>
      </c>
      <c r="D100">
        <v>239.15</v>
      </c>
      <c r="F100" s="1">
        <v>45610</v>
      </c>
      <c r="G100" s="4">
        <f t="shared" si="9"/>
        <v>-9.4286446323342821E-3</v>
      </c>
      <c r="H100" s="4">
        <f t="shared" si="10"/>
        <v>-2.4459221891005578E-3</v>
      </c>
      <c r="I100" s="4">
        <f t="shared" si="11"/>
        <v>2.9356259173831667E-3</v>
      </c>
      <c r="P100" s="8">
        <v>45609</v>
      </c>
      <c r="Q100" s="4">
        <f t="shared" si="12"/>
        <v>4.5026067421479517E-3</v>
      </c>
      <c r="R100" s="49">
        <f t="shared" si="13"/>
        <v>4502.606742147952</v>
      </c>
      <c r="T100" t="b">
        <f t="shared" si="14"/>
        <v>0</v>
      </c>
      <c r="U100" t="b">
        <f t="shared" si="15"/>
        <v>0</v>
      </c>
      <c r="V100" t="b">
        <f t="shared" si="16"/>
        <v>0</v>
      </c>
    </row>
    <row r="101" spans="1:22" x14ac:dyDescent="0.2">
      <c r="A101" s="1">
        <v>45611</v>
      </c>
      <c r="B101">
        <v>584.78</v>
      </c>
      <c r="C101">
        <v>132.11000000000001</v>
      </c>
      <c r="D101">
        <v>242.56</v>
      </c>
      <c r="F101" s="1">
        <v>45611</v>
      </c>
      <c r="G101" s="4">
        <f t="shared" si="9"/>
        <v>8.3630783025538946E-3</v>
      </c>
      <c r="H101" s="4">
        <f t="shared" si="10"/>
        <v>1.2259596965749964E-2</v>
      </c>
      <c r="I101" s="4">
        <f t="shared" si="11"/>
        <v>1.4258833368179014E-2</v>
      </c>
      <c r="P101" s="8">
        <v>45610</v>
      </c>
      <c r="Q101" s="4">
        <f t="shared" si="12"/>
        <v>-2.3881196794771852E-3</v>
      </c>
      <c r="R101" s="49">
        <f t="shared" si="13"/>
        <v>-2388.1196794771854</v>
      </c>
      <c r="T101" t="b">
        <f t="shared" si="14"/>
        <v>0</v>
      </c>
      <c r="U101" t="b">
        <f t="shared" si="15"/>
        <v>0</v>
      </c>
      <c r="V101" t="b">
        <f t="shared" si="16"/>
        <v>0</v>
      </c>
    </row>
    <row r="102" spans="1:22" x14ac:dyDescent="0.2">
      <c r="A102" s="1">
        <v>45614</v>
      </c>
      <c r="B102">
        <v>579.32000000000005</v>
      </c>
      <c r="C102">
        <v>131.84</v>
      </c>
      <c r="D102">
        <v>242.28</v>
      </c>
      <c r="F102" s="1">
        <v>45614</v>
      </c>
      <c r="G102" s="4">
        <f t="shared" si="9"/>
        <v>-9.3368446253290216E-3</v>
      </c>
      <c r="H102" s="4">
        <f t="shared" si="10"/>
        <v>-2.043751419271933E-3</v>
      </c>
      <c r="I102" s="4">
        <f t="shared" si="11"/>
        <v>-1.154353562005328E-3</v>
      </c>
      <c r="P102" s="8">
        <v>45611</v>
      </c>
      <c r="Q102" s="4">
        <f t="shared" si="12"/>
        <v>1.1890335927762763E-2</v>
      </c>
      <c r="R102" s="49">
        <f t="shared" si="13"/>
        <v>11890.335927762762</v>
      </c>
      <c r="T102" t="b">
        <f t="shared" si="14"/>
        <v>0</v>
      </c>
      <c r="U102" t="b">
        <f t="shared" si="15"/>
        <v>0</v>
      </c>
      <c r="V102" t="b">
        <f t="shared" si="16"/>
        <v>0</v>
      </c>
    </row>
    <row r="103" spans="1:22" x14ac:dyDescent="0.2">
      <c r="A103" s="1">
        <v>45615</v>
      </c>
      <c r="B103">
        <v>572.79999999999995</v>
      </c>
      <c r="C103">
        <v>130.32</v>
      </c>
      <c r="D103">
        <v>240.36</v>
      </c>
      <c r="F103" s="1">
        <v>45615</v>
      </c>
      <c r="G103" s="4">
        <f t="shared" si="9"/>
        <v>-1.1254574328523281E-2</v>
      </c>
      <c r="H103" s="4">
        <f t="shared" si="10"/>
        <v>-1.1529126213592256E-2</v>
      </c>
      <c r="I103" s="4">
        <f t="shared" si="11"/>
        <v>-7.9247152055472725E-3</v>
      </c>
      <c r="P103" s="8">
        <v>45614</v>
      </c>
      <c r="Q103" s="4">
        <f t="shared" si="12"/>
        <v>-3.8759202381824175E-3</v>
      </c>
      <c r="R103" s="49">
        <f t="shared" si="13"/>
        <v>-3875.9202381824175</v>
      </c>
      <c r="T103" t="b">
        <f t="shared" si="14"/>
        <v>0</v>
      </c>
      <c r="U103" t="b">
        <f t="shared" si="15"/>
        <v>0</v>
      </c>
      <c r="V103" t="b">
        <f t="shared" si="16"/>
        <v>0</v>
      </c>
    </row>
    <row r="104" spans="1:22" x14ac:dyDescent="0.2">
      <c r="A104" s="1">
        <v>45616</v>
      </c>
      <c r="B104">
        <v>573.35</v>
      </c>
      <c r="C104">
        <v>129.78</v>
      </c>
      <c r="D104">
        <v>238.08</v>
      </c>
      <c r="F104" s="1">
        <v>45616</v>
      </c>
      <c r="G104" s="4">
        <f t="shared" si="9"/>
        <v>9.6019553072634878E-4</v>
      </c>
      <c r="H104" s="4">
        <f t="shared" si="10"/>
        <v>-4.1436464088396852E-3</v>
      </c>
      <c r="I104" s="4">
        <f t="shared" si="11"/>
        <v>-9.4857713429855606E-3</v>
      </c>
      <c r="P104" s="8">
        <v>45615</v>
      </c>
      <c r="Q104" s="4">
        <f t="shared" si="12"/>
        <v>-1.000499624485357E-2</v>
      </c>
      <c r="R104" s="49">
        <f t="shared" si="13"/>
        <v>-10004.99624485357</v>
      </c>
      <c r="T104" t="b">
        <f t="shared" si="14"/>
        <v>0</v>
      </c>
      <c r="U104" t="b">
        <f t="shared" si="15"/>
        <v>0</v>
      </c>
      <c r="V104" t="b">
        <f t="shared" si="16"/>
        <v>0</v>
      </c>
    </row>
    <row r="105" spans="1:22" x14ac:dyDescent="0.2">
      <c r="A105" s="1">
        <v>45617</v>
      </c>
      <c r="B105">
        <v>587.32000000000005</v>
      </c>
      <c r="C105">
        <v>133.03</v>
      </c>
      <c r="D105">
        <v>242.01</v>
      </c>
      <c r="F105" s="1">
        <v>45617</v>
      </c>
      <c r="G105" s="4">
        <f t="shared" si="9"/>
        <v>2.4365570768291711E-2</v>
      </c>
      <c r="H105" s="4">
        <f t="shared" si="10"/>
        <v>2.5042379411311488E-2</v>
      </c>
      <c r="I105" s="4">
        <f t="shared" si="11"/>
        <v>1.6507056451612767E-2</v>
      </c>
      <c r="P105" s="8">
        <v>45616</v>
      </c>
      <c r="Q105" s="4">
        <f t="shared" si="12"/>
        <v>-4.7493438006282257E-3</v>
      </c>
      <c r="R105" s="49">
        <f t="shared" si="13"/>
        <v>-4749.3438006282258</v>
      </c>
      <c r="T105" t="b">
        <f t="shared" si="14"/>
        <v>0</v>
      </c>
      <c r="U105" t="b">
        <f t="shared" si="15"/>
        <v>0</v>
      </c>
      <c r="V105" t="b">
        <f t="shared" si="16"/>
        <v>0</v>
      </c>
    </row>
    <row r="106" spans="1:22" x14ac:dyDescent="0.2">
      <c r="A106" s="1">
        <v>45618</v>
      </c>
      <c r="B106">
        <v>593.89</v>
      </c>
      <c r="C106">
        <v>132.72999999999999</v>
      </c>
      <c r="D106">
        <v>245.76</v>
      </c>
      <c r="F106" s="1">
        <v>45618</v>
      </c>
      <c r="G106" s="4">
        <f t="shared" si="9"/>
        <v>1.1186406047810182E-2</v>
      </c>
      <c r="H106" s="4">
        <f t="shared" si="10"/>
        <v>-2.2551304217094392E-3</v>
      </c>
      <c r="I106" s="4">
        <f t="shared" si="11"/>
        <v>1.5495227469939366E-2</v>
      </c>
      <c r="P106" s="8">
        <v>45617</v>
      </c>
      <c r="Q106" s="4">
        <f t="shared" si="12"/>
        <v>2.1425207634526065E-2</v>
      </c>
      <c r="R106" s="49">
        <f t="shared" si="13"/>
        <v>21425.207634526065</v>
      </c>
      <c r="T106" t="b">
        <f t="shared" si="14"/>
        <v>0</v>
      </c>
      <c r="U106" t="b">
        <f t="shared" si="15"/>
        <v>0</v>
      </c>
      <c r="V106" t="b">
        <f t="shared" si="16"/>
        <v>0</v>
      </c>
    </row>
    <row r="107" spans="1:22" x14ac:dyDescent="0.2">
      <c r="A107" s="1">
        <v>45621</v>
      </c>
      <c r="B107">
        <v>594.14</v>
      </c>
      <c r="C107">
        <v>131.72</v>
      </c>
      <c r="D107">
        <v>247.48</v>
      </c>
      <c r="F107" s="1">
        <v>45621</v>
      </c>
      <c r="G107" s="4">
        <f t="shared" si="9"/>
        <v>4.2095337520420273E-4</v>
      </c>
      <c r="H107" s="4">
        <f t="shared" si="10"/>
        <v>-7.6094326828900494E-3</v>
      </c>
      <c r="I107" s="4">
        <f t="shared" si="11"/>
        <v>6.9986979166667407E-3</v>
      </c>
      <c r="P107" s="8">
        <v>45618</v>
      </c>
      <c r="Q107" s="4">
        <f t="shared" si="12"/>
        <v>8.8774736758059688E-3</v>
      </c>
      <c r="R107" s="49">
        <f t="shared" si="13"/>
        <v>8877.473675805968</v>
      </c>
      <c r="T107" t="b">
        <f t="shared" si="14"/>
        <v>0</v>
      </c>
      <c r="U107" t="b">
        <f t="shared" si="15"/>
        <v>0</v>
      </c>
      <c r="V107" t="b">
        <f t="shared" si="16"/>
        <v>0</v>
      </c>
    </row>
    <row r="108" spans="1:22" x14ac:dyDescent="0.2">
      <c r="A108" s="1">
        <v>45622</v>
      </c>
      <c r="B108">
        <v>596.57000000000005</v>
      </c>
      <c r="C108">
        <v>129.37</v>
      </c>
      <c r="D108">
        <v>247.16</v>
      </c>
      <c r="F108" s="1">
        <v>45622</v>
      </c>
      <c r="G108" s="4">
        <f t="shared" si="9"/>
        <v>4.0899451307774282E-3</v>
      </c>
      <c r="H108" s="4">
        <f t="shared" si="10"/>
        <v>-1.7840874582447541E-2</v>
      </c>
      <c r="I108" s="4">
        <f t="shared" si="11"/>
        <v>-1.293033780507491E-3</v>
      </c>
      <c r="P108" s="8">
        <v>45621</v>
      </c>
      <c r="Q108" s="4">
        <f t="shared" si="12"/>
        <v>6.4293537436094271E-4</v>
      </c>
      <c r="R108" s="49">
        <f t="shared" si="13"/>
        <v>642.93537436094266</v>
      </c>
      <c r="T108" t="b">
        <f t="shared" si="14"/>
        <v>0</v>
      </c>
      <c r="U108" t="b">
        <f t="shared" si="15"/>
        <v>0</v>
      </c>
      <c r="V108" t="b">
        <f t="shared" si="16"/>
        <v>0</v>
      </c>
    </row>
    <row r="109" spans="1:22" x14ac:dyDescent="0.2">
      <c r="A109" s="1">
        <v>45623</v>
      </c>
      <c r="B109">
        <v>596.5</v>
      </c>
      <c r="C109">
        <v>129.31</v>
      </c>
      <c r="D109">
        <v>246.99</v>
      </c>
      <c r="F109" s="1">
        <v>45623</v>
      </c>
      <c r="G109" s="4">
        <f t="shared" si="9"/>
        <v>-1.173374457315024E-4</v>
      </c>
      <c r="H109" s="4">
        <f t="shared" si="10"/>
        <v>-4.6378604004015944E-4</v>
      </c>
      <c r="I109" s="4">
        <f t="shared" si="11"/>
        <v>-6.8781356206504274E-4</v>
      </c>
      <c r="P109" s="8">
        <v>45622</v>
      </c>
      <c r="Q109" s="4">
        <f t="shared" si="12"/>
        <v>-4.6424923477040294E-3</v>
      </c>
      <c r="R109" s="49">
        <f t="shared" si="13"/>
        <v>-4642.4923477040293</v>
      </c>
      <c r="T109" t="b">
        <f t="shared" si="14"/>
        <v>0</v>
      </c>
      <c r="U109" t="b">
        <f t="shared" si="15"/>
        <v>0</v>
      </c>
      <c r="V109" t="b">
        <f t="shared" si="16"/>
        <v>0</v>
      </c>
    </row>
    <row r="110" spans="1:22" x14ac:dyDescent="0.2">
      <c r="A110" s="1">
        <v>45625</v>
      </c>
      <c r="B110">
        <v>599.59</v>
      </c>
      <c r="C110">
        <v>129.69999999999999</v>
      </c>
      <c r="D110">
        <v>246.92</v>
      </c>
      <c r="F110" s="1">
        <v>45625</v>
      </c>
      <c r="G110" s="4">
        <f t="shared" si="9"/>
        <v>5.1802179379716318E-3</v>
      </c>
      <c r="H110" s="4">
        <f t="shared" si="10"/>
        <v>3.0160080426879787E-3</v>
      </c>
      <c r="I110" s="4">
        <f t="shared" si="11"/>
        <v>-2.8341228389816564E-4</v>
      </c>
      <c r="P110" s="8">
        <v>45623</v>
      </c>
      <c r="Q110" s="4">
        <f t="shared" si="12"/>
        <v>-4.4946247055751567E-4</v>
      </c>
      <c r="R110" s="49">
        <f t="shared" si="13"/>
        <v>-449.46247055751564</v>
      </c>
      <c r="T110" t="b">
        <f t="shared" si="14"/>
        <v>0</v>
      </c>
      <c r="U110" t="b">
        <f t="shared" si="15"/>
        <v>0</v>
      </c>
      <c r="V110" t="b">
        <f t="shared" si="16"/>
        <v>0</v>
      </c>
    </row>
    <row r="111" spans="1:22" x14ac:dyDescent="0.2">
      <c r="A111" s="1">
        <v>45628</v>
      </c>
      <c r="B111">
        <v>595.77</v>
      </c>
      <c r="C111">
        <v>129.13</v>
      </c>
      <c r="D111">
        <v>243.49</v>
      </c>
      <c r="F111" s="1">
        <v>45628</v>
      </c>
      <c r="G111" s="4">
        <f t="shared" si="9"/>
        <v>-6.371020197134758E-3</v>
      </c>
      <c r="H111" s="4">
        <f t="shared" si="10"/>
        <v>-4.3947571318426748E-3</v>
      </c>
      <c r="I111" s="4">
        <f t="shared" si="11"/>
        <v>-1.3891138830390282E-2</v>
      </c>
      <c r="P111" s="8">
        <v>45625</v>
      </c>
      <c r="Q111" s="4">
        <f t="shared" si="12"/>
        <v>2.3455028806386165E-3</v>
      </c>
      <c r="R111" s="49">
        <f t="shared" si="13"/>
        <v>2345.5028806386163</v>
      </c>
      <c r="T111" t="b">
        <f t="shared" si="14"/>
        <v>0</v>
      </c>
      <c r="U111" t="b">
        <f t="shared" si="15"/>
        <v>0</v>
      </c>
      <c r="V111" t="b">
        <f t="shared" si="16"/>
        <v>0</v>
      </c>
    </row>
    <row r="112" spans="1:22" x14ac:dyDescent="0.2">
      <c r="A112" s="1">
        <v>45629</v>
      </c>
      <c r="B112">
        <v>596.14</v>
      </c>
      <c r="C112">
        <v>128.55000000000001</v>
      </c>
      <c r="D112">
        <v>242.07</v>
      </c>
      <c r="F112" s="1">
        <v>45629</v>
      </c>
      <c r="G112" s="4">
        <f t="shared" si="9"/>
        <v>6.210450341574969E-4</v>
      </c>
      <c r="H112" s="4">
        <f t="shared" si="10"/>
        <v>-4.4915976148066639E-3</v>
      </c>
      <c r="I112" s="4">
        <f t="shared" si="11"/>
        <v>-5.8318616780976829E-3</v>
      </c>
      <c r="P112" s="8">
        <v>45628</v>
      </c>
      <c r="Q112" s="4">
        <f t="shared" si="12"/>
        <v>-8.7861887308493432E-3</v>
      </c>
      <c r="R112" s="49">
        <f t="shared" si="13"/>
        <v>-8786.1887308493424</v>
      </c>
      <c r="T112" t="b">
        <f t="shared" si="14"/>
        <v>0</v>
      </c>
      <c r="U112" t="b">
        <f t="shared" si="15"/>
        <v>0</v>
      </c>
      <c r="V112" t="b">
        <f t="shared" si="16"/>
        <v>0</v>
      </c>
    </row>
    <row r="113" spans="1:22" x14ac:dyDescent="0.2">
      <c r="A113" s="1">
        <v>45630</v>
      </c>
      <c r="B113">
        <v>592.79999999999995</v>
      </c>
      <c r="C113">
        <v>128.1</v>
      </c>
      <c r="D113">
        <v>240.67</v>
      </c>
      <c r="F113" s="1">
        <v>45630</v>
      </c>
      <c r="G113" s="4">
        <f t="shared" si="9"/>
        <v>-5.6027107726372982E-3</v>
      </c>
      <c r="H113" s="4">
        <f t="shared" si="10"/>
        <v>-3.500583430571913E-3</v>
      </c>
      <c r="I113" s="4">
        <f t="shared" si="11"/>
        <v>-5.7834510678729245E-3</v>
      </c>
      <c r="P113" s="8">
        <v>45629</v>
      </c>
      <c r="Q113" s="4">
        <f t="shared" si="12"/>
        <v>-3.4939104454338238E-3</v>
      </c>
      <c r="R113" s="49">
        <f t="shared" si="13"/>
        <v>-3493.910445433824</v>
      </c>
      <c r="T113" t="b">
        <f t="shared" si="14"/>
        <v>0</v>
      </c>
      <c r="U113" t="b">
        <f t="shared" si="15"/>
        <v>0</v>
      </c>
      <c r="V113" t="b">
        <f t="shared" si="16"/>
        <v>0</v>
      </c>
    </row>
    <row r="114" spans="1:22" x14ac:dyDescent="0.2">
      <c r="A114" s="1">
        <v>45631</v>
      </c>
      <c r="B114">
        <v>590.91</v>
      </c>
      <c r="C114">
        <v>128.43</v>
      </c>
      <c r="D114">
        <v>242.72</v>
      </c>
      <c r="F114" s="1">
        <v>45631</v>
      </c>
      <c r="G114" s="4">
        <f t="shared" si="9"/>
        <v>-3.1882591093117529E-3</v>
      </c>
      <c r="H114" s="4">
        <f t="shared" si="10"/>
        <v>2.5761124121781442E-3</v>
      </c>
      <c r="I114" s="4">
        <f t="shared" si="11"/>
        <v>8.5178875638842744E-3</v>
      </c>
      <c r="P114" s="8">
        <v>45630</v>
      </c>
      <c r="Q114" s="4">
        <f t="shared" si="12"/>
        <v>-5.0443686881119333E-3</v>
      </c>
      <c r="R114" s="49">
        <f t="shared" si="13"/>
        <v>-5044.3686881119329</v>
      </c>
      <c r="T114" t="b">
        <f t="shared" si="14"/>
        <v>0</v>
      </c>
      <c r="U114" t="b">
        <f t="shared" si="15"/>
        <v>0</v>
      </c>
      <c r="V114" t="b">
        <f t="shared" si="16"/>
        <v>0</v>
      </c>
    </row>
    <row r="115" spans="1:22" x14ac:dyDescent="0.2">
      <c r="A115" s="1">
        <v>45632</v>
      </c>
      <c r="B115">
        <v>593.76</v>
      </c>
      <c r="C115">
        <v>128.07</v>
      </c>
      <c r="D115">
        <v>244.58</v>
      </c>
      <c r="F115" s="1">
        <v>45632</v>
      </c>
      <c r="G115" s="4">
        <f t="shared" si="9"/>
        <v>4.8230695029700676E-3</v>
      </c>
      <c r="H115" s="4">
        <f t="shared" si="10"/>
        <v>-2.803083391730965E-3</v>
      </c>
      <c r="I115" s="4">
        <f t="shared" si="11"/>
        <v>7.6631509558340305E-3</v>
      </c>
      <c r="P115" s="8">
        <v>45631</v>
      </c>
      <c r="Q115" s="4">
        <f t="shared" si="12"/>
        <v>3.2235110164136275E-3</v>
      </c>
      <c r="R115" s="49">
        <f t="shared" si="13"/>
        <v>3223.5110164136277</v>
      </c>
      <c r="T115" t="b">
        <f t="shared" si="14"/>
        <v>0</v>
      </c>
      <c r="U115" t="b">
        <f t="shared" si="15"/>
        <v>0</v>
      </c>
      <c r="V115" t="b">
        <f t="shared" si="16"/>
        <v>0</v>
      </c>
    </row>
    <row r="116" spans="1:22" x14ac:dyDescent="0.2">
      <c r="A116" s="1">
        <v>45635</v>
      </c>
      <c r="B116">
        <v>588.26</v>
      </c>
      <c r="C116">
        <v>126.71</v>
      </c>
      <c r="D116">
        <v>241.07</v>
      </c>
      <c r="F116" s="1">
        <v>45635</v>
      </c>
      <c r="G116" s="4">
        <f t="shared" si="9"/>
        <v>-9.2630018862840391E-3</v>
      </c>
      <c r="H116" s="4">
        <f t="shared" si="10"/>
        <v>-1.0619192629030993E-2</v>
      </c>
      <c r="I116" s="4">
        <f t="shared" si="11"/>
        <v>-1.4351132553765744E-2</v>
      </c>
      <c r="P116" s="8">
        <v>45632</v>
      </c>
      <c r="Q116" s="4">
        <f t="shared" si="12"/>
        <v>3.6712562157053433E-3</v>
      </c>
      <c r="R116" s="49">
        <f t="shared" si="13"/>
        <v>3671.256215705343</v>
      </c>
      <c r="T116" t="b">
        <f t="shared" si="14"/>
        <v>0</v>
      </c>
      <c r="U116" t="b">
        <f t="shared" si="15"/>
        <v>0</v>
      </c>
      <c r="V116" t="b">
        <f t="shared" si="16"/>
        <v>0</v>
      </c>
    </row>
    <row r="117" spans="1:22" x14ac:dyDescent="0.2">
      <c r="A117" s="1">
        <v>45636</v>
      </c>
      <c r="B117">
        <v>579.26</v>
      </c>
      <c r="C117">
        <v>124.95</v>
      </c>
      <c r="D117">
        <v>240.13</v>
      </c>
      <c r="F117" s="1">
        <v>45636</v>
      </c>
      <c r="G117" s="4">
        <f t="shared" si="9"/>
        <v>-1.5299357426988069E-2</v>
      </c>
      <c r="H117" s="4">
        <f t="shared" si="10"/>
        <v>-1.3889985005129724E-2</v>
      </c>
      <c r="I117" s="4">
        <f t="shared" si="11"/>
        <v>-3.8992823661176956E-3</v>
      </c>
      <c r="P117" s="8">
        <v>45635</v>
      </c>
      <c r="Q117" s="4">
        <f t="shared" si="12"/>
        <v>-1.1705111376100807E-2</v>
      </c>
      <c r="R117" s="49">
        <f t="shared" si="13"/>
        <v>-11705.111376100807</v>
      </c>
      <c r="T117" t="b">
        <f t="shared" si="14"/>
        <v>0</v>
      </c>
      <c r="U117" t="b">
        <f t="shared" si="15"/>
        <v>0</v>
      </c>
      <c r="V117" t="b">
        <f t="shared" si="16"/>
        <v>0</v>
      </c>
    </row>
    <row r="118" spans="1:22" x14ac:dyDescent="0.2">
      <c r="A118" s="1">
        <v>45637</v>
      </c>
      <c r="B118">
        <v>586.71</v>
      </c>
      <c r="C118">
        <v>125.74</v>
      </c>
      <c r="D118">
        <v>240.8</v>
      </c>
      <c r="F118" s="1">
        <v>45637</v>
      </c>
      <c r="G118" s="4">
        <f t="shared" si="9"/>
        <v>1.286123675033668E-2</v>
      </c>
      <c r="H118" s="4">
        <f t="shared" si="10"/>
        <v>6.3225290116046828E-3</v>
      </c>
      <c r="I118" s="4">
        <f t="shared" si="11"/>
        <v>2.7901553325282435E-3</v>
      </c>
      <c r="P118" s="8">
        <v>45636</v>
      </c>
      <c r="Q118" s="4">
        <f t="shared" si="12"/>
        <v>-1.0316515676082416E-2</v>
      </c>
      <c r="R118" s="49">
        <f t="shared" si="13"/>
        <v>-10316.515676082416</v>
      </c>
      <c r="T118" t="b">
        <f t="shared" si="14"/>
        <v>0</v>
      </c>
      <c r="U118" t="b">
        <f t="shared" si="15"/>
        <v>0</v>
      </c>
      <c r="V118" t="b">
        <f t="shared" si="16"/>
        <v>0</v>
      </c>
    </row>
    <row r="119" spans="1:22" x14ac:dyDescent="0.2">
      <c r="A119" s="1">
        <v>45638</v>
      </c>
      <c r="B119">
        <v>585.77</v>
      </c>
      <c r="C119">
        <v>126.05</v>
      </c>
      <c r="D119">
        <v>238.82</v>
      </c>
      <c r="F119" s="1">
        <v>45638</v>
      </c>
      <c r="G119" s="4">
        <f t="shared" si="9"/>
        <v>-1.6021543863238286E-3</v>
      </c>
      <c r="H119" s="4">
        <f t="shared" si="10"/>
        <v>2.4654048035628318E-3</v>
      </c>
      <c r="I119" s="4">
        <f t="shared" si="11"/>
        <v>-8.2225913621263302E-3</v>
      </c>
      <c r="P119" s="8">
        <v>45637</v>
      </c>
      <c r="Q119" s="4">
        <f t="shared" si="12"/>
        <v>6.8711918615937066E-3</v>
      </c>
      <c r="R119" s="49">
        <f t="shared" si="13"/>
        <v>6871.1918615937066</v>
      </c>
      <c r="T119" t="b">
        <f t="shared" si="14"/>
        <v>0</v>
      </c>
      <c r="U119" t="b">
        <f t="shared" si="15"/>
        <v>0</v>
      </c>
      <c r="V119" t="b">
        <f t="shared" si="16"/>
        <v>0</v>
      </c>
    </row>
    <row r="120" spans="1:22" x14ac:dyDescent="0.2">
      <c r="A120" s="1">
        <v>45639</v>
      </c>
      <c r="B120">
        <v>579.70000000000005</v>
      </c>
      <c r="C120">
        <v>125.55</v>
      </c>
      <c r="D120">
        <v>237.25</v>
      </c>
      <c r="F120" s="1">
        <v>45639</v>
      </c>
      <c r="G120" s="4">
        <f t="shared" si="9"/>
        <v>-1.0362428939686086E-2</v>
      </c>
      <c r="H120" s="4">
        <f t="shared" si="10"/>
        <v>-3.9666798889329558E-3</v>
      </c>
      <c r="I120" s="4">
        <f t="shared" si="11"/>
        <v>-6.5739887781592898E-3</v>
      </c>
      <c r="P120" s="8">
        <v>45638</v>
      </c>
      <c r="Q120" s="4">
        <f t="shared" si="12"/>
        <v>-3.0300614196788313E-3</v>
      </c>
      <c r="R120" s="49">
        <f t="shared" si="13"/>
        <v>-3030.0614196788315</v>
      </c>
      <c r="T120" t="b">
        <f t="shared" si="14"/>
        <v>0</v>
      </c>
      <c r="U120" t="b">
        <f t="shared" si="15"/>
        <v>0</v>
      </c>
      <c r="V120" t="b">
        <f t="shared" si="16"/>
        <v>0</v>
      </c>
    </row>
    <row r="121" spans="1:22" x14ac:dyDescent="0.2">
      <c r="A121" s="1">
        <v>45642</v>
      </c>
      <c r="B121">
        <v>580.54</v>
      </c>
      <c r="C121">
        <v>127.16</v>
      </c>
      <c r="D121">
        <v>236.89</v>
      </c>
      <c r="F121" s="1">
        <v>45642</v>
      </c>
      <c r="G121" s="4">
        <f t="shared" si="9"/>
        <v>1.4490253579435564E-3</v>
      </c>
      <c r="H121" s="4">
        <f t="shared" si="10"/>
        <v>1.282357626443642E-2</v>
      </c>
      <c r="I121" s="4">
        <f t="shared" si="11"/>
        <v>-1.5173867228662763E-3</v>
      </c>
      <c r="P121" s="8">
        <v>45639</v>
      </c>
      <c r="Q121" s="4">
        <f t="shared" si="12"/>
        <v>-6.9283281598494281E-3</v>
      </c>
      <c r="R121" s="49">
        <f t="shared" si="13"/>
        <v>-6928.3281598494277</v>
      </c>
      <c r="T121" t="b">
        <f t="shared" si="14"/>
        <v>0</v>
      </c>
      <c r="U121" t="b">
        <f t="shared" si="15"/>
        <v>0</v>
      </c>
      <c r="V121" t="b">
        <f t="shared" si="16"/>
        <v>0</v>
      </c>
    </row>
    <row r="122" spans="1:22" x14ac:dyDescent="0.2">
      <c r="A122" s="1">
        <v>45643</v>
      </c>
      <c r="B122">
        <v>569.01</v>
      </c>
      <c r="C122">
        <v>125.89</v>
      </c>
      <c r="D122">
        <v>235.68</v>
      </c>
      <c r="F122" s="1">
        <v>45643</v>
      </c>
      <c r="G122" s="4">
        <f t="shared" si="9"/>
        <v>-1.9860819237261795E-2</v>
      </c>
      <c r="H122" s="4">
        <f t="shared" si="10"/>
        <v>-9.9874174268637095E-3</v>
      </c>
      <c r="I122" s="4">
        <f t="shared" si="11"/>
        <v>-5.1078559669043289E-3</v>
      </c>
      <c r="P122" s="8">
        <v>45642</v>
      </c>
      <c r="Q122" s="4">
        <f t="shared" si="12"/>
        <v>3.6748257975674822E-3</v>
      </c>
      <c r="R122" s="49">
        <f t="shared" si="13"/>
        <v>3674.8257975674824</v>
      </c>
      <c r="T122" t="b">
        <f t="shared" si="14"/>
        <v>0</v>
      </c>
      <c r="U122" t="b">
        <f t="shared" si="15"/>
        <v>0</v>
      </c>
      <c r="V122" t="b">
        <f t="shared" si="16"/>
        <v>0</v>
      </c>
    </row>
    <row r="123" spans="1:22" x14ac:dyDescent="0.2">
      <c r="A123" s="1">
        <v>45644</v>
      </c>
      <c r="B123">
        <v>544.82000000000005</v>
      </c>
      <c r="C123">
        <v>119.28</v>
      </c>
      <c r="D123">
        <v>227.78</v>
      </c>
      <c r="F123" s="1">
        <v>45644</v>
      </c>
      <c r="G123" s="4">
        <f t="shared" si="9"/>
        <v>-4.2512433876381706E-2</v>
      </c>
      <c r="H123" s="4">
        <f t="shared" si="10"/>
        <v>-5.2506156168083296E-2</v>
      </c>
      <c r="I123" s="4">
        <f t="shared" si="11"/>
        <v>-3.3520027155465093E-2</v>
      </c>
      <c r="P123" s="8">
        <v>45643</v>
      </c>
      <c r="Q123" s="4">
        <f t="shared" si="12"/>
        <v>-1.0997613385999383E-2</v>
      </c>
      <c r="R123" s="49">
        <f t="shared" si="13"/>
        <v>-10997.613385999382</v>
      </c>
      <c r="T123" t="b">
        <f t="shared" si="14"/>
        <v>0</v>
      </c>
      <c r="U123" t="b">
        <f t="shared" si="15"/>
        <v>0</v>
      </c>
      <c r="V123" t="b">
        <f t="shared" si="16"/>
        <v>0</v>
      </c>
    </row>
    <row r="124" spans="1:22" x14ac:dyDescent="0.2">
      <c r="A124" s="1">
        <v>45645</v>
      </c>
      <c r="B124">
        <v>548.52</v>
      </c>
      <c r="C124">
        <v>118.75</v>
      </c>
      <c r="D124">
        <v>230.34</v>
      </c>
      <c r="F124" s="1">
        <v>45645</v>
      </c>
      <c r="G124" s="4">
        <f t="shared" si="9"/>
        <v>6.791233801989538E-3</v>
      </c>
      <c r="H124" s="4">
        <f t="shared" si="10"/>
        <v>-4.4433266264252147E-3</v>
      </c>
      <c r="I124" s="4">
        <f t="shared" si="11"/>
        <v>1.1238914742295103E-2</v>
      </c>
      <c r="P124" s="8">
        <v>45644</v>
      </c>
      <c r="Q124" s="4">
        <f t="shared" si="12"/>
        <v>-4.1913587875525536E-2</v>
      </c>
      <c r="R124" s="49">
        <f t="shared" si="13"/>
        <v>-41913.587875525533</v>
      </c>
      <c r="T124" t="b">
        <f t="shared" si="14"/>
        <v>0</v>
      </c>
      <c r="U124" t="b">
        <f t="shared" si="15"/>
        <v>0</v>
      </c>
      <c r="V124" t="b">
        <f t="shared" si="16"/>
        <v>0</v>
      </c>
    </row>
    <row r="125" spans="1:22" x14ac:dyDescent="0.2">
      <c r="A125" s="1">
        <v>45646</v>
      </c>
      <c r="B125">
        <v>560.51</v>
      </c>
      <c r="C125">
        <v>121.65</v>
      </c>
      <c r="D125">
        <v>234.93</v>
      </c>
      <c r="F125" s="1">
        <v>45646</v>
      </c>
      <c r="G125" s="4">
        <f t="shared" si="9"/>
        <v>2.1858820097717446E-2</v>
      </c>
      <c r="H125" s="4">
        <f t="shared" si="10"/>
        <v>2.4421052631578899E-2</v>
      </c>
      <c r="I125" s="4">
        <f t="shared" si="11"/>
        <v>1.9927064339671841E-2</v>
      </c>
      <c r="P125" s="8">
        <v>45645</v>
      </c>
      <c r="Q125" s="4">
        <f t="shared" si="12"/>
        <v>5.199938049587338E-3</v>
      </c>
      <c r="R125" s="49">
        <f t="shared" si="13"/>
        <v>5199.9380495873384</v>
      </c>
      <c r="T125" t="b">
        <f t="shared" si="14"/>
        <v>0</v>
      </c>
      <c r="U125" t="b">
        <f t="shared" si="15"/>
        <v>0</v>
      </c>
      <c r="V125" t="b">
        <f t="shared" si="16"/>
        <v>0</v>
      </c>
    </row>
    <row r="126" spans="1:22" x14ac:dyDescent="0.2">
      <c r="A126" s="1">
        <v>45649</v>
      </c>
      <c r="B126">
        <v>565.15</v>
      </c>
      <c r="C126">
        <v>122.64</v>
      </c>
      <c r="D126">
        <v>235.71</v>
      </c>
      <c r="F126" s="1">
        <v>45649</v>
      </c>
      <c r="G126" s="4">
        <f t="shared" si="9"/>
        <v>8.2781752332696801E-3</v>
      </c>
      <c r="H126" s="4">
        <f t="shared" si="10"/>
        <v>8.1381011097410028E-3</v>
      </c>
      <c r="I126" s="4">
        <f t="shared" si="11"/>
        <v>3.3201379134211173E-3</v>
      </c>
      <c r="P126" s="8">
        <v>45646</v>
      </c>
      <c r="Q126" s="4">
        <f t="shared" si="12"/>
        <v>2.185478755465764E-2</v>
      </c>
      <c r="R126" s="49">
        <f t="shared" si="13"/>
        <v>21854.78755465764</v>
      </c>
      <c r="T126" t="b">
        <f t="shared" si="14"/>
        <v>0</v>
      </c>
      <c r="U126" t="b">
        <f t="shared" si="15"/>
        <v>0</v>
      </c>
      <c r="V126" t="b">
        <f t="shared" si="16"/>
        <v>0</v>
      </c>
    </row>
    <row r="127" spans="1:22" x14ac:dyDescent="0.2">
      <c r="A127" s="1">
        <v>45650</v>
      </c>
      <c r="B127">
        <v>577.04</v>
      </c>
      <c r="C127">
        <v>125.22</v>
      </c>
      <c r="D127">
        <v>239.59</v>
      </c>
      <c r="F127" s="1">
        <v>45650</v>
      </c>
      <c r="G127" s="4">
        <f t="shared" si="9"/>
        <v>2.1038662302043765E-2</v>
      </c>
      <c r="H127" s="4">
        <f t="shared" si="10"/>
        <v>2.1037181996086174E-2</v>
      </c>
      <c r="I127" s="4">
        <f t="shared" si="11"/>
        <v>1.6460905349794164E-2</v>
      </c>
      <c r="P127" s="8">
        <v>45649</v>
      </c>
      <c r="Q127" s="4">
        <f t="shared" si="12"/>
        <v>6.2529380682716518E-3</v>
      </c>
      <c r="R127" s="49">
        <f t="shared" si="13"/>
        <v>6252.9380682716519</v>
      </c>
      <c r="T127" t="b">
        <f t="shared" si="14"/>
        <v>0</v>
      </c>
      <c r="U127" t="b">
        <f t="shared" si="15"/>
        <v>0</v>
      </c>
      <c r="V127" t="b">
        <f t="shared" si="16"/>
        <v>0</v>
      </c>
    </row>
    <row r="128" spans="1:22" x14ac:dyDescent="0.2">
      <c r="A128" s="1">
        <v>45652</v>
      </c>
      <c r="B128">
        <v>575.49</v>
      </c>
      <c r="C128">
        <v>126.17</v>
      </c>
      <c r="D128">
        <v>240.41</v>
      </c>
      <c r="F128" s="1">
        <v>45652</v>
      </c>
      <c r="G128" s="4">
        <f t="shared" si="9"/>
        <v>-2.6861222792180506E-3</v>
      </c>
      <c r="H128" s="4">
        <f t="shared" si="10"/>
        <v>7.5866475003993905E-3</v>
      </c>
      <c r="I128" s="4">
        <f t="shared" si="11"/>
        <v>3.4225134604950469E-3</v>
      </c>
      <c r="P128" s="8">
        <v>45650</v>
      </c>
      <c r="Q128" s="4">
        <f t="shared" si="12"/>
        <v>1.9207115429356644E-2</v>
      </c>
      <c r="R128" s="49">
        <f t="shared" si="13"/>
        <v>19207.115429356643</v>
      </c>
      <c r="T128" t="b">
        <f t="shared" si="14"/>
        <v>0</v>
      </c>
      <c r="U128" t="b">
        <f t="shared" si="15"/>
        <v>0</v>
      </c>
      <c r="V128" t="b">
        <f t="shared" si="16"/>
        <v>0</v>
      </c>
    </row>
    <row r="129" spans="1:22" x14ac:dyDescent="0.2">
      <c r="A129" s="1">
        <v>45653</v>
      </c>
      <c r="B129">
        <v>570.49</v>
      </c>
      <c r="C129">
        <v>124.92</v>
      </c>
      <c r="D129">
        <v>238.46</v>
      </c>
      <c r="F129" s="1">
        <v>45653</v>
      </c>
      <c r="G129" s="4">
        <f t="shared" si="9"/>
        <v>-8.6882482753827261E-3</v>
      </c>
      <c r="H129" s="4">
        <f t="shared" si="10"/>
        <v>-9.907267971784095E-3</v>
      </c>
      <c r="I129" s="4">
        <f t="shared" si="11"/>
        <v>-8.1111434632502588E-3</v>
      </c>
      <c r="P129" s="8">
        <v>45652</v>
      </c>
      <c r="Q129" s="4">
        <f t="shared" si="12"/>
        <v>2.8391629505524207E-3</v>
      </c>
      <c r="R129" s="49">
        <f t="shared" si="13"/>
        <v>2839.1629505524206</v>
      </c>
      <c r="T129" t="b">
        <f t="shared" si="14"/>
        <v>0</v>
      </c>
      <c r="U129" t="b">
        <f t="shared" si="15"/>
        <v>0</v>
      </c>
      <c r="V129" t="b">
        <f t="shared" si="16"/>
        <v>0</v>
      </c>
    </row>
    <row r="130" spans="1:22" x14ac:dyDescent="0.2">
      <c r="A130" s="1">
        <v>45656</v>
      </c>
      <c r="B130">
        <v>567.89</v>
      </c>
      <c r="C130">
        <v>123.92</v>
      </c>
      <c r="D130">
        <v>236.63</v>
      </c>
      <c r="F130" s="1">
        <v>45656</v>
      </c>
      <c r="G130" s="4">
        <f t="shared" si="9"/>
        <v>-4.5574856702134126E-3</v>
      </c>
      <c r="H130" s="4">
        <f t="shared" si="10"/>
        <v>-8.0051232788984628E-3</v>
      </c>
      <c r="I130" s="4">
        <f t="shared" si="11"/>
        <v>-7.6742430596327127E-3</v>
      </c>
      <c r="P130" s="8">
        <v>45653</v>
      </c>
      <c r="Q130" s="4">
        <f t="shared" si="12"/>
        <v>-8.8231122594501499E-3</v>
      </c>
      <c r="R130" s="49">
        <f t="shared" si="13"/>
        <v>-8823.1122594501503</v>
      </c>
      <c r="T130" t="b">
        <f t="shared" si="14"/>
        <v>0</v>
      </c>
      <c r="U130" t="b">
        <f t="shared" si="15"/>
        <v>0</v>
      </c>
      <c r="V130" t="b">
        <f t="shared" si="16"/>
        <v>0</v>
      </c>
    </row>
    <row r="131" spans="1:22" x14ac:dyDescent="0.2">
      <c r="A131" s="1">
        <v>45657</v>
      </c>
      <c r="B131">
        <v>566.97</v>
      </c>
      <c r="C131">
        <v>123.89</v>
      </c>
      <c r="D131">
        <v>237.02</v>
      </c>
      <c r="F131" s="1">
        <v>45657</v>
      </c>
      <c r="G131" s="4">
        <f t="shared" si="9"/>
        <v>-1.6200320484600628E-3</v>
      </c>
      <c r="H131" s="4">
        <f t="shared" si="10"/>
        <v>-2.4209167204647386E-4</v>
      </c>
      <c r="I131" s="4">
        <f t="shared" si="11"/>
        <v>1.6481426699912483E-3</v>
      </c>
      <c r="P131" s="8">
        <v>45656</v>
      </c>
      <c r="Q131" s="4">
        <f t="shared" si="12"/>
        <v>-6.8384799085866475E-3</v>
      </c>
      <c r="R131" s="49">
        <f t="shared" si="13"/>
        <v>-6838.4799085866471</v>
      </c>
      <c r="T131" t="b">
        <f t="shared" si="14"/>
        <v>0</v>
      </c>
      <c r="U131" t="b">
        <f t="shared" si="15"/>
        <v>0</v>
      </c>
      <c r="V131" t="b">
        <f t="shared" si="16"/>
        <v>0</v>
      </c>
    </row>
    <row r="132" spans="1:22" x14ac:dyDescent="0.2">
      <c r="A132" s="1">
        <v>45659</v>
      </c>
      <c r="B132">
        <v>569.29999999999995</v>
      </c>
      <c r="C132">
        <v>122.97</v>
      </c>
      <c r="D132">
        <v>237.31</v>
      </c>
      <c r="F132" s="1">
        <v>45659</v>
      </c>
      <c r="G132" s="4">
        <f t="shared" ref="G132:G195" si="17">B132/B131-1</f>
        <v>4.1095648799758244E-3</v>
      </c>
      <c r="H132" s="4">
        <f t="shared" ref="H132:H195" si="18">C132/C131-1</f>
        <v>-7.4259423682299097E-3</v>
      </c>
      <c r="I132" s="4">
        <f t="shared" ref="I132:I195" si="19">D132/D131-1</f>
        <v>1.2235254408909935E-3</v>
      </c>
      <c r="P132" s="8">
        <v>45657</v>
      </c>
      <c r="Q132" s="4">
        <f t="shared" si="12"/>
        <v>1.0061995184453844E-4</v>
      </c>
      <c r="R132" s="49">
        <f t="shared" si="13"/>
        <v>100.61995184453845</v>
      </c>
      <c r="T132" t="b">
        <f t="shared" si="14"/>
        <v>0</v>
      </c>
      <c r="U132" t="b">
        <f t="shared" si="15"/>
        <v>0</v>
      </c>
      <c r="V132" t="b">
        <f t="shared" si="16"/>
        <v>0</v>
      </c>
    </row>
    <row r="133" spans="1:22" x14ac:dyDescent="0.2">
      <c r="A133" s="1">
        <v>45660</v>
      </c>
      <c r="B133">
        <v>574.4</v>
      </c>
      <c r="C133">
        <v>124.11</v>
      </c>
      <c r="D133">
        <v>240.55</v>
      </c>
      <c r="F133" s="1">
        <v>45660</v>
      </c>
      <c r="G133" s="4">
        <f t="shared" si="17"/>
        <v>8.9583699279818241E-3</v>
      </c>
      <c r="H133" s="4">
        <f t="shared" si="18"/>
        <v>9.2705537936081939E-3</v>
      </c>
      <c r="I133" s="4">
        <f t="shared" si="19"/>
        <v>1.3653027685306185E-2</v>
      </c>
      <c r="P133" s="8">
        <v>45659</v>
      </c>
      <c r="Q133" s="4">
        <f t="shared" ref="Q133:Q196" si="20">SUMPRODUCT(G132:I132, $L$4:$N$4)</f>
        <v>-5.0550307011982816E-4</v>
      </c>
      <c r="R133" s="49">
        <f t="shared" si="13"/>
        <v>-505.50307011982818</v>
      </c>
      <c r="T133" t="b">
        <f t="shared" si="14"/>
        <v>0</v>
      </c>
      <c r="U133" t="b">
        <f t="shared" si="15"/>
        <v>0</v>
      </c>
      <c r="V133" t="b">
        <f t="shared" si="16"/>
        <v>0</v>
      </c>
    </row>
    <row r="134" spans="1:22" x14ac:dyDescent="0.2">
      <c r="A134" s="1">
        <v>45663</v>
      </c>
      <c r="B134">
        <v>577.63</v>
      </c>
      <c r="C134">
        <v>126.77</v>
      </c>
      <c r="D134">
        <v>239.38</v>
      </c>
      <c r="F134" s="1">
        <v>45663</v>
      </c>
      <c r="G134" s="4">
        <f t="shared" si="17"/>
        <v>5.6232590529248228E-3</v>
      </c>
      <c r="H134" s="4">
        <f t="shared" si="18"/>
        <v>2.1432600112803124E-2</v>
      </c>
      <c r="I134" s="4">
        <f t="shared" si="19"/>
        <v>-4.8638536686760325E-3</v>
      </c>
      <c r="P134" s="8">
        <v>45660</v>
      </c>
      <c r="Q134" s="4">
        <f t="shared" si="20"/>
        <v>1.0929888190599479E-2</v>
      </c>
      <c r="R134" s="49">
        <f t="shared" ref="R134:R197" si="21">Q134*$L$5</f>
        <v>10929.888190599479</v>
      </c>
      <c r="T134" t="b">
        <f t="shared" ref="T134:T197" si="22">$Y$4&gt;R134</f>
        <v>0</v>
      </c>
      <c r="U134" t="b">
        <f t="shared" ref="U134:U197" si="23">$Y$5&gt;R134</f>
        <v>0</v>
      </c>
      <c r="V134" t="b">
        <f t="shared" ref="V134:V197" si="24">$Y$6&gt;R134</f>
        <v>0</v>
      </c>
    </row>
    <row r="135" spans="1:22" x14ac:dyDescent="0.2">
      <c r="A135" s="1">
        <v>45664</v>
      </c>
      <c r="B135">
        <v>574.39</v>
      </c>
      <c r="C135">
        <v>125.04</v>
      </c>
      <c r="D135">
        <v>241.68</v>
      </c>
      <c r="F135" s="1">
        <v>45664</v>
      </c>
      <c r="G135" s="4">
        <f t="shared" si="17"/>
        <v>-5.6091269497775542E-3</v>
      </c>
      <c r="H135" s="4">
        <f t="shared" si="18"/>
        <v>-1.3646761852173173E-2</v>
      </c>
      <c r="I135" s="4">
        <f t="shared" si="19"/>
        <v>9.6081543988637552E-3</v>
      </c>
      <c r="P135" s="8">
        <v>45663</v>
      </c>
      <c r="Q135" s="4">
        <f t="shared" si="20"/>
        <v>6.17121628224797E-3</v>
      </c>
      <c r="R135" s="49">
        <f t="shared" si="21"/>
        <v>6171.2162822479704</v>
      </c>
      <c r="T135" t="b">
        <f t="shared" si="22"/>
        <v>0</v>
      </c>
      <c r="U135" t="b">
        <f t="shared" si="23"/>
        <v>0</v>
      </c>
      <c r="V135" t="b">
        <f t="shared" si="24"/>
        <v>0</v>
      </c>
    </row>
    <row r="136" spans="1:22" x14ac:dyDescent="0.2">
      <c r="A136" s="1">
        <v>45665</v>
      </c>
      <c r="B136">
        <v>574.29999999999995</v>
      </c>
      <c r="C136">
        <v>126</v>
      </c>
      <c r="D136">
        <v>241.64</v>
      </c>
      <c r="F136" s="1">
        <v>45665</v>
      </c>
      <c r="G136" s="4">
        <f t="shared" si="17"/>
        <v>-1.5668796462342538E-4</v>
      </c>
      <c r="H136" s="4">
        <f t="shared" si="18"/>
        <v>7.6775431861804133E-3</v>
      </c>
      <c r="I136" s="4">
        <f t="shared" si="19"/>
        <v>-1.655081098974609E-4</v>
      </c>
      <c r="P136" s="8">
        <v>45664</v>
      </c>
      <c r="Q136" s="4">
        <f t="shared" si="20"/>
        <v>-1.9335048810397155E-3</v>
      </c>
      <c r="R136" s="49">
        <f t="shared" si="21"/>
        <v>-1933.5048810397154</v>
      </c>
      <c r="T136" t="b">
        <f t="shared" si="22"/>
        <v>0</v>
      </c>
      <c r="U136" t="b">
        <f t="shared" si="23"/>
        <v>0</v>
      </c>
      <c r="V136" t="b">
        <f t="shared" si="24"/>
        <v>0</v>
      </c>
    </row>
    <row r="137" spans="1:22" x14ac:dyDescent="0.2">
      <c r="A137" s="1">
        <v>45667</v>
      </c>
      <c r="B137">
        <v>554.47</v>
      </c>
      <c r="C137">
        <v>121.66</v>
      </c>
      <c r="D137">
        <v>238.4</v>
      </c>
      <c r="F137" s="1">
        <v>45667</v>
      </c>
      <c r="G137" s="4">
        <f t="shared" si="17"/>
        <v>-3.45289918161239E-2</v>
      </c>
      <c r="H137" s="4">
        <f t="shared" si="18"/>
        <v>-3.44444444444445E-2</v>
      </c>
      <c r="I137" s="4">
        <f t="shared" si="19"/>
        <v>-1.3408376096672669E-2</v>
      </c>
      <c r="P137" s="8">
        <v>45665</v>
      </c>
      <c r="Q137" s="4">
        <f t="shared" si="20"/>
        <v>2.1900533225081122E-3</v>
      </c>
      <c r="R137" s="49">
        <f t="shared" si="21"/>
        <v>2190.0533225081122</v>
      </c>
      <c r="T137" t="b">
        <f t="shared" si="22"/>
        <v>0</v>
      </c>
      <c r="U137" t="b">
        <f t="shared" si="23"/>
        <v>0</v>
      </c>
      <c r="V137" t="b">
        <f t="shared" si="24"/>
        <v>0</v>
      </c>
    </row>
    <row r="138" spans="1:22" x14ac:dyDescent="0.2">
      <c r="A138" s="1">
        <v>45670</v>
      </c>
      <c r="B138">
        <v>557.39</v>
      </c>
      <c r="C138">
        <v>122.19</v>
      </c>
      <c r="D138">
        <v>242.71</v>
      </c>
      <c r="F138" s="1">
        <v>45670</v>
      </c>
      <c r="G138" s="4">
        <f t="shared" si="17"/>
        <v>5.2662903313072107E-3</v>
      </c>
      <c r="H138" s="4">
        <f t="shared" si="18"/>
        <v>4.3564030905802742E-3</v>
      </c>
      <c r="I138" s="4">
        <f t="shared" si="19"/>
        <v>1.807885906040263E-2</v>
      </c>
      <c r="P138" s="8">
        <v>45667</v>
      </c>
      <c r="Q138" s="4">
        <f t="shared" si="20"/>
        <v>-2.6055381316839588E-2</v>
      </c>
      <c r="R138" s="49">
        <f t="shared" si="21"/>
        <v>-26055.38131683959</v>
      </c>
      <c r="T138" t="b">
        <f t="shared" si="22"/>
        <v>0</v>
      </c>
      <c r="U138" t="b">
        <f t="shared" si="23"/>
        <v>0</v>
      </c>
      <c r="V138" t="b">
        <f t="shared" si="24"/>
        <v>0</v>
      </c>
    </row>
    <row r="139" spans="1:22" x14ac:dyDescent="0.2">
      <c r="A139" s="1">
        <v>45671</v>
      </c>
      <c r="B139">
        <v>565.89</v>
      </c>
      <c r="C139">
        <v>122.81</v>
      </c>
      <c r="D139">
        <v>245.96</v>
      </c>
      <c r="F139" s="1">
        <v>45671</v>
      </c>
      <c r="G139" s="4">
        <f t="shared" si="17"/>
        <v>1.5249645669997758E-2</v>
      </c>
      <c r="H139" s="4">
        <f t="shared" si="18"/>
        <v>5.0740649807676785E-3</v>
      </c>
      <c r="I139" s="4">
        <f t="shared" si="19"/>
        <v>1.3390465988216471E-2</v>
      </c>
      <c r="P139" s="8">
        <v>45670</v>
      </c>
      <c r="Q139" s="4">
        <f t="shared" si="20"/>
        <v>1.0118351650727298E-2</v>
      </c>
      <c r="R139" s="49">
        <f t="shared" si="21"/>
        <v>10118.351650727298</v>
      </c>
      <c r="T139" t="b">
        <f t="shared" si="22"/>
        <v>0</v>
      </c>
      <c r="U139" t="b">
        <f t="shared" si="23"/>
        <v>0</v>
      </c>
      <c r="V139" t="b">
        <f t="shared" si="24"/>
        <v>0</v>
      </c>
    </row>
    <row r="140" spans="1:22" x14ac:dyDescent="0.2">
      <c r="A140" s="1">
        <v>45672</v>
      </c>
      <c r="B140">
        <v>599.94000000000005</v>
      </c>
      <c r="C140">
        <v>128.65</v>
      </c>
      <c r="D140">
        <v>250.81</v>
      </c>
      <c r="F140" s="1">
        <v>45672</v>
      </c>
      <c r="G140" s="4">
        <f t="shared" si="17"/>
        <v>6.0170704553888621E-2</v>
      </c>
      <c r="H140" s="4">
        <f t="shared" si="18"/>
        <v>4.755313085253654E-2</v>
      </c>
      <c r="I140" s="4">
        <f t="shared" si="19"/>
        <v>1.9718653439583678E-2</v>
      </c>
      <c r="P140" s="8">
        <v>45671</v>
      </c>
      <c r="Q140" s="4">
        <f t="shared" si="20"/>
        <v>1.1453299590516219E-2</v>
      </c>
      <c r="R140" s="49">
        <f t="shared" si="21"/>
        <v>11453.299590516219</v>
      </c>
      <c r="T140" t="b">
        <f t="shared" si="22"/>
        <v>0</v>
      </c>
      <c r="U140" t="b">
        <f t="shared" si="23"/>
        <v>0</v>
      </c>
      <c r="V140" t="b">
        <f t="shared" si="24"/>
        <v>0</v>
      </c>
    </row>
    <row r="141" spans="1:22" x14ac:dyDescent="0.2">
      <c r="A141" s="1">
        <v>45673</v>
      </c>
      <c r="B141">
        <v>606.94000000000005</v>
      </c>
      <c r="C141">
        <v>133.84</v>
      </c>
      <c r="D141">
        <v>252.71</v>
      </c>
      <c r="F141" s="1">
        <v>45673</v>
      </c>
      <c r="G141" s="4">
        <f t="shared" si="17"/>
        <v>1.1667833450011766E-2</v>
      </c>
      <c r="H141" s="4">
        <f t="shared" si="18"/>
        <v>4.0342013214146988E-2</v>
      </c>
      <c r="I141" s="4">
        <f t="shared" si="19"/>
        <v>7.5754555241018817E-3</v>
      </c>
      <c r="P141" s="8">
        <v>45672</v>
      </c>
      <c r="Q141" s="4">
        <f t="shared" si="20"/>
        <v>4.0204611997761021E-2</v>
      </c>
      <c r="R141" s="49">
        <f t="shared" si="21"/>
        <v>40204.611997761021</v>
      </c>
      <c r="T141" t="b">
        <f t="shared" si="22"/>
        <v>0</v>
      </c>
      <c r="U141" t="b">
        <f t="shared" si="23"/>
        <v>0</v>
      </c>
      <c r="V141" t="b">
        <f t="shared" si="24"/>
        <v>0</v>
      </c>
    </row>
    <row r="142" spans="1:22" x14ac:dyDescent="0.2">
      <c r="A142" s="1">
        <v>45674</v>
      </c>
      <c r="B142">
        <v>619.76</v>
      </c>
      <c r="C142">
        <v>135.87</v>
      </c>
      <c r="D142">
        <v>257.57</v>
      </c>
      <c r="F142" s="1">
        <v>45674</v>
      </c>
      <c r="G142" s="4">
        <f t="shared" si="17"/>
        <v>2.1122351468019884E-2</v>
      </c>
      <c r="H142" s="4">
        <f t="shared" si="18"/>
        <v>1.5167364016736462E-2</v>
      </c>
      <c r="I142" s="4">
        <f t="shared" si="19"/>
        <v>1.9231530212496573E-2</v>
      </c>
      <c r="P142" s="8">
        <v>45673</v>
      </c>
      <c r="Q142" s="4">
        <f t="shared" si="20"/>
        <v>1.8633136208888377E-2</v>
      </c>
      <c r="R142" s="49">
        <f t="shared" si="21"/>
        <v>18633.136208888376</v>
      </c>
      <c r="T142" t="b">
        <f t="shared" si="22"/>
        <v>0</v>
      </c>
      <c r="U142" t="b">
        <f t="shared" si="23"/>
        <v>0</v>
      </c>
      <c r="V142" t="b">
        <f t="shared" si="24"/>
        <v>0</v>
      </c>
    </row>
    <row r="143" spans="1:22" x14ac:dyDescent="0.2">
      <c r="A143" s="1">
        <v>45678</v>
      </c>
      <c r="B143">
        <v>628.48</v>
      </c>
      <c r="C143">
        <v>135.31</v>
      </c>
      <c r="D143">
        <v>261.42</v>
      </c>
      <c r="F143" s="1">
        <v>45678</v>
      </c>
      <c r="G143" s="4">
        <f t="shared" si="17"/>
        <v>1.406996256615467E-2</v>
      </c>
      <c r="H143" s="4">
        <f t="shared" si="18"/>
        <v>-4.1215868109222287E-3</v>
      </c>
      <c r="I143" s="4">
        <f t="shared" si="19"/>
        <v>1.4947392941724758E-2</v>
      </c>
      <c r="P143" s="8">
        <v>45674</v>
      </c>
      <c r="Q143" s="4">
        <f t="shared" si="20"/>
        <v>1.8579526730425532E-2</v>
      </c>
      <c r="R143" s="49">
        <f t="shared" si="21"/>
        <v>18579.526730425532</v>
      </c>
      <c r="T143" t="b">
        <f t="shared" si="22"/>
        <v>0</v>
      </c>
      <c r="U143" t="b">
        <f t="shared" si="23"/>
        <v>0</v>
      </c>
      <c r="V143" t="b">
        <f t="shared" si="24"/>
        <v>0</v>
      </c>
    </row>
    <row r="144" spans="1:22" x14ac:dyDescent="0.2">
      <c r="A144" s="1">
        <v>45679</v>
      </c>
      <c r="B144">
        <v>626.49</v>
      </c>
      <c r="C144">
        <v>134.03</v>
      </c>
      <c r="D144">
        <v>261.23</v>
      </c>
      <c r="F144" s="1">
        <v>45679</v>
      </c>
      <c r="G144" s="4">
        <f t="shared" si="17"/>
        <v>-3.1663696537678199E-3</v>
      </c>
      <c r="H144" s="4">
        <f t="shared" si="18"/>
        <v>-9.4597590717611091E-3</v>
      </c>
      <c r="I144" s="4">
        <f t="shared" si="19"/>
        <v>-7.2679978578527038E-4</v>
      </c>
      <c r="P144" s="8">
        <v>45678</v>
      </c>
      <c r="Q144" s="4">
        <f t="shared" si="20"/>
        <v>8.9634699032596354E-3</v>
      </c>
      <c r="R144" s="49">
        <f t="shared" si="21"/>
        <v>8963.4699032596363</v>
      </c>
      <c r="T144" t="b">
        <f t="shared" si="22"/>
        <v>0</v>
      </c>
      <c r="U144" t="b">
        <f t="shared" si="23"/>
        <v>0</v>
      </c>
      <c r="V144" t="b">
        <f t="shared" si="24"/>
        <v>0</v>
      </c>
    </row>
    <row r="145" spans="1:22" x14ac:dyDescent="0.2">
      <c r="A145" s="1">
        <v>45680</v>
      </c>
      <c r="B145">
        <v>633.19000000000005</v>
      </c>
      <c r="C145">
        <v>135.80000000000001</v>
      </c>
      <c r="D145">
        <v>264.32</v>
      </c>
      <c r="F145" s="1">
        <v>45680</v>
      </c>
      <c r="G145" s="4">
        <f t="shared" si="17"/>
        <v>1.0694504301744789E-2</v>
      </c>
      <c r="H145" s="4">
        <f t="shared" si="18"/>
        <v>1.3205998657017215E-2</v>
      </c>
      <c r="I145" s="4">
        <f t="shared" si="19"/>
        <v>1.1828656739271803E-2</v>
      </c>
      <c r="P145" s="8">
        <v>45679</v>
      </c>
      <c r="Q145" s="4">
        <f t="shared" si="20"/>
        <v>-4.0785585319727865E-3</v>
      </c>
      <c r="R145" s="49">
        <f t="shared" si="21"/>
        <v>-4078.5585319727866</v>
      </c>
      <c r="T145" t="b">
        <f t="shared" si="22"/>
        <v>0</v>
      </c>
      <c r="U145" t="b">
        <f t="shared" si="23"/>
        <v>0</v>
      </c>
      <c r="V145" t="b">
        <f t="shared" si="24"/>
        <v>0</v>
      </c>
    </row>
    <row r="146" spans="1:22" x14ac:dyDescent="0.2">
      <c r="A146" s="1">
        <v>45681</v>
      </c>
      <c r="B146">
        <v>630.61</v>
      </c>
      <c r="C146">
        <v>135.82</v>
      </c>
      <c r="D146">
        <v>263.22000000000003</v>
      </c>
      <c r="F146" s="1">
        <v>45681</v>
      </c>
      <c r="G146" s="4">
        <f t="shared" si="17"/>
        <v>-4.0746063582811631E-3</v>
      </c>
      <c r="H146" s="4">
        <f t="shared" si="18"/>
        <v>1.472754050071412E-4</v>
      </c>
      <c r="I146" s="4">
        <f t="shared" si="19"/>
        <v>-4.1616222760288979E-3</v>
      </c>
      <c r="P146" s="8">
        <v>45680</v>
      </c>
      <c r="Q146" s="4">
        <f t="shared" si="20"/>
        <v>1.1901613583337323E-2</v>
      </c>
      <c r="R146" s="49">
        <f t="shared" si="21"/>
        <v>11901.613583337323</v>
      </c>
      <c r="T146" t="b">
        <f t="shared" si="22"/>
        <v>0</v>
      </c>
      <c r="U146" t="b">
        <f t="shared" si="23"/>
        <v>0</v>
      </c>
      <c r="V146" t="b">
        <f t="shared" si="24"/>
        <v>0</v>
      </c>
    </row>
    <row r="147" spans="1:22" x14ac:dyDescent="0.2">
      <c r="A147" s="1">
        <v>45684</v>
      </c>
      <c r="B147">
        <v>627.03</v>
      </c>
      <c r="C147">
        <v>134.66999999999999</v>
      </c>
      <c r="D147">
        <v>264.22000000000003</v>
      </c>
      <c r="F147" s="1">
        <v>45684</v>
      </c>
      <c r="G147" s="4">
        <f t="shared" si="17"/>
        <v>-5.6770428632594294E-3</v>
      </c>
      <c r="H147" s="4">
        <f t="shared" si="18"/>
        <v>-8.4670887939920503E-3</v>
      </c>
      <c r="I147" s="4">
        <f t="shared" si="19"/>
        <v>3.7991034115949507E-3</v>
      </c>
      <c r="P147" s="8">
        <v>45681</v>
      </c>
      <c r="Q147" s="4">
        <f t="shared" si="20"/>
        <v>-2.8428481963937661E-3</v>
      </c>
      <c r="R147" s="49">
        <f t="shared" si="21"/>
        <v>-2842.8481963937661</v>
      </c>
      <c r="T147" t="b">
        <f t="shared" si="22"/>
        <v>0</v>
      </c>
      <c r="U147" t="b">
        <f t="shared" si="23"/>
        <v>0</v>
      </c>
      <c r="V147" t="b">
        <f t="shared" si="24"/>
        <v>0</v>
      </c>
    </row>
    <row r="148" spans="1:22" x14ac:dyDescent="0.2">
      <c r="A148" s="1">
        <v>45685</v>
      </c>
      <c r="B148">
        <v>631.51</v>
      </c>
      <c r="C148">
        <v>136.53</v>
      </c>
      <c r="D148">
        <v>265.5</v>
      </c>
      <c r="F148" s="1">
        <v>45685</v>
      </c>
      <c r="G148" s="4">
        <f t="shared" si="17"/>
        <v>7.1447937100299619E-3</v>
      </c>
      <c r="H148" s="4">
        <f t="shared" si="18"/>
        <v>1.3811539318333788E-2</v>
      </c>
      <c r="I148" s="4">
        <f t="shared" si="19"/>
        <v>4.8444478086442366E-3</v>
      </c>
      <c r="P148" s="8">
        <v>45684</v>
      </c>
      <c r="Q148" s="4">
        <f t="shared" si="20"/>
        <v>-2.7235981325374639E-3</v>
      </c>
      <c r="R148" s="49">
        <f t="shared" si="21"/>
        <v>-2723.5981325374637</v>
      </c>
      <c r="T148" t="b">
        <f t="shared" si="22"/>
        <v>0</v>
      </c>
      <c r="U148" t="b">
        <f t="shared" si="23"/>
        <v>0</v>
      </c>
      <c r="V148" t="b">
        <f t="shared" si="24"/>
        <v>0</v>
      </c>
    </row>
    <row r="149" spans="1:22" x14ac:dyDescent="0.2">
      <c r="A149" s="1">
        <v>45686</v>
      </c>
      <c r="B149">
        <v>631.09</v>
      </c>
      <c r="C149">
        <v>136.69999999999999</v>
      </c>
      <c r="D149">
        <v>264.95</v>
      </c>
      <c r="F149" s="1">
        <v>45686</v>
      </c>
      <c r="G149" s="4">
        <f t="shared" si="17"/>
        <v>-6.6507260375914257E-4</v>
      </c>
      <c r="H149" s="4">
        <f t="shared" si="18"/>
        <v>1.245147586610873E-3</v>
      </c>
      <c r="I149" s="4">
        <f t="shared" si="19"/>
        <v>-2.0715630885123071E-3</v>
      </c>
      <c r="P149" s="8">
        <v>45685</v>
      </c>
      <c r="Q149" s="4">
        <f t="shared" si="20"/>
        <v>8.2246790319668202E-3</v>
      </c>
      <c r="R149" s="49">
        <f t="shared" si="21"/>
        <v>8224.6790319668198</v>
      </c>
      <c r="T149" t="b">
        <f t="shared" si="22"/>
        <v>0</v>
      </c>
      <c r="U149" t="b">
        <f t="shared" si="23"/>
        <v>0</v>
      </c>
      <c r="V149" t="b">
        <f t="shared" si="24"/>
        <v>0</v>
      </c>
    </row>
    <row r="150" spans="1:22" x14ac:dyDescent="0.2">
      <c r="A150" s="1">
        <v>45687</v>
      </c>
      <c r="B150">
        <v>639.33000000000004</v>
      </c>
      <c r="C150">
        <v>137.91</v>
      </c>
      <c r="D150">
        <v>266.58999999999997</v>
      </c>
      <c r="F150" s="1">
        <v>45687</v>
      </c>
      <c r="G150" s="4">
        <f t="shared" si="17"/>
        <v>1.3056774786480485E-2</v>
      </c>
      <c r="H150" s="4">
        <f t="shared" si="18"/>
        <v>8.8514996342357044E-3</v>
      </c>
      <c r="I150" s="4">
        <f t="shared" si="19"/>
        <v>6.1898471409700395E-3</v>
      </c>
      <c r="P150" s="8">
        <v>45686</v>
      </c>
      <c r="Q150" s="4">
        <f t="shared" si="20"/>
        <v>-6.5460274054940381E-4</v>
      </c>
      <c r="R150" s="49">
        <f t="shared" si="21"/>
        <v>-654.60274054940385</v>
      </c>
      <c r="T150" t="b">
        <f t="shared" si="22"/>
        <v>0</v>
      </c>
      <c r="U150" t="b">
        <f t="shared" si="23"/>
        <v>0</v>
      </c>
      <c r="V150" t="b">
        <f t="shared" si="24"/>
        <v>0</v>
      </c>
    </row>
    <row r="151" spans="1:22" x14ac:dyDescent="0.2">
      <c r="A151" s="1">
        <v>45688</v>
      </c>
      <c r="B151">
        <v>634.08000000000004</v>
      </c>
      <c r="C151">
        <v>137.33000000000001</v>
      </c>
      <c r="D151">
        <v>265.66000000000003</v>
      </c>
      <c r="F151" s="1">
        <v>45688</v>
      </c>
      <c r="G151" s="4">
        <f t="shared" si="17"/>
        <v>-8.2117216460982911E-3</v>
      </c>
      <c r="H151" s="4">
        <f t="shared" si="18"/>
        <v>-4.2056413603073217E-3</v>
      </c>
      <c r="I151" s="4">
        <f t="shared" si="19"/>
        <v>-3.48850294459635E-3</v>
      </c>
      <c r="P151" s="8">
        <v>45687</v>
      </c>
      <c r="Q151" s="4">
        <f t="shared" si="20"/>
        <v>9.048421182602873E-3</v>
      </c>
      <c r="R151" s="49">
        <f t="shared" si="21"/>
        <v>9048.4211826028732</v>
      </c>
      <c r="T151" t="b">
        <f t="shared" si="22"/>
        <v>0</v>
      </c>
      <c r="U151" t="b">
        <f t="shared" si="23"/>
        <v>0</v>
      </c>
      <c r="V151" t="b">
        <f t="shared" si="24"/>
        <v>0</v>
      </c>
    </row>
    <row r="152" spans="1:22" x14ac:dyDescent="0.2">
      <c r="A152" s="1">
        <v>45691</v>
      </c>
      <c r="B152">
        <v>626.13</v>
      </c>
      <c r="C152">
        <v>136.07</v>
      </c>
      <c r="D152">
        <v>265.18</v>
      </c>
      <c r="F152" s="1">
        <v>45691</v>
      </c>
      <c r="G152" s="4">
        <f t="shared" si="17"/>
        <v>-1.2537850113550464E-2</v>
      </c>
      <c r="H152" s="4">
        <f t="shared" si="18"/>
        <v>-9.1749799752423034E-3</v>
      </c>
      <c r="I152" s="4">
        <f t="shared" si="19"/>
        <v>-1.8068207483249443E-3</v>
      </c>
      <c r="P152" s="8">
        <v>45688</v>
      </c>
      <c r="Q152" s="4">
        <f t="shared" si="20"/>
        <v>-5.1206100797602239E-3</v>
      </c>
      <c r="R152" s="49">
        <f t="shared" si="21"/>
        <v>-5120.6100797602239</v>
      </c>
      <c r="T152" t="b">
        <f t="shared" si="22"/>
        <v>0</v>
      </c>
      <c r="U152" t="b">
        <f t="shared" si="23"/>
        <v>0</v>
      </c>
      <c r="V152" t="b">
        <f t="shared" si="24"/>
        <v>0</v>
      </c>
    </row>
    <row r="153" spans="1:22" x14ac:dyDescent="0.2">
      <c r="A153" s="1">
        <v>45692</v>
      </c>
      <c r="B153">
        <v>627.91999999999996</v>
      </c>
      <c r="C153">
        <v>135.68</v>
      </c>
      <c r="D153">
        <v>266.3</v>
      </c>
      <c r="F153" s="1">
        <v>45692</v>
      </c>
      <c r="G153" s="4">
        <f t="shared" si="17"/>
        <v>2.8588312331303545E-3</v>
      </c>
      <c r="H153" s="4">
        <f t="shared" si="18"/>
        <v>-2.8661718233261579E-3</v>
      </c>
      <c r="I153" s="4">
        <f t="shared" si="19"/>
        <v>4.2235462704578453E-3</v>
      </c>
      <c r="P153" s="8">
        <v>45691</v>
      </c>
      <c r="Q153" s="4">
        <f t="shared" si="20"/>
        <v>-7.2365773259678075E-3</v>
      </c>
      <c r="R153" s="49">
        <f t="shared" si="21"/>
        <v>-7236.5773259678072</v>
      </c>
      <c r="T153" t="b">
        <f t="shared" si="22"/>
        <v>0</v>
      </c>
      <c r="U153" t="b">
        <f t="shared" si="23"/>
        <v>0</v>
      </c>
      <c r="V153" t="b">
        <f t="shared" si="24"/>
        <v>0</v>
      </c>
    </row>
    <row r="154" spans="1:22" x14ac:dyDescent="0.2">
      <c r="A154" s="1">
        <v>45693</v>
      </c>
      <c r="B154">
        <v>639.08000000000004</v>
      </c>
      <c r="C154">
        <v>137.82</v>
      </c>
      <c r="D154">
        <v>268.77</v>
      </c>
      <c r="F154" s="1">
        <v>45693</v>
      </c>
      <c r="G154" s="4">
        <f t="shared" si="17"/>
        <v>1.7772964708880234E-2</v>
      </c>
      <c r="H154" s="4">
        <f t="shared" si="18"/>
        <v>1.5772405660377187E-2</v>
      </c>
      <c r="I154" s="4">
        <f t="shared" si="19"/>
        <v>9.2752534735260905E-3</v>
      </c>
      <c r="P154" s="8">
        <v>45692</v>
      </c>
      <c r="Q154" s="4">
        <f t="shared" si="20"/>
        <v>1.6872163311243971E-3</v>
      </c>
      <c r="R154" s="49">
        <f t="shared" si="21"/>
        <v>1687.2163311243971</v>
      </c>
      <c r="T154" t="b">
        <f t="shared" si="22"/>
        <v>0</v>
      </c>
      <c r="U154" t="b">
        <f t="shared" si="23"/>
        <v>0</v>
      </c>
      <c r="V154" t="b">
        <f t="shared" si="24"/>
        <v>0</v>
      </c>
    </row>
    <row r="155" spans="1:22" x14ac:dyDescent="0.2">
      <c r="A155" s="1">
        <v>45694</v>
      </c>
      <c r="B155">
        <v>651.72</v>
      </c>
      <c r="C155">
        <v>139.96</v>
      </c>
      <c r="D155">
        <v>275.2</v>
      </c>
      <c r="F155" s="1">
        <v>45694</v>
      </c>
      <c r="G155" s="4">
        <f t="shared" si="17"/>
        <v>1.9778431495274473E-2</v>
      </c>
      <c r="H155" s="4">
        <f t="shared" si="18"/>
        <v>1.552749963720812E-2</v>
      </c>
      <c r="I155" s="4">
        <f t="shared" si="19"/>
        <v>2.3923801019459123E-2</v>
      </c>
      <c r="P155" s="8">
        <v>45693</v>
      </c>
      <c r="Q155" s="4">
        <f t="shared" si="20"/>
        <v>1.3773712500187663E-2</v>
      </c>
      <c r="R155" s="49">
        <f t="shared" si="21"/>
        <v>13773.712500187663</v>
      </c>
      <c r="T155" t="b">
        <f t="shared" si="22"/>
        <v>0</v>
      </c>
      <c r="U155" t="b">
        <f t="shared" si="23"/>
        <v>0</v>
      </c>
      <c r="V155" t="b">
        <f t="shared" si="24"/>
        <v>0</v>
      </c>
    </row>
    <row r="156" spans="1:22" x14ac:dyDescent="0.2">
      <c r="A156" s="1">
        <v>45695</v>
      </c>
      <c r="B156">
        <v>649.42999999999995</v>
      </c>
      <c r="C156">
        <v>138.87</v>
      </c>
      <c r="D156">
        <v>274.11</v>
      </c>
      <c r="F156" s="1">
        <v>45695</v>
      </c>
      <c r="G156" s="4">
        <f t="shared" si="17"/>
        <v>-3.5137789234641614E-3</v>
      </c>
      <c r="H156" s="4">
        <f t="shared" si="18"/>
        <v>-7.7879394112604361E-3</v>
      </c>
      <c r="I156" s="4">
        <f t="shared" si="19"/>
        <v>-3.9607558139533872E-3</v>
      </c>
      <c r="P156" s="8">
        <v>45694</v>
      </c>
      <c r="Q156" s="4">
        <f t="shared" si="20"/>
        <v>2.0161299747528429E-2</v>
      </c>
      <c r="R156" s="49">
        <f t="shared" si="21"/>
        <v>20161.299747528428</v>
      </c>
      <c r="T156" t="b">
        <f t="shared" si="22"/>
        <v>0</v>
      </c>
      <c r="U156" t="b">
        <f t="shared" si="23"/>
        <v>0</v>
      </c>
      <c r="V156" t="b">
        <f t="shared" si="24"/>
        <v>0</v>
      </c>
    </row>
    <row r="157" spans="1:22" x14ac:dyDescent="0.2">
      <c r="A157" s="1">
        <v>45698</v>
      </c>
      <c r="B157">
        <v>644.11</v>
      </c>
      <c r="C157">
        <v>136.22</v>
      </c>
      <c r="D157">
        <v>269.38</v>
      </c>
      <c r="F157" s="1">
        <v>45698</v>
      </c>
      <c r="G157" s="4">
        <f t="shared" si="17"/>
        <v>-8.1917989621667076E-3</v>
      </c>
      <c r="H157" s="4">
        <f t="shared" si="18"/>
        <v>-1.9082595232951749E-2</v>
      </c>
      <c r="I157" s="4">
        <f t="shared" si="19"/>
        <v>-1.725584619313425E-2</v>
      </c>
      <c r="P157" s="8">
        <v>45695</v>
      </c>
      <c r="Q157" s="4">
        <f t="shared" si="20"/>
        <v>-4.9748178259987341E-3</v>
      </c>
      <c r="R157" s="49">
        <f t="shared" si="21"/>
        <v>-4974.8178259987344</v>
      </c>
      <c r="T157" t="b">
        <f t="shared" si="22"/>
        <v>0</v>
      </c>
      <c r="U157" t="b">
        <f t="shared" si="23"/>
        <v>0</v>
      </c>
      <c r="V157" t="b">
        <f t="shared" si="24"/>
        <v>0</v>
      </c>
    </row>
    <row r="158" spans="1:22" x14ac:dyDescent="0.2">
      <c r="A158" s="1">
        <v>45699</v>
      </c>
      <c r="B158">
        <v>640.85</v>
      </c>
      <c r="C158">
        <v>136.69</v>
      </c>
      <c r="D158">
        <v>273.31</v>
      </c>
      <c r="F158" s="1">
        <v>45699</v>
      </c>
      <c r="G158" s="4">
        <f t="shared" si="17"/>
        <v>-5.0612473024793658E-3</v>
      </c>
      <c r="H158" s="4">
        <f t="shared" si="18"/>
        <v>3.4503009837028031E-3</v>
      </c>
      <c r="I158" s="4">
        <f t="shared" si="19"/>
        <v>1.458905635162222E-2</v>
      </c>
      <c r="P158" s="8">
        <v>45698</v>
      </c>
      <c r="Q158" s="4">
        <f t="shared" si="20"/>
        <v>-1.5084656735789237E-2</v>
      </c>
      <c r="R158" s="49">
        <f t="shared" si="21"/>
        <v>-15084.656735789236</v>
      </c>
      <c r="T158" t="b">
        <f t="shared" si="22"/>
        <v>0</v>
      </c>
      <c r="U158" t="b">
        <f t="shared" si="23"/>
        <v>0</v>
      </c>
      <c r="V158" t="b">
        <f t="shared" si="24"/>
        <v>0</v>
      </c>
    </row>
    <row r="159" spans="1:22" x14ac:dyDescent="0.2">
      <c r="A159" s="1">
        <v>45700</v>
      </c>
      <c r="B159">
        <v>642.59</v>
      </c>
      <c r="C159">
        <v>136.02000000000001</v>
      </c>
      <c r="D159">
        <v>273.76</v>
      </c>
      <c r="F159" s="1">
        <v>45700</v>
      </c>
      <c r="G159" s="4">
        <f t="shared" si="17"/>
        <v>2.715143949442167E-3</v>
      </c>
      <c r="H159" s="4">
        <f t="shared" si="18"/>
        <v>-4.9016021654838537E-3</v>
      </c>
      <c r="I159" s="4">
        <f t="shared" si="19"/>
        <v>1.6464820167574334E-3</v>
      </c>
      <c r="P159" s="8">
        <v>45699</v>
      </c>
      <c r="Q159" s="4">
        <f t="shared" si="20"/>
        <v>5.3523386450159199E-3</v>
      </c>
      <c r="R159" s="49">
        <f t="shared" si="21"/>
        <v>5352.3386450159196</v>
      </c>
      <c r="T159" t="b">
        <f t="shared" si="22"/>
        <v>0</v>
      </c>
      <c r="U159" t="b">
        <f t="shared" si="23"/>
        <v>0</v>
      </c>
      <c r="V159" t="b">
        <f t="shared" si="24"/>
        <v>0</v>
      </c>
    </row>
    <row r="160" spans="1:22" x14ac:dyDescent="0.2">
      <c r="A160" s="1">
        <v>45701</v>
      </c>
      <c r="B160">
        <v>642.54999999999995</v>
      </c>
      <c r="C160">
        <v>135.75</v>
      </c>
      <c r="D160">
        <v>274.63</v>
      </c>
      <c r="F160" s="1">
        <v>45701</v>
      </c>
      <c r="G160" s="4">
        <f t="shared" si="17"/>
        <v>-6.2248089761851588E-5</v>
      </c>
      <c r="H160" s="4">
        <f t="shared" si="18"/>
        <v>-1.985002205558084E-3</v>
      </c>
      <c r="I160" s="4">
        <f t="shared" si="19"/>
        <v>3.1779661016948513E-3</v>
      </c>
      <c r="P160" s="8">
        <v>45700</v>
      </c>
      <c r="Q160" s="4">
        <f t="shared" si="20"/>
        <v>2.6553418904673876E-6</v>
      </c>
      <c r="R160" s="49">
        <f t="shared" si="21"/>
        <v>2.6553418904673878</v>
      </c>
      <c r="T160" t="b">
        <f t="shared" si="22"/>
        <v>0</v>
      </c>
      <c r="U160" t="b">
        <f t="shared" si="23"/>
        <v>0</v>
      </c>
      <c r="V160" t="b">
        <f t="shared" si="24"/>
        <v>0</v>
      </c>
    </row>
    <row r="161" spans="1:22" x14ac:dyDescent="0.2">
      <c r="A161" s="1">
        <v>45702</v>
      </c>
      <c r="B161">
        <v>654.03</v>
      </c>
      <c r="C161">
        <v>137.84</v>
      </c>
      <c r="D161">
        <v>274.89999999999998</v>
      </c>
      <c r="F161" s="1">
        <v>45702</v>
      </c>
      <c r="G161" s="4">
        <f t="shared" si="17"/>
        <v>1.7866313905532616E-2</v>
      </c>
      <c r="H161" s="4">
        <f t="shared" si="18"/>
        <v>1.5395948434622442E-2</v>
      </c>
      <c r="I161" s="4">
        <f t="shared" si="19"/>
        <v>9.8314095328255746E-4</v>
      </c>
      <c r="P161" s="8">
        <v>45701</v>
      </c>
      <c r="Q161" s="4">
        <f t="shared" si="20"/>
        <v>6.5701135208196004E-4</v>
      </c>
      <c r="R161" s="49">
        <f t="shared" si="21"/>
        <v>657.01135208196001</v>
      </c>
      <c r="T161" t="b">
        <f t="shared" si="22"/>
        <v>0</v>
      </c>
      <c r="U161" t="b">
        <f t="shared" si="23"/>
        <v>0</v>
      </c>
      <c r="V161" t="b">
        <f t="shared" si="24"/>
        <v>0</v>
      </c>
    </row>
    <row r="162" spans="1:22" x14ac:dyDescent="0.2">
      <c r="A162" s="1">
        <v>45706</v>
      </c>
      <c r="B162">
        <v>665.56</v>
      </c>
      <c r="C162">
        <v>139.59</v>
      </c>
      <c r="D162">
        <v>278.24</v>
      </c>
      <c r="F162" s="1">
        <v>45706</v>
      </c>
      <c r="G162" s="4">
        <f t="shared" si="17"/>
        <v>1.7629160741861938E-2</v>
      </c>
      <c r="H162" s="4">
        <f t="shared" si="18"/>
        <v>1.2695879280325117E-2</v>
      </c>
      <c r="I162" s="4">
        <f t="shared" si="19"/>
        <v>1.2149872680975005E-2</v>
      </c>
      <c r="P162" s="8">
        <v>45702</v>
      </c>
      <c r="Q162" s="4">
        <f t="shared" si="20"/>
        <v>1.037193508335954E-2</v>
      </c>
      <c r="R162" s="49">
        <f t="shared" si="21"/>
        <v>10371.93508335954</v>
      </c>
      <c r="T162" t="b">
        <f t="shared" si="22"/>
        <v>0</v>
      </c>
      <c r="U162" t="b">
        <f t="shared" si="23"/>
        <v>0</v>
      </c>
      <c r="V162" t="b">
        <f t="shared" si="24"/>
        <v>0</v>
      </c>
    </row>
    <row r="163" spans="1:22" x14ac:dyDescent="0.2">
      <c r="A163" s="1">
        <v>45707</v>
      </c>
      <c r="B163">
        <v>661.56</v>
      </c>
      <c r="C163">
        <v>139.57</v>
      </c>
      <c r="D163">
        <v>277.54000000000002</v>
      </c>
      <c r="F163" s="1">
        <v>45707</v>
      </c>
      <c r="G163" s="4">
        <f t="shared" si="17"/>
        <v>-6.009976561091368E-3</v>
      </c>
      <c r="H163" s="4">
        <f t="shared" si="18"/>
        <v>-1.4327673902148064E-4</v>
      </c>
      <c r="I163" s="4">
        <f t="shared" si="19"/>
        <v>-2.5158136860263802E-3</v>
      </c>
      <c r="P163" s="8">
        <v>45706</v>
      </c>
      <c r="Q163" s="4">
        <f t="shared" si="20"/>
        <v>1.3957461079046118E-2</v>
      </c>
      <c r="R163" s="49">
        <f t="shared" si="21"/>
        <v>13957.461079046117</v>
      </c>
      <c r="T163" t="b">
        <f t="shared" si="22"/>
        <v>0</v>
      </c>
      <c r="U163" t="b">
        <f t="shared" si="23"/>
        <v>0</v>
      </c>
      <c r="V163" t="b">
        <f t="shared" si="24"/>
        <v>0</v>
      </c>
    </row>
    <row r="164" spans="1:22" x14ac:dyDescent="0.2">
      <c r="A164" s="1">
        <v>45708</v>
      </c>
      <c r="B164">
        <v>635.91999999999996</v>
      </c>
      <c r="C164">
        <v>133.27000000000001</v>
      </c>
      <c r="D164">
        <v>265.17</v>
      </c>
      <c r="F164" s="1">
        <v>45708</v>
      </c>
      <c r="G164" s="4">
        <f t="shared" si="17"/>
        <v>-3.8756877683052138E-2</v>
      </c>
      <c r="H164" s="4">
        <f t="shared" si="18"/>
        <v>-4.5138640108905781E-2</v>
      </c>
      <c r="I164" s="4">
        <f t="shared" si="19"/>
        <v>-4.457015205015491E-2</v>
      </c>
      <c r="P164" s="8">
        <v>45707</v>
      </c>
      <c r="Q164" s="4">
        <f t="shared" si="20"/>
        <v>-2.8523014644444063E-3</v>
      </c>
      <c r="R164" s="49">
        <f t="shared" si="21"/>
        <v>-2852.3014644444065</v>
      </c>
      <c r="T164" t="b">
        <f t="shared" si="22"/>
        <v>0</v>
      </c>
      <c r="U164" t="b">
        <f t="shared" si="23"/>
        <v>0</v>
      </c>
      <c r="V164" t="b">
        <f t="shared" si="24"/>
        <v>0</v>
      </c>
    </row>
    <row r="165" spans="1:22" x14ac:dyDescent="0.2">
      <c r="A165" s="1">
        <v>45709</v>
      </c>
      <c r="B165">
        <v>619.42999999999995</v>
      </c>
      <c r="C165">
        <v>130.63999999999999</v>
      </c>
      <c r="D165">
        <v>262.62</v>
      </c>
      <c r="F165" s="1">
        <v>45709</v>
      </c>
      <c r="G165" s="4">
        <f t="shared" si="17"/>
        <v>-2.5930934708768394E-2</v>
      </c>
      <c r="H165" s="4">
        <f t="shared" si="18"/>
        <v>-1.9734373827568263E-2</v>
      </c>
      <c r="I165" s="4">
        <f t="shared" si="19"/>
        <v>-9.6164724516348832E-3</v>
      </c>
      <c r="P165" s="8">
        <v>45708</v>
      </c>
      <c r="Q165" s="4">
        <f t="shared" si="20"/>
        <v>-4.2996716157649342E-2</v>
      </c>
      <c r="R165" s="49">
        <f t="shared" si="21"/>
        <v>-42996.716157649345</v>
      </c>
      <c r="T165" t="b">
        <f t="shared" si="22"/>
        <v>0</v>
      </c>
      <c r="U165" t="b">
        <f t="shared" si="23"/>
        <v>0</v>
      </c>
      <c r="V165" t="b">
        <f t="shared" si="24"/>
        <v>0</v>
      </c>
    </row>
    <row r="166" spans="1:22" x14ac:dyDescent="0.2">
      <c r="A166" s="1">
        <v>45712</v>
      </c>
      <c r="B166">
        <v>619.96</v>
      </c>
      <c r="C166">
        <v>128.94</v>
      </c>
      <c r="D166">
        <v>259.74</v>
      </c>
      <c r="F166" s="1">
        <v>45712</v>
      </c>
      <c r="G166" s="4">
        <f t="shared" si="17"/>
        <v>8.5562533296745791E-4</v>
      </c>
      <c r="H166" s="4">
        <f t="shared" si="18"/>
        <v>-1.3012859767299378E-2</v>
      </c>
      <c r="I166" s="4">
        <f t="shared" si="19"/>
        <v>-1.0966415352981485E-2</v>
      </c>
      <c r="P166" s="8">
        <v>45709</v>
      </c>
      <c r="Q166" s="4">
        <f t="shared" si="20"/>
        <v>-1.7546181541554948E-2</v>
      </c>
      <c r="R166" s="49">
        <f t="shared" si="21"/>
        <v>-17546.181541554946</v>
      </c>
      <c r="T166" t="b">
        <f t="shared" si="22"/>
        <v>0</v>
      </c>
      <c r="U166" t="b">
        <f t="shared" si="23"/>
        <v>0</v>
      </c>
      <c r="V166" t="b">
        <f t="shared" si="24"/>
        <v>0</v>
      </c>
    </row>
    <row r="167" spans="1:22" x14ac:dyDescent="0.2">
      <c r="A167" s="1">
        <v>45713</v>
      </c>
      <c r="B167">
        <v>608.84</v>
      </c>
      <c r="C167">
        <v>128.57</v>
      </c>
      <c r="D167">
        <v>255.82</v>
      </c>
      <c r="F167" s="1">
        <v>45713</v>
      </c>
      <c r="G167" s="4">
        <f t="shared" si="17"/>
        <v>-1.7936641073617698E-2</v>
      </c>
      <c r="H167" s="4">
        <f t="shared" si="18"/>
        <v>-2.8695517294866635E-3</v>
      </c>
      <c r="I167" s="4">
        <f t="shared" si="19"/>
        <v>-1.5092015092015187E-2</v>
      </c>
      <c r="P167" s="8">
        <v>45712</v>
      </c>
      <c r="Q167" s="4">
        <f t="shared" si="20"/>
        <v>-8.0337364714921696E-3</v>
      </c>
      <c r="R167" s="49">
        <f t="shared" si="21"/>
        <v>-8033.7364714921696</v>
      </c>
      <c r="T167" t="b">
        <f t="shared" si="22"/>
        <v>0</v>
      </c>
      <c r="U167" t="b">
        <f t="shared" si="23"/>
        <v>0</v>
      </c>
      <c r="V167" t="b">
        <f t="shared" si="24"/>
        <v>0</v>
      </c>
    </row>
    <row r="168" spans="1:22" x14ac:dyDescent="0.2">
      <c r="A168" s="1">
        <v>45714</v>
      </c>
      <c r="B168">
        <v>611.66999999999996</v>
      </c>
      <c r="C168">
        <v>130.01</v>
      </c>
      <c r="D168">
        <v>257.20999999999998</v>
      </c>
      <c r="F168" s="1">
        <v>45714</v>
      </c>
      <c r="G168" s="4">
        <f t="shared" si="17"/>
        <v>4.6481834307863235E-3</v>
      </c>
      <c r="H168" s="4">
        <f t="shared" si="18"/>
        <v>1.1200124445827075E-2</v>
      </c>
      <c r="I168" s="4">
        <f t="shared" si="19"/>
        <v>5.4335079352669791E-3</v>
      </c>
      <c r="P168" s="8">
        <v>45713</v>
      </c>
      <c r="Q168" s="4">
        <f t="shared" si="20"/>
        <v>-1.2278663877737383E-2</v>
      </c>
      <c r="R168" s="49">
        <f t="shared" si="21"/>
        <v>-12278.663877737383</v>
      </c>
      <c r="T168" t="b">
        <f t="shared" si="22"/>
        <v>0</v>
      </c>
      <c r="U168" t="b">
        <f t="shared" si="23"/>
        <v>0</v>
      </c>
      <c r="V168" t="b">
        <f t="shared" si="24"/>
        <v>0</v>
      </c>
    </row>
    <row r="169" spans="1:22" x14ac:dyDescent="0.2">
      <c r="A169" s="1">
        <v>45715</v>
      </c>
      <c r="B169">
        <v>602</v>
      </c>
      <c r="C169">
        <v>128.21</v>
      </c>
      <c r="D169">
        <v>257.45999999999998</v>
      </c>
      <c r="F169" s="1">
        <v>45715</v>
      </c>
      <c r="G169" s="4">
        <f t="shared" si="17"/>
        <v>-1.5809178151617642E-2</v>
      </c>
      <c r="H169" s="4">
        <f t="shared" si="18"/>
        <v>-1.3845088839319897E-2</v>
      </c>
      <c r="I169" s="4">
        <f t="shared" si="19"/>
        <v>9.719684304654308E-4</v>
      </c>
      <c r="P169" s="8">
        <v>45714</v>
      </c>
      <c r="Q169" s="4">
        <f t="shared" si="20"/>
        <v>6.9278955370908109E-3</v>
      </c>
      <c r="R169" s="49">
        <f t="shared" si="21"/>
        <v>6927.8955370908106</v>
      </c>
      <c r="T169" t="b">
        <f t="shared" si="22"/>
        <v>0</v>
      </c>
      <c r="U169" t="b">
        <f t="shared" si="23"/>
        <v>0</v>
      </c>
      <c r="V169" t="b">
        <f t="shared" si="24"/>
        <v>0</v>
      </c>
    </row>
    <row r="170" spans="1:22" x14ac:dyDescent="0.2">
      <c r="A170" s="1">
        <v>45716</v>
      </c>
      <c r="B170">
        <v>619.20000000000005</v>
      </c>
      <c r="C170">
        <v>132.05000000000001</v>
      </c>
      <c r="D170">
        <v>263.02999999999997</v>
      </c>
      <c r="F170" s="1">
        <v>45716</v>
      </c>
      <c r="G170" s="4">
        <f t="shared" si="17"/>
        <v>2.8571428571428692E-2</v>
      </c>
      <c r="H170" s="4">
        <f t="shared" si="18"/>
        <v>2.9950861867249046E-2</v>
      </c>
      <c r="I170" s="4">
        <f t="shared" si="19"/>
        <v>2.1634428649110582E-2</v>
      </c>
      <c r="P170" s="8">
        <v>45715</v>
      </c>
      <c r="Q170" s="4">
        <f t="shared" si="20"/>
        <v>-8.5074927250950901E-3</v>
      </c>
      <c r="R170" s="49">
        <f t="shared" si="21"/>
        <v>-8507.4927250950896</v>
      </c>
      <c r="T170" t="b">
        <f t="shared" si="22"/>
        <v>0</v>
      </c>
      <c r="U170" t="b">
        <f t="shared" si="23"/>
        <v>0</v>
      </c>
      <c r="V170" t="b">
        <f t="shared" si="24"/>
        <v>0</v>
      </c>
    </row>
    <row r="171" spans="1:22" x14ac:dyDescent="0.2">
      <c r="A171" s="1">
        <v>45719</v>
      </c>
      <c r="B171">
        <v>602.26</v>
      </c>
      <c r="C171">
        <v>128.1</v>
      </c>
      <c r="D171">
        <v>259.02</v>
      </c>
      <c r="F171" s="1">
        <v>45719</v>
      </c>
      <c r="G171" s="4">
        <f t="shared" si="17"/>
        <v>-2.7357881136951034E-2</v>
      </c>
      <c r="H171" s="4">
        <f t="shared" si="18"/>
        <v>-2.9912911775842654E-2</v>
      </c>
      <c r="I171" s="4">
        <f t="shared" si="19"/>
        <v>-1.5245409268904608E-2</v>
      </c>
      <c r="P171" s="8">
        <v>45716</v>
      </c>
      <c r="Q171" s="4">
        <f t="shared" si="20"/>
        <v>2.6210458591247553E-2</v>
      </c>
      <c r="R171" s="49">
        <f t="shared" si="21"/>
        <v>26210.458591247552</v>
      </c>
      <c r="T171" t="b">
        <f t="shared" si="22"/>
        <v>0</v>
      </c>
      <c r="U171" t="b">
        <f t="shared" si="23"/>
        <v>0</v>
      </c>
      <c r="V171" t="b">
        <f t="shared" si="24"/>
        <v>0</v>
      </c>
    </row>
    <row r="172" spans="1:22" x14ac:dyDescent="0.2">
      <c r="A172" s="1">
        <v>45720</v>
      </c>
      <c r="B172">
        <v>578.26</v>
      </c>
      <c r="C172">
        <v>120.75</v>
      </c>
      <c r="D172">
        <v>248.72</v>
      </c>
      <c r="F172" s="1">
        <v>45720</v>
      </c>
      <c r="G172" s="4">
        <f t="shared" si="17"/>
        <v>-3.9849898714840792E-2</v>
      </c>
      <c r="H172" s="4">
        <f t="shared" si="18"/>
        <v>-5.7377049180327822E-2</v>
      </c>
      <c r="I172" s="4">
        <f t="shared" si="19"/>
        <v>-3.9765269091189825E-2</v>
      </c>
      <c r="P172" s="8">
        <v>45719</v>
      </c>
      <c r="Q172" s="4">
        <f t="shared" si="20"/>
        <v>-2.3279401581399947E-2</v>
      </c>
      <c r="R172" s="49">
        <f t="shared" si="21"/>
        <v>-23279.401581399947</v>
      </c>
      <c r="T172" t="b">
        <f t="shared" si="22"/>
        <v>0</v>
      </c>
      <c r="U172" t="b">
        <f t="shared" si="23"/>
        <v>0</v>
      </c>
      <c r="V172" t="b">
        <f t="shared" si="24"/>
        <v>0</v>
      </c>
    </row>
    <row r="173" spans="1:22" x14ac:dyDescent="0.2">
      <c r="A173" s="1">
        <v>45721</v>
      </c>
      <c r="B173">
        <v>590.13</v>
      </c>
      <c r="C173">
        <v>122.76</v>
      </c>
      <c r="D173">
        <v>249.99</v>
      </c>
      <c r="F173" s="1">
        <v>45721</v>
      </c>
      <c r="G173" s="4">
        <f t="shared" si="17"/>
        <v>2.0527098536990307E-2</v>
      </c>
      <c r="H173" s="4">
        <f t="shared" si="18"/>
        <v>1.6645962732919406E-2</v>
      </c>
      <c r="I173" s="4">
        <f t="shared" si="19"/>
        <v>5.106143454487011E-3</v>
      </c>
      <c r="P173" s="8">
        <v>45720</v>
      </c>
      <c r="Q173" s="4">
        <f t="shared" si="20"/>
        <v>-4.5074192005026513E-2</v>
      </c>
      <c r="R173" s="49">
        <f t="shared" si="21"/>
        <v>-45074.192005026511</v>
      </c>
      <c r="T173" t="b">
        <f t="shared" si="22"/>
        <v>1</v>
      </c>
      <c r="U173" t="b">
        <f t="shared" si="23"/>
        <v>0</v>
      </c>
      <c r="V173" t="b">
        <f t="shared" si="24"/>
        <v>0</v>
      </c>
    </row>
    <row r="174" spans="1:22" x14ac:dyDescent="0.2">
      <c r="A174" s="1">
        <v>45722</v>
      </c>
      <c r="B174">
        <v>564.85</v>
      </c>
      <c r="C174">
        <v>118.42</v>
      </c>
      <c r="D174">
        <v>245.03</v>
      </c>
      <c r="F174" s="1">
        <v>45722</v>
      </c>
      <c r="G174" s="4">
        <f t="shared" si="17"/>
        <v>-4.2838018741633177E-2</v>
      </c>
      <c r="H174" s="4">
        <f t="shared" si="18"/>
        <v>-3.5353535353535359E-2</v>
      </c>
      <c r="I174" s="4">
        <f t="shared" si="19"/>
        <v>-1.984079363174529E-2</v>
      </c>
      <c r="P174" s="8">
        <v>45721</v>
      </c>
      <c r="Q174" s="4">
        <f t="shared" si="20"/>
        <v>1.3194375762767718E-2</v>
      </c>
      <c r="R174" s="49">
        <f t="shared" si="21"/>
        <v>13194.375762767719</v>
      </c>
      <c r="T174" t="b">
        <f t="shared" si="22"/>
        <v>0</v>
      </c>
      <c r="U174" t="b">
        <f t="shared" si="23"/>
        <v>0</v>
      </c>
      <c r="V174" t="b">
        <f t="shared" si="24"/>
        <v>0</v>
      </c>
    </row>
    <row r="175" spans="1:22" x14ac:dyDescent="0.2">
      <c r="A175" s="1">
        <v>45723</v>
      </c>
      <c r="B175">
        <v>556.89</v>
      </c>
      <c r="C175">
        <v>118.34</v>
      </c>
      <c r="D175">
        <v>240.8</v>
      </c>
      <c r="F175" s="1">
        <v>45723</v>
      </c>
      <c r="G175" s="4">
        <f t="shared" si="17"/>
        <v>-1.4092236877047082E-2</v>
      </c>
      <c r="H175" s="4">
        <f t="shared" si="18"/>
        <v>-6.7556156054715544E-4</v>
      </c>
      <c r="I175" s="4">
        <f t="shared" si="19"/>
        <v>-1.7263192262171989E-2</v>
      </c>
      <c r="P175" s="8">
        <v>45722</v>
      </c>
      <c r="Q175" s="4">
        <f t="shared" si="20"/>
        <v>-3.1393783681248677E-2</v>
      </c>
      <c r="R175" s="49">
        <f t="shared" si="21"/>
        <v>-31393.783681248678</v>
      </c>
      <c r="T175" t="b">
        <f t="shared" si="22"/>
        <v>0</v>
      </c>
      <c r="U175" t="b">
        <f t="shared" si="23"/>
        <v>0</v>
      </c>
      <c r="V175" t="b">
        <f t="shared" si="24"/>
        <v>0</v>
      </c>
    </row>
    <row r="176" spans="1:22" x14ac:dyDescent="0.2">
      <c r="A176" s="1">
        <v>45726</v>
      </c>
      <c r="B176">
        <v>529.02</v>
      </c>
      <c r="C176">
        <v>110.8</v>
      </c>
      <c r="D176">
        <v>230.8</v>
      </c>
      <c r="F176" s="1">
        <v>45726</v>
      </c>
      <c r="G176" s="4">
        <f t="shared" si="17"/>
        <v>-5.004579001239029E-2</v>
      </c>
      <c r="H176" s="4">
        <f t="shared" si="18"/>
        <v>-6.3714720297448069E-2</v>
      </c>
      <c r="I176" s="4">
        <f t="shared" si="19"/>
        <v>-4.1528239202657802E-2</v>
      </c>
      <c r="P176" s="8">
        <v>45723</v>
      </c>
      <c r="Q176" s="4">
        <f t="shared" si="20"/>
        <v>-1.1335616436147068E-2</v>
      </c>
      <c r="R176" s="49">
        <f t="shared" si="21"/>
        <v>-11335.616436147067</v>
      </c>
      <c r="T176" t="b">
        <f t="shared" si="22"/>
        <v>0</v>
      </c>
      <c r="U176" t="b">
        <f t="shared" si="23"/>
        <v>0</v>
      </c>
      <c r="V176" t="b">
        <f t="shared" si="24"/>
        <v>0</v>
      </c>
    </row>
    <row r="177" spans="1:22" x14ac:dyDescent="0.2">
      <c r="A177" s="1">
        <v>45727</v>
      </c>
      <c r="B177">
        <v>528.79</v>
      </c>
      <c r="C177">
        <v>111.15</v>
      </c>
      <c r="D177">
        <v>227.74</v>
      </c>
      <c r="F177" s="1">
        <v>45727</v>
      </c>
      <c r="G177" s="4">
        <f t="shared" si="17"/>
        <v>-4.3476617141136042E-4</v>
      </c>
      <c r="H177" s="4">
        <f t="shared" si="18"/>
        <v>3.1588447653430052E-3</v>
      </c>
      <c r="I177" s="4">
        <f t="shared" si="19"/>
        <v>-1.3258232235701883E-2</v>
      </c>
      <c r="P177" s="8">
        <v>45726</v>
      </c>
      <c r="Q177" s="4">
        <f t="shared" si="20"/>
        <v>-5.073944877401463E-2</v>
      </c>
      <c r="R177" s="49">
        <f t="shared" si="21"/>
        <v>-50739.448774014629</v>
      </c>
      <c r="T177" t="b">
        <f t="shared" si="22"/>
        <v>1</v>
      </c>
      <c r="U177" t="b">
        <f t="shared" si="23"/>
        <v>0</v>
      </c>
      <c r="V177" t="b">
        <f t="shared" si="24"/>
        <v>0</v>
      </c>
    </row>
    <row r="178" spans="1:22" x14ac:dyDescent="0.2">
      <c r="A178" s="1">
        <v>45728</v>
      </c>
      <c r="B178">
        <v>533.04999999999995</v>
      </c>
      <c r="C178">
        <v>113.09</v>
      </c>
      <c r="D178">
        <v>226.5</v>
      </c>
      <c r="F178" s="1">
        <v>45728</v>
      </c>
      <c r="G178" s="4">
        <f t="shared" si="17"/>
        <v>8.056128141606278E-3</v>
      </c>
      <c r="H178" s="4">
        <f t="shared" si="18"/>
        <v>1.7453891138101696E-2</v>
      </c>
      <c r="I178" s="4">
        <f t="shared" si="19"/>
        <v>-5.4448054799333123E-3</v>
      </c>
      <c r="P178" s="8">
        <v>45727</v>
      </c>
      <c r="Q178" s="4">
        <f t="shared" si="20"/>
        <v>-4.4860693161012603E-3</v>
      </c>
      <c r="R178" s="49">
        <f t="shared" si="21"/>
        <v>-4486.0693161012605</v>
      </c>
      <c r="T178" t="b">
        <f t="shared" si="22"/>
        <v>0</v>
      </c>
      <c r="U178" t="b">
        <f t="shared" si="23"/>
        <v>0</v>
      </c>
      <c r="V178" t="b">
        <f t="shared" si="24"/>
        <v>0</v>
      </c>
    </row>
    <row r="179" spans="1:22" x14ac:dyDescent="0.2">
      <c r="A179" s="1">
        <v>45729</v>
      </c>
      <c r="B179">
        <v>522.21</v>
      </c>
      <c r="C179">
        <v>110.79</v>
      </c>
      <c r="D179">
        <v>223.81</v>
      </c>
      <c r="F179" s="1">
        <v>45729</v>
      </c>
      <c r="G179" s="4">
        <f t="shared" si="17"/>
        <v>-2.0335803395553742E-2</v>
      </c>
      <c r="H179" s="4">
        <f t="shared" si="18"/>
        <v>-2.0337784065788234E-2</v>
      </c>
      <c r="I179" s="4">
        <f t="shared" si="19"/>
        <v>-1.1876379690949235E-2</v>
      </c>
      <c r="P179" s="8">
        <v>45728</v>
      </c>
      <c r="Q179" s="4">
        <f t="shared" si="20"/>
        <v>5.4750835919390676E-3</v>
      </c>
      <c r="R179" s="49">
        <f t="shared" si="21"/>
        <v>5475.0835919390674</v>
      </c>
      <c r="T179" t="b">
        <f t="shared" si="22"/>
        <v>0</v>
      </c>
      <c r="U179" t="b">
        <f t="shared" si="23"/>
        <v>0</v>
      </c>
      <c r="V179" t="b">
        <f t="shared" si="24"/>
        <v>0</v>
      </c>
    </row>
    <row r="180" spans="1:22" x14ac:dyDescent="0.2">
      <c r="A180" s="1">
        <v>45730</v>
      </c>
      <c r="B180">
        <v>538.72</v>
      </c>
      <c r="C180">
        <v>114.42</v>
      </c>
      <c r="D180">
        <v>231.02</v>
      </c>
      <c r="F180" s="1">
        <v>45730</v>
      </c>
      <c r="G180" s="4">
        <f t="shared" si="17"/>
        <v>3.1615633557381173E-2</v>
      </c>
      <c r="H180" s="4">
        <f t="shared" si="18"/>
        <v>3.2764689953966863E-2</v>
      </c>
      <c r="I180" s="4">
        <f t="shared" si="19"/>
        <v>3.2214825074840192E-2</v>
      </c>
      <c r="P180" s="8">
        <v>45729</v>
      </c>
      <c r="Q180" s="4">
        <f t="shared" si="20"/>
        <v>-1.6952628114782285E-2</v>
      </c>
      <c r="R180" s="49">
        <f t="shared" si="21"/>
        <v>-16952.628114782285</v>
      </c>
      <c r="T180" t="b">
        <f t="shared" si="22"/>
        <v>0</v>
      </c>
      <c r="U180" t="b">
        <f t="shared" si="23"/>
        <v>0</v>
      </c>
      <c r="V180" t="b">
        <f t="shared" si="24"/>
        <v>0</v>
      </c>
    </row>
    <row r="181" spans="1:22" x14ac:dyDescent="0.2">
      <c r="A181" s="1">
        <v>45733</v>
      </c>
      <c r="B181">
        <v>548.61</v>
      </c>
      <c r="C181">
        <v>117.02</v>
      </c>
      <c r="D181">
        <v>232.5</v>
      </c>
      <c r="F181" s="1">
        <v>45733</v>
      </c>
      <c r="G181" s="4">
        <f t="shared" si="17"/>
        <v>1.8358330858330829E-2</v>
      </c>
      <c r="H181" s="4">
        <f t="shared" si="18"/>
        <v>2.2723300122356127E-2</v>
      </c>
      <c r="I181" s="4">
        <f t="shared" si="19"/>
        <v>6.4063717427063072E-3</v>
      </c>
      <c r="P181" s="8">
        <v>45730</v>
      </c>
      <c r="Q181" s="4">
        <f t="shared" si="20"/>
        <v>3.2200027083340486E-2</v>
      </c>
      <c r="R181" s="49">
        <f t="shared" si="21"/>
        <v>32200.027083340487</v>
      </c>
      <c r="T181" t="b">
        <f t="shared" si="22"/>
        <v>0</v>
      </c>
      <c r="U181" t="b">
        <f t="shared" si="23"/>
        <v>0</v>
      </c>
      <c r="V181" t="b">
        <f t="shared" si="24"/>
        <v>0</v>
      </c>
    </row>
    <row r="182" spans="1:22" x14ac:dyDescent="0.2">
      <c r="A182" s="1">
        <v>45734</v>
      </c>
      <c r="B182">
        <v>549.04</v>
      </c>
      <c r="C182">
        <v>117.17</v>
      </c>
      <c r="D182">
        <v>233.53</v>
      </c>
      <c r="F182" s="1">
        <v>45734</v>
      </c>
      <c r="G182" s="4">
        <f t="shared" si="17"/>
        <v>7.8379905579550879E-4</v>
      </c>
      <c r="H182" s="4">
        <f t="shared" si="18"/>
        <v>1.2818321654417542E-3</v>
      </c>
      <c r="I182" s="4">
        <f t="shared" si="19"/>
        <v>4.4301075268817769E-3</v>
      </c>
      <c r="P182" s="8">
        <v>45733</v>
      </c>
      <c r="Q182" s="4">
        <f t="shared" si="20"/>
        <v>1.4887037991288611E-2</v>
      </c>
      <c r="R182" s="49">
        <f t="shared" si="21"/>
        <v>14887.037991288611</v>
      </c>
      <c r="T182" t="b">
        <f t="shared" si="22"/>
        <v>0</v>
      </c>
      <c r="U182" t="b">
        <f t="shared" si="23"/>
        <v>0</v>
      </c>
      <c r="V182" t="b">
        <f t="shared" si="24"/>
        <v>0</v>
      </c>
    </row>
    <row r="183" spans="1:22" x14ac:dyDescent="0.2">
      <c r="A183" s="1">
        <v>45735</v>
      </c>
      <c r="B183">
        <v>554.58000000000004</v>
      </c>
      <c r="C183">
        <v>118.9</v>
      </c>
      <c r="D183">
        <v>237.65</v>
      </c>
      <c r="F183" s="1">
        <v>45735</v>
      </c>
      <c r="G183" s="4">
        <f t="shared" si="17"/>
        <v>1.0090339501675816E-2</v>
      </c>
      <c r="H183" s="4">
        <f t="shared" si="18"/>
        <v>1.4764871554152181E-2</v>
      </c>
      <c r="I183" s="4">
        <f t="shared" si="19"/>
        <v>1.7642272941378101E-2</v>
      </c>
      <c r="P183" s="8">
        <v>45734</v>
      </c>
      <c r="Q183" s="4">
        <f t="shared" si="20"/>
        <v>2.39173237712389E-3</v>
      </c>
      <c r="R183" s="49">
        <f t="shared" si="21"/>
        <v>2391.7323771238898</v>
      </c>
      <c r="T183" t="b">
        <f t="shared" si="22"/>
        <v>0</v>
      </c>
      <c r="U183" t="b">
        <f t="shared" si="23"/>
        <v>0</v>
      </c>
      <c r="V183" t="b">
        <f t="shared" si="24"/>
        <v>0</v>
      </c>
    </row>
    <row r="184" spans="1:22" x14ac:dyDescent="0.2">
      <c r="A184" s="1">
        <v>45736</v>
      </c>
      <c r="B184">
        <v>559.89</v>
      </c>
      <c r="C184">
        <v>119.51</v>
      </c>
      <c r="D184">
        <v>237.55</v>
      </c>
      <c r="F184" s="1">
        <v>45736</v>
      </c>
      <c r="G184" s="4">
        <f t="shared" si="17"/>
        <v>9.5748133722817208E-3</v>
      </c>
      <c r="H184" s="4">
        <f t="shared" si="18"/>
        <v>5.1303616484441594E-3</v>
      </c>
      <c r="I184" s="4">
        <f t="shared" si="19"/>
        <v>-4.20786871449641E-4</v>
      </c>
      <c r="P184" s="8">
        <v>45735</v>
      </c>
      <c r="Q184" s="4">
        <f t="shared" si="20"/>
        <v>1.451347249329964E-2</v>
      </c>
      <c r="R184" s="49">
        <f t="shared" si="21"/>
        <v>14513.47249329964</v>
      </c>
      <c r="T184" t="b">
        <f t="shared" si="22"/>
        <v>0</v>
      </c>
      <c r="U184" t="b">
        <f t="shared" si="23"/>
        <v>0</v>
      </c>
      <c r="V184" t="b">
        <f t="shared" si="24"/>
        <v>0</v>
      </c>
    </row>
    <row r="185" spans="1:22" x14ac:dyDescent="0.2">
      <c r="A185" s="1">
        <v>45737</v>
      </c>
      <c r="B185">
        <v>562.34</v>
      </c>
      <c r="C185">
        <v>119.18</v>
      </c>
      <c r="D185">
        <v>240.15</v>
      </c>
      <c r="F185" s="1">
        <v>45737</v>
      </c>
      <c r="G185" s="4">
        <f t="shared" si="17"/>
        <v>4.3758595438390113E-3</v>
      </c>
      <c r="H185" s="4">
        <f t="shared" si="18"/>
        <v>-2.7612752070956814E-3</v>
      </c>
      <c r="I185" s="4">
        <f t="shared" si="19"/>
        <v>1.0945064197011023E-2</v>
      </c>
      <c r="P185" s="8">
        <v>45736</v>
      </c>
      <c r="Q185" s="4">
        <f t="shared" si="20"/>
        <v>4.2432377576379077E-3</v>
      </c>
      <c r="R185" s="49">
        <f t="shared" si="21"/>
        <v>4243.2377576379076</v>
      </c>
      <c r="T185" t="b">
        <f t="shared" si="22"/>
        <v>0</v>
      </c>
      <c r="U185" t="b">
        <f t="shared" si="23"/>
        <v>0</v>
      </c>
      <c r="V185" t="b">
        <f t="shared" si="24"/>
        <v>0</v>
      </c>
    </row>
    <row r="186" spans="1:22" x14ac:dyDescent="0.2">
      <c r="A186" s="1">
        <v>45740</v>
      </c>
      <c r="B186">
        <v>577.22</v>
      </c>
      <c r="C186">
        <v>123.28</v>
      </c>
      <c r="D186">
        <v>246.54</v>
      </c>
      <c r="F186" s="1">
        <v>45740</v>
      </c>
      <c r="G186" s="4">
        <f t="shared" si="17"/>
        <v>2.6460859977949225E-2</v>
      </c>
      <c r="H186" s="4">
        <f t="shared" si="18"/>
        <v>3.4401745259271532E-2</v>
      </c>
      <c r="I186" s="4">
        <f t="shared" si="19"/>
        <v>2.6608369768894358E-2</v>
      </c>
      <c r="P186" s="8">
        <v>45737</v>
      </c>
      <c r="Q186" s="4">
        <f t="shared" si="20"/>
        <v>4.8624009798274078E-3</v>
      </c>
      <c r="R186" s="49">
        <f t="shared" si="21"/>
        <v>4862.4009798274074</v>
      </c>
      <c r="T186" t="b">
        <f t="shared" si="22"/>
        <v>0</v>
      </c>
      <c r="U186" t="b">
        <f t="shared" si="23"/>
        <v>0</v>
      </c>
      <c r="V186" t="b">
        <f t="shared" si="24"/>
        <v>0</v>
      </c>
    </row>
    <row r="187" spans="1:22" x14ac:dyDescent="0.2">
      <c r="A187" s="1">
        <v>45741</v>
      </c>
      <c r="B187">
        <v>583.03</v>
      </c>
      <c r="C187">
        <v>124.2</v>
      </c>
      <c r="D187">
        <v>249.59</v>
      </c>
      <c r="F187" s="1">
        <v>45741</v>
      </c>
      <c r="G187" s="4">
        <f t="shared" si="17"/>
        <v>1.0065486296386039E-2</v>
      </c>
      <c r="H187" s="4">
        <f t="shared" si="18"/>
        <v>7.4626865671640896E-3</v>
      </c>
      <c r="I187" s="4">
        <f t="shared" si="19"/>
        <v>1.2371217652308086E-2</v>
      </c>
      <c r="P187" s="8">
        <v>45740</v>
      </c>
      <c r="Q187" s="4">
        <f t="shared" si="20"/>
        <v>2.8902129478723969E-2</v>
      </c>
      <c r="R187" s="49">
        <f t="shared" si="21"/>
        <v>28902.129478723968</v>
      </c>
      <c r="T187" t="b">
        <f t="shared" si="22"/>
        <v>0</v>
      </c>
      <c r="U187" t="b">
        <f t="shared" si="23"/>
        <v>0</v>
      </c>
      <c r="V187" t="b">
        <f t="shared" si="24"/>
        <v>0</v>
      </c>
    </row>
    <row r="188" spans="1:22" x14ac:dyDescent="0.2">
      <c r="A188" s="1">
        <v>45742</v>
      </c>
      <c r="B188">
        <v>571.07000000000005</v>
      </c>
      <c r="C188">
        <v>121.23</v>
      </c>
      <c r="D188">
        <v>249.49</v>
      </c>
      <c r="F188" s="1">
        <v>45742</v>
      </c>
      <c r="G188" s="4">
        <f t="shared" si="17"/>
        <v>-2.0513524175428288E-2</v>
      </c>
      <c r="H188" s="4">
        <f t="shared" si="18"/>
        <v>-2.3913043478260843E-2</v>
      </c>
      <c r="I188" s="4">
        <f t="shared" si="19"/>
        <v>-4.0065707760728042E-4</v>
      </c>
      <c r="P188" s="8">
        <v>45741</v>
      </c>
      <c r="Q188" s="4">
        <f t="shared" si="20"/>
        <v>1.0206938919988274E-2</v>
      </c>
      <c r="R188" s="49">
        <f t="shared" si="21"/>
        <v>10206.938919988273</v>
      </c>
      <c r="T188" t="b">
        <f t="shared" si="22"/>
        <v>0</v>
      </c>
      <c r="U188" t="b">
        <f t="shared" si="23"/>
        <v>0</v>
      </c>
      <c r="V188" t="b">
        <f t="shared" si="24"/>
        <v>0</v>
      </c>
    </row>
    <row r="189" spans="1:22" x14ac:dyDescent="0.2">
      <c r="A189" s="1">
        <v>45743</v>
      </c>
      <c r="B189">
        <v>556.15</v>
      </c>
      <c r="C189">
        <v>118.05</v>
      </c>
      <c r="D189">
        <v>246.6</v>
      </c>
      <c r="F189" s="1">
        <v>45743</v>
      </c>
      <c r="G189" s="4">
        <f t="shared" si="17"/>
        <v>-2.6126394312431134E-2</v>
      </c>
      <c r="H189" s="4">
        <f t="shared" si="18"/>
        <v>-2.6231130908191069E-2</v>
      </c>
      <c r="I189" s="4">
        <f t="shared" si="19"/>
        <v>-1.158363060643719E-2</v>
      </c>
      <c r="P189" s="8">
        <v>45742</v>
      </c>
      <c r="Q189" s="4">
        <f t="shared" si="20"/>
        <v>-1.3488233127149651E-2</v>
      </c>
      <c r="R189" s="49">
        <f t="shared" si="21"/>
        <v>-13488.233127149651</v>
      </c>
      <c r="T189" t="b">
        <f t="shared" si="22"/>
        <v>0</v>
      </c>
      <c r="U189" t="b">
        <f t="shared" si="23"/>
        <v>0</v>
      </c>
      <c r="V189" t="b">
        <f t="shared" si="24"/>
        <v>0</v>
      </c>
    </row>
    <row r="190" spans="1:22" x14ac:dyDescent="0.2">
      <c r="A190" s="1">
        <v>45744</v>
      </c>
      <c r="B190">
        <v>540.42999999999995</v>
      </c>
      <c r="C190">
        <v>114.41</v>
      </c>
      <c r="D190">
        <v>241.36</v>
      </c>
      <c r="F190" s="1">
        <v>45744</v>
      </c>
      <c r="G190" s="4">
        <f t="shared" si="17"/>
        <v>-2.8265755641463719E-2</v>
      </c>
      <c r="H190" s="4">
        <f t="shared" si="18"/>
        <v>-3.0834392206692041E-2</v>
      </c>
      <c r="I190" s="4">
        <f t="shared" si="19"/>
        <v>-2.1248986212489829E-2</v>
      </c>
      <c r="P190" s="8">
        <v>45743</v>
      </c>
      <c r="Q190" s="4">
        <f t="shared" si="20"/>
        <v>-2.0340709808761539E-2</v>
      </c>
      <c r="R190" s="49">
        <f t="shared" si="21"/>
        <v>-20340.709808761538</v>
      </c>
      <c r="T190" t="b">
        <f t="shared" si="22"/>
        <v>0</v>
      </c>
      <c r="U190" t="b">
        <f t="shared" si="23"/>
        <v>0</v>
      </c>
      <c r="V190" t="b">
        <f t="shared" si="24"/>
        <v>0</v>
      </c>
    </row>
    <row r="191" spans="1:22" x14ac:dyDescent="0.2">
      <c r="A191" s="1">
        <v>45747</v>
      </c>
      <c r="B191">
        <v>543.58000000000004</v>
      </c>
      <c r="C191">
        <v>115.74</v>
      </c>
      <c r="D191">
        <v>243.8</v>
      </c>
      <c r="F191" s="1">
        <v>45747</v>
      </c>
      <c r="G191" s="4">
        <f t="shared" si="17"/>
        <v>5.82869196750746E-3</v>
      </c>
      <c r="H191" s="4">
        <f t="shared" si="18"/>
        <v>1.1624857966960889E-2</v>
      </c>
      <c r="I191" s="4">
        <f t="shared" si="19"/>
        <v>1.0109380178985772E-2</v>
      </c>
      <c r="P191" s="8">
        <v>45744</v>
      </c>
      <c r="Q191" s="4">
        <f t="shared" si="20"/>
        <v>-2.6229638839442657E-2</v>
      </c>
      <c r="R191" s="49">
        <f t="shared" si="21"/>
        <v>-26229.638839442658</v>
      </c>
      <c r="T191" t="b">
        <f t="shared" si="22"/>
        <v>0</v>
      </c>
      <c r="U191" t="b">
        <f t="shared" si="23"/>
        <v>0</v>
      </c>
      <c r="V191" t="b">
        <f t="shared" si="24"/>
        <v>0</v>
      </c>
    </row>
    <row r="192" spans="1:22" x14ac:dyDescent="0.2">
      <c r="A192" s="1">
        <v>45748</v>
      </c>
      <c r="B192">
        <v>545.73</v>
      </c>
      <c r="C192">
        <v>114.82</v>
      </c>
      <c r="D192">
        <v>242.17</v>
      </c>
      <c r="F192" s="1">
        <v>45748</v>
      </c>
      <c r="G192" s="4">
        <f t="shared" si="17"/>
        <v>3.9552595754075437E-3</v>
      </c>
      <c r="H192" s="4">
        <f t="shared" si="18"/>
        <v>-7.9488508726456297E-3</v>
      </c>
      <c r="I192" s="4">
        <f t="shared" si="19"/>
        <v>-6.6858080393766839E-3</v>
      </c>
      <c r="P192" s="8">
        <v>45747</v>
      </c>
      <c r="Q192" s="4">
        <f t="shared" si="20"/>
        <v>9.2798170519348133E-3</v>
      </c>
      <c r="R192" s="49">
        <f t="shared" si="21"/>
        <v>9279.8170519348132</v>
      </c>
      <c r="T192" t="b">
        <f t="shared" si="22"/>
        <v>0</v>
      </c>
      <c r="U192" t="b">
        <f t="shared" si="23"/>
        <v>0</v>
      </c>
      <c r="V192" t="b">
        <f t="shared" si="24"/>
        <v>0</v>
      </c>
    </row>
    <row r="193" spans="1:22" x14ac:dyDescent="0.2">
      <c r="A193" s="1">
        <v>45749</v>
      </c>
      <c r="B193">
        <v>560.30999999999995</v>
      </c>
      <c r="C193">
        <v>118.32</v>
      </c>
      <c r="D193">
        <v>244.32</v>
      </c>
      <c r="F193" s="1">
        <v>45749</v>
      </c>
      <c r="G193" s="4">
        <f t="shared" si="17"/>
        <v>2.6716508163377339E-2</v>
      </c>
      <c r="H193" s="4">
        <f t="shared" si="18"/>
        <v>3.0482494338965438E-2</v>
      </c>
      <c r="I193" s="4">
        <f t="shared" si="19"/>
        <v>8.8780608663336924E-3</v>
      </c>
      <c r="P193" s="8">
        <v>45748</v>
      </c>
      <c r="Q193" s="4">
        <f t="shared" si="20"/>
        <v>-3.8724006049220992E-3</v>
      </c>
      <c r="R193" s="49">
        <f t="shared" si="21"/>
        <v>-3872.4006049220993</v>
      </c>
      <c r="T193" t="b">
        <f t="shared" si="22"/>
        <v>0</v>
      </c>
      <c r="U193" t="b">
        <f t="shared" si="23"/>
        <v>0</v>
      </c>
      <c r="V193" t="b">
        <f t="shared" si="24"/>
        <v>0</v>
      </c>
    </row>
    <row r="194" spans="1:22" x14ac:dyDescent="0.2">
      <c r="A194" s="1">
        <v>45750</v>
      </c>
      <c r="B194">
        <v>508.69</v>
      </c>
      <c r="C194">
        <v>107.07</v>
      </c>
      <c r="D194">
        <v>227.29</v>
      </c>
      <c r="F194" s="1">
        <v>45750</v>
      </c>
      <c r="G194" s="4">
        <f t="shared" si="17"/>
        <v>-9.212757223679735E-2</v>
      </c>
      <c r="H194" s="4">
        <f t="shared" si="18"/>
        <v>-9.5081135902636893E-2</v>
      </c>
      <c r="I194" s="4">
        <f t="shared" si="19"/>
        <v>-6.9703667321545537E-2</v>
      </c>
      <c r="P194" s="8">
        <v>45749</v>
      </c>
      <c r="Q194" s="4">
        <f t="shared" si="20"/>
        <v>2.0710925097236311E-2</v>
      </c>
      <c r="R194" s="49">
        <f t="shared" si="21"/>
        <v>20710.925097236312</v>
      </c>
      <c r="T194" t="b">
        <f t="shared" si="22"/>
        <v>0</v>
      </c>
      <c r="U194" t="b">
        <f t="shared" si="23"/>
        <v>0</v>
      </c>
      <c r="V194" t="b">
        <f t="shared" si="24"/>
        <v>0</v>
      </c>
    </row>
    <row r="195" spans="1:22" x14ac:dyDescent="0.2">
      <c r="A195" s="1">
        <v>45751</v>
      </c>
      <c r="B195">
        <v>468.47</v>
      </c>
      <c r="C195">
        <v>99.04</v>
      </c>
      <c r="D195">
        <v>210.28</v>
      </c>
      <c r="F195" s="1">
        <v>45751</v>
      </c>
      <c r="G195" s="4">
        <f t="shared" si="17"/>
        <v>-7.9065835774243642E-2</v>
      </c>
      <c r="H195" s="4">
        <f t="shared" si="18"/>
        <v>-7.499766507892025E-2</v>
      </c>
      <c r="I195" s="4">
        <f t="shared" si="19"/>
        <v>-7.4838312288266096E-2</v>
      </c>
      <c r="P195" s="8">
        <v>45750</v>
      </c>
      <c r="Q195" s="4">
        <f t="shared" si="20"/>
        <v>-8.4044079370448485E-2</v>
      </c>
      <c r="R195" s="49">
        <f t="shared" si="21"/>
        <v>-84044.079370448482</v>
      </c>
      <c r="T195" t="b">
        <f t="shared" si="22"/>
        <v>1</v>
      </c>
      <c r="U195" t="b">
        <f t="shared" si="23"/>
        <v>1</v>
      </c>
      <c r="V195" t="b">
        <f t="shared" si="24"/>
        <v>1</v>
      </c>
    </row>
    <row r="196" spans="1:22" x14ac:dyDescent="0.2">
      <c r="A196" s="1">
        <v>45754</v>
      </c>
      <c r="B196">
        <v>463.2</v>
      </c>
      <c r="C196">
        <v>100.12</v>
      </c>
      <c r="D196">
        <v>214.44</v>
      </c>
      <c r="F196" s="1">
        <v>45754</v>
      </c>
      <c r="G196" s="4">
        <f t="shared" ref="G196:G252" si="25">B196/B195-1</f>
        <v>-1.1249386300083319E-2</v>
      </c>
      <c r="H196" s="4">
        <f t="shared" ref="H196:H252" si="26">C196/C195-1</f>
        <v>1.0904684975767243E-2</v>
      </c>
      <c r="I196" s="4">
        <f t="shared" ref="I196:I252" si="27">D196/D195-1</f>
        <v>1.9783146281148856E-2</v>
      </c>
      <c r="P196" s="8">
        <v>45751</v>
      </c>
      <c r="Q196" s="4">
        <f t="shared" si="20"/>
        <v>-7.6154375171255603E-2</v>
      </c>
      <c r="R196" s="49">
        <f t="shared" si="21"/>
        <v>-76154.375171255597</v>
      </c>
      <c r="T196" t="b">
        <f t="shared" si="22"/>
        <v>1</v>
      </c>
      <c r="U196" t="b">
        <f t="shared" si="23"/>
        <v>1</v>
      </c>
      <c r="V196" t="b">
        <f t="shared" si="24"/>
        <v>1</v>
      </c>
    </row>
    <row r="197" spans="1:22" x14ac:dyDescent="0.2">
      <c r="A197" s="1">
        <v>45755</v>
      </c>
      <c r="B197">
        <v>459.93</v>
      </c>
      <c r="C197">
        <v>99.51</v>
      </c>
      <c r="D197">
        <v>216.87</v>
      </c>
      <c r="F197" s="1">
        <v>45755</v>
      </c>
      <c r="G197" s="4">
        <f t="shared" si="25"/>
        <v>-7.0595854922279599E-3</v>
      </c>
      <c r="H197" s="4">
        <f t="shared" si="26"/>
        <v>-6.0926887734717994E-3</v>
      </c>
      <c r="I197" s="4">
        <f t="shared" si="27"/>
        <v>1.133184107442653E-2</v>
      </c>
      <c r="P197" s="8">
        <v>45754</v>
      </c>
      <c r="Q197" s="4">
        <f t="shared" ref="Q197:Q253" si="28">SUMPRODUCT(G196:I196, $L$4:$N$4)</f>
        <v>7.8098481151647201E-3</v>
      </c>
      <c r="R197" s="49">
        <f t="shared" si="21"/>
        <v>7809.8481151647202</v>
      </c>
      <c r="T197" t="b">
        <f t="shared" si="22"/>
        <v>0</v>
      </c>
      <c r="U197" t="b">
        <f t="shared" si="23"/>
        <v>0</v>
      </c>
      <c r="V197" t="b">
        <f t="shared" si="24"/>
        <v>0</v>
      </c>
    </row>
    <row r="198" spans="1:22" x14ac:dyDescent="0.2">
      <c r="A198" s="1">
        <v>45756</v>
      </c>
      <c r="B198">
        <v>514.30999999999995</v>
      </c>
      <c r="C198">
        <v>110.81</v>
      </c>
      <c r="D198">
        <v>234.34</v>
      </c>
      <c r="F198" s="1">
        <v>45756</v>
      </c>
      <c r="G198" s="4">
        <f t="shared" si="25"/>
        <v>0.11823538364533714</v>
      </c>
      <c r="H198" s="4">
        <f t="shared" si="26"/>
        <v>0.11355642648979991</v>
      </c>
      <c r="I198" s="4">
        <f t="shared" si="27"/>
        <v>8.0555171300779271E-2</v>
      </c>
      <c r="P198" s="8">
        <v>45755</v>
      </c>
      <c r="Q198" s="4">
        <f t="shared" si="28"/>
        <v>5.8705415006068441E-4</v>
      </c>
      <c r="R198" s="49">
        <f t="shared" ref="R198:R253" si="29">Q198*$L$5</f>
        <v>587.05415006068438</v>
      </c>
      <c r="T198" t="b">
        <f t="shared" ref="T198:T253" si="30">$Y$4&gt;R198</f>
        <v>0</v>
      </c>
      <c r="U198" t="b">
        <f t="shared" ref="U198:U253" si="31">$Y$5&gt;R198</f>
        <v>0</v>
      </c>
      <c r="V198" t="b">
        <f t="shared" ref="V198:V253" si="32">$Y$6&gt;R198</f>
        <v>0</v>
      </c>
    </row>
    <row r="199" spans="1:22" x14ac:dyDescent="0.2">
      <c r="A199" s="1">
        <v>45757</v>
      </c>
      <c r="B199">
        <v>487.37</v>
      </c>
      <c r="C199">
        <v>105.73</v>
      </c>
      <c r="D199">
        <v>227.11</v>
      </c>
      <c r="F199" s="1">
        <v>45757</v>
      </c>
      <c r="G199" s="4">
        <f t="shared" si="25"/>
        <v>-5.2380859792731882E-2</v>
      </c>
      <c r="H199" s="4">
        <f t="shared" si="26"/>
        <v>-4.5844237884667405E-2</v>
      </c>
      <c r="I199" s="4">
        <f t="shared" si="27"/>
        <v>-3.0852607322693459E-2</v>
      </c>
      <c r="P199" s="8">
        <v>45756</v>
      </c>
      <c r="Q199" s="4">
        <f t="shared" si="28"/>
        <v>0.10175961156085284</v>
      </c>
      <c r="R199" s="49">
        <f t="shared" si="29"/>
        <v>101759.61156085283</v>
      </c>
      <c r="T199" t="b">
        <f t="shared" si="30"/>
        <v>0</v>
      </c>
      <c r="U199" t="b">
        <f t="shared" si="31"/>
        <v>0</v>
      </c>
      <c r="V199" t="b">
        <f t="shared" si="32"/>
        <v>0</v>
      </c>
    </row>
    <row r="200" spans="1:22" x14ac:dyDescent="0.2">
      <c r="A200" s="1">
        <v>45758</v>
      </c>
      <c r="B200">
        <v>491.99</v>
      </c>
      <c r="C200">
        <v>107.26</v>
      </c>
      <c r="D200">
        <v>236.2</v>
      </c>
      <c r="F200" s="1">
        <v>45758</v>
      </c>
      <c r="G200" s="4">
        <f t="shared" si="25"/>
        <v>9.4794509305045072E-3</v>
      </c>
      <c r="H200" s="4">
        <f t="shared" si="26"/>
        <v>1.4470821904851938E-2</v>
      </c>
      <c r="I200" s="4">
        <f t="shared" si="27"/>
        <v>4.0024657654880835E-2</v>
      </c>
      <c r="P200" s="8">
        <v>45757</v>
      </c>
      <c r="Q200" s="4">
        <f t="shared" si="28"/>
        <v>-4.180857223229717E-2</v>
      </c>
      <c r="R200" s="49">
        <f t="shared" si="29"/>
        <v>-41808.572232297171</v>
      </c>
      <c r="T200" t="b">
        <f t="shared" si="30"/>
        <v>0</v>
      </c>
      <c r="U200" t="b">
        <f t="shared" si="31"/>
        <v>0</v>
      </c>
      <c r="V200" t="b">
        <f t="shared" si="32"/>
        <v>0</v>
      </c>
    </row>
    <row r="201" spans="1:22" x14ac:dyDescent="0.2">
      <c r="A201" s="1">
        <v>45761</v>
      </c>
      <c r="B201">
        <v>501.48</v>
      </c>
      <c r="C201">
        <v>108.24</v>
      </c>
      <c r="D201">
        <v>234.72</v>
      </c>
      <c r="F201" s="1">
        <v>45761</v>
      </c>
      <c r="G201" s="4">
        <f t="shared" si="25"/>
        <v>1.9289009939226442E-2</v>
      </c>
      <c r="H201" s="4">
        <f t="shared" si="26"/>
        <v>9.1366772328920209E-3</v>
      </c>
      <c r="I201" s="4">
        <f t="shared" si="27"/>
        <v>-6.2658763759525504E-3</v>
      </c>
      <c r="P201" s="8">
        <v>45758</v>
      </c>
      <c r="Q201" s="4">
        <f t="shared" si="28"/>
        <v>2.3194944912559266E-2</v>
      </c>
      <c r="R201" s="49">
        <f t="shared" si="29"/>
        <v>23194.944912559266</v>
      </c>
      <c r="T201" t="b">
        <f t="shared" si="30"/>
        <v>0</v>
      </c>
      <c r="U201" t="b">
        <f t="shared" si="31"/>
        <v>0</v>
      </c>
      <c r="V201" t="b">
        <f t="shared" si="32"/>
        <v>0</v>
      </c>
    </row>
    <row r="202" spans="1:22" x14ac:dyDescent="0.2">
      <c r="A202" s="1">
        <v>45762</v>
      </c>
      <c r="B202">
        <v>505.37</v>
      </c>
      <c r="C202">
        <v>109.56</v>
      </c>
      <c r="D202">
        <v>233.13</v>
      </c>
      <c r="F202" s="1">
        <v>45762</v>
      </c>
      <c r="G202" s="4">
        <f t="shared" si="25"/>
        <v>7.7570391640742198E-3</v>
      </c>
      <c r="H202" s="4">
        <f t="shared" si="26"/>
        <v>1.2195121951219523E-2</v>
      </c>
      <c r="I202" s="4">
        <f t="shared" si="27"/>
        <v>-6.7740286298568764E-3</v>
      </c>
      <c r="P202" s="8">
        <v>45761</v>
      </c>
      <c r="Q202" s="4">
        <f t="shared" si="28"/>
        <v>6.0213556012545183E-3</v>
      </c>
      <c r="R202" s="49">
        <f t="shared" si="29"/>
        <v>6021.3556012545187</v>
      </c>
      <c r="T202" t="b">
        <f t="shared" si="30"/>
        <v>0</v>
      </c>
      <c r="U202" t="b">
        <f t="shared" si="31"/>
        <v>0</v>
      </c>
      <c r="V202" t="b">
        <f t="shared" si="32"/>
        <v>0</v>
      </c>
    </row>
    <row r="203" spans="1:22" x14ac:dyDescent="0.2">
      <c r="A203" s="1">
        <v>45763</v>
      </c>
      <c r="B203">
        <v>496.57</v>
      </c>
      <c r="C203">
        <v>107</v>
      </c>
      <c r="D203">
        <v>229.61</v>
      </c>
      <c r="F203" s="1">
        <v>45763</v>
      </c>
      <c r="G203" s="4">
        <f t="shared" si="25"/>
        <v>-1.7412984545976284E-2</v>
      </c>
      <c r="H203" s="4">
        <f t="shared" si="26"/>
        <v>-2.3366192040890854E-2</v>
      </c>
      <c r="I203" s="4">
        <f t="shared" si="27"/>
        <v>-1.5098871874061559E-2</v>
      </c>
      <c r="P203" s="8">
        <v>45762</v>
      </c>
      <c r="Q203" s="4">
        <f t="shared" si="28"/>
        <v>3.2760368826453717E-3</v>
      </c>
      <c r="R203" s="49">
        <f t="shared" si="29"/>
        <v>3276.0368826453719</v>
      </c>
      <c r="T203" t="b">
        <f t="shared" si="30"/>
        <v>0</v>
      </c>
      <c r="U203" t="b">
        <f t="shared" si="31"/>
        <v>0</v>
      </c>
      <c r="V203" t="b">
        <f t="shared" si="32"/>
        <v>0</v>
      </c>
    </row>
    <row r="204" spans="1:22" x14ac:dyDescent="0.2">
      <c r="A204" s="1">
        <v>45764</v>
      </c>
      <c r="B204">
        <v>506.96</v>
      </c>
      <c r="C204">
        <v>108.31</v>
      </c>
      <c r="D204">
        <v>231.96</v>
      </c>
      <c r="F204" s="1">
        <v>45764</v>
      </c>
      <c r="G204" s="4">
        <f t="shared" si="25"/>
        <v>2.0923535453208908E-2</v>
      </c>
      <c r="H204" s="4">
        <f t="shared" si="26"/>
        <v>1.2242990654205643E-2</v>
      </c>
      <c r="I204" s="4">
        <f t="shared" si="27"/>
        <v>1.0234745873437534E-2</v>
      </c>
      <c r="P204" s="8">
        <v>45763</v>
      </c>
      <c r="Q204" s="4">
        <f t="shared" si="28"/>
        <v>-1.8273301725684764E-2</v>
      </c>
      <c r="R204" s="49">
        <f t="shared" si="29"/>
        <v>-18273.301725684763</v>
      </c>
      <c r="T204" t="b">
        <f t="shared" si="30"/>
        <v>0</v>
      </c>
      <c r="U204" t="b">
        <f t="shared" si="31"/>
        <v>0</v>
      </c>
      <c r="V204" t="b">
        <f t="shared" si="32"/>
        <v>0</v>
      </c>
    </row>
    <row r="205" spans="1:22" x14ac:dyDescent="0.2">
      <c r="A205" s="1">
        <v>45768</v>
      </c>
      <c r="B205">
        <v>498.87</v>
      </c>
      <c r="C205">
        <v>105.45</v>
      </c>
      <c r="D205">
        <v>228.99</v>
      </c>
      <c r="F205" s="1">
        <v>45768</v>
      </c>
      <c r="G205" s="4">
        <f t="shared" si="25"/>
        <v>-1.5957866498342965E-2</v>
      </c>
      <c r="H205" s="4">
        <f t="shared" si="26"/>
        <v>-2.6405687378820097E-2</v>
      </c>
      <c r="I205" s="4">
        <f t="shared" si="27"/>
        <v>-1.2803931712364158E-2</v>
      </c>
      <c r="P205" s="8">
        <v>45764</v>
      </c>
      <c r="Q205" s="4">
        <f t="shared" si="28"/>
        <v>1.4043856181599378E-2</v>
      </c>
      <c r="R205" s="49">
        <f t="shared" si="29"/>
        <v>14043.856181599378</v>
      </c>
      <c r="T205" t="b">
        <f t="shared" si="30"/>
        <v>0</v>
      </c>
      <c r="U205" t="b">
        <f t="shared" si="31"/>
        <v>0</v>
      </c>
      <c r="V205" t="b">
        <f t="shared" si="32"/>
        <v>0</v>
      </c>
    </row>
    <row r="206" spans="1:22" x14ac:dyDescent="0.2">
      <c r="A206" s="1">
        <v>45769</v>
      </c>
      <c r="B206">
        <v>517.41</v>
      </c>
      <c r="C206">
        <v>109.5</v>
      </c>
      <c r="D206">
        <v>235.59</v>
      </c>
      <c r="F206" s="1">
        <v>45769</v>
      </c>
      <c r="G206" s="4">
        <f t="shared" si="25"/>
        <v>3.7163990618798382E-2</v>
      </c>
      <c r="H206" s="4">
        <f t="shared" si="26"/>
        <v>3.8406827880512084E-2</v>
      </c>
      <c r="I206" s="4">
        <f t="shared" si="27"/>
        <v>2.882221931088691E-2</v>
      </c>
      <c r="P206" s="8">
        <v>45768</v>
      </c>
      <c r="Q206" s="4">
        <f t="shared" si="28"/>
        <v>-1.7830638848094583E-2</v>
      </c>
      <c r="R206" s="49">
        <f t="shared" si="29"/>
        <v>-17830.638848094582</v>
      </c>
      <c r="T206" t="b">
        <f t="shared" si="30"/>
        <v>0</v>
      </c>
      <c r="U206" t="b">
        <f t="shared" si="31"/>
        <v>0</v>
      </c>
      <c r="V206" t="b">
        <f t="shared" si="32"/>
        <v>0</v>
      </c>
    </row>
    <row r="207" spans="1:22" x14ac:dyDescent="0.2">
      <c r="A207" s="1">
        <v>45770</v>
      </c>
      <c r="B207">
        <v>526.67999999999995</v>
      </c>
      <c r="C207">
        <v>111.42</v>
      </c>
      <c r="D207">
        <v>240.88</v>
      </c>
      <c r="F207" s="1">
        <v>45770</v>
      </c>
      <c r="G207" s="4">
        <f t="shared" si="25"/>
        <v>1.7916159332057813E-2</v>
      </c>
      <c r="H207" s="4">
        <f t="shared" si="26"/>
        <v>1.7534246575342527E-2</v>
      </c>
      <c r="I207" s="4">
        <f t="shared" si="27"/>
        <v>2.2454263763317606E-2</v>
      </c>
      <c r="P207" s="8">
        <v>45769</v>
      </c>
      <c r="Q207" s="4">
        <f t="shared" si="28"/>
        <v>3.4200133274147906E-2</v>
      </c>
      <c r="R207" s="49">
        <f t="shared" si="29"/>
        <v>34200.133274147905</v>
      </c>
      <c r="T207" t="b">
        <f t="shared" si="30"/>
        <v>0</v>
      </c>
      <c r="U207" t="b">
        <f t="shared" si="31"/>
        <v>0</v>
      </c>
      <c r="V207" t="b">
        <f t="shared" si="32"/>
        <v>0</v>
      </c>
    </row>
    <row r="208" spans="1:22" x14ac:dyDescent="0.2">
      <c r="A208" s="1">
        <v>45771</v>
      </c>
      <c r="B208">
        <v>542.66999999999996</v>
      </c>
      <c r="C208">
        <v>114.68</v>
      </c>
      <c r="D208">
        <v>244.64</v>
      </c>
      <c r="F208" s="1">
        <v>45771</v>
      </c>
      <c r="G208" s="4">
        <f t="shared" si="25"/>
        <v>3.0359990886306587E-2</v>
      </c>
      <c r="H208" s="4">
        <f t="shared" si="26"/>
        <v>2.9258660922635071E-2</v>
      </c>
      <c r="I208" s="4">
        <f t="shared" si="27"/>
        <v>1.5609432082364538E-2</v>
      </c>
      <c r="P208" s="8">
        <v>45770</v>
      </c>
      <c r="Q208" s="4">
        <f t="shared" si="28"/>
        <v>1.9616827277547141E-2</v>
      </c>
      <c r="R208" s="49">
        <f t="shared" si="29"/>
        <v>19616.827277547141</v>
      </c>
      <c r="T208" t="b">
        <f t="shared" si="30"/>
        <v>0</v>
      </c>
      <c r="U208" t="b">
        <f t="shared" si="31"/>
        <v>0</v>
      </c>
      <c r="V208" t="b">
        <f t="shared" si="32"/>
        <v>0</v>
      </c>
    </row>
    <row r="209" spans="1:22" x14ac:dyDescent="0.2">
      <c r="A209" s="1">
        <v>45772</v>
      </c>
      <c r="B209">
        <v>542.16</v>
      </c>
      <c r="C209">
        <v>115.09</v>
      </c>
      <c r="D209">
        <v>243.55</v>
      </c>
      <c r="F209" s="1">
        <v>45772</v>
      </c>
      <c r="G209" s="4">
        <f t="shared" si="25"/>
        <v>-9.3979766709051393E-4</v>
      </c>
      <c r="H209" s="4">
        <f t="shared" si="26"/>
        <v>3.575165678409542E-3</v>
      </c>
      <c r="I209" s="4">
        <f t="shared" si="27"/>
        <v>-4.4555264879004852E-3</v>
      </c>
      <c r="P209" s="8">
        <v>45771</v>
      </c>
      <c r="Q209" s="4">
        <f t="shared" si="28"/>
        <v>2.4129368375628311E-2</v>
      </c>
      <c r="R209" s="49">
        <f t="shared" si="29"/>
        <v>24129.36837562831</v>
      </c>
      <c r="T209" t="b">
        <f t="shared" si="30"/>
        <v>0</v>
      </c>
      <c r="U209" t="b">
        <f t="shared" si="31"/>
        <v>0</v>
      </c>
      <c r="V209" t="b">
        <f t="shared" si="32"/>
        <v>0</v>
      </c>
    </row>
    <row r="210" spans="1:22" x14ac:dyDescent="0.2">
      <c r="A210" s="1">
        <v>45775</v>
      </c>
      <c r="B210">
        <v>543.69000000000005</v>
      </c>
      <c r="C210">
        <v>114.91</v>
      </c>
      <c r="D210">
        <v>243.22</v>
      </c>
      <c r="F210" s="1">
        <v>45775</v>
      </c>
      <c r="G210" s="4">
        <f t="shared" si="25"/>
        <v>2.8220451527225521E-3</v>
      </c>
      <c r="H210" s="4">
        <f t="shared" si="26"/>
        <v>-1.5639933964723962E-3</v>
      </c>
      <c r="I210" s="4">
        <f t="shared" si="27"/>
        <v>-1.3549579141860502E-3</v>
      </c>
      <c r="P210" s="8">
        <v>45772</v>
      </c>
      <c r="Q210" s="4">
        <f t="shared" si="28"/>
        <v>-9.9160019176448583E-4</v>
      </c>
      <c r="R210" s="49">
        <f t="shared" si="29"/>
        <v>-991.60019176448588</v>
      </c>
      <c r="T210" t="b">
        <f t="shared" si="30"/>
        <v>0</v>
      </c>
      <c r="U210" t="b">
        <f t="shared" si="31"/>
        <v>0</v>
      </c>
      <c r="V210" t="b">
        <f t="shared" si="32"/>
        <v>0</v>
      </c>
    </row>
    <row r="211" spans="1:22" x14ac:dyDescent="0.2">
      <c r="A211" s="1">
        <v>45776</v>
      </c>
      <c r="B211">
        <v>546.20000000000005</v>
      </c>
      <c r="C211">
        <v>115.28</v>
      </c>
      <c r="D211">
        <v>244.62</v>
      </c>
      <c r="F211" s="1">
        <v>45776</v>
      </c>
      <c r="G211" s="4">
        <f t="shared" si="25"/>
        <v>4.6166013721054E-3</v>
      </c>
      <c r="H211" s="4">
        <f t="shared" si="26"/>
        <v>3.2199112348794134E-3</v>
      </c>
      <c r="I211" s="4">
        <f t="shared" si="27"/>
        <v>5.7561055834225439E-3</v>
      </c>
      <c r="P211" s="8">
        <v>45775</v>
      </c>
      <c r="Q211" s="4">
        <f t="shared" si="28"/>
        <v>-1.6456763879937333E-4</v>
      </c>
      <c r="R211" s="49">
        <f t="shared" si="29"/>
        <v>-164.56763879937333</v>
      </c>
      <c r="T211" t="b">
        <f t="shared" si="30"/>
        <v>0</v>
      </c>
      <c r="U211" t="b">
        <f t="shared" si="31"/>
        <v>0</v>
      </c>
      <c r="V211" t="b">
        <f t="shared" si="32"/>
        <v>0</v>
      </c>
    </row>
    <row r="212" spans="1:22" x14ac:dyDescent="0.2">
      <c r="A212" s="1">
        <v>45777</v>
      </c>
      <c r="B212">
        <v>544.83000000000004</v>
      </c>
      <c r="C212">
        <v>115.42</v>
      </c>
      <c r="D212">
        <v>244.62</v>
      </c>
      <c r="F212" s="1">
        <v>45777</v>
      </c>
      <c r="G212" s="4">
        <f t="shared" si="25"/>
        <v>-2.5082387403881912E-3</v>
      </c>
      <c r="H212" s="4">
        <f t="shared" si="26"/>
        <v>1.214434420541366E-3</v>
      </c>
      <c r="I212" s="4">
        <f t="shared" si="27"/>
        <v>0</v>
      </c>
      <c r="P212" s="8">
        <v>45776</v>
      </c>
      <c r="Q212" s="4">
        <f t="shared" si="28"/>
        <v>4.6533960154644619E-3</v>
      </c>
      <c r="R212" s="49">
        <f t="shared" si="29"/>
        <v>4653.3960154644619</v>
      </c>
      <c r="T212" t="b">
        <f t="shared" si="30"/>
        <v>0</v>
      </c>
      <c r="U212" t="b">
        <f t="shared" si="31"/>
        <v>0</v>
      </c>
      <c r="V212" t="b">
        <f t="shared" si="32"/>
        <v>0</v>
      </c>
    </row>
    <row r="213" spans="1:22" x14ac:dyDescent="0.2">
      <c r="A213" s="1">
        <v>45778</v>
      </c>
      <c r="B213">
        <v>551.08000000000004</v>
      </c>
      <c r="C213">
        <v>116.76</v>
      </c>
      <c r="D213">
        <v>246.89</v>
      </c>
      <c r="F213" s="1">
        <v>45778</v>
      </c>
      <c r="G213" s="4">
        <f t="shared" si="25"/>
        <v>1.1471468164381493E-2</v>
      </c>
      <c r="H213" s="4">
        <f t="shared" si="26"/>
        <v>1.1609773002945856E-2</v>
      </c>
      <c r="I213" s="4">
        <f t="shared" si="27"/>
        <v>9.2796991251735683E-3</v>
      </c>
      <c r="P213" s="8">
        <v>45777</v>
      </c>
      <c r="Q213" s="4">
        <f t="shared" si="28"/>
        <v>-3.8814129595404751E-4</v>
      </c>
      <c r="R213" s="49">
        <f t="shared" si="29"/>
        <v>-388.14129595404751</v>
      </c>
      <c r="T213" t="b">
        <f t="shared" si="30"/>
        <v>0</v>
      </c>
      <c r="U213" t="b">
        <f t="shared" si="31"/>
        <v>0</v>
      </c>
      <c r="V213" t="b">
        <f t="shared" si="32"/>
        <v>0</v>
      </c>
    </row>
    <row r="214" spans="1:22" x14ac:dyDescent="0.2">
      <c r="A214" s="1">
        <v>45779</v>
      </c>
      <c r="B214">
        <v>563.29</v>
      </c>
      <c r="C214">
        <v>120.22</v>
      </c>
      <c r="D214">
        <v>252.51</v>
      </c>
      <c r="F214" s="1">
        <v>45779</v>
      </c>
      <c r="G214" s="4">
        <f t="shared" si="25"/>
        <v>2.2156492705233122E-2</v>
      </c>
      <c r="H214" s="4">
        <f t="shared" si="26"/>
        <v>2.9633436108256195E-2</v>
      </c>
      <c r="I214" s="4">
        <f t="shared" si="27"/>
        <v>2.2763173883105781E-2</v>
      </c>
      <c r="P214" s="8">
        <v>45778</v>
      </c>
      <c r="Q214" s="4">
        <f t="shared" si="28"/>
        <v>1.0636252000267632E-2</v>
      </c>
      <c r="R214" s="49">
        <f t="shared" si="29"/>
        <v>10636.252000267632</v>
      </c>
      <c r="T214" t="b">
        <f t="shared" si="30"/>
        <v>0</v>
      </c>
      <c r="U214" t="b">
        <f t="shared" si="31"/>
        <v>0</v>
      </c>
      <c r="V214" t="b">
        <f t="shared" si="32"/>
        <v>0</v>
      </c>
    </row>
    <row r="215" spans="1:22" x14ac:dyDescent="0.2">
      <c r="A215" s="1">
        <v>45782</v>
      </c>
      <c r="B215">
        <v>556.78</v>
      </c>
      <c r="C215">
        <v>119.6</v>
      </c>
      <c r="D215">
        <v>252.56</v>
      </c>
      <c r="F215" s="1">
        <v>45782</v>
      </c>
      <c r="G215" s="4">
        <f t="shared" si="25"/>
        <v>-1.1557102025599564E-2</v>
      </c>
      <c r="H215" s="4">
        <f t="shared" si="26"/>
        <v>-5.1572117784063343E-3</v>
      </c>
      <c r="I215" s="4">
        <f t="shared" si="27"/>
        <v>1.9801195992252829E-4</v>
      </c>
      <c r="P215" s="8">
        <v>45779</v>
      </c>
      <c r="Q215" s="4">
        <f t="shared" si="28"/>
        <v>2.4642248197289107E-2</v>
      </c>
      <c r="R215" s="49">
        <f t="shared" si="29"/>
        <v>24642.248197289107</v>
      </c>
      <c r="T215" t="b">
        <f t="shared" si="30"/>
        <v>0</v>
      </c>
      <c r="U215" t="b">
        <f t="shared" si="31"/>
        <v>0</v>
      </c>
      <c r="V215" t="b">
        <f t="shared" si="32"/>
        <v>0</v>
      </c>
    </row>
    <row r="216" spans="1:22" x14ac:dyDescent="0.2">
      <c r="A216" s="1">
        <v>45783</v>
      </c>
      <c r="B216">
        <v>546.64</v>
      </c>
      <c r="C216">
        <v>118.33</v>
      </c>
      <c r="D216">
        <v>249.25</v>
      </c>
      <c r="F216" s="1">
        <v>45783</v>
      </c>
      <c r="G216" s="4">
        <f t="shared" si="25"/>
        <v>-1.8211861058227696E-2</v>
      </c>
      <c r="H216" s="4">
        <f t="shared" si="26"/>
        <v>-1.061872909698991E-2</v>
      </c>
      <c r="I216" s="4">
        <f t="shared" si="27"/>
        <v>-1.3105796642381984E-2</v>
      </c>
      <c r="P216" s="8">
        <v>45782</v>
      </c>
      <c r="Q216" s="4">
        <f t="shared" si="28"/>
        <v>-4.9350893572327583E-3</v>
      </c>
      <c r="R216" s="49">
        <f t="shared" si="29"/>
        <v>-4935.0893572327586</v>
      </c>
      <c r="T216" t="b">
        <f t="shared" si="30"/>
        <v>0</v>
      </c>
      <c r="U216" t="b">
        <f t="shared" si="31"/>
        <v>0</v>
      </c>
      <c r="V216" t="b">
        <f t="shared" si="32"/>
        <v>0</v>
      </c>
    </row>
    <row r="217" spans="1:22" x14ac:dyDescent="0.2">
      <c r="A217" s="1">
        <v>45784</v>
      </c>
      <c r="B217">
        <v>549.17999999999995</v>
      </c>
      <c r="C217">
        <v>119.1</v>
      </c>
      <c r="D217">
        <v>249.39</v>
      </c>
      <c r="F217" s="1">
        <v>45784</v>
      </c>
      <c r="G217" s="4">
        <f t="shared" si="25"/>
        <v>4.6465681252743085E-3</v>
      </c>
      <c r="H217" s="4">
        <f t="shared" si="26"/>
        <v>6.5072255556495318E-3</v>
      </c>
      <c r="I217" s="4">
        <f t="shared" si="27"/>
        <v>5.6168505516551726E-4</v>
      </c>
      <c r="P217" s="8">
        <v>45783</v>
      </c>
      <c r="Q217" s="4">
        <f t="shared" si="28"/>
        <v>-1.3891495703518076E-2</v>
      </c>
      <c r="R217" s="49">
        <f t="shared" si="29"/>
        <v>-13891.495703518076</v>
      </c>
      <c r="T217" t="b">
        <f t="shared" si="30"/>
        <v>0</v>
      </c>
      <c r="U217" t="b">
        <f t="shared" si="31"/>
        <v>0</v>
      </c>
      <c r="V217" t="b">
        <f t="shared" si="32"/>
        <v>0</v>
      </c>
    </row>
    <row r="218" spans="1:22" x14ac:dyDescent="0.2">
      <c r="A218" s="1">
        <v>45785</v>
      </c>
      <c r="B218">
        <v>562.89</v>
      </c>
      <c r="C218">
        <v>121.88</v>
      </c>
      <c r="D218">
        <v>253.47</v>
      </c>
      <c r="F218" s="1">
        <v>45785</v>
      </c>
      <c r="G218" s="4">
        <f t="shared" si="25"/>
        <v>2.4964492516114989E-2</v>
      </c>
      <c r="H218" s="4">
        <f t="shared" si="26"/>
        <v>2.3341729638958864E-2</v>
      </c>
      <c r="I218" s="4">
        <f t="shared" si="27"/>
        <v>1.6359918200409052E-2</v>
      </c>
      <c r="P218" s="8">
        <v>45784</v>
      </c>
      <c r="Q218" s="4">
        <f t="shared" si="28"/>
        <v>3.5708121263433585E-3</v>
      </c>
      <c r="R218" s="49">
        <f t="shared" si="29"/>
        <v>3570.8121263433586</v>
      </c>
      <c r="T218" t="b">
        <f t="shared" si="30"/>
        <v>0</v>
      </c>
      <c r="U218" t="b">
        <f t="shared" si="31"/>
        <v>0</v>
      </c>
      <c r="V218" t="b">
        <f t="shared" si="32"/>
        <v>0</v>
      </c>
    </row>
    <row r="219" spans="1:22" x14ac:dyDescent="0.2">
      <c r="A219" s="1">
        <v>45786</v>
      </c>
      <c r="B219">
        <v>564.29</v>
      </c>
      <c r="C219">
        <v>121.7</v>
      </c>
      <c r="D219">
        <v>253.08</v>
      </c>
      <c r="F219" s="1">
        <v>45786</v>
      </c>
      <c r="G219" s="4">
        <f t="shared" si="25"/>
        <v>2.4871644548667415E-3</v>
      </c>
      <c r="H219" s="4">
        <f t="shared" si="26"/>
        <v>-1.4768624876927428E-3</v>
      </c>
      <c r="I219" s="4">
        <f t="shared" si="27"/>
        <v>-1.5386436264646086E-3</v>
      </c>
      <c r="P219" s="8">
        <v>45785</v>
      </c>
      <c r="Q219" s="4">
        <f t="shared" si="28"/>
        <v>2.1035833926685774E-2</v>
      </c>
      <c r="R219" s="49">
        <f t="shared" si="29"/>
        <v>21035.833926685773</v>
      </c>
      <c r="T219" t="b">
        <f t="shared" si="30"/>
        <v>0</v>
      </c>
      <c r="U219" t="b">
        <f t="shared" si="31"/>
        <v>0</v>
      </c>
      <c r="V219" t="b">
        <f t="shared" si="32"/>
        <v>0</v>
      </c>
    </row>
    <row r="220" spans="1:22" x14ac:dyDescent="0.2">
      <c r="A220" s="1">
        <v>45789</v>
      </c>
      <c r="B220">
        <v>588.41</v>
      </c>
      <c r="C220">
        <v>127.06</v>
      </c>
      <c r="D220">
        <v>260.05</v>
      </c>
      <c r="F220" s="1">
        <v>45789</v>
      </c>
      <c r="G220" s="4">
        <f t="shared" si="25"/>
        <v>4.2743979159652001E-2</v>
      </c>
      <c r="H220" s="4">
        <f t="shared" si="26"/>
        <v>4.4042728019720645E-2</v>
      </c>
      <c r="I220" s="4">
        <f t="shared" si="27"/>
        <v>2.7540698593330193E-2</v>
      </c>
      <c r="P220" s="8">
        <v>45786</v>
      </c>
      <c r="Q220" s="4">
        <f t="shared" si="28"/>
        <v>-3.1236686043364383E-4</v>
      </c>
      <c r="R220" s="49">
        <f t="shared" si="29"/>
        <v>-312.36686043364381</v>
      </c>
      <c r="T220" t="b">
        <f t="shared" si="30"/>
        <v>0</v>
      </c>
      <c r="U220" t="b">
        <f t="shared" si="31"/>
        <v>0</v>
      </c>
      <c r="V220" t="b">
        <f t="shared" si="32"/>
        <v>0</v>
      </c>
    </row>
    <row r="221" spans="1:22" x14ac:dyDescent="0.2">
      <c r="A221" s="1">
        <v>45790</v>
      </c>
      <c r="B221">
        <v>600.82000000000005</v>
      </c>
      <c r="C221">
        <v>129.35</v>
      </c>
      <c r="D221">
        <v>263.01</v>
      </c>
      <c r="F221" s="1">
        <v>45790</v>
      </c>
      <c r="G221" s="4">
        <f t="shared" si="25"/>
        <v>2.1090736051392778E-2</v>
      </c>
      <c r="H221" s="4">
        <f t="shared" si="26"/>
        <v>1.802298126869184E-2</v>
      </c>
      <c r="I221" s="4">
        <f t="shared" si="27"/>
        <v>1.1382426456450601E-2</v>
      </c>
      <c r="P221" s="8">
        <v>45789</v>
      </c>
      <c r="Q221" s="4">
        <f t="shared" si="28"/>
        <v>3.7052291591143871E-2</v>
      </c>
      <c r="R221" s="49">
        <f t="shared" si="29"/>
        <v>37052.291591143869</v>
      </c>
      <c r="T221" t="b">
        <f t="shared" si="30"/>
        <v>0</v>
      </c>
      <c r="U221" t="b">
        <f t="shared" si="31"/>
        <v>0</v>
      </c>
      <c r="V221" t="b">
        <f t="shared" si="32"/>
        <v>0</v>
      </c>
    </row>
    <row r="222" spans="1:22" x14ac:dyDescent="0.2">
      <c r="A222" s="1">
        <v>45791</v>
      </c>
      <c r="B222">
        <v>608.57000000000005</v>
      </c>
      <c r="C222">
        <v>131.04</v>
      </c>
      <c r="D222">
        <v>265.64</v>
      </c>
      <c r="F222" s="1">
        <v>45791</v>
      </c>
      <c r="G222" s="4">
        <f t="shared" si="25"/>
        <v>1.2899037981425332E-2</v>
      </c>
      <c r="H222" s="4">
        <f t="shared" si="26"/>
        <v>1.306532663316573E-2</v>
      </c>
      <c r="I222" s="4">
        <f t="shared" si="27"/>
        <v>9.9996197863199132E-3</v>
      </c>
      <c r="P222" s="8">
        <v>45790</v>
      </c>
      <c r="Q222" s="4">
        <f t="shared" si="28"/>
        <v>1.6287085778605624E-2</v>
      </c>
      <c r="R222" s="49">
        <f t="shared" si="29"/>
        <v>16287.085778605624</v>
      </c>
      <c r="T222" t="b">
        <f t="shared" si="30"/>
        <v>0</v>
      </c>
      <c r="U222" t="b">
        <f t="shared" si="31"/>
        <v>0</v>
      </c>
      <c r="V222" t="b">
        <f t="shared" si="32"/>
        <v>0</v>
      </c>
    </row>
    <row r="223" spans="1:22" x14ac:dyDescent="0.2">
      <c r="A223" s="1">
        <v>45792</v>
      </c>
      <c r="B223">
        <v>612.85</v>
      </c>
      <c r="C223">
        <v>132.51</v>
      </c>
      <c r="D223">
        <v>267.49</v>
      </c>
      <c r="F223" s="1">
        <v>45792</v>
      </c>
      <c r="G223" s="4">
        <f t="shared" si="25"/>
        <v>7.0328803588739497E-3</v>
      </c>
      <c r="H223" s="4">
        <f t="shared" si="26"/>
        <v>1.1217948717948678E-2</v>
      </c>
      <c r="I223" s="4">
        <f t="shared" si="27"/>
        <v>6.9643126035237035E-3</v>
      </c>
      <c r="P223" s="8">
        <v>45791</v>
      </c>
      <c r="Q223" s="4">
        <f t="shared" si="28"/>
        <v>1.1789157298905284E-2</v>
      </c>
      <c r="R223" s="49">
        <f t="shared" si="29"/>
        <v>11789.157298905284</v>
      </c>
      <c r="T223" t="b">
        <f t="shared" si="30"/>
        <v>0</v>
      </c>
      <c r="U223" t="b">
        <f t="shared" si="31"/>
        <v>0</v>
      </c>
      <c r="V223" t="b">
        <f t="shared" si="32"/>
        <v>0</v>
      </c>
    </row>
    <row r="224" spans="1:22" x14ac:dyDescent="0.2">
      <c r="A224" s="1">
        <v>45793</v>
      </c>
      <c r="B224">
        <v>615.96</v>
      </c>
      <c r="C224">
        <v>132.18</v>
      </c>
      <c r="D224">
        <v>267.56</v>
      </c>
      <c r="F224" s="1">
        <v>45793</v>
      </c>
      <c r="G224" s="4">
        <f t="shared" si="25"/>
        <v>5.0746512197112903E-3</v>
      </c>
      <c r="H224" s="4">
        <f t="shared" si="26"/>
        <v>-2.4903780846727841E-3</v>
      </c>
      <c r="I224" s="4">
        <f t="shared" si="27"/>
        <v>2.6169202587000839E-4</v>
      </c>
      <c r="P224" s="8">
        <v>45792</v>
      </c>
      <c r="Q224" s="4">
        <f t="shared" si="28"/>
        <v>8.2609737644562687E-3</v>
      </c>
      <c r="R224" s="49">
        <f t="shared" si="29"/>
        <v>8260.9737644562683</v>
      </c>
      <c r="T224" t="b">
        <f t="shared" si="30"/>
        <v>0</v>
      </c>
      <c r="U224" t="b">
        <f t="shared" si="31"/>
        <v>0</v>
      </c>
      <c r="V224" t="b">
        <f t="shared" si="32"/>
        <v>0</v>
      </c>
    </row>
    <row r="225" spans="1:22" x14ac:dyDescent="0.2">
      <c r="A225" s="1">
        <v>45796</v>
      </c>
      <c r="B225">
        <v>609.26</v>
      </c>
      <c r="C225">
        <v>130.84</v>
      </c>
      <c r="D225">
        <v>264.88</v>
      </c>
      <c r="F225" s="1">
        <v>45796</v>
      </c>
      <c r="G225" s="4">
        <f t="shared" si="25"/>
        <v>-1.0877329696733606E-2</v>
      </c>
      <c r="H225" s="4">
        <f t="shared" si="26"/>
        <v>-1.013769102738693E-2</v>
      </c>
      <c r="I225" s="4">
        <f t="shared" si="27"/>
        <v>-1.0016444909553002E-2</v>
      </c>
      <c r="P225" s="8">
        <v>45793</v>
      </c>
      <c r="Q225" s="4">
        <f t="shared" si="28"/>
        <v>8.7995875085955522E-4</v>
      </c>
      <c r="R225" s="49">
        <f t="shared" si="29"/>
        <v>879.95875085955527</v>
      </c>
      <c r="T225" t="b">
        <f t="shared" si="30"/>
        <v>0</v>
      </c>
      <c r="U225" t="b">
        <f t="shared" si="31"/>
        <v>0</v>
      </c>
      <c r="V225" t="b">
        <f t="shared" si="32"/>
        <v>0</v>
      </c>
    </row>
    <row r="226" spans="1:22" x14ac:dyDescent="0.2">
      <c r="A226" s="1">
        <v>45797</v>
      </c>
      <c r="B226">
        <v>603.51</v>
      </c>
      <c r="C226">
        <v>129.13</v>
      </c>
      <c r="D226">
        <v>265.68</v>
      </c>
      <c r="F226" s="1">
        <v>45797</v>
      </c>
      <c r="G226" s="4">
        <f t="shared" si="25"/>
        <v>-9.4376784952237003E-3</v>
      </c>
      <c r="H226" s="4">
        <f t="shared" si="26"/>
        <v>-1.3069397737694999E-2</v>
      </c>
      <c r="I226" s="4">
        <f t="shared" si="27"/>
        <v>3.0202355783750523E-3</v>
      </c>
      <c r="P226" s="8">
        <v>45796</v>
      </c>
      <c r="Q226" s="4">
        <f t="shared" si="28"/>
        <v>-1.0311084181057362E-2</v>
      </c>
      <c r="R226" s="49">
        <f t="shared" si="29"/>
        <v>-10311.084181057362</v>
      </c>
      <c r="T226" t="b">
        <f t="shared" si="30"/>
        <v>0</v>
      </c>
      <c r="U226" t="b">
        <f t="shared" si="31"/>
        <v>0</v>
      </c>
      <c r="V226" t="b">
        <f t="shared" si="32"/>
        <v>0</v>
      </c>
    </row>
    <row r="227" spans="1:22" x14ac:dyDescent="0.2">
      <c r="A227" s="1">
        <v>45798</v>
      </c>
      <c r="B227">
        <v>590.52</v>
      </c>
      <c r="C227">
        <v>125.3</v>
      </c>
      <c r="D227">
        <v>261.04000000000002</v>
      </c>
      <c r="F227" s="1">
        <v>45798</v>
      </c>
      <c r="G227" s="4">
        <f t="shared" si="25"/>
        <v>-2.1524084107968355E-2</v>
      </c>
      <c r="H227" s="4">
        <f t="shared" si="26"/>
        <v>-2.9660032525361979E-2</v>
      </c>
      <c r="I227" s="4">
        <f t="shared" si="27"/>
        <v>-1.7464619090635347E-2</v>
      </c>
      <c r="P227" s="8">
        <v>45797</v>
      </c>
      <c r="Q227" s="4">
        <f t="shared" si="28"/>
        <v>-5.5440286385255895E-3</v>
      </c>
      <c r="R227" s="49">
        <f t="shared" si="29"/>
        <v>-5544.0286385255895</v>
      </c>
      <c r="T227" t="b">
        <f t="shared" si="30"/>
        <v>0</v>
      </c>
      <c r="U227" t="b">
        <f t="shared" si="31"/>
        <v>0</v>
      </c>
      <c r="V227" t="b">
        <f t="shared" si="32"/>
        <v>0</v>
      </c>
    </row>
    <row r="228" spans="1:22" x14ac:dyDescent="0.2">
      <c r="A228" s="1">
        <v>45799</v>
      </c>
      <c r="B228">
        <v>595.26</v>
      </c>
      <c r="C228">
        <v>126.26</v>
      </c>
      <c r="D228">
        <v>260.67</v>
      </c>
      <c r="F228" s="1">
        <v>45799</v>
      </c>
      <c r="G228" s="4">
        <f t="shared" si="25"/>
        <v>8.0268238162974903E-3</v>
      </c>
      <c r="H228" s="4">
        <f t="shared" si="26"/>
        <v>7.6616121308858975E-3</v>
      </c>
      <c r="I228" s="4">
        <f t="shared" si="27"/>
        <v>-1.4174072939013849E-3</v>
      </c>
      <c r="P228" s="8">
        <v>45798</v>
      </c>
      <c r="Q228" s="4">
        <f t="shared" si="28"/>
        <v>-2.2341082626253242E-2</v>
      </c>
      <c r="R228" s="49">
        <f t="shared" si="29"/>
        <v>-22341.082626253243</v>
      </c>
      <c r="T228" t="b">
        <f t="shared" si="30"/>
        <v>0</v>
      </c>
      <c r="U228" t="b">
        <f t="shared" si="31"/>
        <v>0</v>
      </c>
      <c r="V228" t="b">
        <f t="shared" si="32"/>
        <v>0</v>
      </c>
    </row>
    <row r="229" spans="1:22" x14ac:dyDescent="0.2">
      <c r="A229" s="1">
        <v>45800</v>
      </c>
      <c r="B229">
        <v>595.57000000000005</v>
      </c>
      <c r="C229">
        <v>126.07</v>
      </c>
      <c r="D229">
        <v>260.70999999999998</v>
      </c>
      <c r="F229" s="1">
        <v>45800</v>
      </c>
      <c r="G229" s="4">
        <f t="shared" si="25"/>
        <v>5.2078083526541086E-4</v>
      </c>
      <c r="H229" s="4">
        <f t="shared" si="26"/>
        <v>-1.5048313004911718E-3</v>
      </c>
      <c r="I229" s="4">
        <f t="shared" si="27"/>
        <v>1.5345072313643904E-4</v>
      </c>
      <c r="P229" s="8">
        <v>45799</v>
      </c>
      <c r="Q229" s="4">
        <f t="shared" si="28"/>
        <v>4.1395678665944614E-3</v>
      </c>
      <c r="R229" s="49">
        <f t="shared" si="29"/>
        <v>4139.5678665944615</v>
      </c>
      <c r="T229" t="b">
        <f t="shared" si="30"/>
        <v>0</v>
      </c>
      <c r="U229" t="b">
        <f t="shared" si="31"/>
        <v>0</v>
      </c>
      <c r="V229" t="b">
        <f t="shared" si="32"/>
        <v>0</v>
      </c>
    </row>
    <row r="230" spans="1:22" x14ac:dyDescent="0.2">
      <c r="A230" s="1">
        <v>45804</v>
      </c>
      <c r="B230">
        <v>612.67999999999995</v>
      </c>
      <c r="C230">
        <v>129.21</v>
      </c>
      <c r="D230">
        <v>265.29000000000002</v>
      </c>
      <c r="F230" s="1">
        <v>45804</v>
      </c>
      <c r="G230" s="4">
        <f t="shared" si="25"/>
        <v>2.8728780831807965E-2</v>
      </c>
      <c r="H230" s="4">
        <f t="shared" si="26"/>
        <v>2.4906797810740233E-2</v>
      </c>
      <c r="I230" s="4">
        <f t="shared" si="27"/>
        <v>1.7567412067047927E-2</v>
      </c>
      <c r="P230" s="8">
        <v>45800</v>
      </c>
      <c r="Q230" s="4">
        <f t="shared" si="28"/>
        <v>-2.3383485031315266E-4</v>
      </c>
      <c r="R230" s="49">
        <f t="shared" si="29"/>
        <v>-233.83485031315266</v>
      </c>
      <c r="T230" t="b">
        <f t="shared" si="30"/>
        <v>0</v>
      </c>
      <c r="U230" t="b">
        <f t="shared" si="31"/>
        <v>0</v>
      </c>
      <c r="V230" t="b">
        <f t="shared" si="32"/>
        <v>0</v>
      </c>
    </row>
    <row r="231" spans="1:22" x14ac:dyDescent="0.2">
      <c r="A231" s="1">
        <v>45805</v>
      </c>
      <c r="B231">
        <v>605.41999999999996</v>
      </c>
      <c r="C231">
        <v>127.51</v>
      </c>
      <c r="D231">
        <v>263.49</v>
      </c>
      <c r="F231" s="1">
        <v>45805</v>
      </c>
      <c r="G231" s="4">
        <f t="shared" si="25"/>
        <v>-1.1849578899262192E-2</v>
      </c>
      <c r="H231" s="4">
        <f t="shared" si="26"/>
        <v>-1.3156876402755202E-2</v>
      </c>
      <c r="I231" s="4">
        <f t="shared" si="27"/>
        <v>-6.7850277055298003E-3</v>
      </c>
      <c r="P231" s="8">
        <v>45804</v>
      </c>
      <c r="Q231" s="4">
        <f t="shared" si="28"/>
        <v>2.3117638419583631E-2</v>
      </c>
      <c r="R231" s="49">
        <f t="shared" si="29"/>
        <v>23117.638419583633</v>
      </c>
      <c r="T231" t="b">
        <f t="shared" si="30"/>
        <v>0</v>
      </c>
      <c r="U231" t="b">
        <f t="shared" si="31"/>
        <v>0</v>
      </c>
      <c r="V231" t="b">
        <f t="shared" si="32"/>
        <v>0</v>
      </c>
    </row>
    <row r="232" spans="1:22" x14ac:dyDescent="0.2">
      <c r="A232" s="1">
        <v>45806</v>
      </c>
      <c r="B232">
        <v>601.86</v>
      </c>
      <c r="C232">
        <v>128.16</v>
      </c>
      <c r="D232">
        <v>264.37</v>
      </c>
      <c r="F232" s="1">
        <v>45806</v>
      </c>
      <c r="G232" s="4">
        <f t="shared" si="25"/>
        <v>-5.8802153876647001E-3</v>
      </c>
      <c r="H232" s="4">
        <f t="shared" si="26"/>
        <v>5.0976394008312997E-3</v>
      </c>
      <c r="I232" s="4">
        <f t="shared" si="27"/>
        <v>3.3397851910887955E-3</v>
      </c>
      <c r="P232" s="8">
        <v>45805</v>
      </c>
      <c r="Q232" s="4">
        <f t="shared" si="28"/>
        <v>-1.0215947672817138E-2</v>
      </c>
      <c r="R232" s="49">
        <f t="shared" si="29"/>
        <v>-10215.947672817138</v>
      </c>
      <c r="T232" t="b">
        <f t="shared" si="30"/>
        <v>0</v>
      </c>
      <c r="U232" t="b">
        <f t="shared" si="31"/>
        <v>0</v>
      </c>
      <c r="V232" t="b">
        <f t="shared" si="32"/>
        <v>0</v>
      </c>
    </row>
    <row r="233" spans="1:22" x14ac:dyDescent="0.2">
      <c r="A233" s="1">
        <v>45807</v>
      </c>
      <c r="B233">
        <v>600.45000000000005</v>
      </c>
      <c r="C233">
        <v>128.03</v>
      </c>
      <c r="D233">
        <v>264</v>
      </c>
      <c r="F233" s="1">
        <v>45807</v>
      </c>
      <c r="G233" s="4">
        <f t="shared" si="25"/>
        <v>-2.3427375137075046E-3</v>
      </c>
      <c r="H233" s="4">
        <f t="shared" si="26"/>
        <v>-1.0143570536829127E-3</v>
      </c>
      <c r="I233" s="4">
        <f t="shared" si="27"/>
        <v>-1.3995536558610855E-3</v>
      </c>
      <c r="P233" s="8">
        <v>45806</v>
      </c>
      <c r="Q233" s="4">
        <f t="shared" si="28"/>
        <v>1.1011412803854979E-3</v>
      </c>
      <c r="R233" s="49">
        <f t="shared" si="29"/>
        <v>1101.141280385498</v>
      </c>
      <c r="T233" t="b">
        <f t="shared" si="30"/>
        <v>0</v>
      </c>
      <c r="U233" t="b">
        <f t="shared" si="31"/>
        <v>0</v>
      </c>
      <c r="V233" t="b">
        <f t="shared" si="32"/>
        <v>0</v>
      </c>
    </row>
    <row r="234" spans="1:22" x14ac:dyDescent="0.2">
      <c r="A234" s="1">
        <v>45810</v>
      </c>
      <c r="B234">
        <v>598.72</v>
      </c>
      <c r="C234">
        <v>128.4</v>
      </c>
      <c r="D234">
        <v>264.66000000000003</v>
      </c>
      <c r="F234" s="1">
        <v>45810</v>
      </c>
      <c r="G234" s="4">
        <f t="shared" si="25"/>
        <v>-2.8811724539928862E-3</v>
      </c>
      <c r="H234" s="4">
        <f t="shared" si="26"/>
        <v>2.889947668515136E-3</v>
      </c>
      <c r="I234" s="4">
        <f t="shared" si="27"/>
        <v>2.5000000000001688E-3</v>
      </c>
      <c r="P234" s="8">
        <v>45807</v>
      </c>
      <c r="Q234" s="4">
        <f t="shared" si="28"/>
        <v>-1.5669498325615594E-3</v>
      </c>
      <c r="R234" s="49">
        <f t="shared" si="29"/>
        <v>-1566.9498325615593</v>
      </c>
      <c r="T234" t="b">
        <f t="shared" si="30"/>
        <v>0</v>
      </c>
      <c r="U234" t="b">
        <f t="shared" si="31"/>
        <v>0</v>
      </c>
      <c r="V234" t="b">
        <f t="shared" si="32"/>
        <v>0</v>
      </c>
    </row>
    <row r="235" spans="1:22" x14ac:dyDescent="0.2">
      <c r="A235" s="1">
        <v>45811</v>
      </c>
      <c r="B235">
        <v>603.83000000000004</v>
      </c>
      <c r="C235">
        <v>128.68</v>
      </c>
      <c r="D235">
        <v>266.27</v>
      </c>
      <c r="F235" s="1">
        <v>45811</v>
      </c>
      <c r="G235" s="4">
        <f t="shared" si="25"/>
        <v>8.5348743987172515E-3</v>
      </c>
      <c r="H235" s="4">
        <f t="shared" si="26"/>
        <v>2.1806853582555519E-3</v>
      </c>
      <c r="I235" s="4">
        <f t="shared" si="27"/>
        <v>6.0832766568426067E-3</v>
      </c>
      <c r="P235" s="8">
        <v>45810</v>
      </c>
      <c r="Q235" s="4">
        <f t="shared" si="28"/>
        <v>1.0026325643567424E-3</v>
      </c>
      <c r="R235" s="49">
        <f t="shared" si="29"/>
        <v>1002.6325643567424</v>
      </c>
      <c r="T235" t="b">
        <f t="shared" si="30"/>
        <v>0</v>
      </c>
      <c r="U235" t="b">
        <f t="shared" si="31"/>
        <v>0</v>
      </c>
      <c r="V235" t="b">
        <f t="shared" si="32"/>
        <v>0</v>
      </c>
    </row>
    <row r="236" spans="1:22" x14ac:dyDescent="0.2">
      <c r="A236" s="1">
        <v>45812</v>
      </c>
      <c r="B236">
        <v>599.21</v>
      </c>
      <c r="C236">
        <v>128.16</v>
      </c>
      <c r="D236">
        <v>264.22000000000003</v>
      </c>
      <c r="F236" s="1">
        <v>45812</v>
      </c>
      <c r="G236" s="4">
        <f t="shared" si="25"/>
        <v>-7.6511600947286595E-3</v>
      </c>
      <c r="H236" s="4">
        <f t="shared" si="26"/>
        <v>-4.0410320174075753E-3</v>
      </c>
      <c r="I236" s="4">
        <f t="shared" si="27"/>
        <v>-7.6989521913845005E-3</v>
      </c>
      <c r="P236" s="8">
        <v>45811</v>
      </c>
      <c r="Q236" s="4">
        <f t="shared" si="28"/>
        <v>5.6479785898288833E-3</v>
      </c>
      <c r="R236" s="49">
        <f t="shared" si="29"/>
        <v>5647.9785898288837</v>
      </c>
      <c r="T236" t="b">
        <f t="shared" si="30"/>
        <v>0</v>
      </c>
      <c r="U236" t="b">
        <f t="shared" si="31"/>
        <v>0</v>
      </c>
      <c r="V236" t="b">
        <f t="shared" si="32"/>
        <v>0</v>
      </c>
    </row>
    <row r="237" spans="1:22" x14ac:dyDescent="0.2">
      <c r="A237" s="1">
        <v>45813</v>
      </c>
      <c r="B237">
        <v>605.88</v>
      </c>
      <c r="C237">
        <v>130.62</v>
      </c>
      <c r="D237">
        <v>261.95</v>
      </c>
      <c r="F237" s="1">
        <v>45813</v>
      </c>
      <c r="G237" s="4">
        <f t="shared" si="25"/>
        <v>1.1131322908496166E-2</v>
      </c>
      <c r="H237" s="4">
        <f t="shared" si="26"/>
        <v>1.9194756554307135E-2</v>
      </c>
      <c r="I237" s="4">
        <f t="shared" si="27"/>
        <v>-8.5913254106427805E-3</v>
      </c>
      <c r="P237" s="8">
        <v>45812</v>
      </c>
      <c r="Q237" s="4">
        <f t="shared" si="28"/>
        <v>-6.5872385101946708E-3</v>
      </c>
      <c r="R237" s="49">
        <f t="shared" si="29"/>
        <v>-6587.2385101946711</v>
      </c>
      <c r="T237" t="b">
        <f t="shared" si="30"/>
        <v>0</v>
      </c>
      <c r="U237" t="b">
        <f t="shared" si="31"/>
        <v>0</v>
      </c>
      <c r="V237" t="b">
        <f t="shared" si="32"/>
        <v>0</v>
      </c>
    </row>
    <row r="238" spans="1:22" x14ac:dyDescent="0.2">
      <c r="A238" s="1">
        <v>45814</v>
      </c>
      <c r="B238">
        <v>614</v>
      </c>
      <c r="C238">
        <v>131.82</v>
      </c>
      <c r="D238">
        <v>265.73</v>
      </c>
      <c r="F238" s="1">
        <v>45814</v>
      </c>
      <c r="G238" s="4">
        <f t="shared" si="25"/>
        <v>1.3401993794150746E-2</v>
      </c>
      <c r="H238" s="4">
        <f t="shared" si="26"/>
        <v>9.186954524575075E-3</v>
      </c>
      <c r="I238" s="4">
        <f t="shared" si="27"/>
        <v>1.4430234777629503E-2</v>
      </c>
      <c r="P238" s="8">
        <v>45813</v>
      </c>
      <c r="Q238" s="4">
        <f t="shared" si="28"/>
        <v>5.6612936745838787E-3</v>
      </c>
      <c r="R238" s="49">
        <f t="shared" si="29"/>
        <v>5661.2936745838788</v>
      </c>
      <c r="T238" t="b">
        <f t="shared" si="30"/>
        <v>0</v>
      </c>
      <c r="U238" t="b">
        <f t="shared" si="31"/>
        <v>0</v>
      </c>
      <c r="V238" t="b">
        <f t="shared" si="32"/>
        <v>0</v>
      </c>
    </row>
    <row r="239" spans="1:22" x14ac:dyDescent="0.2">
      <c r="A239" s="1">
        <v>45817</v>
      </c>
      <c r="B239">
        <v>613.52</v>
      </c>
      <c r="C239">
        <v>131.94999999999999</v>
      </c>
      <c r="D239">
        <v>266.74</v>
      </c>
      <c r="F239" s="1">
        <v>45817</v>
      </c>
      <c r="G239" s="4">
        <f t="shared" si="25"/>
        <v>-7.8175895765475456E-4</v>
      </c>
      <c r="H239" s="4">
        <f t="shared" si="26"/>
        <v>9.8619329388549559E-4</v>
      </c>
      <c r="I239" s="4">
        <f t="shared" si="27"/>
        <v>3.8008504873368043E-3</v>
      </c>
      <c r="P239" s="8">
        <v>45814</v>
      </c>
      <c r="Q239" s="4">
        <f t="shared" si="28"/>
        <v>1.2548778406669549E-2</v>
      </c>
      <c r="R239" s="49">
        <f t="shared" si="29"/>
        <v>12548.778406669549</v>
      </c>
      <c r="T239" t="b">
        <f t="shared" si="30"/>
        <v>0</v>
      </c>
      <c r="U239" t="b">
        <f t="shared" si="31"/>
        <v>0</v>
      </c>
      <c r="V239" t="b">
        <f t="shared" si="32"/>
        <v>0</v>
      </c>
    </row>
    <row r="240" spans="1:22" x14ac:dyDescent="0.2">
      <c r="A240" s="1">
        <v>45818</v>
      </c>
      <c r="B240">
        <v>614.87</v>
      </c>
      <c r="C240">
        <v>131.82</v>
      </c>
      <c r="D240">
        <v>268.60000000000002</v>
      </c>
      <c r="F240" s="1">
        <v>45818</v>
      </c>
      <c r="G240" s="4">
        <f t="shared" si="25"/>
        <v>2.200417264310861E-3</v>
      </c>
      <c r="H240" s="4">
        <f t="shared" si="26"/>
        <v>-9.8522167487680168E-4</v>
      </c>
      <c r="I240" s="4">
        <f t="shared" si="27"/>
        <v>6.9730824023395144E-3</v>
      </c>
      <c r="P240" s="8">
        <v>45817</v>
      </c>
      <c r="Q240" s="4">
        <f t="shared" si="28"/>
        <v>1.5816704958039442E-3</v>
      </c>
      <c r="R240" s="49">
        <f t="shared" si="29"/>
        <v>1581.6704958039443</v>
      </c>
      <c r="T240" t="b">
        <f t="shared" si="30"/>
        <v>0</v>
      </c>
      <c r="U240" t="b">
        <f t="shared" si="31"/>
        <v>0</v>
      </c>
      <c r="V240" t="b">
        <f t="shared" si="32"/>
        <v>0</v>
      </c>
    </row>
    <row r="241" spans="1:22" x14ac:dyDescent="0.2">
      <c r="A241" s="1">
        <v>45819</v>
      </c>
      <c r="B241">
        <v>624.16999999999996</v>
      </c>
      <c r="C241">
        <v>131.81</v>
      </c>
      <c r="D241">
        <v>268.14999999999998</v>
      </c>
      <c r="F241" s="1">
        <v>45819</v>
      </c>
      <c r="G241" s="4">
        <f t="shared" si="25"/>
        <v>1.5125148405353839E-2</v>
      </c>
      <c r="H241" s="4">
        <f t="shared" si="26"/>
        <v>-7.5861022606482642E-5</v>
      </c>
      <c r="I241" s="4">
        <f t="shared" si="27"/>
        <v>-1.6753536857783136E-3</v>
      </c>
      <c r="P241" s="8">
        <v>45818</v>
      </c>
      <c r="Q241" s="4">
        <f t="shared" si="28"/>
        <v>3.1537916377660236E-3</v>
      </c>
      <c r="R241" s="49">
        <f t="shared" si="29"/>
        <v>3153.7916377660235</v>
      </c>
      <c r="T241" t="b">
        <f t="shared" si="30"/>
        <v>0</v>
      </c>
      <c r="U241" t="b">
        <f t="shared" si="31"/>
        <v>0</v>
      </c>
      <c r="V241" t="b">
        <f t="shared" si="32"/>
        <v>0</v>
      </c>
    </row>
    <row r="242" spans="1:22" x14ac:dyDescent="0.2">
      <c r="A242" s="1">
        <v>45820</v>
      </c>
      <c r="B242">
        <v>625.11</v>
      </c>
      <c r="C242">
        <v>131.91999999999999</v>
      </c>
      <c r="D242">
        <v>268.24</v>
      </c>
      <c r="F242" s="1">
        <v>45820</v>
      </c>
      <c r="G242" s="4">
        <f t="shared" si="25"/>
        <v>1.5059999679576386E-3</v>
      </c>
      <c r="H242" s="4">
        <f t="shared" si="26"/>
        <v>8.3453455731730131E-4</v>
      </c>
      <c r="I242" s="4">
        <f t="shared" si="27"/>
        <v>3.3563304120831638E-4</v>
      </c>
      <c r="P242" s="8">
        <v>45819</v>
      </c>
      <c r="Q242" s="4">
        <f t="shared" si="28"/>
        <v>3.8446447405128814E-3</v>
      </c>
      <c r="R242" s="49">
        <f t="shared" si="29"/>
        <v>3844.6447405128815</v>
      </c>
      <c r="T242" t="b">
        <f t="shared" si="30"/>
        <v>0</v>
      </c>
      <c r="U242" t="b">
        <f t="shared" si="31"/>
        <v>0</v>
      </c>
      <c r="V242" t="b">
        <f t="shared" si="32"/>
        <v>0</v>
      </c>
    </row>
    <row r="243" spans="1:22" x14ac:dyDescent="0.2">
      <c r="A243" s="1">
        <v>45821</v>
      </c>
      <c r="B243">
        <v>613.54</v>
      </c>
      <c r="C243">
        <v>129.49</v>
      </c>
      <c r="D243">
        <v>264.95</v>
      </c>
      <c r="F243" s="1">
        <v>45821</v>
      </c>
      <c r="G243" s="4">
        <f t="shared" si="25"/>
        <v>-1.8508742461326833E-2</v>
      </c>
      <c r="H243" s="4">
        <f t="shared" si="26"/>
        <v>-1.8420254699817895E-2</v>
      </c>
      <c r="I243" s="4">
        <f t="shared" si="27"/>
        <v>-1.2265135699373819E-2</v>
      </c>
      <c r="P243" s="8">
        <v>45820</v>
      </c>
      <c r="Q243" s="4">
        <f t="shared" si="28"/>
        <v>8.364135740658085E-4</v>
      </c>
      <c r="R243" s="49">
        <f t="shared" si="29"/>
        <v>836.41357406580846</v>
      </c>
      <c r="T243" t="b">
        <f t="shared" si="30"/>
        <v>0</v>
      </c>
      <c r="U243" t="b">
        <f t="shared" si="31"/>
        <v>0</v>
      </c>
      <c r="V243" t="b">
        <f t="shared" si="32"/>
        <v>0</v>
      </c>
    </row>
    <row r="244" spans="1:22" x14ac:dyDescent="0.2">
      <c r="A244" s="1">
        <v>45824</v>
      </c>
      <c r="B244">
        <v>627.85</v>
      </c>
      <c r="C244">
        <v>130.9</v>
      </c>
      <c r="D244">
        <v>270.36</v>
      </c>
      <c r="F244" s="1">
        <v>45824</v>
      </c>
      <c r="G244" s="4">
        <f t="shared" si="25"/>
        <v>2.3323662678879975E-2</v>
      </c>
      <c r="H244" s="4">
        <f t="shared" si="26"/>
        <v>1.0888871727546601E-2</v>
      </c>
      <c r="I244" s="4">
        <f t="shared" si="27"/>
        <v>2.0418946971126672E-2</v>
      </c>
      <c r="P244" s="8">
        <v>45821</v>
      </c>
      <c r="Q244" s="4">
        <f t="shared" si="28"/>
        <v>-1.5984753428092947E-2</v>
      </c>
      <c r="R244" s="49">
        <f t="shared" si="29"/>
        <v>-15984.753428092947</v>
      </c>
      <c r="T244" t="b">
        <f t="shared" si="30"/>
        <v>0</v>
      </c>
      <c r="U244" t="b">
        <f t="shared" si="31"/>
        <v>0</v>
      </c>
      <c r="V244" t="b">
        <f t="shared" si="32"/>
        <v>0</v>
      </c>
    </row>
    <row r="245" spans="1:22" x14ac:dyDescent="0.2">
      <c r="A245" s="1">
        <v>45825</v>
      </c>
      <c r="B245">
        <v>624.64</v>
      </c>
      <c r="C245">
        <v>130.09</v>
      </c>
      <c r="D245">
        <v>269.52</v>
      </c>
      <c r="F245" s="1">
        <v>45825</v>
      </c>
      <c r="G245" s="4">
        <f t="shared" si="25"/>
        <v>-5.1126861511507915E-3</v>
      </c>
      <c r="H245" s="4">
        <f t="shared" si="26"/>
        <v>-6.1879297173415004E-3</v>
      </c>
      <c r="I245" s="4">
        <f t="shared" si="27"/>
        <v>-3.1069684864626357E-3</v>
      </c>
      <c r="P245" s="8">
        <v>45824</v>
      </c>
      <c r="Q245" s="4">
        <f t="shared" si="28"/>
        <v>1.8431339110378642E-2</v>
      </c>
      <c r="R245" s="49">
        <f t="shared" si="29"/>
        <v>18431.339110378642</v>
      </c>
      <c r="T245" t="b">
        <f t="shared" si="30"/>
        <v>0</v>
      </c>
      <c r="U245" t="b">
        <f t="shared" si="31"/>
        <v>0</v>
      </c>
      <c r="V245" t="b">
        <f t="shared" si="32"/>
        <v>0</v>
      </c>
    </row>
    <row r="246" spans="1:22" x14ac:dyDescent="0.2">
      <c r="A246" s="1">
        <v>45826</v>
      </c>
      <c r="B246">
        <v>635.24</v>
      </c>
      <c r="C246">
        <v>132.52000000000001</v>
      </c>
      <c r="D246">
        <v>273.95999999999998</v>
      </c>
      <c r="F246" s="1">
        <v>45826</v>
      </c>
      <c r="G246" s="4">
        <f t="shared" si="25"/>
        <v>1.6969774590164022E-2</v>
      </c>
      <c r="H246" s="4">
        <f t="shared" si="26"/>
        <v>1.8679375816742283E-2</v>
      </c>
      <c r="I246" s="4">
        <f t="shared" si="27"/>
        <v>1.6473731077470966E-2</v>
      </c>
      <c r="P246" s="8">
        <v>45825</v>
      </c>
      <c r="Q246" s="4">
        <f t="shared" si="28"/>
        <v>-4.6329721551327417E-3</v>
      </c>
      <c r="R246" s="49">
        <f t="shared" si="29"/>
        <v>-4632.972155132742</v>
      </c>
      <c r="T246" t="b">
        <f t="shared" si="30"/>
        <v>0</v>
      </c>
      <c r="U246" t="b">
        <f t="shared" si="31"/>
        <v>0</v>
      </c>
      <c r="V246" t="b">
        <f t="shared" si="32"/>
        <v>0</v>
      </c>
    </row>
    <row r="247" spans="1:22" x14ac:dyDescent="0.2">
      <c r="A247" s="1">
        <v>45828</v>
      </c>
      <c r="B247">
        <v>640.79999999999995</v>
      </c>
      <c r="C247">
        <v>132.71</v>
      </c>
      <c r="D247">
        <v>275</v>
      </c>
      <c r="F247" s="1">
        <v>45828</v>
      </c>
      <c r="G247" s="4">
        <f t="shared" si="25"/>
        <v>8.7525974434858878E-3</v>
      </c>
      <c r="H247" s="4">
        <f t="shared" si="26"/>
        <v>1.4337458496831434E-3</v>
      </c>
      <c r="I247" s="4">
        <f t="shared" si="27"/>
        <v>3.7961746240326999E-3</v>
      </c>
      <c r="P247" s="8">
        <v>45826</v>
      </c>
      <c r="Q247" s="4">
        <f t="shared" si="28"/>
        <v>1.7284237553060279E-2</v>
      </c>
      <c r="R247" s="49">
        <f t="shared" si="29"/>
        <v>17284.23755306028</v>
      </c>
      <c r="T247" t="b">
        <f t="shared" si="30"/>
        <v>0</v>
      </c>
      <c r="U247" t="b">
        <f t="shared" si="31"/>
        <v>0</v>
      </c>
      <c r="V247" t="b">
        <f t="shared" si="32"/>
        <v>0</v>
      </c>
    </row>
    <row r="248" spans="1:22" x14ac:dyDescent="0.2">
      <c r="A248" s="1">
        <v>45831</v>
      </c>
      <c r="B248">
        <v>646.88</v>
      </c>
      <c r="C248">
        <v>134</v>
      </c>
      <c r="D248">
        <v>278.27</v>
      </c>
      <c r="F248" s="1">
        <v>45831</v>
      </c>
      <c r="G248" s="4">
        <f t="shared" si="25"/>
        <v>9.4881398252184557E-3</v>
      </c>
      <c r="H248" s="4">
        <f t="shared" si="26"/>
        <v>9.7204430713584422E-3</v>
      </c>
      <c r="I248" s="4">
        <f t="shared" si="27"/>
        <v>1.1890909090908952E-2</v>
      </c>
      <c r="P248" s="8">
        <v>45828</v>
      </c>
      <c r="Q248" s="4">
        <f t="shared" si="28"/>
        <v>4.5743728375637893E-3</v>
      </c>
      <c r="R248" s="49">
        <f t="shared" si="29"/>
        <v>4574.3728375637893</v>
      </c>
      <c r="T248" t="b">
        <f t="shared" si="30"/>
        <v>0</v>
      </c>
      <c r="U248" t="b">
        <f t="shared" si="31"/>
        <v>0</v>
      </c>
      <c r="V248" t="b">
        <f t="shared" si="32"/>
        <v>0</v>
      </c>
    </row>
    <row r="249" spans="1:22" x14ac:dyDescent="0.2">
      <c r="A249" s="1">
        <v>45832</v>
      </c>
      <c r="B249">
        <v>662.11</v>
      </c>
      <c r="C249">
        <v>135.9</v>
      </c>
      <c r="D249">
        <v>281.26</v>
      </c>
      <c r="F249" s="1">
        <v>45832</v>
      </c>
      <c r="G249" s="4">
        <f t="shared" si="25"/>
        <v>2.354377937175367E-2</v>
      </c>
      <c r="H249" s="4">
        <f t="shared" si="26"/>
        <v>1.4179104477612059E-2</v>
      </c>
      <c r="I249" s="4">
        <f t="shared" si="27"/>
        <v>1.0744959931002329E-2</v>
      </c>
      <c r="P249" s="8">
        <v>45831</v>
      </c>
      <c r="Q249" s="4">
        <f t="shared" si="28"/>
        <v>1.051893850533665E-2</v>
      </c>
      <c r="R249" s="49">
        <f t="shared" si="29"/>
        <v>10518.93850533665</v>
      </c>
      <c r="T249" t="b">
        <f t="shared" si="30"/>
        <v>0</v>
      </c>
      <c r="U249" t="b">
        <f t="shared" si="31"/>
        <v>0</v>
      </c>
      <c r="V249" t="b">
        <f t="shared" si="32"/>
        <v>0</v>
      </c>
    </row>
    <row r="250" spans="1:22" x14ac:dyDescent="0.2">
      <c r="A250" s="1">
        <v>45833</v>
      </c>
      <c r="B250">
        <v>669.87</v>
      </c>
      <c r="C250">
        <v>137.72</v>
      </c>
      <c r="D250">
        <v>284.06</v>
      </c>
      <c r="F250" s="1">
        <v>45833</v>
      </c>
      <c r="G250" s="4">
        <f t="shared" si="25"/>
        <v>1.1720106930872554E-2</v>
      </c>
      <c r="H250" s="4">
        <f t="shared" si="26"/>
        <v>1.3392200147166911E-2</v>
      </c>
      <c r="I250" s="4">
        <f t="shared" si="27"/>
        <v>9.9552015928323634E-3</v>
      </c>
      <c r="P250" s="8">
        <v>45832</v>
      </c>
      <c r="Q250" s="4">
        <f t="shared" si="28"/>
        <v>1.5614849127210652E-2</v>
      </c>
      <c r="R250" s="49">
        <f t="shared" si="29"/>
        <v>15614.849127210651</v>
      </c>
      <c r="T250" t="b">
        <f t="shared" si="30"/>
        <v>0</v>
      </c>
      <c r="U250" t="b">
        <f t="shared" si="31"/>
        <v>0</v>
      </c>
      <c r="V250" t="b">
        <f t="shared" si="32"/>
        <v>0</v>
      </c>
    </row>
    <row r="251" spans="1:22" x14ac:dyDescent="0.2">
      <c r="A251" s="1">
        <v>45834</v>
      </c>
      <c r="B251">
        <v>687.16</v>
      </c>
      <c r="C251">
        <v>139.75</v>
      </c>
      <c r="D251">
        <v>288.75</v>
      </c>
      <c r="F251" s="1">
        <v>45834</v>
      </c>
      <c r="G251" s="4">
        <f t="shared" si="25"/>
        <v>2.5810978249511063E-2</v>
      </c>
      <c r="H251" s="4">
        <f t="shared" si="26"/>
        <v>1.4740052279988314E-2</v>
      </c>
      <c r="I251" s="4">
        <f t="shared" si="27"/>
        <v>1.65105963528831E-2</v>
      </c>
      <c r="P251" s="8">
        <v>45833</v>
      </c>
      <c r="Q251" s="4">
        <f t="shared" si="28"/>
        <v>1.1515772760544784E-2</v>
      </c>
      <c r="R251" s="49">
        <f t="shared" si="29"/>
        <v>11515.772760544784</v>
      </c>
      <c r="T251" t="b">
        <f t="shared" si="30"/>
        <v>0</v>
      </c>
      <c r="U251" t="b">
        <f t="shared" si="31"/>
        <v>0</v>
      </c>
      <c r="V251" t="b">
        <f t="shared" si="32"/>
        <v>0</v>
      </c>
    </row>
    <row r="252" spans="1:22" x14ac:dyDescent="0.2">
      <c r="A252" s="1">
        <v>45835</v>
      </c>
      <c r="B252">
        <v>690.81</v>
      </c>
      <c r="C252">
        <v>140.69</v>
      </c>
      <c r="D252">
        <v>287.11</v>
      </c>
      <c r="F252" s="1">
        <v>45835</v>
      </c>
      <c r="G252" s="4">
        <f t="shared" si="25"/>
        <v>5.3117177949821848E-3</v>
      </c>
      <c r="H252" s="4">
        <f t="shared" si="26"/>
        <v>6.7262969588550714E-3</v>
      </c>
      <c r="I252" s="4">
        <f t="shared" si="27"/>
        <v>-5.6796536796536179E-3</v>
      </c>
      <c r="P252" s="8">
        <v>45834</v>
      </c>
      <c r="Q252" s="4">
        <f t="shared" si="28"/>
        <v>1.8769547700003053E-2</v>
      </c>
      <c r="R252" s="49">
        <f t="shared" si="29"/>
        <v>18769.547700003051</v>
      </c>
      <c r="T252" t="b">
        <f t="shared" si="30"/>
        <v>0</v>
      </c>
      <c r="U252" t="b">
        <f t="shared" si="31"/>
        <v>0</v>
      </c>
      <c r="V252" t="b">
        <f t="shared" si="32"/>
        <v>0</v>
      </c>
    </row>
    <row r="253" spans="1:22" x14ac:dyDescent="0.2">
      <c r="P253" s="8">
        <v>45835</v>
      </c>
      <c r="Q253" s="4">
        <f t="shared" si="28"/>
        <v>1.3395429542897301E-3</v>
      </c>
      <c r="R253" s="49">
        <f t="shared" si="29"/>
        <v>1339.5429542897302</v>
      </c>
      <c r="T253" t="b">
        <f t="shared" si="30"/>
        <v>0</v>
      </c>
      <c r="U253" t="b">
        <f t="shared" si="31"/>
        <v>0</v>
      </c>
      <c r="V253" t="b">
        <f t="shared" si="32"/>
        <v>0</v>
      </c>
    </row>
  </sheetData>
  <mergeCells count="13">
    <mergeCell ref="Y21:AB21"/>
    <mergeCell ref="Y22:AB22"/>
    <mergeCell ref="K15:N21"/>
    <mergeCell ref="A1:D1"/>
    <mergeCell ref="F1:I1"/>
    <mergeCell ref="K2:N2"/>
    <mergeCell ref="P2:R2"/>
    <mergeCell ref="T2:V2"/>
    <mergeCell ref="X1:Y1"/>
    <mergeCell ref="AA3:AC3"/>
    <mergeCell ref="X11:Y11"/>
    <mergeCell ref="X12:Y12"/>
    <mergeCell ref="X2:Y2"/>
  </mergeCells>
  <conditionalFormatting sqref="T5:T253">
    <cfRule type="containsText" dxfId="1" priority="2" operator="containsText" text="TRUE">
      <formula>NOT(ISERROR(SEARCH("TRUE",T5)))</formula>
    </cfRule>
  </conditionalFormatting>
  <conditionalFormatting sqref="U5:V253">
    <cfRule type="containsText" dxfId="0" priority="1" operator="containsText" text="True">
      <formula>NOT(ISERROR(SEARCH("True",U5)))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Variance-Covariance Method</vt:lpstr>
      <vt:lpstr>Historical Method</vt:lpstr>
      <vt:lpstr>Monte-Carlo Simulation</vt:lpstr>
      <vt:lpstr>Traffic Light Backtesting</vt:lpstr>
      <vt:lpstr>Kupiec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 Tanwar</dc:creator>
  <cp:lastModifiedBy>Rishi Raj Tanwar</cp:lastModifiedBy>
  <dcterms:created xsi:type="dcterms:W3CDTF">2025-07-01T06:35:31Z</dcterms:created>
  <dcterms:modified xsi:type="dcterms:W3CDTF">2025-07-05T11:04:50Z</dcterms:modified>
</cp:coreProperties>
</file>