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xel practise\"/>
    </mc:Choice>
  </mc:AlternateContent>
  <xr:revisionPtr revIDLastSave="0" documentId="13_ncr:1_{90275191-334C-4AF0-988E-31C42F5EC198}" xr6:coauthVersionLast="47" xr6:coauthVersionMax="47" xr10:uidLastSave="{00000000-0000-0000-0000-000000000000}"/>
  <bookViews>
    <workbookView xWindow="-120" yWindow="-120" windowWidth="20730" windowHeight="11160" activeTab="4" xr2:uid="{55B2E0F6-FF28-447D-99E6-AEF9594F8C96}"/>
  </bookViews>
  <sheets>
    <sheet name="IF" sheetId="7" r:id="rId1"/>
    <sheet name="Nestedif1" sheetId="12" r:id="rId2"/>
    <sheet name="Nestedif2" sheetId="6" r:id="rId3"/>
    <sheet name="AND" sheetId="8" r:id="rId4"/>
    <sheet name="OR" sheetId="9" r:id="rId5"/>
    <sheet name="Not" sheetId="11" r:id="rId6"/>
  </sheets>
  <definedNames>
    <definedName name="_xlnm._FilterDatabase" localSheetId="5" hidden="1">Not!$A$2:$D$51</definedName>
    <definedName name="cut1_">Nestedif2!$E$2</definedName>
    <definedName name="cut2_">Nestedif2!$E$3</definedName>
    <definedName name="cut3_">Nestedif2!$E$4</definedName>
    <definedName name="price1">Nestedif2!$F$2</definedName>
    <definedName name="price2">Nestedif2!$F$3</definedName>
    <definedName name="price3">Nestedif2!$F$4</definedName>
    <definedName name="price4">Nestedif2!$F$5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5" i="9" l="1"/>
  <c r="G6" i="9"/>
  <c r="G7" i="9"/>
  <c r="G8" i="9"/>
  <c r="G9" i="9"/>
  <c r="G10" i="9"/>
  <c r="G11" i="9"/>
  <c r="G12" i="9"/>
  <c r="G4" i="9"/>
  <c r="G5" i="8"/>
  <c r="G6" i="8"/>
  <c r="G7" i="8"/>
  <c r="G8" i="8"/>
  <c r="G9" i="8"/>
  <c r="G10" i="8"/>
  <c r="G11" i="8"/>
  <c r="G12" i="8"/>
  <c r="G4" i="8"/>
  <c r="F10" i="6"/>
  <c r="F11" i="6"/>
  <c r="F12" i="6"/>
  <c r="F9" i="6"/>
  <c r="E10" i="6"/>
  <c r="E11" i="6"/>
  <c r="E12" i="6"/>
  <c r="E9" i="6"/>
  <c r="E5" i="12" a="1"/>
  <c r="E5" i="12" s="1"/>
  <c r="E6" i="12" a="1"/>
  <c r="E6" i="12"/>
  <c r="E7" i="12" a="1"/>
  <c r="E7" i="12" s="1"/>
  <c r="E8" i="12" a="1"/>
  <c r="E8" i="12"/>
  <c r="E9" i="12" a="1"/>
  <c r="E9" i="12" s="1"/>
  <c r="E10" i="12" a="1"/>
  <c r="E10" i="12"/>
  <c r="E11" i="12" a="1"/>
  <c r="E11" i="12" s="1"/>
  <c r="E12" i="12" a="1"/>
  <c r="E12" i="12"/>
  <c r="E13" i="12" a="1"/>
  <c r="E13" i="12" s="1"/>
  <c r="E14" i="12" a="1"/>
  <c r="E14" i="12" s="1"/>
  <c r="E4" i="12" a="1"/>
  <c r="E4" i="12" s="1"/>
  <c r="D5" i="12"/>
  <c r="D6" i="12"/>
  <c r="D7" i="12"/>
  <c r="D8" i="12"/>
  <c r="D9" i="12"/>
  <c r="D10" i="12"/>
  <c r="D11" i="12"/>
  <c r="D12" i="12"/>
  <c r="D13" i="12"/>
  <c r="D14" i="12"/>
  <c r="D4" i="12"/>
  <c r="L6" i="7"/>
  <c r="L7" i="7"/>
  <c r="L8" i="7"/>
  <c r="L9" i="7"/>
  <c r="L10" i="7"/>
  <c r="L11" i="7"/>
  <c r="L12" i="7"/>
  <c r="L13" i="7"/>
  <c r="L5" i="7"/>
  <c r="C5" i="7"/>
  <c r="C6" i="7"/>
  <c r="C7" i="7"/>
  <c r="C8" i="7"/>
  <c r="C9" i="7"/>
  <c r="C10" i="7"/>
  <c r="C11" i="7"/>
  <c r="C12" i="7"/>
  <c r="C13" i="7"/>
  <c r="C14" i="7"/>
  <c r="C4" i="7"/>
  <c r="E15" i="6"/>
  <c r="D17" i="12"/>
  <c r="D16" i="12"/>
  <c r="L17" i="7"/>
  <c r="D15" i="8"/>
  <c r="D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<sst xmlns="http://schemas.openxmlformats.org/spreadsheetml/2006/main" count="251" uniqueCount="78">
  <si>
    <t>Segment</t>
  </si>
  <si>
    <t>Country</t>
  </si>
  <si>
    <t>Product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</si>
  <si>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</si>
  <si>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</si>
  <si>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</si>
  <si>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</si>
  <si>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</si>
  <si>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</si>
  <si>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</si>
  <si>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</si>
  <si>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</si>
  <si>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</si>
  <si>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</si>
  <si>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</si>
  <si>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</si>
  <si>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</si>
  <si>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</si>
  <si>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</si>
  <si>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cutoff</t>
  </si>
  <si>
    <t>price</t>
  </si>
  <si>
    <t>cut1</t>
  </si>
  <si>
    <t>price1</t>
  </si>
  <si>
    <t>cut2</t>
  </si>
  <si>
    <t>price2</t>
  </si>
  <si>
    <t>cut3</t>
  </si>
  <si>
    <t>price3</t>
  </si>
  <si>
    <t>price4</t>
  </si>
  <si>
    <t>Order Table</t>
  </si>
  <si>
    <t>order quantity</t>
  </si>
  <si>
    <t>cost</t>
  </si>
  <si>
    <t>per unit cost</t>
  </si>
  <si>
    <t>Commission Table</t>
  </si>
  <si>
    <t>Name</t>
  </si>
  <si>
    <t>Sales Amount</t>
  </si>
  <si>
    <t>Commission</t>
  </si>
  <si>
    <t>Virat</t>
  </si>
  <si>
    <t>Anil</t>
  </si>
  <si>
    <t>Abhishek</t>
  </si>
  <si>
    <t>Chintu</t>
  </si>
  <si>
    <t>Nilesh</t>
  </si>
  <si>
    <t>Siddharth</t>
  </si>
  <si>
    <t>Vivek</t>
  </si>
  <si>
    <t>Amit</t>
  </si>
  <si>
    <t>Raj</t>
  </si>
  <si>
    <t>=IFERROR(ROUND(IF(C4&gt;=150000,C4*2%,"Work Hard"),2),"Work Hard")</t>
  </si>
  <si>
    <t>Seat Covers</t>
  </si>
  <si>
    <t>LED Lamps</t>
  </si>
  <si>
    <t>Alooy Wheels</t>
  </si>
  <si>
    <t>Total Sales</t>
  </si>
  <si>
    <t>=IF(AND(C4&gt;=50000,D4&gt;=50000,E4&gt;=50000),F4*2%,"Work Hard")</t>
  </si>
  <si>
    <t>=IF(OR(C4&gt;=50000,D4&gt;=50000,E4&gt;=50000),F4*2%,"Work Hard")</t>
  </si>
  <si>
    <t>Flag</t>
  </si>
  <si>
    <t>If product is sold in Government or Enterprise Segment Show  Flag</t>
  </si>
  <si>
    <t>Students</t>
  </si>
  <si>
    <t>Marks Scored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</si>
  <si>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</si>
  <si>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</si>
  <si>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</si>
  <si>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</si>
  <si>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</si>
  <si>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</si>
  <si>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</si>
  <si>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</si>
  <si>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</si>
  <si>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</si>
  <si>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</si>
  <si>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Grade</t>
  </si>
  <si>
    <t>Fail</t>
  </si>
  <si>
    <t>C</t>
  </si>
  <si>
    <t>B</t>
  </si>
  <si>
    <t>A</t>
  </si>
  <si>
    <t>A+</t>
  </si>
  <si>
    <t>Using Nested if assign the Grades</t>
  </si>
  <si>
    <t>Result</t>
  </si>
  <si>
    <t>For passing min 50 marks required Using If function assign Pass or Fail</t>
  </si>
  <si>
    <t>Pass</t>
  </si>
  <si>
    <t>By Using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</si>
</sst>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0" fontId="2" fillId="0" borderId="0" xfId="1" applyFont="1"/>
    <xf numFmtId="0" fontId="2" fillId="3" borderId="1" xfId="1" applyFont="1" applyFill="1" applyBorder="1"/>
    <xf numFmtId="164" fontId="2" fillId="0" borderId="1" xfId="2" applyNumberFormat="1" applyFont="1" applyBorder="1"/>
    <xf numFmtId="0" fontId="2" fillId="4" borderId="1" xfId="1" applyFont="1" applyFill="1" applyBorder="1"/>
    <xf numFmtId="164" fontId="2" fillId="0" borderId="1" xfId="1" applyNumberFormat="1" applyFont="1" applyBorder="1"/>
    <xf numFmtId="0" fontId="1" fillId="0" borderId="0" xfId="1"/>
    <xf numFmtId="0" fontId="1" fillId="0" borderId="1" xfId="1" applyBorder="1"/>
    <xf numFmtId="4" fontId="1" fillId="0" borderId="1" xfId="1" applyNumberFormat="1" applyBorder="1"/>
    <xf numFmtId="3" fontId="1" fillId="0" borderId="0" xfId="1" applyNumberFormat="1"/>
    <xf numFmtId="0" fontId="3" fillId="0" borderId="0" xfId="1" applyFont="1"/>
    <xf numFmtId="0" fontId="4" fillId="0" borderId="0" xfId="1" applyFont="1"/>
    <xf numFmtId="1" fontId="1" fillId="0" borderId="1" xfId="1" applyNumberFormat="1" applyBorder="1"/>
    <xf numFmtId="0" fontId="5" fillId="0" borderId="0" xfId="1" applyFont="1"/>
    <xf numFmtId="0" fontId="8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9" fontId="1" fillId="0" borderId="0" xfId="1" applyNumberFormat="1"/>
    <xf numFmtId="0" fontId="2" fillId="0" borderId="1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6" fillId="0" borderId="1" xfId="0" applyFont="1" applyFill="1" applyBorder="1"/>
  </cellXfs>
  <cellStyles count="3">
    <cellStyle name="Currency 3" xfId="2" xr:uid="{FFB7185B-D57E-4FA8-9D3A-275036012989}"/>
    <cellStyle name="Normal" xfId="0" builtinId="0"/>
    <cellStyle name="Normal 2" xfId="1" xr:uid="{86628AF1-24BD-40AC-AE06-83B1BF6599D5}"/>
  </cellStyles>
  <dxfs count="0"/>
  <tableStyles count="1" defaultTableStyle="TableStyleMedium2" defaultPivotStyle="PivotStyleLight16">
    <tableStyle name="Invisible" pivot="0" table="0" count="0" xr9:uid="{E8A67394-EFF4-4405-9A72-B42D026666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1</xdr:row>
      <xdr:rowOff>47625</xdr:rowOff>
    </xdr:from>
    <xdr:to>
      <xdr:col>20</xdr:col>
      <xdr:colOff>523875</xdr:colOff>
      <xdr:row>6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65E45D9-95E7-46C9-8FB9-C86ED15B7037}"/>
            </a:ext>
          </a:extLst>
        </xdr:cNvPr>
        <xdr:cNvSpPr/>
      </xdr:nvSpPr>
      <xdr:spPr>
        <a:xfrm>
          <a:off x="3819525" y="215265"/>
          <a:ext cx="439293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150000 or greater than 150000. Rate of commission is 2% on sales </a:t>
          </a:r>
          <a:r>
            <a:rPr lang="en-US" sz="1100" baseline="0"/>
            <a:t> amount. Also Round of the commission value up to 2 decimals.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47625</xdr:rowOff>
    </xdr:from>
    <xdr:to>
      <xdr:col>14</xdr:col>
      <xdr:colOff>104775</xdr:colOff>
      <xdr:row>13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7E01FB4-41E7-41E5-B3DB-51E626ACC782}"/>
            </a:ext>
          </a:extLst>
        </xdr:cNvPr>
        <xdr:cNvSpPr/>
      </xdr:nvSpPr>
      <xdr:spPr>
        <a:xfrm>
          <a:off x="6324600" y="47625"/>
          <a:ext cx="3556635" cy="215074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 this example we  want to  create  a  table where  as  the  order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quantity  increase  the price per unit  will change at different  quantity cut off levels. </a:t>
          </a:r>
        </a:p>
        <a:p>
          <a:pPr algn="l"/>
          <a:endParaRPr lang="en-IN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From the given table  data we have to create a new table using  if condition where we  will only  type the order quantity and we get the  total cost and the price per unit as per the cut off level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28576</xdr:colOff>
      <xdr:row>2</xdr:row>
      <xdr:rowOff>0</xdr:rowOff>
    </xdr:from>
    <xdr:to>
      <xdr:col>8</xdr:col>
      <xdr:colOff>361951</xdr:colOff>
      <xdr:row>4</xdr:row>
      <xdr:rowOff>38100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0113E85B-3849-4F4F-B82B-C1AC588A7A2E}"/>
            </a:ext>
          </a:extLst>
        </xdr:cNvPr>
        <xdr:cNvSpPr/>
      </xdr:nvSpPr>
      <xdr:spPr>
        <a:xfrm>
          <a:off x="5004436" y="335280"/>
          <a:ext cx="1301115" cy="3733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Given Table</a:t>
          </a:r>
        </a:p>
      </xdr:txBody>
    </xdr:sp>
    <xdr:clientData/>
  </xdr:twoCellAnchor>
  <xdr:twoCellAnchor>
    <xdr:from>
      <xdr:col>6</xdr:col>
      <xdr:colOff>142876</xdr:colOff>
      <xdr:row>8</xdr:row>
      <xdr:rowOff>76200</xdr:rowOff>
    </xdr:from>
    <xdr:to>
      <xdr:col>7</xdr:col>
      <xdr:colOff>809626</xdr:colOff>
      <xdr:row>10</xdr:row>
      <xdr:rowOff>114300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8ECE7E3E-AC08-4379-B016-72EF37BF6BBE}"/>
            </a:ext>
          </a:extLst>
        </xdr:cNvPr>
        <xdr:cNvSpPr/>
      </xdr:nvSpPr>
      <xdr:spPr>
        <a:xfrm>
          <a:off x="4493896" y="1417320"/>
          <a:ext cx="1291590" cy="3733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Order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85725</xdr:rowOff>
    </xdr:from>
    <xdr:to>
      <xdr:col>14</xdr:col>
      <xdr:colOff>552450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9E62FED-53A9-4407-B2AD-2628DF0FAA44}"/>
            </a:ext>
          </a:extLst>
        </xdr:cNvPr>
        <xdr:cNvSpPr/>
      </xdr:nvSpPr>
      <xdr:spPr>
        <a:xfrm>
          <a:off x="6400800" y="85725"/>
          <a:ext cx="439293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each product. </a:t>
          </a:r>
          <a:r>
            <a:rPr lang="en-US" sz="1100" baseline="0"/>
            <a:t> </a:t>
          </a:r>
          <a:r>
            <a:rPr lang="en-US" sz="1100"/>
            <a:t>Rate of commission is 2% on Total sales </a:t>
          </a:r>
          <a:r>
            <a:rPr lang="en-US" sz="1100" baseline="0"/>
            <a:t> amount.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85725</xdr:rowOff>
    </xdr:from>
    <xdr:to>
      <xdr:col>14</xdr:col>
      <xdr:colOff>552450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3BDFECB-C36D-42ED-88BC-A7C56A47545A}"/>
            </a:ext>
          </a:extLst>
        </xdr:cNvPr>
        <xdr:cNvSpPr/>
      </xdr:nvSpPr>
      <xdr:spPr>
        <a:xfrm>
          <a:off x="6362700" y="85725"/>
          <a:ext cx="439293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any</a:t>
          </a:r>
          <a:r>
            <a:rPr lang="en-US" sz="1100" baseline="0"/>
            <a:t> one </a:t>
          </a:r>
          <a:r>
            <a:rPr lang="en-US" sz="1100"/>
            <a:t> product. Rate of commission is 2% on Total sales </a:t>
          </a:r>
          <a:r>
            <a:rPr lang="en-US" sz="1100" baseline="0"/>
            <a:t> amount.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8CC2-E563-4DAF-9363-F925A668AB45}">
  <dimension ref="A1:S21"/>
  <sheetViews>
    <sheetView showGridLines="0" zoomScaleNormal="100" workbookViewId="0">
      <selection activeCell="N8" sqref="N8"/>
    </sheetView>
  </sheetViews>
  <sheetFormatPr defaultColWidth="9.140625" defaultRowHeight="12.75" x14ac:dyDescent="0.2"/>
  <cols>
    <col min="1" max="1" width="9.140625" style="8"/>
    <col min="2" max="2" width="12.42578125" style="8" bestFit="1" customWidth="1"/>
    <col min="3" max="10" width="9.140625" style="8"/>
    <col min="11" max="11" width="13.5703125" style="8" customWidth="1"/>
    <col min="12" max="12" width="13.7109375" style="8" bestFit="1" customWidth="1"/>
    <col min="13" max="13" width="12" style="8" bestFit="1" customWidth="1"/>
    <col min="14" max="16384" width="9.140625" style="8"/>
  </cols>
  <sheetData>
    <row r="1" spans="1:19" x14ac:dyDescent="0.2">
      <c r="M1" s="20"/>
    </row>
    <row r="2" spans="1:19" x14ac:dyDescent="0.2">
      <c r="E2" s="22" t="s">
        <v>75</v>
      </c>
      <c r="F2" s="22"/>
      <c r="G2" s="22"/>
      <c r="H2" s="22"/>
    </row>
    <row r="3" spans="1:19" ht="15" x14ac:dyDescent="0.25">
      <c r="A3" s="17" t="s">
        <v>54</v>
      </c>
      <c r="B3" s="17" t="s">
        <v>55</v>
      </c>
      <c r="C3" s="17" t="s">
        <v>74</v>
      </c>
      <c r="E3" s="22"/>
      <c r="F3" s="22"/>
      <c r="G3" s="22"/>
      <c r="H3" s="22"/>
      <c r="J3" s="21" t="s">
        <v>32</v>
      </c>
      <c r="K3" s="21"/>
      <c r="L3" s="21"/>
    </row>
    <row r="4" spans="1:19" ht="15" x14ac:dyDescent="0.25">
      <c r="A4" s="18" t="s">
        <v>56</v>
      </c>
      <c r="B4" s="19">
        <v>41</v>
      </c>
      <c r="C4" s="18" t="str">
        <f>IF(B4&lt;50,$F$7,$F$6)</f>
        <v>Fail</v>
      </c>
      <c r="E4" s="22"/>
      <c r="F4" s="22"/>
      <c r="G4" s="22"/>
      <c r="H4" s="22"/>
      <c r="J4" s="1" t="s">
        <v>33</v>
      </c>
      <c r="K4" s="1" t="s">
        <v>34</v>
      </c>
      <c r="L4" s="1" t="s">
        <v>35</v>
      </c>
    </row>
    <row r="5" spans="1:19" ht="15" x14ac:dyDescent="0.25">
      <c r="A5" s="18" t="s">
        <v>57</v>
      </c>
      <c r="B5" s="19">
        <v>27</v>
      </c>
      <c r="C5" s="18" t="str">
        <f t="shared" ref="C5:C14" si="0">IF(B5&lt;50,$F$7,$F$6)</f>
        <v>Fail</v>
      </c>
      <c r="J5" s="9" t="s">
        <v>36</v>
      </c>
      <c r="K5" s="9">
        <v>203073</v>
      </c>
      <c r="L5" s="10">
        <f>IF(K5&gt;=150000,K5*2%,K5)</f>
        <v>4061.46</v>
      </c>
    </row>
    <row r="6" spans="1:19" ht="15" x14ac:dyDescent="0.25">
      <c r="A6" s="18" t="s">
        <v>58</v>
      </c>
      <c r="B6" s="19">
        <v>50</v>
      </c>
      <c r="C6" s="18" t="str">
        <f t="shared" si="0"/>
        <v>Pass</v>
      </c>
      <c r="F6" s="8" t="s">
        <v>76</v>
      </c>
      <c r="J6" s="9" t="s">
        <v>37</v>
      </c>
      <c r="K6" s="9">
        <v>173277</v>
      </c>
      <c r="L6" s="10">
        <f t="shared" ref="L6:L13" si="1">IF(K6&gt;=150000,K6*2%,K6)</f>
        <v>3465.54</v>
      </c>
    </row>
    <row r="7" spans="1:19" ht="15" x14ac:dyDescent="0.25">
      <c r="A7" s="18" t="s">
        <v>59</v>
      </c>
      <c r="B7" s="19">
        <v>72</v>
      </c>
      <c r="C7" s="18" t="str">
        <f t="shared" si="0"/>
        <v>Pass</v>
      </c>
      <c r="F7" s="8" t="s">
        <v>68</v>
      </c>
      <c r="J7" s="9" t="s">
        <v>38</v>
      </c>
      <c r="K7" s="9">
        <v>220660</v>
      </c>
      <c r="L7" s="10">
        <f t="shared" si="1"/>
        <v>4413.2</v>
      </c>
    </row>
    <row r="8" spans="1:19" ht="15" x14ac:dyDescent="0.25">
      <c r="A8" s="18" t="s">
        <v>60</v>
      </c>
      <c r="B8" s="19">
        <v>90</v>
      </c>
      <c r="C8" s="18" t="str">
        <f t="shared" si="0"/>
        <v>Pass</v>
      </c>
      <c r="J8" s="9" t="s">
        <v>39</v>
      </c>
      <c r="K8" s="9">
        <v>98000</v>
      </c>
      <c r="L8" s="10">
        <f t="shared" si="1"/>
        <v>98000</v>
      </c>
    </row>
    <row r="9" spans="1:19" ht="15" x14ac:dyDescent="0.25">
      <c r="A9" s="18" t="s">
        <v>61</v>
      </c>
      <c r="B9" s="19">
        <v>98</v>
      </c>
      <c r="C9" s="18" t="str">
        <f t="shared" si="0"/>
        <v>Pass</v>
      </c>
      <c r="J9" s="9" t="s">
        <v>40</v>
      </c>
      <c r="K9" s="9">
        <v>100843</v>
      </c>
      <c r="L9" s="10">
        <f t="shared" si="1"/>
        <v>100843</v>
      </c>
      <c r="O9" s="20"/>
    </row>
    <row r="10" spans="1:19" ht="15" x14ac:dyDescent="0.25">
      <c r="A10" s="18" t="s">
        <v>62</v>
      </c>
      <c r="B10" s="19">
        <v>46</v>
      </c>
      <c r="C10" s="18" t="str">
        <f t="shared" si="0"/>
        <v>Fail</v>
      </c>
      <c r="J10" s="9" t="s">
        <v>41</v>
      </c>
      <c r="K10" s="9">
        <v>223270</v>
      </c>
      <c r="L10" s="10">
        <f t="shared" si="1"/>
        <v>4465.4000000000005</v>
      </c>
      <c r="N10" s="20"/>
      <c r="O10" s="20"/>
      <c r="P10" s="20"/>
      <c r="S10" s="11"/>
    </row>
    <row r="11" spans="1:19" ht="15" x14ac:dyDescent="0.25">
      <c r="A11" s="18" t="s">
        <v>63</v>
      </c>
      <c r="B11" s="19">
        <v>48</v>
      </c>
      <c r="C11" s="18" t="str">
        <f t="shared" si="0"/>
        <v>Fail</v>
      </c>
      <c r="J11" s="9" t="s">
        <v>42</v>
      </c>
      <c r="K11" s="9">
        <v>214780</v>
      </c>
      <c r="L11" s="10">
        <f t="shared" si="1"/>
        <v>4295.6000000000004</v>
      </c>
    </row>
    <row r="12" spans="1:19" ht="15" x14ac:dyDescent="0.25">
      <c r="A12" s="18" t="s">
        <v>64</v>
      </c>
      <c r="B12" s="19">
        <v>77</v>
      </c>
      <c r="C12" s="18" t="str">
        <f t="shared" si="0"/>
        <v>Pass</v>
      </c>
      <c r="J12" s="9" t="s">
        <v>43</v>
      </c>
      <c r="K12" s="9">
        <v>236138</v>
      </c>
      <c r="L12" s="10">
        <f t="shared" si="1"/>
        <v>4722.76</v>
      </c>
    </row>
    <row r="13" spans="1:19" ht="15" x14ac:dyDescent="0.25">
      <c r="A13" s="18" t="s">
        <v>65</v>
      </c>
      <c r="B13" s="19">
        <v>98</v>
      </c>
      <c r="C13" s="18" t="str">
        <f t="shared" si="0"/>
        <v>Pass</v>
      </c>
      <c r="J13" s="9" t="s">
        <v>44</v>
      </c>
      <c r="K13" s="9">
        <v>142627</v>
      </c>
      <c r="L13" s="10">
        <f t="shared" si="1"/>
        <v>142627</v>
      </c>
    </row>
    <row r="14" spans="1:19" ht="15" x14ac:dyDescent="0.25">
      <c r="A14" s="18" t="s">
        <v>66</v>
      </c>
      <c r="B14" s="19">
        <v>93</v>
      </c>
      <c r="C14" s="18" t="str">
        <f t="shared" si="0"/>
        <v>Pass</v>
      </c>
    </row>
    <row r="17" spans="11:12" ht="23.25" x14ac:dyDescent="0.35">
      <c r="L17" s="12" t="str">
        <f ca="1">IFERROR(_xlfn.FORMULATEXT(L5)," ")</f>
        <v>=IF(K5&gt;=150000,K5*2%,K5)</v>
      </c>
    </row>
    <row r="21" spans="11:12" ht="18" x14ac:dyDescent="0.25">
      <c r="K21" s="13" t="s">
        <v>45</v>
      </c>
    </row>
  </sheetData>
  <mergeCells count="2">
    <mergeCell ref="J3:L3"/>
    <mergeCell ref="E2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5C76-CAB0-4BF4-AC9D-4A7DF7E5F2E6}">
  <dimension ref="B3:M17"/>
  <sheetViews>
    <sheetView workbookViewId="0">
      <selection activeCell="D18" sqref="D18"/>
    </sheetView>
  </sheetViews>
  <sheetFormatPr defaultRowHeight="15" x14ac:dyDescent="0.25"/>
  <cols>
    <col min="2" max="2" width="9.28515625" bestFit="1" customWidth="1"/>
    <col min="3" max="3" width="12.42578125" bestFit="1" customWidth="1"/>
    <col min="4" max="4" width="6" bestFit="1" customWidth="1"/>
    <col min="5" max="5" width="11.42578125" customWidth="1"/>
  </cols>
  <sheetData>
    <row r="3" spans="2:13" x14ac:dyDescent="0.25">
      <c r="B3" s="17" t="s">
        <v>54</v>
      </c>
      <c r="C3" s="17" t="s">
        <v>55</v>
      </c>
      <c r="D3" s="17" t="s">
        <v>67</v>
      </c>
      <c r="E3" s="25" t="s">
        <v>77</v>
      </c>
      <c r="K3" s="18">
        <v>0</v>
      </c>
      <c r="L3" s="18">
        <v>49</v>
      </c>
      <c r="M3" s="19" t="s">
        <v>68</v>
      </c>
    </row>
    <row r="4" spans="2:13" x14ac:dyDescent="0.25">
      <c r="B4" s="18" t="s">
        <v>56</v>
      </c>
      <c r="C4" s="18">
        <v>41</v>
      </c>
      <c r="D4" s="18" t="str">
        <f>IF(C4&lt;50,$M$3,IF(C4&lt;61,$M$4,IF(C4&lt;71,$M$5,IF(C4&lt;86,$M$6,$M$7))))</f>
        <v>Fail</v>
      </c>
      <c r="E4" s="18" t="str" cm="1">
        <f t="array" ref="E4">_xlfn.IFS(C4&lt;50,$M$3,C4&lt;61,$M$4,C4&lt;71,$M$5,C4&lt;86,$M$6,C4&lt;=100,$M$7)</f>
        <v>Fail</v>
      </c>
      <c r="K4" s="18">
        <v>50</v>
      </c>
      <c r="L4" s="18">
        <v>60</v>
      </c>
      <c r="M4" s="19" t="s">
        <v>69</v>
      </c>
    </row>
    <row r="5" spans="2:13" x14ac:dyDescent="0.25">
      <c r="B5" s="18" t="s">
        <v>57</v>
      </c>
      <c r="C5" s="18">
        <v>27</v>
      </c>
      <c r="D5" s="18" t="str">
        <f t="shared" ref="D5:D14" si="0">IF(C5&lt;50,$M$3,IF(C5&lt;61,$M$4,IF(C5&lt;71,$M$5,IF(C5&lt;86,$M$6,$M$7))))</f>
        <v>Fail</v>
      </c>
      <c r="E5" s="18" t="str" cm="1">
        <f t="array" ref="E5">_xlfn.IFS(C5&lt;50,$M$3,C5&lt;61,$M$4,C5&lt;71,$M$5,C5&lt;86,$M$6,C5&lt;=100,$M$7)</f>
        <v>Fail</v>
      </c>
      <c r="K5" s="18">
        <v>61</v>
      </c>
      <c r="L5" s="18">
        <v>70</v>
      </c>
      <c r="M5" s="19" t="s">
        <v>70</v>
      </c>
    </row>
    <row r="6" spans="2:13" x14ac:dyDescent="0.25">
      <c r="B6" s="18" t="s">
        <v>58</v>
      </c>
      <c r="C6" s="18">
        <v>50</v>
      </c>
      <c r="D6" s="18" t="str">
        <f t="shared" si="0"/>
        <v>C</v>
      </c>
      <c r="E6" s="18" t="str" cm="1">
        <f t="array" ref="E6">_xlfn.IFS(C6&lt;50,$M$3,C6&lt;61,$M$4,C6&lt;71,$M$5,C6&lt;86,$M$6,C6&lt;=100,$M$7)</f>
        <v>C</v>
      </c>
      <c r="K6" s="18">
        <v>71</v>
      </c>
      <c r="L6" s="18">
        <v>85</v>
      </c>
      <c r="M6" s="19" t="s">
        <v>71</v>
      </c>
    </row>
    <row r="7" spans="2:13" x14ac:dyDescent="0.25">
      <c r="B7" s="18" t="s">
        <v>59</v>
      </c>
      <c r="C7" s="18">
        <v>72</v>
      </c>
      <c r="D7" s="18" t="str">
        <f t="shared" si="0"/>
        <v>A</v>
      </c>
      <c r="E7" s="18" t="str" cm="1">
        <f t="array" ref="E7">_xlfn.IFS(C7&lt;50,$M$3,C7&lt;61,$M$4,C7&lt;71,$M$5,C7&lt;86,$M$6,C7&lt;=100,$M$7)</f>
        <v>A</v>
      </c>
      <c r="K7" s="18">
        <v>86</v>
      </c>
      <c r="L7" s="18">
        <v>100</v>
      </c>
      <c r="M7" s="19" t="s">
        <v>72</v>
      </c>
    </row>
    <row r="8" spans="2:13" ht="15.75" x14ac:dyDescent="0.25">
      <c r="B8" s="18" t="s">
        <v>60</v>
      </c>
      <c r="C8" s="18">
        <v>90</v>
      </c>
      <c r="D8" s="18" t="str">
        <f t="shared" si="0"/>
        <v>A+</v>
      </c>
      <c r="E8" s="18" t="str" cm="1">
        <f t="array" ref="E8">_xlfn.IFS(C8&lt;50,$M$3,C8&lt;61,$M$4,C8&lt;71,$M$5,C8&lt;86,$M$6,C8&lt;=100,$M$7)</f>
        <v>A+</v>
      </c>
      <c r="G8" s="16" t="s">
        <v>73</v>
      </c>
    </row>
    <row r="9" spans="2:13" x14ac:dyDescent="0.25">
      <c r="B9" s="18" t="s">
        <v>61</v>
      </c>
      <c r="C9" s="18">
        <v>98</v>
      </c>
      <c r="D9" s="18" t="str">
        <f t="shared" si="0"/>
        <v>A+</v>
      </c>
      <c r="E9" s="18" t="str" cm="1">
        <f t="array" ref="E9">_xlfn.IFS(C9&lt;50,$M$3,C9&lt;61,$M$4,C9&lt;71,$M$5,C9&lt;86,$M$6,C9&lt;=100,$M$7)</f>
        <v>A+</v>
      </c>
    </row>
    <row r="10" spans="2:13" x14ac:dyDescent="0.25">
      <c r="B10" s="18" t="s">
        <v>62</v>
      </c>
      <c r="C10" s="18">
        <v>46</v>
      </c>
      <c r="D10" s="18" t="str">
        <f t="shared" si="0"/>
        <v>Fail</v>
      </c>
      <c r="E10" s="18" t="str" cm="1">
        <f t="array" ref="E10">_xlfn.IFS(C10&lt;50,$M$3,C10&lt;61,$M$4,C10&lt;71,$M$5,C10&lt;86,$M$6,C10&lt;=100,$M$7)</f>
        <v>Fail</v>
      </c>
    </row>
    <row r="11" spans="2:13" x14ac:dyDescent="0.25">
      <c r="B11" s="18" t="s">
        <v>63</v>
      </c>
      <c r="C11" s="18">
        <v>48</v>
      </c>
      <c r="D11" s="18" t="str">
        <f t="shared" si="0"/>
        <v>Fail</v>
      </c>
      <c r="E11" s="18" t="str" cm="1">
        <f t="array" ref="E11">_xlfn.IFS(C11&lt;50,$M$3,C11&lt;61,$M$4,C11&lt;71,$M$5,C11&lt;86,$M$6,C11&lt;=100,$M$7)</f>
        <v>Fail</v>
      </c>
    </row>
    <row r="12" spans="2:13" x14ac:dyDescent="0.25">
      <c r="B12" s="18" t="s">
        <v>64</v>
      </c>
      <c r="C12" s="18">
        <v>77</v>
      </c>
      <c r="D12" s="18" t="str">
        <f t="shared" si="0"/>
        <v>A</v>
      </c>
      <c r="E12" s="18" t="str" cm="1">
        <f t="array" ref="E12">_xlfn.IFS(C12&lt;50,$M$3,C12&lt;61,$M$4,C12&lt;71,$M$5,C12&lt;86,$M$6,C12&lt;=100,$M$7)</f>
        <v>A</v>
      </c>
    </row>
    <row r="13" spans="2:13" x14ac:dyDescent="0.25">
      <c r="B13" s="18" t="s">
        <v>65</v>
      </c>
      <c r="C13" s="18">
        <v>98</v>
      </c>
      <c r="D13" s="18" t="str">
        <f t="shared" si="0"/>
        <v>A+</v>
      </c>
      <c r="E13" s="18" t="str" cm="1">
        <f t="array" ref="E13">_xlfn.IFS(C13&lt;50,$M$3,C13&lt;61,$M$4,C13&lt;71,$M$5,C13&lt;86,$M$6,C13&lt;=100,$M$7)</f>
        <v>A+</v>
      </c>
    </row>
    <row r="14" spans="2:13" x14ac:dyDescent="0.25">
      <c r="B14" s="18" t="s">
        <v>66</v>
      </c>
      <c r="C14" s="18">
        <v>93</v>
      </c>
      <c r="D14" s="18" t="str">
        <f t="shared" si="0"/>
        <v>A+</v>
      </c>
      <c r="E14" s="18" t="str" cm="1">
        <f t="array" ref="E14">_xlfn.IFS(C14&lt;50,$M$3,C14&lt;61,$M$4,C14&lt;71,$M$5,C14&lt;86,$M$6,C14&lt;=100,$M$7)</f>
        <v>A+</v>
      </c>
    </row>
    <row r="16" spans="2:13" x14ac:dyDescent="0.25">
      <c r="D16" t="str">
        <f ca="1">_xlfn.FORMULATEXT(D4)</f>
        <v>=IF(C4&lt;50,$M$3,IF(C4&lt;61,$M$4,IF(C4&lt;71,$M$5,IF(C4&lt;86,$M$6,$M$7))))</v>
      </c>
    </row>
    <row r="17" spans="4:4" x14ac:dyDescent="0.25">
      <c r="D17" t="str">
        <f ca="1">_xlfn.FORMULATEXT(E4)</f>
        <v>=IFS(C4&lt;50,$M$3,C4&lt;61,$M$4,C4&lt;71,$M$5,C4&lt;86,$M$6,C4&lt;=100,$M$7)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148C-ED65-40AB-9EB4-A3A059783456}">
  <dimension ref="D1:G15"/>
  <sheetViews>
    <sheetView workbookViewId="0">
      <selection activeCell="E16" sqref="E16"/>
    </sheetView>
  </sheetViews>
  <sheetFormatPr defaultColWidth="9.140625" defaultRowHeight="12.75" x14ac:dyDescent="0.2"/>
  <cols>
    <col min="1" max="3" width="9.140625" style="3"/>
    <col min="4" max="4" width="13.7109375" style="3" customWidth="1"/>
    <col min="5" max="5" width="10.28515625" style="3" bestFit="1" customWidth="1"/>
    <col min="6" max="6" width="12.140625" style="3" bestFit="1" customWidth="1"/>
    <col min="7" max="7" width="9.140625" style="3"/>
    <col min="8" max="8" width="14.140625" style="3" customWidth="1"/>
    <col min="9" max="9" width="10.28515625" style="3" bestFit="1" customWidth="1"/>
    <col min="10" max="16384" width="9.140625" style="3"/>
  </cols>
  <sheetData>
    <row r="1" spans="4:7" x14ac:dyDescent="0.2">
      <c r="D1" s="1"/>
      <c r="E1" s="2" t="s">
        <v>19</v>
      </c>
      <c r="F1" s="2" t="s">
        <v>20</v>
      </c>
      <c r="G1" s="1"/>
    </row>
    <row r="2" spans="4:7" x14ac:dyDescent="0.2">
      <c r="D2" s="4" t="s">
        <v>21</v>
      </c>
      <c r="E2" s="1">
        <v>500</v>
      </c>
      <c r="F2" s="5">
        <v>3</v>
      </c>
      <c r="G2" s="1" t="s">
        <v>22</v>
      </c>
    </row>
    <row r="3" spans="4:7" x14ac:dyDescent="0.2">
      <c r="D3" s="4" t="s">
        <v>23</v>
      </c>
      <c r="E3" s="1">
        <v>1200</v>
      </c>
      <c r="F3" s="5">
        <v>2.7</v>
      </c>
      <c r="G3" s="1" t="s">
        <v>24</v>
      </c>
    </row>
    <row r="4" spans="4:7" x14ac:dyDescent="0.2">
      <c r="D4" s="4" t="s">
        <v>25</v>
      </c>
      <c r="E4" s="1">
        <v>2000</v>
      </c>
      <c r="F4" s="5">
        <v>2.2999999999999998</v>
      </c>
      <c r="G4" s="1" t="s">
        <v>26</v>
      </c>
    </row>
    <row r="5" spans="4:7" x14ac:dyDescent="0.2">
      <c r="D5" s="1"/>
      <c r="E5" s="1"/>
      <c r="F5" s="5">
        <v>2</v>
      </c>
      <c r="G5" s="1" t="s">
        <v>27</v>
      </c>
    </row>
    <row r="7" spans="4:7" x14ac:dyDescent="0.2">
      <c r="D7" s="3" t="s">
        <v>28</v>
      </c>
    </row>
    <row r="8" spans="4:7" x14ac:dyDescent="0.2">
      <c r="D8" s="6" t="s">
        <v>29</v>
      </c>
      <c r="E8" s="6" t="s">
        <v>30</v>
      </c>
      <c r="F8" s="6" t="s">
        <v>31</v>
      </c>
    </row>
    <row r="9" spans="4:7" x14ac:dyDescent="0.2">
      <c r="D9" s="1">
        <v>475</v>
      </c>
      <c r="E9" s="5">
        <f>IF(D9&lt;=cut1_,D9*price1,IF(D9&lt;=cut2_,D9*price2,IF(D9&lt;=cut3_,D9*price3,D9*price4)))</f>
        <v>1425</v>
      </c>
      <c r="F9" s="7">
        <f>E9/D9</f>
        <v>3</v>
      </c>
    </row>
    <row r="10" spans="4:7" x14ac:dyDescent="0.2">
      <c r="D10" s="1">
        <v>900</v>
      </c>
      <c r="E10" s="5">
        <f>IF(D10&lt;=cut1_,D10*price1,IF(D10&lt;=cut2_,D10*price2,IF(D10&lt;=cut3_,D10*price3,D10*price4)))</f>
        <v>2430</v>
      </c>
      <c r="F10" s="7">
        <f t="shared" ref="F10:F12" si="0">E10/D10</f>
        <v>2.7</v>
      </c>
    </row>
    <row r="11" spans="4:7" x14ac:dyDescent="0.2">
      <c r="D11" s="1">
        <v>1450</v>
      </c>
      <c r="E11" s="5">
        <f>IF(D11&lt;=cut1_,D11*price1,IF(D11&lt;=cut2_,D11*price2,IF(D11&lt;=cut3_,D11*price3,D11*price4)))</f>
        <v>3334.9999999999995</v>
      </c>
      <c r="F11" s="7">
        <f t="shared" si="0"/>
        <v>2.2999999999999998</v>
      </c>
    </row>
    <row r="12" spans="4:7" x14ac:dyDescent="0.2">
      <c r="D12" s="1">
        <v>2100</v>
      </c>
      <c r="E12" s="5">
        <f>IF(D12&lt;=cut1_,D12*price1,IF(D12&lt;=cut2_,D12*price2,IF(D12&lt;=cut3_,D12*price3,D12*price4)))</f>
        <v>4200</v>
      </c>
      <c r="F12" s="7">
        <f t="shared" si="0"/>
        <v>2</v>
      </c>
    </row>
    <row r="15" spans="4:7" x14ac:dyDescent="0.2">
      <c r="E15" s="3" t="str">
        <f ca="1">_xlfn.FORMULATEXT(E9)</f>
        <v>=IF(D9&lt;=cut1_,D9*price1,IF(D9&lt;=cut2_,D9*price2,IF(D9&lt;=cut3_,D9*price3,D9*price4)))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B4D-E415-41D3-BB54-F00D6F5DC3BB}">
  <dimension ref="B2:J21"/>
  <sheetViews>
    <sheetView showGridLines="0" topLeftCell="B1" workbookViewId="0">
      <selection activeCell="I11" sqref="I11"/>
    </sheetView>
  </sheetViews>
  <sheetFormatPr defaultColWidth="9.140625" defaultRowHeight="12.75" x14ac:dyDescent="0.2"/>
  <cols>
    <col min="1" max="1" width="9.140625" style="8"/>
    <col min="2" max="2" width="13.5703125" style="8" customWidth="1"/>
    <col min="3" max="3" width="13.7109375" style="8" bestFit="1" customWidth="1"/>
    <col min="4" max="4" width="12" style="8" bestFit="1" customWidth="1"/>
    <col min="5" max="5" width="13.5703125" style="8" bestFit="1" customWidth="1"/>
    <col min="6" max="6" width="11.140625" style="8" bestFit="1" customWidth="1"/>
    <col min="7" max="7" width="12.5703125" style="8" bestFit="1" customWidth="1"/>
    <col min="8" max="16384" width="9.140625" style="8"/>
  </cols>
  <sheetData>
    <row r="2" spans="2:10" x14ac:dyDescent="0.2">
      <c r="B2" s="23" t="s">
        <v>32</v>
      </c>
      <c r="C2" s="24"/>
      <c r="D2" s="24"/>
      <c r="E2" s="24"/>
      <c r="F2" s="24"/>
      <c r="G2" s="24"/>
    </row>
    <row r="3" spans="2:10" x14ac:dyDescent="0.2">
      <c r="B3" s="1" t="s">
        <v>33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35</v>
      </c>
    </row>
    <row r="4" spans="2:10" x14ac:dyDescent="0.2">
      <c r="B4" s="9" t="s">
        <v>36</v>
      </c>
      <c r="C4" s="9">
        <v>43263</v>
      </c>
      <c r="D4" s="14">
        <v>71914</v>
      </c>
      <c r="E4" s="9">
        <v>71697</v>
      </c>
      <c r="F4" s="9">
        <v>186874</v>
      </c>
      <c r="G4" s="9">
        <f>IF(AND(C4&gt;=50000,D4&gt;=50000,E4&gt;=50000),F4*2%,F4)</f>
        <v>186874</v>
      </c>
    </row>
    <row r="5" spans="2:10" x14ac:dyDescent="0.2">
      <c r="B5" s="9" t="s">
        <v>37</v>
      </c>
      <c r="C5" s="9">
        <v>48035</v>
      </c>
      <c r="D5" s="14">
        <v>71932</v>
      </c>
      <c r="E5" s="9">
        <v>38070</v>
      </c>
      <c r="F5" s="9">
        <v>158037</v>
      </c>
      <c r="G5" s="9">
        <f t="shared" ref="G5:G12" si="0">IF(AND(C5&gt;=50000,D5&gt;=50000,E5&gt;=50000),F5*2%,F5)</f>
        <v>158037</v>
      </c>
    </row>
    <row r="6" spans="2:10" x14ac:dyDescent="0.2">
      <c r="B6" s="9" t="s">
        <v>38</v>
      </c>
      <c r="C6" s="9">
        <v>53527</v>
      </c>
      <c r="D6" s="14">
        <v>89550</v>
      </c>
      <c r="E6" s="9">
        <v>68368</v>
      </c>
      <c r="F6" s="9">
        <v>201445</v>
      </c>
      <c r="G6" s="9">
        <f t="shared" si="0"/>
        <v>4028.9</v>
      </c>
    </row>
    <row r="7" spans="2:10" x14ac:dyDescent="0.2">
      <c r="B7" s="9" t="s">
        <v>39</v>
      </c>
      <c r="C7" s="9">
        <v>75787</v>
      </c>
      <c r="D7" s="14">
        <v>55417</v>
      </c>
      <c r="E7" s="9">
        <v>79852</v>
      </c>
      <c r="F7" s="9">
        <v>191056</v>
      </c>
      <c r="G7" s="9">
        <f t="shared" si="0"/>
        <v>3821.12</v>
      </c>
    </row>
    <row r="8" spans="2:10" x14ac:dyDescent="0.2">
      <c r="B8" s="9" t="s">
        <v>40</v>
      </c>
      <c r="C8" s="9">
        <v>60720</v>
      </c>
      <c r="D8" s="14">
        <v>79026</v>
      </c>
      <c r="E8" s="9">
        <v>47738</v>
      </c>
      <c r="F8" s="9">
        <v>187484</v>
      </c>
      <c r="G8" s="9">
        <f t="shared" si="0"/>
        <v>187484</v>
      </c>
    </row>
    <row r="9" spans="2:10" x14ac:dyDescent="0.2">
      <c r="B9" s="9" t="s">
        <v>41</v>
      </c>
      <c r="C9" s="9">
        <v>60453</v>
      </c>
      <c r="D9" s="14">
        <v>50517</v>
      </c>
      <c r="E9" s="9">
        <v>89982</v>
      </c>
      <c r="F9" s="9">
        <v>199952</v>
      </c>
      <c r="G9" s="9">
        <f t="shared" si="0"/>
        <v>3999.04</v>
      </c>
    </row>
    <row r="10" spans="2:10" x14ac:dyDescent="0.2">
      <c r="B10" s="9" t="s">
        <v>42</v>
      </c>
      <c r="C10" s="9">
        <v>78351</v>
      </c>
      <c r="D10" s="14">
        <v>48032</v>
      </c>
      <c r="E10" s="9">
        <v>85975</v>
      </c>
      <c r="F10" s="9">
        <v>212358</v>
      </c>
      <c r="G10" s="9">
        <f t="shared" si="0"/>
        <v>212358</v>
      </c>
      <c r="I10" s="11"/>
      <c r="J10" s="20"/>
    </row>
    <row r="11" spans="2:10" x14ac:dyDescent="0.2">
      <c r="B11" s="9" t="s">
        <v>43</v>
      </c>
      <c r="C11" s="9">
        <v>76552</v>
      </c>
      <c r="D11" s="14">
        <v>89933</v>
      </c>
      <c r="E11" s="9">
        <v>29107</v>
      </c>
      <c r="F11" s="9">
        <v>195592</v>
      </c>
      <c r="G11" s="9">
        <f t="shared" si="0"/>
        <v>195592</v>
      </c>
    </row>
    <row r="12" spans="2:10" x14ac:dyDescent="0.2">
      <c r="B12" s="9" t="s">
        <v>44</v>
      </c>
      <c r="C12" s="9">
        <v>72311</v>
      </c>
      <c r="D12" s="14">
        <v>51174</v>
      </c>
      <c r="E12" s="9">
        <v>76398</v>
      </c>
      <c r="F12" s="9">
        <v>199883</v>
      </c>
      <c r="G12" s="9">
        <f t="shared" si="0"/>
        <v>3997.6600000000003</v>
      </c>
    </row>
    <row r="15" spans="2:10" ht="23.25" x14ac:dyDescent="0.35">
      <c r="D15" s="12" t="str">
        <f ca="1">IFERROR(_xlfn.FORMULATEXT(G4)," ")</f>
        <v>=IF(AND(C4&gt;=50000,D4&gt;=50000,E4&gt;=50000),F4*2%,F4)</v>
      </c>
    </row>
    <row r="21" spans="2:2" ht="18" x14ac:dyDescent="0.25">
      <c r="B21" s="13" t="s">
        <v>50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205-E904-45C2-9B32-A16A2BC50A9F}">
  <dimension ref="B2:I21"/>
  <sheetViews>
    <sheetView showGridLines="0" tabSelected="1" workbookViewId="0">
      <selection activeCell="H6" sqref="H6"/>
    </sheetView>
  </sheetViews>
  <sheetFormatPr defaultColWidth="9.140625" defaultRowHeight="12.75" x14ac:dyDescent="0.2"/>
  <cols>
    <col min="1" max="1" width="9.140625" style="8"/>
    <col min="2" max="2" width="13.5703125" style="8" customWidth="1"/>
    <col min="3" max="3" width="13.7109375" style="8" bestFit="1" customWidth="1"/>
    <col min="4" max="4" width="12" style="8" bestFit="1" customWidth="1"/>
    <col min="5" max="5" width="13.5703125" style="8" bestFit="1" customWidth="1"/>
    <col min="6" max="6" width="11.140625" style="8" bestFit="1" customWidth="1"/>
    <col min="7" max="7" width="12" style="8" bestFit="1" customWidth="1"/>
    <col min="8" max="16384" width="9.140625" style="8"/>
  </cols>
  <sheetData>
    <row r="2" spans="2:9" x14ac:dyDescent="0.2">
      <c r="B2" s="23" t="s">
        <v>32</v>
      </c>
      <c r="C2" s="24"/>
      <c r="D2" s="24"/>
      <c r="E2" s="24"/>
      <c r="F2" s="24"/>
      <c r="G2" s="24"/>
    </row>
    <row r="3" spans="2:9" x14ac:dyDescent="0.2">
      <c r="B3" s="1" t="s">
        <v>33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35</v>
      </c>
    </row>
    <row r="4" spans="2:9" x14ac:dyDescent="0.2">
      <c r="B4" s="9" t="s">
        <v>36</v>
      </c>
      <c r="C4" s="9">
        <v>43263</v>
      </c>
      <c r="D4" s="14">
        <v>71914</v>
      </c>
      <c r="E4" s="9">
        <v>71697</v>
      </c>
      <c r="F4" s="9">
        <v>186874</v>
      </c>
      <c r="G4" s="9">
        <f>IF(OR(C4&gt;=50000,D4&gt;=50000,E4&gt;=50000),F4*2%,F4)</f>
        <v>3737.48</v>
      </c>
    </row>
    <row r="5" spans="2:9" x14ac:dyDescent="0.2">
      <c r="B5" s="9" t="s">
        <v>37</v>
      </c>
      <c r="C5" s="9">
        <v>48035</v>
      </c>
      <c r="D5" s="14">
        <v>21932</v>
      </c>
      <c r="E5" s="9">
        <v>38070</v>
      </c>
      <c r="F5" s="9">
        <v>158037</v>
      </c>
      <c r="G5" s="9">
        <f t="shared" ref="G5:G12" si="0">IF(OR(C5&gt;=50000,D5&gt;=50000,E5&gt;=50000),F5*2%,F5)</f>
        <v>158037</v>
      </c>
    </row>
    <row r="6" spans="2:9" x14ac:dyDescent="0.2">
      <c r="B6" s="9" t="s">
        <v>38</v>
      </c>
      <c r="C6" s="9">
        <v>53527</v>
      </c>
      <c r="D6" s="14">
        <v>89550</v>
      </c>
      <c r="E6" s="9">
        <v>68368</v>
      </c>
      <c r="F6" s="9">
        <v>201445</v>
      </c>
      <c r="G6" s="9">
        <f t="shared" si="0"/>
        <v>4028.9</v>
      </c>
    </row>
    <row r="7" spans="2:9" x14ac:dyDescent="0.2">
      <c r="B7" s="9" t="s">
        <v>39</v>
      </c>
      <c r="C7" s="9">
        <v>35787</v>
      </c>
      <c r="D7" s="14">
        <v>45417</v>
      </c>
      <c r="E7" s="9">
        <v>39852</v>
      </c>
      <c r="F7" s="9">
        <v>191056</v>
      </c>
      <c r="G7" s="9">
        <f t="shared" si="0"/>
        <v>191056</v>
      </c>
    </row>
    <row r="8" spans="2:9" x14ac:dyDescent="0.2">
      <c r="B8" s="9" t="s">
        <v>40</v>
      </c>
      <c r="C8" s="9">
        <v>60720</v>
      </c>
      <c r="D8" s="14">
        <v>79026</v>
      </c>
      <c r="E8" s="9">
        <v>47738</v>
      </c>
      <c r="F8" s="9">
        <v>187484</v>
      </c>
      <c r="G8" s="9">
        <f t="shared" si="0"/>
        <v>3749.6800000000003</v>
      </c>
    </row>
    <row r="9" spans="2:9" x14ac:dyDescent="0.2">
      <c r="B9" s="9" t="s">
        <v>41</v>
      </c>
      <c r="C9" s="9">
        <v>60453</v>
      </c>
      <c r="D9" s="14">
        <v>50517</v>
      </c>
      <c r="E9" s="9">
        <v>89982</v>
      </c>
      <c r="F9" s="9">
        <v>199952</v>
      </c>
      <c r="G9" s="9">
        <f t="shared" si="0"/>
        <v>3999.04</v>
      </c>
    </row>
    <row r="10" spans="2:9" x14ac:dyDescent="0.2">
      <c r="B10" s="9" t="s">
        <v>42</v>
      </c>
      <c r="C10" s="9">
        <v>48351</v>
      </c>
      <c r="D10" s="14">
        <v>48032</v>
      </c>
      <c r="E10" s="9">
        <v>45975</v>
      </c>
      <c r="F10" s="9">
        <v>212358</v>
      </c>
      <c r="G10" s="9">
        <f t="shared" si="0"/>
        <v>212358</v>
      </c>
      <c r="I10" s="11"/>
    </row>
    <row r="11" spans="2:9" x14ac:dyDescent="0.2">
      <c r="B11" s="9" t="s">
        <v>43</v>
      </c>
      <c r="C11" s="9">
        <v>76552</v>
      </c>
      <c r="D11" s="14">
        <v>89933</v>
      </c>
      <c r="E11" s="9">
        <v>29107</v>
      </c>
      <c r="F11" s="9">
        <v>195592</v>
      </c>
      <c r="G11" s="9">
        <f t="shared" si="0"/>
        <v>3911.84</v>
      </c>
    </row>
    <row r="12" spans="2:9" x14ac:dyDescent="0.2">
      <c r="B12" s="9" t="s">
        <v>44</v>
      </c>
      <c r="C12" s="9">
        <v>32311</v>
      </c>
      <c r="D12" s="14">
        <v>21174</v>
      </c>
      <c r="E12" s="9">
        <v>26398</v>
      </c>
      <c r="F12" s="9">
        <v>199883</v>
      </c>
      <c r="G12" s="9">
        <f t="shared" si="0"/>
        <v>199883</v>
      </c>
    </row>
    <row r="15" spans="2:9" ht="18" x14ac:dyDescent="0.25">
      <c r="D15" s="15" t="str">
        <f ca="1">IFERROR(_xlfn.FORMULATEXT(G4)," ")</f>
        <v>=IF(OR(C4&gt;=50000,D4&gt;=50000,E4&gt;=50000),F4*2%,F4)</v>
      </c>
    </row>
    <row r="21" spans="2:2" ht="18" x14ac:dyDescent="0.25">
      <c r="B21" s="13" t="s">
        <v>51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B0C-0E35-4162-AB72-5681A27CF860}">
  <dimension ref="A2:F51"/>
  <sheetViews>
    <sheetView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21.5703125" bestFit="1" customWidth="1"/>
    <col min="3" max="3" width="8.7109375" bestFit="1" customWidth="1"/>
    <col min="7" max="7" width="18.28515625" bestFit="1" customWidth="1"/>
    <col min="10" max="10" width="10.7109375" bestFit="1" customWidth="1"/>
    <col min="12" max="12" width="28.7109375" bestFit="1" customWidth="1"/>
    <col min="13" max="13" width="33.1406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52</v>
      </c>
      <c r="F2" t="s">
        <v>53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3</v>
      </c>
      <c r="B4" t="s">
        <v>6</v>
      </c>
      <c r="C4" t="s">
        <v>5</v>
      </c>
    </row>
    <row r="5" spans="1:6" x14ac:dyDescent="0.25">
      <c r="A5" t="s">
        <v>7</v>
      </c>
      <c r="B5" t="s">
        <v>8</v>
      </c>
      <c r="C5" t="s">
        <v>5</v>
      </c>
    </row>
    <row r="6" spans="1:6" x14ac:dyDescent="0.25">
      <c r="A6" t="s">
        <v>7</v>
      </c>
      <c r="B6" t="s">
        <v>6</v>
      </c>
      <c r="C6" t="s">
        <v>5</v>
      </c>
    </row>
    <row r="7" spans="1:6" x14ac:dyDescent="0.25">
      <c r="A7" t="s">
        <v>7</v>
      </c>
      <c r="B7" t="s">
        <v>9</v>
      </c>
      <c r="C7" t="s">
        <v>5</v>
      </c>
    </row>
    <row r="8" spans="1:6" x14ac:dyDescent="0.25">
      <c r="A8" t="s">
        <v>3</v>
      </c>
      <c r="B8" t="s">
        <v>6</v>
      </c>
      <c r="C8" t="s">
        <v>5</v>
      </c>
    </row>
    <row r="9" spans="1:6" x14ac:dyDescent="0.25">
      <c r="A9" t="s">
        <v>7</v>
      </c>
      <c r="B9" t="s">
        <v>6</v>
      </c>
      <c r="C9" t="s">
        <v>10</v>
      </c>
    </row>
    <row r="10" spans="1:6" x14ac:dyDescent="0.25">
      <c r="A10" t="s">
        <v>11</v>
      </c>
      <c r="B10" t="s">
        <v>4</v>
      </c>
      <c r="C10" t="s">
        <v>10</v>
      </c>
    </row>
    <row r="11" spans="1:6" x14ac:dyDescent="0.25">
      <c r="A11" t="s">
        <v>3</v>
      </c>
      <c r="B11" t="s">
        <v>8</v>
      </c>
      <c r="C11" t="s">
        <v>10</v>
      </c>
    </row>
    <row r="12" spans="1:6" x14ac:dyDescent="0.25">
      <c r="A12" t="s">
        <v>11</v>
      </c>
      <c r="B12" t="s">
        <v>6</v>
      </c>
      <c r="C12" t="s">
        <v>10</v>
      </c>
    </row>
    <row r="13" spans="1:6" x14ac:dyDescent="0.25">
      <c r="A13" t="s">
        <v>7</v>
      </c>
      <c r="B13" t="s">
        <v>9</v>
      </c>
      <c r="C13" t="s">
        <v>10</v>
      </c>
    </row>
    <row r="14" spans="1:6" x14ac:dyDescent="0.25">
      <c r="A14" t="s">
        <v>12</v>
      </c>
      <c r="B14" t="s">
        <v>4</v>
      </c>
      <c r="C14" t="s">
        <v>10</v>
      </c>
    </row>
    <row r="15" spans="1:6" x14ac:dyDescent="0.25">
      <c r="A15" t="s">
        <v>13</v>
      </c>
      <c r="B15" t="s">
        <v>9</v>
      </c>
      <c r="C15" t="s">
        <v>10</v>
      </c>
    </row>
    <row r="16" spans="1:6" x14ac:dyDescent="0.25">
      <c r="A16" t="s">
        <v>3</v>
      </c>
      <c r="B16" t="s">
        <v>6</v>
      </c>
      <c r="C16" t="s">
        <v>10</v>
      </c>
    </row>
    <row r="17" spans="1:3" x14ac:dyDescent="0.25">
      <c r="A17" t="s">
        <v>12</v>
      </c>
      <c r="B17" t="s">
        <v>4</v>
      </c>
      <c r="C17" t="s">
        <v>10</v>
      </c>
    </row>
    <row r="18" spans="1:3" x14ac:dyDescent="0.25">
      <c r="A18" t="s">
        <v>7</v>
      </c>
      <c r="B18" t="s">
        <v>14</v>
      </c>
      <c r="C18" t="s">
        <v>10</v>
      </c>
    </row>
    <row r="19" spans="1:3" x14ac:dyDescent="0.25">
      <c r="A19" t="s">
        <v>3</v>
      </c>
      <c r="B19" t="s">
        <v>4</v>
      </c>
      <c r="C19" t="s">
        <v>15</v>
      </c>
    </row>
    <row r="20" spans="1:3" x14ac:dyDescent="0.25">
      <c r="A20" t="s">
        <v>7</v>
      </c>
      <c r="B20" t="s">
        <v>9</v>
      </c>
      <c r="C20" t="s">
        <v>15</v>
      </c>
    </row>
    <row r="21" spans="1:3" x14ac:dyDescent="0.25">
      <c r="A21" t="s">
        <v>11</v>
      </c>
      <c r="B21" t="s">
        <v>4</v>
      </c>
      <c r="C21" t="s">
        <v>15</v>
      </c>
    </row>
    <row r="22" spans="1:3" x14ac:dyDescent="0.25">
      <c r="A22" t="s">
        <v>3</v>
      </c>
      <c r="B22" t="s">
        <v>6</v>
      </c>
      <c r="C22" t="s">
        <v>15</v>
      </c>
    </row>
    <row r="23" spans="1:3" x14ac:dyDescent="0.25">
      <c r="A23" t="s">
        <v>11</v>
      </c>
      <c r="B23" t="s">
        <v>6</v>
      </c>
      <c r="C23" t="s">
        <v>15</v>
      </c>
    </row>
    <row r="24" spans="1:3" x14ac:dyDescent="0.25">
      <c r="A24" t="s">
        <v>3</v>
      </c>
      <c r="B24" t="s">
        <v>9</v>
      </c>
      <c r="C24" t="s">
        <v>15</v>
      </c>
    </row>
    <row r="25" spans="1:3" x14ac:dyDescent="0.25">
      <c r="A25" t="s">
        <v>7</v>
      </c>
      <c r="B25" t="s">
        <v>8</v>
      </c>
      <c r="C25" t="s">
        <v>15</v>
      </c>
    </row>
    <row r="26" spans="1:3" x14ac:dyDescent="0.25">
      <c r="A26" t="s">
        <v>13</v>
      </c>
      <c r="B26" t="s">
        <v>9</v>
      </c>
      <c r="C26" t="s">
        <v>15</v>
      </c>
    </row>
    <row r="27" spans="1:3" x14ac:dyDescent="0.25">
      <c r="A27" t="s">
        <v>7</v>
      </c>
      <c r="B27" t="s">
        <v>9</v>
      </c>
      <c r="C27" t="s">
        <v>15</v>
      </c>
    </row>
    <row r="28" spans="1:3" x14ac:dyDescent="0.25">
      <c r="A28" t="s">
        <v>3</v>
      </c>
      <c r="B28" t="s">
        <v>14</v>
      </c>
      <c r="C28" t="s">
        <v>15</v>
      </c>
    </row>
    <row r="29" spans="1:3" x14ac:dyDescent="0.25">
      <c r="A29" t="s">
        <v>3</v>
      </c>
      <c r="B29" t="s">
        <v>4</v>
      </c>
      <c r="C29" t="s">
        <v>15</v>
      </c>
    </row>
    <row r="30" spans="1:3" x14ac:dyDescent="0.25">
      <c r="A30" t="s">
        <v>11</v>
      </c>
      <c r="B30" t="s">
        <v>14</v>
      </c>
      <c r="C30" t="s">
        <v>15</v>
      </c>
    </row>
    <row r="31" spans="1:3" x14ac:dyDescent="0.25">
      <c r="A31" t="s">
        <v>7</v>
      </c>
      <c r="B31" t="s">
        <v>4</v>
      </c>
      <c r="C31" t="s">
        <v>15</v>
      </c>
    </row>
    <row r="32" spans="1:3" x14ac:dyDescent="0.25">
      <c r="A32" t="s">
        <v>3</v>
      </c>
      <c r="B32" t="s">
        <v>4</v>
      </c>
      <c r="C32" t="s">
        <v>15</v>
      </c>
    </row>
    <row r="33" spans="1:3" x14ac:dyDescent="0.25">
      <c r="A33" t="s">
        <v>3</v>
      </c>
      <c r="B33" t="s">
        <v>6</v>
      </c>
      <c r="C33" t="s">
        <v>15</v>
      </c>
    </row>
    <row r="34" spans="1:3" x14ac:dyDescent="0.25">
      <c r="A34" t="s">
        <v>3</v>
      </c>
      <c r="B34" t="s">
        <v>9</v>
      </c>
      <c r="C34" t="s">
        <v>16</v>
      </c>
    </row>
    <row r="35" spans="1:3" x14ac:dyDescent="0.25">
      <c r="A35" t="s">
        <v>12</v>
      </c>
      <c r="B35" t="s">
        <v>8</v>
      </c>
      <c r="C35" t="s">
        <v>16</v>
      </c>
    </row>
    <row r="36" spans="1:3" x14ac:dyDescent="0.25">
      <c r="A36" t="s">
        <v>11</v>
      </c>
      <c r="B36" t="s">
        <v>6</v>
      </c>
      <c r="C36" t="s">
        <v>16</v>
      </c>
    </row>
    <row r="37" spans="1:3" x14ac:dyDescent="0.25">
      <c r="A37" t="s">
        <v>3</v>
      </c>
      <c r="B37" t="s">
        <v>6</v>
      </c>
      <c r="C37" t="s">
        <v>16</v>
      </c>
    </row>
    <row r="38" spans="1:3" x14ac:dyDescent="0.25">
      <c r="A38" t="s">
        <v>11</v>
      </c>
      <c r="B38" t="s">
        <v>6</v>
      </c>
      <c r="C38" t="s">
        <v>16</v>
      </c>
    </row>
    <row r="39" spans="1:3" x14ac:dyDescent="0.25">
      <c r="A39" t="s">
        <v>12</v>
      </c>
      <c r="B39" t="s">
        <v>14</v>
      </c>
      <c r="C39" t="s">
        <v>16</v>
      </c>
    </row>
    <row r="40" spans="1:3" x14ac:dyDescent="0.25">
      <c r="A40" t="s">
        <v>12</v>
      </c>
      <c r="B40" t="s">
        <v>4</v>
      </c>
      <c r="C40" t="s">
        <v>16</v>
      </c>
    </row>
    <row r="41" spans="1:3" x14ac:dyDescent="0.25">
      <c r="A41" t="s">
        <v>13</v>
      </c>
      <c r="B41" t="s">
        <v>4</v>
      </c>
      <c r="C41" t="s">
        <v>17</v>
      </c>
    </row>
    <row r="42" spans="1:3" x14ac:dyDescent="0.25">
      <c r="A42" t="s">
        <v>11</v>
      </c>
      <c r="B42" t="s">
        <v>6</v>
      </c>
      <c r="C42" t="s">
        <v>17</v>
      </c>
    </row>
    <row r="43" spans="1:3" x14ac:dyDescent="0.25">
      <c r="A43" t="s">
        <v>7</v>
      </c>
      <c r="B43" t="s">
        <v>8</v>
      </c>
      <c r="C43" t="s">
        <v>17</v>
      </c>
    </row>
    <row r="44" spans="1:3" x14ac:dyDescent="0.25">
      <c r="A44" t="s">
        <v>7</v>
      </c>
      <c r="B44" t="s">
        <v>6</v>
      </c>
      <c r="C44" t="s">
        <v>17</v>
      </c>
    </row>
    <row r="45" spans="1:3" x14ac:dyDescent="0.25">
      <c r="A45" t="s">
        <v>3</v>
      </c>
      <c r="B45" t="s">
        <v>8</v>
      </c>
      <c r="C45" t="s">
        <v>17</v>
      </c>
    </row>
    <row r="46" spans="1:3" x14ac:dyDescent="0.25">
      <c r="A46" t="s">
        <v>13</v>
      </c>
      <c r="B46" t="s">
        <v>8</v>
      </c>
      <c r="C46" t="s">
        <v>17</v>
      </c>
    </row>
    <row r="47" spans="1:3" x14ac:dyDescent="0.25">
      <c r="A47" t="s">
        <v>3</v>
      </c>
      <c r="B47" t="s">
        <v>4</v>
      </c>
      <c r="C47" t="s">
        <v>17</v>
      </c>
    </row>
    <row r="48" spans="1:3" x14ac:dyDescent="0.25">
      <c r="A48" t="s">
        <v>3</v>
      </c>
      <c r="B48" t="s">
        <v>8</v>
      </c>
      <c r="C48" t="s">
        <v>18</v>
      </c>
    </row>
    <row r="49" spans="1:3" x14ac:dyDescent="0.25">
      <c r="A49" t="s">
        <v>11</v>
      </c>
      <c r="B49" t="s">
        <v>14</v>
      </c>
      <c r="C49" t="s">
        <v>18</v>
      </c>
    </row>
    <row r="50" spans="1:3" x14ac:dyDescent="0.25">
      <c r="A50" t="s">
        <v>12</v>
      </c>
      <c r="B50" t="s">
        <v>6</v>
      </c>
      <c r="C50" t="s">
        <v>18</v>
      </c>
    </row>
    <row r="51" spans="1:3" x14ac:dyDescent="0.25">
      <c r="A51" t="s">
        <v>3</v>
      </c>
      <c r="B51" t="s">
        <v>8</v>
      </c>
      <c r="C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IF</vt:lpstr>
      <vt:lpstr>Nestedif1</vt:lpstr>
      <vt:lpstr>Nestedif2</vt:lpstr>
      <vt:lpstr>AND</vt:lpstr>
      <vt:lpstr>OR</vt:lpstr>
      <vt:lpstr>Not</vt:lpstr>
      <vt:lpstr>cut1_</vt:lpstr>
      <vt:lpstr>cut2_</vt:lpstr>
      <vt:lpstr>cut3_</vt:lpstr>
      <vt:lpstr>price1</vt:lpstr>
      <vt:lpstr>price2</vt:lpstr>
      <vt:lpstr>price3</vt:lpstr>
      <vt:lpstr>price4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Rishi Tiwari</cp:lastModifiedBy>
  <dcterms:created xsi:type="dcterms:W3CDTF">2022-07-05T15:06:40Z</dcterms:created>
  <dcterms:modified xsi:type="dcterms:W3CDTF">2025-08-27T15:23:41Z</dcterms:modified>
  <cp:category>Training</cp:category>
</cp:coreProperties>
</file>