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A0D1550-6870-4503-9091-E768A0C01F15}" xr6:coauthVersionLast="47" xr6:coauthVersionMax="47" xr10:uidLastSave="{00000000-0000-0000-0000-000000000000}"/>
  <bookViews>
    <workbookView xWindow="-108" yWindow="-108" windowWidth="23256" windowHeight="12456" xr2:uid="{F494A207-5C6F-419A-8C53-0DCA2CFC84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K6" i="1"/>
  <c r="L6" i="1" s="1"/>
  <c r="M6" i="1" s="1"/>
  <c r="K7" i="1"/>
  <c r="L7" i="1" s="1"/>
  <c r="M7" i="1" s="1"/>
  <c r="K8" i="1"/>
  <c r="K9" i="1"/>
  <c r="L9" i="1" s="1"/>
  <c r="K10" i="1"/>
  <c r="K5" i="1"/>
  <c r="L5" i="1" s="1"/>
  <c r="J15" i="1"/>
  <c r="J14" i="1"/>
  <c r="J13" i="1"/>
  <c r="J12" i="1"/>
  <c r="F7" i="1"/>
  <c r="F8" i="1"/>
  <c r="G8" i="1" s="1"/>
  <c r="E6" i="1"/>
  <c r="F6" i="1" s="1"/>
  <c r="E7" i="1"/>
  <c r="E8" i="1"/>
  <c r="E9" i="1"/>
  <c r="M9" i="1" s="1"/>
  <c r="E10" i="1"/>
  <c r="M10" i="1" s="1"/>
  <c r="E5" i="1"/>
  <c r="D15" i="1"/>
  <c r="B15" i="1"/>
  <c r="D14" i="1"/>
  <c r="B14" i="1"/>
  <c r="D13" i="1"/>
  <c r="B13" i="1"/>
  <c r="D12" i="1"/>
  <c r="B12" i="1"/>
  <c r="G7" i="1" l="1"/>
  <c r="K15" i="1"/>
  <c r="G6" i="1"/>
  <c r="E15" i="1"/>
  <c r="F10" i="1"/>
  <c r="G10" i="1" s="1"/>
  <c r="K14" i="1"/>
  <c r="L8" i="1"/>
  <c r="L14" i="1" s="1"/>
  <c r="K12" i="1"/>
  <c r="F9" i="1"/>
  <c r="G9" i="1" s="1"/>
  <c r="K13" i="1"/>
  <c r="M8" i="1"/>
  <c r="M5" i="1"/>
  <c r="M15" i="1" s="1"/>
  <c r="L10" i="1"/>
  <c r="E13" i="1"/>
  <c r="E14" i="1"/>
  <c r="F5" i="1"/>
  <c r="E12" i="1"/>
  <c r="M12" i="1" l="1"/>
  <c r="L13" i="1"/>
  <c r="F12" i="1"/>
  <c r="F14" i="1"/>
  <c r="F13" i="1"/>
  <c r="F15" i="1"/>
  <c r="M14" i="1"/>
  <c r="M13" i="1"/>
  <c r="L12" i="1"/>
  <c r="G5" i="1"/>
  <c r="L15" i="1"/>
  <c r="G12" i="1" l="1"/>
  <c r="G14" i="1"/>
  <c r="G13" i="1"/>
  <c r="G15" i="1"/>
</calcChain>
</file>

<file path=xl/sharedStrings.xml><?xml version="1.0" encoding="utf-8"?>
<sst xmlns="http://schemas.openxmlformats.org/spreadsheetml/2006/main" count="26" uniqueCount="21">
  <si>
    <t>Employee pay Rolls</t>
  </si>
  <si>
    <t>Hourly-wages</t>
  </si>
  <si>
    <t>Rishikesh</t>
  </si>
  <si>
    <t>Santosh</t>
  </si>
  <si>
    <t>Narshimha</t>
  </si>
  <si>
    <t>Haran</t>
  </si>
  <si>
    <t>Saish</t>
  </si>
  <si>
    <t>Vishnu</t>
  </si>
  <si>
    <t>Working-hours</t>
  </si>
  <si>
    <t>jan</t>
  </si>
  <si>
    <t>Total-amount</t>
  </si>
  <si>
    <t>Max</t>
  </si>
  <si>
    <t>Min</t>
  </si>
  <si>
    <t>Average</t>
  </si>
  <si>
    <t>Total</t>
  </si>
  <si>
    <t>Name</t>
  </si>
  <si>
    <t>0ver-time</t>
  </si>
  <si>
    <t>extra-hour-wages</t>
  </si>
  <si>
    <t>Overtime-amount</t>
  </si>
  <si>
    <t>Feb</t>
  </si>
  <si>
    <t>extra-Hourly-wages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</si>
</sst>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93166-8068-498E-B6BD-7893738275C9}">
  <dimension ref="A1:M15"/>
  <sheetViews>
    <sheetView tabSelected="1" zoomScale="75" zoomScaleNormal="75" workbookViewId="0">
      <selection activeCell="L25" sqref="L25"/>
    </sheetView>
  </sheetViews>
  <sheetFormatPr defaultRowHeight="14.4" x14ac:dyDescent="0.3"/>
  <cols>
    <col min="1" max="1" width="9.77734375" customWidth="1"/>
    <col min="2" max="2" width="12" style="1" customWidth="1"/>
    <col min="3" max="3" width="15.88671875" style="1" customWidth="1"/>
    <col min="4" max="5" width="13.21875" customWidth="1"/>
    <col min="6" max="6" width="15.44140625" customWidth="1"/>
    <col min="7" max="7" width="12.33203125" customWidth="1"/>
    <col min="8" max="8" width="12.5546875" customWidth="1"/>
    <col min="9" max="9" width="18.88671875" customWidth="1"/>
    <col min="10" max="10" width="13.44140625" customWidth="1"/>
    <col min="11" max="11" width="11.5546875" customWidth="1"/>
    <col min="12" max="13" width="16.33203125" customWidth="1"/>
  </cols>
  <sheetData>
    <row r="1" spans="1:13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3" spans="1:13" x14ac:dyDescent="0.3">
      <c r="B3" s="7" t="s">
        <v>9</v>
      </c>
      <c r="C3" s="7"/>
      <c r="D3" s="7"/>
      <c r="E3" s="7"/>
      <c r="F3" s="7"/>
      <c r="G3" s="7"/>
      <c r="H3" s="11" t="s">
        <v>19</v>
      </c>
      <c r="I3" s="11"/>
      <c r="J3" s="11"/>
      <c r="K3" s="11"/>
      <c r="L3" s="11"/>
      <c r="M3" s="11"/>
    </row>
    <row r="4" spans="1:13" x14ac:dyDescent="0.3">
      <c r="A4" t="s">
        <v>15</v>
      </c>
      <c r="B4" s="3" t="s">
        <v>1</v>
      </c>
      <c r="C4" s="3" t="s">
        <v>17</v>
      </c>
      <c r="D4" s="4" t="s">
        <v>8</v>
      </c>
      <c r="E4" s="4" t="s">
        <v>16</v>
      </c>
      <c r="F4" s="5" t="s">
        <v>18</v>
      </c>
      <c r="G4" s="4" t="s">
        <v>10</v>
      </c>
      <c r="H4" s="9" t="s">
        <v>1</v>
      </c>
      <c r="I4" s="9" t="s">
        <v>20</v>
      </c>
      <c r="J4" s="8" t="s">
        <v>8</v>
      </c>
      <c r="K4" s="8" t="s">
        <v>16</v>
      </c>
      <c r="L4" s="10" t="s">
        <v>18</v>
      </c>
      <c r="M4" s="10" t="s">
        <v>10</v>
      </c>
    </row>
    <row r="5" spans="1:13" x14ac:dyDescent="0.3">
      <c r="A5" t="s">
        <v>2</v>
      </c>
      <c r="B5" s="3">
        <v>20</v>
      </c>
      <c r="C5" s="3">
        <v>31</v>
      </c>
      <c r="D5" s="5">
        <v>18</v>
      </c>
      <c r="E5" s="5">
        <f>IF(D5-12&gt;0,D5-12,0)</f>
        <v>6</v>
      </c>
      <c r="F5" s="6">
        <f>(E5*C5)</f>
        <v>186</v>
      </c>
      <c r="G5" s="3">
        <f t="shared" ref="G5:G10" si="0">IF(E5&gt;0,(F5+(12)*B5),(F5+(D5)*B5))</f>
        <v>426</v>
      </c>
      <c r="H5" s="9">
        <v>21</v>
      </c>
      <c r="I5" s="9">
        <v>29</v>
      </c>
      <c r="J5" s="10">
        <v>14</v>
      </c>
      <c r="K5" s="8">
        <f>IF((J5-12)&gt;0,J5-12,0)</f>
        <v>2</v>
      </c>
      <c r="L5" s="9">
        <f>(K5*I5)</f>
        <v>58</v>
      </c>
      <c r="M5" s="8">
        <f>IF(E5&gt;0,(K5+(12)*H5),(L5+(J5)*H5))</f>
        <v>254</v>
      </c>
    </row>
    <row r="6" spans="1:13" x14ac:dyDescent="0.3">
      <c r="A6" t="s">
        <v>3</v>
      </c>
      <c r="B6" s="3">
        <v>15</v>
      </c>
      <c r="C6" s="3">
        <v>31</v>
      </c>
      <c r="D6" s="4">
        <v>12</v>
      </c>
      <c r="E6" s="5">
        <f t="shared" ref="E6:E10" si="1">IF(D6-12&gt;0,D6-12,0)</f>
        <v>0</v>
      </c>
      <c r="F6" s="6">
        <f t="shared" ref="F6:F10" si="2">(E6*C6)</f>
        <v>0</v>
      </c>
      <c r="G6" s="3">
        <f t="shared" si="0"/>
        <v>180</v>
      </c>
      <c r="H6" s="9">
        <v>15</v>
      </c>
      <c r="I6" s="9">
        <v>29</v>
      </c>
      <c r="J6" s="8">
        <v>12</v>
      </c>
      <c r="K6" s="8">
        <f t="shared" ref="K6:K10" si="3">IF((J6-12)&gt;0,J6-12,0)</f>
        <v>0</v>
      </c>
      <c r="L6" s="9">
        <f t="shared" ref="L6:L10" si="4">(K6*I6)</f>
        <v>0</v>
      </c>
      <c r="M6" s="8">
        <f>IF(E6&gt;0,(K6+(12)*H6),(L6+(J6)*H6))</f>
        <v>180</v>
      </c>
    </row>
    <row r="7" spans="1:13" x14ac:dyDescent="0.3">
      <c r="A7" t="s">
        <v>4</v>
      </c>
      <c r="B7" s="3">
        <v>40</v>
      </c>
      <c r="C7" s="3">
        <v>31</v>
      </c>
      <c r="D7" s="4">
        <v>11</v>
      </c>
      <c r="E7" s="5">
        <f t="shared" si="1"/>
        <v>0</v>
      </c>
      <c r="F7" s="6">
        <f t="shared" si="2"/>
        <v>0</v>
      </c>
      <c r="G7" s="3">
        <f t="shared" si="0"/>
        <v>440</v>
      </c>
      <c r="H7" s="9">
        <v>35</v>
      </c>
      <c r="I7" s="9">
        <v>29</v>
      </c>
      <c r="J7" s="8">
        <v>13</v>
      </c>
      <c r="K7" s="8">
        <f t="shared" si="3"/>
        <v>1</v>
      </c>
      <c r="L7" s="9">
        <f t="shared" si="4"/>
        <v>29</v>
      </c>
      <c r="M7" s="8">
        <f>IF(E7&gt;0,(K7+(12)*H7),(L7+(J7)*H7))</f>
        <v>484</v>
      </c>
    </row>
    <row r="8" spans="1:13" x14ac:dyDescent="0.3">
      <c r="A8" t="s">
        <v>5</v>
      </c>
      <c r="B8" s="3">
        <v>12</v>
      </c>
      <c r="C8" s="3">
        <v>31</v>
      </c>
      <c r="D8" s="4">
        <v>12</v>
      </c>
      <c r="E8" s="5">
        <f t="shared" si="1"/>
        <v>0</v>
      </c>
      <c r="F8" s="6">
        <f t="shared" si="2"/>
        <v>0</v>
      </c>
      <c r="G8" s="3">
        <f t="shared" si="0"/>
        <v>144</v>
      </c>
      <c r="H8" s="9">
        <v>12</v>
      </c>
      <c r="I8" s="9">
        <v>29</v>
      </c>
      <c r="J8" s="8">
        <v>7</v>
      </c>
      <c r="K8" s="8">
        <f t="shared" si="3"/>
        <v>0</v>
      </c>
      <c r="L8" s="9">
        <f t="shared" si="4"/>
        <v>0</v>
      </c>
      <c r="M8" s="8">
        <f>IF(E8&gt;0,(K8+(12)*H8),(L8+(J8)*H8))</f>
        <v>84</v>
      </c>
    </row>
    <row r="9" spans="1:13" x14ac:dyDescent="0.3">
      <c r="A9" t="s">
        <v>6</v>
      </c>
      <c r="B9" s="3">
        <v>11</v>
      </c>
      <c r="C9" s="3">
        <v>31</v>
      </c>
      <c r="D9" s="4">
        <v>16</v>
      </c>
      <c r="E9" s="5">
        <f t="shared" si="1"/>
        <v>4</v>
      </c>
      <c r="F9" s="6">
        <f t="shared" si="2"/>
        <v>124</v>
      </c>
      <c r="G9" s="3">
        <f t="shared" si="0"/>
        <v>256</v>
      </c>
      <c r="H9" s="9">
        <v>13</v>
      </c>
      <c r="I9" s="9">
        <v>29</v>
      </c>
      <c r="J9" s="8">
        <v>20</v>
      </c>
      <c r="K9" s="8">
        <f t="shared" si="3"/>
        <v>8</v>
      </c>
      <c r="L9" s="9">
        <f t="shared" si="4"/>
        <v>232</v>
      </c>
      <c r="M9" s="8">
        <f>IF(E9&gt;0,(K9+(12)*H9),(L9+(J9)*H9))</f>
        <v>164</v>
      </c>
    </row>
    <row r="10" spans="1:13" x14ac:dyDescent="0.3">
      <c r="A10" t="s">
        <v>7</v>
      </c>
      <c r="B10" s="3">
        <v>19</v>
      </c>
      <c r="C10" s="3">
        <v>31</v>
      </c>
      <c r="D10" s="4">
        <v>14</v>
      </c>
      <c r="E10" s="5">
        <f t="shared" si="1"/>
        <v>2</v>
      </c>
      <c r="F10" s="6">
        <f t="shared" si="2"/>
        <v>62</v>
      </c>
      <c r="G10" s="3">
        <f t="shared" si="0"/>
        <v>290</v>
      </c>
      <c r="H10" s="9">
        <v>18</v>
      </c>
      <c r="I10" s="9">
        <v>29</v>
      </c>
      <c r="J10" s="8">
        <v>22</v>
      </c>
      <c r="K10" s="8">
        <f t="shared" si="3"/>
        <v>10</v>
      </c>
      <c r="L10" s="9">
        <f t="shared" si="4"/>
        <v>290</v>
      </c>
      <c r="M10" s="8">
        <f>IF(E10&gt;0,(K10+(12)*H10),(L10+(J10)*H10))</f>
        <v>226</v>
      </c>
    </row>
    <row r="11" spans="1:13" x14ac:dyDescent="0.3">
      <c r="B11" s="3"/>
      <c r="C11" s="3"/>
      <c r="D11" s="4"/>
      <c r="E11" s="4"/>
      <c r="F11" s="4"/>
      <c r="G11" s="4"/>
      <c r="H11" s="9"/>
      <c r="I11" s="9"/>
      <c r="J11" s="8"/>
      <c r="K11" s="8"/>
      <c r="L11" s="8"/>
      <c r="M11" s="8"/>
    </row>
    <row r="12" spans="1:13" x14ac:dyDescent="0.3">
      <c r="A12" t="s">
        <v>11</v>
      </c>
      <c r="B12" s="3">
        <f>MAX(B5:B10)</f>
        <v>40</v>
      </c>
      <c r="C12" s="3">
        <v>31</v>
      </c>
      <c r="D12" s="3">
        <f t="shared" ref="D12:G12" si="5">MAX(D5:D10)</f>
        <v>18</v>
      </c>
      <c r="E12" s="3">
        <f t="shared" si="5"/>
        <v>6</v>
      </c>
      <c r="F12" s="3">
        <f t="shared" si="5"/>
        <v>186</v>
      </c>
      <c r="G12" s="3">
        <f t="shared" si="5"/>
        <v>440</v>
      </c>
      <c r="H12" s="9">
        <f>MAX(H5:H10)</f>
        <v>35</v>
      </c>
      <c r="I12" s="9">
        <v>29</v>
      </c>
      <c r="J12" s="9">
        <f t="shared" ref="J12:M12" si="6">MAX(J5:J10)</f>
        <v>22</v>
      </c>
      <c r="K12" s="9">
        <f t="shared" si="6"/>
        <v>10</v>
      </c>
      <c r="L12" s="9">
        <f t="shared" si="6"/>
        <v>290</v>
      </c>
      <c r="M12" s="9">
        <f t="shared" si="6"/>
        <v>484</v>
      </c>
    </row>
    <row r="13" spans="1:13" x14ac:dyDescent="0.3">
      <c r="A13" t="s">
        <v>12</v>
      </c>
      <c r="B13" s="3">
        <f>MIN(B5:B10)</f>
        <v>11</v>
      </c>
      <c r="C13" s="3">
        <v>31</v>
      </c>
      <c r="D13" s="3">
        <f t="shared" ref="D13:G13" si="7">MIN(D5:D10)</f>
        <v>11</v>
      </c>
      <c r="E13" s="3">
        <f t="shared" si="7"/>
        <v>0</v>
      </c>
      <c r="F13" s="3">
        <f t="shared" si="7"/>
        <v>0</v>
      </c>
      <c r="G13" s="3">
        <f t="shared" si="7"/>
        <v>144</v>
      </c>
      <c r="H13" s="9">
        <f>MIN(H5:H10)</f>
        <v>12</v>
      </c>
      <c r="I13" s="9">
        <v>29</v>
      </c>
      <c r="J13" s="9">
        <f t="shared" ref="J13:M13" si="8">MIN(J5:J10)</f>
        <v>7</v>
      </c>
      <c r="K13" s="9">
        <f t="shared" si="8"/>
        <v>0</v>
      </c>
      <c r="L13" s="9">
        <f t="shared" si="8"/>
        <v>0</v>
      </c>
      <c r="M13" s="9">
        <f t="shared" si="8"/>
        <v>84</v>
      </c>
    </row>
    <row r="14" spans="1:13" x14ac:dyDescent="0.3">
      <c r="A14" t="s">
        <v>13</v>
      </c>
      <c r="B14" s="3">
        <f>AVERAGE(B5:B10)</f>
        <v>19.5</v>
      </c>
      <c r="C14" s="3">
        <v>31</v>
      </c>
      <c r="D14" s="3">
        <f t="shared" ref="D14:G14" si="9">AVERAGE(D5:D10)</f>
        <v>13.833333333333334</v>
      </c>
      <c r="E14" s="3">
        <f t="shared" si="9"/>
        <v>2</v>
      </c>
      <c r="F14" s="3">
        <f t="shared" si="9"/>
        <v>62</v>
      </c>
      <c r="G14" s="3">
        <f t="shared" si="9"/>
        <v>289.33333333333331</v>
      </c>
      <c r="H14" s="9">
        <f>AVERAGE(H5:H10)</f>
        <v>19</v>
      </c>
      <c r="I14" s="9">
        <v>29</v>
      </c>
      <c r="J14" s="9">
        <f t="shared" ref="J14:M14" si="10">AVERAGE(J5:J10)</f>
        <v>14.666666666666666</v>
      </c>
      <c r="K14" s="9">
        <f t="shared" si="10"/>
        <v>3.5</v>
      </c>
      <c r="L14" s="9">
        <f t="shared" si="10"/>
        <v>101.5</v>
      </c>
      <c r="M14" s="9">
        <f t="shared" si="10"/>
        <v>232</v>
      </c>
    </row>
    <row r="15" spans="1:13" x14ac:dyDescent="0.3">
      <c r="A15" t="s">
        <v>14</v>
      </c>
      <c r="B15" s="3">
        <f>SUM(B5:B10)</f>
        <v>117</v>
      </c>
      <c r="C15" s="3">
        <v>31</v>
      </c>
      <c r="D15" s="3">
        <f t="shared" ref="D15:G15" si="11">SUM(D5:D10)</f>
        <v>83</v>
      </c>
      <c r="E15" s="3">
        <f t="shared" si="11"/>
        <v>12</v>
      </c>
      <c r="F15" s="3">
        <f t="shared" si="11"/>
        <v>372</v>
      </c>
      <c r="G15" s="3">
        <f t="shared" si="11"/>
        <v>1736</v>
      </c>
      <c r="H15" s="9">
        <f>SUM(H5:H10)</f>
        <v>114</v>
      </c>
      <c r="I15" s="9">
        <v>29</v>
      </c>
      <c r="J15" s="9">
        <f t="shared" ref="J15:M15" si="12">SUM(J5:J10)</f>
        <v>88</v>
      </c>
      <c r="K15" s="9">
        <f t="shared" si="12"/>
        <v>21</v>
      </c>
      <c r="L15" s="9">
        <f t="shared" si="12"/>
        <v>609</v>
      </c>
      <c r="M15" s="9">
        <f t="shared" si="12"/>
        <v>1392</v>
      </c>
    </row>
  </sheetData>
  <mergeCells count="3">
    <mergeCell ref="A1:J1"/>
    <mergeCell ref="B3:G3"/>
    <mergeCell ref="H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kotla rishikesh reddy</dc:creator>
  <cp:lastModifiedBy>kotla rishikesh reddy</cp:lastModifiedBy>
  <dcterms:created xsi:type="dcterms:W3CDTF">2024-06-02T10:46:24Z</dcterms:created>
  <dcterms:modified xsi:type="dcterms:W3CDTF">2024-06-02T16:44:56Z</dcterms:modified>
</cp:coreProperties>
</file>