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728437ad29c2c9f0/Pictures/Documents/4th SEM/EXCEL PROGRAMMING/"/>
    </mc:Choice>
  </mc:AlternateContent>
  <xr:revisionPtr revIDLastSave="63" documentId="8_{BAA18A08-78F3-448A-B7A9-0C70EE6FD4CA}" xr6:coauthVersionLast="47" xr6:coauthVersionMax="47" xr10:uidLastSave="{45071E2B-511E-420F-8735-0F4DD1C8EEB8}"/>
  <bookViews>
    <workbookView xWindow="-108" yWindow="-108" windowWidth="23256" windowHeight="13176" activeTab="4" xr2:uid="{06C8D7E5-E9AC-4488-9286-CED0D3DFE50C}"/>
  </bookViews>
  <sheets>
    <sheet name="Sheet1" sheetId="1" r:id="rId1"/>
    <sheet name="Sheet2" sheetId="2" r:id="rId2"/>
    <sheet name="Sheet3" sheetId="3" r:id="rId3"/>
    <sheet name="Sheet4" sheetId="4" r:id="rId4"/>
    <sheet name="Sheet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5" l="1"/>
  <c r="J7" i="5"/>
  <c r="I7" i="5"/>
  <c r="I5" i="4"/>
  <c r="I4" i="4"/>
  <c r="I3" i="4"/>
  <c r="I2" i="4"/>
  <c r="E5" i="3"/>
  <c r="F5" i="3" s="1"/>
  <c r="E6" i="3"/>
  <c r="F6" i="3" s="1"/>
  <c r="E7" i="3"/>
  <c r="F7" i="3" s="1"/>
  <c r="E8" i="3"/>
  <c r="E9" i="3"/>
  <c r="E10" i="3"/>
  <c r="F10" i="3" s="1"/>
  <c r="E4" i="3"/>
  <c r="F4" i="3" s="1"/>
  <c r="G5" i="3"/>
  <c r="G6" i="3"/>
  <c r="G7" i="3"/>
  <c r="G8" i="3"/>
  <c r="G9" i="3"/>
  <c r="G10" i="3"/>
  <c r="G4" i="3"/>
  <c r="F8" i="3"/>
  <c r="F9" i="3"/>
  <c r="B15" i="3"/>
  <c r="B14" i="3"/>
  <c r="B13" i="3"/>
  <c r="B12" i="3"/>
  <c r="C5" i="2"/>
  <c r="C6" i="2"/>
  <c r="C7" i="2"/>
  <c r="C4" i="2"/>
  <c r="D5" i="1" l="1"/>
  <c r="D6" i="1"/>
  <c r="D7" i="1"/>
  <c r="D8" i="1"/>
  <c r="D9" i="1"/>
  <c r="D10" i="1"/>
  <c r="D4" i="1"/>
</calcChain>
</file>

<file path=xl/sharedStrings.xml><?xml version="1.0" encoding="utf-8"?>
<sst xmlns="http://schemas.openxmlformats.org/spreadsheetml/2006/main" count="96" uniqueCount="54">
  <si>
    <t xml:space="preserve"> Fill the empty cells by using a condition: A Salesman gets a raise when its year 2010 sales are greater than year 2009’s sales.</t>
  </si>
  <si>
    <t>Salesman</t>
  </si>
  <si>
    <t>Sales 2009</t>
  </si>
  <si>
    <t>Sales 2010</t>
  </si>
  <si>
    <t>Appraisal</t>
  </si>
  <si>
    <t>Alex</t>
  </si>
  <si>
    <t>Ben</t>
  </si>
  <si>
    <t>Carol</t>
  </si>
  <si>
    <t>Doe</t>
  </si>
  <si>
    <t>Elf</t>
  </si>
  <si>
    <t>Fred</t>
  </si>
  <si>
    <t>George</t>
  </si>
  <si>
    <t>Fill the empty cells by using condition: Scholarship = Yes if Passed Exam is matric and marks scored are above 80%</t>
  </si>
  <si>
    <t>Exam</t>
  </si>
  <si>
    <t>Marks (%)</t>
  </si>
  <si>
    <t>Scholarship</t>
  </si>
  <si>
    <t>Matric</t>
  </si>
  <si>
    <t>Inter</t>
  </si>
  <si>
    <t>Question 3:</t>
  </si>
  <si>
    <t>Name</t>
  </si>
  <si>
    <t>Age</t>
  </si>
  <si>
    <t>Dept</t>
  </si>
  <si>
    <t>Salary  Can Avail Holidays</t>
  </si>
  <si>
    <t>Tax</t>
  </si>
  <si>
    <t>Take Home Income</t>
  </si>
  <si>
    <t>Grade</t>
  </si>
  <si>
    <t>Sales</t>
  </si>
  <si>
    <t>HR</t>
  </si>
  <si>
    <t>MKT</t>
  </si>
  <si>
    <t>Youngest Employee’s Age: ?</t>
  </si>
  <si>
    <t>Eldest Employee’s Age: ?</t>
  </si>
  <si>
    <t>Highest Salary: ?</t>
  </si>
  <si>
    <t>Average Salary: ?</t>
  </si>
  <si>
    <t xml:space="preserve">George </t>
  </si>
  <si>
    <t>Fill the empty cells by using conditions: If city is Lhr then province is Punjab and number 19, if City is khi then province is Sindh and number 21, if city is Isb then province is Punjab and number 19, if city is Peshawar then province is Khyber Pukhtoonkhwa and number 34, if city is Quetta then province is Balochistan and number 42.</t>
  </si>
  <si>
    <t>City</t>
  </si>
  <si>
    <t>Province</t>
  </si>
  <si>
    <t>Number</t>
  </si>
  <si>
    <t>Lhr</t>
  </si>
  <si>
    <t>Punjab</t>
  </si>
  <si>
    <t>Khi</t>
  </si>
  <si>
    <t>Sindh</t>
  </si>
  <si>
    <t>Isb</t>
  </si>
  <si>
    <t>Peshawar</t>
  </si>
  <si>
    <t>Khyber Pukhtoonkhwa</t>
  </si>
  <si>
    <t>Quetta</t>
  </si>
  <si>
    <t>Balochistan</t>
  </si>
  <si>
    <r>
      <t xml:space="preserve">: </t>
    </r>
    <r>
      <rPr>
        <sz val="12"/>
        <color theme="1"/>
        <rFont val="Times New Roman"/>
        <family val="1"/>
      </rPr>
      <t xml:space="preserve">Using SUMIF, create the same table and display </t>
    </r>
  </si>
  <si>
    <t>Group Segment</t>
  </si>
  <si>
    <t>Revenue</t>
  </si>
  <si>
    <t>Big</t>
  </si>
  <si>
    <t>Medium</t>
  </si>
  <si>
    <t>Small</t>
  </si>
  <si>
    <t>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</si>
</sst>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0"/>
      <color theme="1"/>
      <name val="Calibri"/>
      <family val="2"/>
      <scheme val="minor"/>
    </font>
    <font>
      <sz val="12"/>
      <color theme="1"/>
      <name val="Times New Roman"/>
      <family val="1"/>
    </font>
    <font>
      <b/>
      <sz val="12"/>
      <color theme="1"/>
      <name val="Times New Roman"/>
      <family val="1"/>
    </font>
    <font>
      <b/>
      <sz val="12"/>
      <color rgb="FF365F91"/>
      <name val="Times New Roman"/>
      <family val="1"/>
    </font>
    <font>
      <b/>
      <sz val="12"/>
      <color rgb="FF0070C0"/>
      <name val="Times New Roman"/>
      <family val="1"/>
    </font>
    <font>
      <b/>
      <sz val="10"/>
      <color rgb="FF000000"/>
      <name val="Arial"/>
      <family val="2"/>
    </font>
    <font>
      <sz val="10"/>
      <color rgb="FF000000"/>
      <name val="Arial"/>
      <family val="2"/>
    </font>
    <font>
      <b/>
      <u/>
      <sz val="10"/>
      <color theme="1"/>
      <name val="Arial"/>
      <family val="2"/>
    </font>
    <font>
      <sz val="11"/>
      <color rgb="FF000000"/>
      <name val="Calibri"/>
      <family val="2"/>
      <scheme val="minor"/>
    </font>
  </fonts>
  <fills count="3">
    <fill>
      <patternFill patternType="none"/>
    </fill>
    <fill>
      <patternFill patternType="gray125"/>
    </fill>
    <fill>
      <patternFill patternType="solid">
        <fgColor rgb="FFCCFFCC"/>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bottom/>
      <diagonal/>
    </border>
    <border>
      <left style="medium">
        <color indexed="64"/>
      </left>
      <right style="medium">
        <color indexed="64"/>
      </right>
      <top/>
      <bottom/>
      <diagonal/>
    </border>
    <border>
      <left/>
      <right/>
      <top/>
      <bottom style="medium">
        <color indexed="64"/>
      </bottom>
      <diagonal/>
    </border>
    <border>
      <left style="medium">
        <color indexed="64"/>
      </left>
      <right/>
      <top/>
      <bottom/>
      <diagonal/>
    </border>
  </borders>
  <cellStyleXfs count="1">
    <xf numFmtId="0" fontId="0" fillId="0" borderId="0"/>
  </cellStyleXfs>
  <cellXfs count="34">
    <xf numFmtId="0" fontId="0" fillId="0" borderId="0" xfId="0"/>
    <xf numFmtId="0" fontId="3" fillId="0" borderId="0" xfId="0" applyFont="1" applyAlignment="1">
      <alignment horizontal="justify" vertical="center"/>
    </xf>
    <xf numFmtId="0" fontId="4" fillId="0" borderId="1" xfId="0" applyFont="1" applyBorder="1" applyAlignment="1">
      <alignment horizontal="justify" vertical="center" wrapText="1"/>
    </xf>
    <xf numFmtId="0" fontId="4" fillId="0" borderId="2" xfId="0" applyFont="1" applyBorder="1" applyAlignment="1">
      <alignment horizontal="justify" vertical="center" wrapText="1"/>
    </xf>
    <xf numFmtId="0" fontId="3" fillId="0" borderId="3" xfId="0" applyFont="1" applyBorder="1" applyAlignment="1">
      <alignment horizontal="justify" vertical="center" wrapText="1"/>
    </xf>
    <xf numFmtId="0" fontId="3" fillId="0" borderId="4" xfId="0" applyFont="1" applyBorder="1" applyAlignment="1">
      <alignment horizontal="justify" vertical="center" wrapText="1"/>
    </xf>
    <xf numFmtId="0" fontId="5" fillId="0" borderId="0" xfId="0" applyFont="1" applyAlignment="1">
      <alignment horizontal="justify" vertical="center"/>
    </xf>
    <xf numFmtId="0" fontId="3" fillId="0" borderId="2" xfId="0" applyFont="1" applyBorder="1" applyAlignment="1">
      <alignment horizontal="justify" vertical="center" wrapText="1"/>
    </xf>
    <xf numFmtId="0" fontId="3" fillId="0" borderId="2" xfId="0" applyFont="1" applyBorder="1" applyAlignment="1">
      <alignment horizontal="left" vertical="top" wrapText="1"/>
    </xf>
    <xf numFmtId="0" fontId="3" fillId="0" borderId="1" xfId="0" applyFont="1" applyBorder="1" applyAlignment="1">
      <alignment horizontal="justify" vertical="center" wrapText="1"/>
    </xf>
    <xf numFmtId="0" fontId="3" fillId="0" borderId="1" xfId="0" applyFont="1" applyBorder="1" applyAlignment="1">
      <alignment vertical="center" wrapText="1"/>
    </xf>
    <xf numFmtId="0" fontId="0" fillId="0" borderId="8" xfId="0" applyBorder="1"/>
    <xf numFmtId="0" fontId="0" fillId="0" borderId="3" xfId="0" applyBorder="1"/>
    <xf numFmtId="0" fontId="4" fillId="0" borderId="1" xfId="0" applyFont="1" applyFill="1" applyBorder="1" applyAlignment="1">
      <alignment horizontal="justify" vertical="center" wrapText="1"/>
    </xf>
    <xf numFmtId="0" fontId="6" fillId="0" borderId="0" xfId="0" applyFont="1" applyAlignment="1">
      <alignment horizontal="justify" vertical="center"/>
    </xf>
    <xf numFmtId="0" fontId="2" fillId="0" borderId="0" xfId="0" applyFont="1" applyAlignment="1">
      <alignment vertical="center" wrapText="1"/>
    </xf>
    <xf numFmtId="0" fontId="2" fillId="0" borderId="9" xfId="0" applyFont="1" applyBorder="1" applyAlignment="1">
      <alignment vertical="center" wrapText="1"/>
    </xf>
    <xf numFmtId="0" fontId="9" fillId="0" borderId="2" xfId="0" applyFont="1" applyBorder="1" applyAlignment="1">
      <alignment vertical="center"/>
    </xf>
    <xf numFmtId="0" fontId="10" fillId="0" borderId="4" xfId="0" applyFont="1" applyBorder="1" applyAlignment="1">
      <alignment horizontal="right" vertical="center"/>
    </xf>
    <xf numFmtId="0" fontId="7" fillId="2" borderId="0" xfId="0" applyFont="1" applyFill="1" applyAlignment="1">
      <alignment vertical="center"/>
    </xf>
    <xf numFmtId="0" fontId="7" fillId="2" borderId="7" xfId="0" applyFont="1" applyFill="1" applyBorder="1" applyAlignment="1">
      <alignment vertical="center"/>
    </xf>
    <xf numFmtId="0" fontId="7" fillId="2" borderId="10" xfId="0" applyFont="1" applyFill="1" applyBorder="1" applyAlignment="1">
      <alignment vertical="center"/>
    </xf>
    <xf numFmtId="0" fontId="8" fillId="2" borderId="0" xfId="0" applyFont="1" applyFill="1" applyAlignment="1">
      <alignment vertical="center"/>
    </xf>
    <xf numFmtId="0" fontId="8" fillId="2" borderId="7" xfId="0" applyFont="1" applyFill="1" applyBorder="1" applyAlignment="1">
      <alignment vertical="center"/>
    </xf>
    <xf numFmtId="0" fontId="8" fillId="2" borderId="10" xfId="0" applyFont="1" applyFill="1" applyBorder="1" applyAlignment="1">
      <alignment vertical="center"/>
    </xf>
    <xf numFmtId="0" fontId="9" fillId="0" borderId="5" xfId="0" applyFont="1" applyBorder="1" applyAlignment="1">
      <alignment vertical="center"/>
    </xf>
    <xf numFmtId="0" fontId="9" fillId="0" borderId="4" xfId="0" applyFont="1" applyBorder="1" applyAlignment="1">
      <alignment vertical="center"/>
    </xf>
    <xf numFmtId="0" fontId="9" fillId="0" borderId="6" xfId="0" applyFont="1" applyBorder="1" applyAlignment="1">
      <alignment vertical="center"/>
    </xf>
    <xf numFmtId="0" fontId="9" fillId="0" borderId="2" xfId="0" applyFont="1" applyBorder="1" applyAlignment="1">
      <alignment vertical="center"/>
    </xf>
    <xf numFmtId="0" fontId="10" fillId="0" borderId="6" xfId="0" applyFont="1" applyBorder="1" applyAlignment="1">
      <alignment vertical="center"/>
    </xf>
    <xf numFmtId="0" fontId="10" fillId="0" borderId="2" xfId="0" applyFont="1" applyBorder="1" applyAlignment="1">
      <alignment vertical="center"/>
    </xf>
    <xf numFmtId="0" fontId="10" fillId="0" borderId="6" xfId="0" applyFont="1" applyBorder="1" applyAlignment="1">
      <alignment horizontal="right" vertical="center"/>
    </xf>
    <xf numFmtId="0" fontId="10" fillId="0" borderId="2" xfId="0" applyFont="1" applyBorder="1" applyAlignment="1">
      <alignment horizontal="right" vertic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E57C6-DBB2-4CE4-BC68-685AF2DE10CB}">
  <dimension ref="A1:D10"/>
  <sheetViews>
    <sheetView workbookViewId="0">
      <selection activeCell="D4" sqref="D4"/>
    </sheetView>
  </sheetViews>
  <sheetFormatPr defaultRowHeight="14.4" x14ac:dyDescent="0.3"/>
  <cols>
    <col min="1" max="1" width="23.109375" customWidth="1"/>
  </cols>
  <sheetData>
    <row r="1" spans="1:4" ht="265.2" x14ac:dyDescent="0.3">
      <c r="A1" s="1" t="s">
        <v>0</v>
      </c>
    </row>
    <row r="2" spans="1:4" ht="16.2" thickBot="1" x14ac:dyDescent="0.35">
      <c r="A2" s="1"/>
    </row>
    <row r="3" spans="1:4" ht="31.8" thickBot="1" x14ac:dyDescent="0.35">
      <c r="A3" s="2" t="s">
        <v>1</v>
      </c>
      <c r="B3" s="3" t="s">
        <v>2</v>
      </c>
      <c r="C3" s="3" t="s">
        <v>3</v>
      </c>
      <c r="D3" s="3" t="s">
        <v>4</v>
      </c>
    </row>
    <row r="4" spans="1:4" ht="16.2" thickBot="1" x14ac:dyDescent="0.35">
      <c r="A4" s="4" t="s">
        <v>5</v>
      </c>
      <c r="B4" s="5">
        <v>2396</v>
      </c>
      <c r="C4" s="5">
        <v>12384</v>
      </c>
      <c r="D4" s="5" t="str">
        <f>IF(C4&gt;B4,"raise","not raise")</f>
        <v>raise</v>
      </c>
    </row>
    <row r="5" spans="1:4" ht="16.2" thickBot="1" x14ac:dyDescent="0.35">
      <c r="A5" s="4" t="s">
        <v>6</v>
      </c>
      <c r="B5" s="5">
        <v>11234</v>
      </c>
      <c r="C5" s="5">
        <v>16723</v>
      </c>
      <c r="D5" s="5" t="str">
        <f t="shared" ref="D5:D10" si="0">IF(C5&gt;B5,"raise","not raise")</f>
        <v>raise</v>
      </c>
    </row>
    <row r="6" spans="1:4" ht="16.2" thickBot="1" x14ac:dyDescent="0.35">
      <c r="A6" s="4" t="s">
        <v>7</v>
      </c>
      <c r="B6" s="5">
        <v>9987</v>
      </c>
      <c r="C6" s="5">
        <v>8799</v>
      </c>
      <c r="D6" s="5" t="str">
        <f t="shared" si="0"/>
        <v>not raise</v>
      </c>
    </row>
    <row r="7" spans="1:4" ht="16.2" thickBot="1" x14ac:dyDescent="0.35">
      <c r="A7" s="4" t="s">
        <v>8</v>
      </c>
      <c r="B7" s="5">
        <v>12390</v>
      </c>
      <c r="C7" s="5">
        <v>23870</v>
      </c>
      <c r="D7" s="5" t="str">
        <f t="shared" si="0"/>
        <v>raise</v>
      </c>
    </row>
    <row r="8" spans="1:4" ht="16.2" thickBot="1" x14ac:dyDescent="0.35">
      <c r="A8" s="4" t="s">
        <v>9</v>
      </c>
      <c r="B8" s="5">
        <v>22359</v>
      </c>
      <c r="C8" s="5">
        <v>3487</v>
      </c>
      <c r="D8" s="5" t="str">
        <f t="shared" si="0"/>
        <v>not raise</v>
      </c>
    </row>
    <row r="9" spans="1:4" ht="16.2" thickBot="1" x14ac:dyDescent="0.35">
      <c r="A9" s="4" t="s">
        <v>10</v>
      </c>
      <c r="B9" s="5">
        <v>5567</v>
      </c>
      <c r="C9" s="5">
        <v>3476</v>
      </c>
      <c r="D9" s="5" t="str">
        <f t="shared" si="0"/>
        <v>not raise</v>
      </c>
    </row>
    <row r="10" spans="1:4" ht="16.2" thickBot="1" x14ac:dyDescent="0.35">
      <c r="A10" s="4" t="s">
        <v>11</v>
      </c>
      <c r="B10" s="5">
        <v>29864</v>
      </c>
      <c r="C10" s="5">
        <v>34987</v>
      </c>
      <c r="D10" s="5" t="str">
        <f t="shared" si="0"/>
        <v>raise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AFEAA-C062-4B2B-9AEC-D36F94EBF852}">
  <dimension ref="A1:C7"/>
  <sheetViews>
    <sheetView workbookViewId="0">
      <selection activeCell="C4" sqref="C4"/>
    </sheetView>
  </sheetViews>
  <sheetFormatPr defaultRowHeight="14.4" x14ac:dyDescent="0.3"/>
  <cols>
    <col min="1" max="1" width="23.21875" customWidth="1"/>
    <col min="3" max="3" width="9.44140625" bestFit="1" customWidth="1"/>
  </cols>
  <sheetData>
    <row r="1" spans="1:3" ht="280.8" x14ac:dyDescent="0.3">
      <c r="A1" s="1" t="s">
        <v>12</v>
      </c>
    </row>
    <row r="2" spans="1:3" ht="16.2" thickBot="1" x14ac:dyDescent="0.35">
      <c r="A2" s="1"/>
    </row>
    <row r="3" spans="1:3" ht="31.8" thickBot="1" x14ac:dyDescent="0.35">
      <c r="A3" s="2" t="s">
        <v>13</v>
      </c>
      <c r="B3" s="3" t="s">
        <v>14</v>
      </c>
      <c r="C3" s="3" t="s">
        <v>15</v>
      </c>
    </row>
    <row r="4" spans="1:3" ht="16.2" thickBot="1" x14ac:dyDescent="0.35">
      <c r="A4" s="4" t="s">
        <v>16</v>
      </c>
      <c r="B4" s="5">
        <v>81</v>
      </c>
      <c r="C4" s="5" t="str">
        <f>IF(A4="matric",IF(B4&gt;=80,"Yes","No"))</f>
        <v>Yes</v>
      </c>
    </row>
    <row r="5" spans="1:3" ht="16.2" thickBot="1" x14ac:dyDescent="0.35">
      <c r="A5" s="4" t="s">
        <v>17</v>
      </c>
      <c r="B5" s="5">
        <v>70</v>
      </c>
      <c r="C5" s="5" t="b">
        <f t="shared" ref="C5:C7" si="0">IF(A5="matric",IF(B5&gt;=80,"Yes","No"))</f>
        <v>0</v>
      </c>
    </row>
    <row r="6" spans="1:3" ht="16.2" thickBot="1" x14ac:dyDescent="0.35">
      <c r="A6" s="4" t="s">
        <v>16</v>
      </c>
      <c r="B6" s="5">
        <v>60</v>
      </c>
      <c r="C6" s="5" t="str">
        <f t="shared" si="0"/>
        <v>No</v>
      </c>
    </row>
    <row r="7" spans="1:3" ht="16.2" thickBot="1" x14ac:dyDescent="0.35">
      <c r="A7" s="4" t="s">
        <v>17</v>
      </c>
      <c r="B7" s="5">
        <v>90</v>
      </c>
      <c r="C7" s="5" t="b">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D8A1C-EF30-4760-AA40-8C3E00D51D83}">
  <dimension ref="A1:H15"/>
  <sheetViews>
    <sheetView topLeftCell="A3" workbookViewId="0">
      <selection activeCell="L7" sqref="L7"/>
    </sheetView>
  </sheetViews>
  <sheetFormatPr defaultRowHeight="14.4" x14ac:dyDescent="0.3"/>
  <cols>
    <col min="1" max="1" width="15.77734375" customWidth="1"/>
    <col min="7" max="7" width="9.44140625" bestFit="1" customWidth="1"/>
  </cols>
  <sheetData>
    <row r="1" spans="1:8" ht="31.2" x14ac:dyDescent="0.3">
      <c r="A1" s="6" t="s">
        <v>18</v>
      </c>
    </row>
    <row r="2" spans="1:8" ht="16.2" thickBot="1" x14ac:dyDescent="0.35">
      <c r="A2" s="1"/>
    </row>
    <row r="3" spans="1:8" ht="78.599999999999994" thickBot="1" x14ac:dyDescent="0.35">
      <c r="A3" s="2" t="s">
        <v>19</v>
      </c>
      <c r="B3" s="3" t="s">
        <v>20</v>
      </c>
      <c r="C3" s="3" t="s">
        <v>21</v>
      </c>
      <c r="D3" s="3" t="s">
        <v>22</v>
      </c>
      <c r="E3" s="3" t="s">
        <v>23</v>
      </c>
      <c r="F3" s="3" t="s">
        <v>24</v>
      </c>
      <c r="G3" s="3" t="s">
        <v>25</v>
      </c>
      <c r="H3" s="13"/>
    </row>
    <row r="4" spans="1:8" ht="16.2" thickBot="1" x14ac:dyDescent="0.35">
      <c r="A4" s="9" t="s">
        <v>5</v>
      </c>
      <c r="B4" s="5">
        <v>21</v>
      </c>
      <c r="C4" s="5" t="s">
        <v>26</v>
      </c>
      <c r="D4" s="5">
        <v>2200</v>
      </c>
      <c r="E4" s="5">
        <f>CEILING(IF(B4&lt;25,0.02*D4,0.03*D4),1)</f>
        <v>44</v>
      </c>
      <c r="F4" s="5">
        <f>D4-E4</f>
        <v>2156</v>
      </c>
      <c r="G4" s="5" t="str">
        <f>IF(B4&lt;=26,"A","B")</f>
        <v>A</v>
      </c>
      <c r="H4" s="11"/>
    </row>
    <row r="5" spans="1:8" ht="16.2" thickBot="1" x14ac:dyDescent="0.35">
      <c r="A5" s="4" t="s">
        <v>6</v>
      </c>
      <c r="B5" s="5">
        <v>22</v>
      </c>
      <c r="C5" s="5" t="s">
        <v>27</v>
      </c>
      <c r="D5" s="5">
        <v>3210</v>
      </c>
      <c r="E5" s="5">
        <f t="shared" ref="E5:E10" si="0">CEILING(IF(B5&lt;25,0.02*D5,0.03*D5),1)</f>
        <v>65</v>
      </c>
      <c r="F5" s="5">
        <f t="shared" ref="F5:F10" si="1">D5-E5</f>
        <v>3145</v>
      </c>
      <c r="G5" s="5" t="str">
        <f t="shared" ref="G5:G10" si="2">IF(B5&lt;=26,"A","B")</f>
        <v>A</v>
      </c>
      <c r="H5" s="11"/>
    </row>
    <row r="6" spans="1:8" ht="16.2" thickBot="1" x14ac:dyDescent="0.35">
      <c r="A6" s="4" t="s">
        <v>7</v>
      </c>
      <c r="B6" s="5">
        <v>25</v>
      </c>
      <c r="C6" s="5" t="s">
        <v>28</v>
      </c>
      <c r="D6" s="5">
        <v>5210</v>
      </c>
      <c r="E6" s="5">
        <f t="shared" si="0"/>
        <v>157</v>
      </c>
      <c r="F6" s="5">
        <f t="shared" si="1"/>
        <v>5053</v>
      </c>
      <c r="G6" s="5" t="str">
        <f t="shared" si="2"/>
        <v>A</v>
      </c>
      <c r="H6" s="11"/>
    </row>
    <row r="7" spans="1:8" ht="16.2" thickBot="1" x14ac:dyDescent="0.35">
      <c r="A7" s="4" t="s">
        <v>8</v>
      </c>
      <c r="B7" s="5">
        <v>29</v>
      </c>
      <c r="C7" s="5" t="s">
        <v>26</v>
      </c>
      <c r="D7" s="5">
        <v>4521</v>
      </c>
      <c r="E7" s="5">
        <f t="shared" si="0"/>
        <v>136</v>
      </c>
      <c r="F7" s="5">
        <f t="shared" si="1"/>
        <v>4385</v>
      </c>
      <c r="G7" s="5" t="str">
        <f t="shared" si="2"/>
        <v>B</v>
      </c>
      <c r="H7" s="11"/>
    </row>
    <row r="8" spans="1:8" ht="16.2" thickBot="1" x14ac:dyDescent="0.35">
      <c r="A8" s="4" t="s">
        <v>9</v>
      </c>
      <c r="B8" s="5">
        <v>31</v>
      </c>
      <c r="C8" s="5" t="s">
        <v>27</v>
      </c>
      <c r="D8" s="5">
        <v>3652</v>
      </c>
      <c r="E8" s="5">
        <f t="shared" si="0"/>
        <v>110</v>
      </c>
      <c r="F8" s="5">
        <f t="shared" si="1"/>
        <v>3542</v>
      </c>
      <c r="G8" s="5" t="str">
        <f t="shared" si="2"/>
        <v>B</v>
      </c>
      <c r="H8" s="11"/>
    </row>
    <row r="9" spans="1:8" ht="16.2" thickBot="1" x14ac:dyDescent="0.35">
      <c r="A9" s="4" t="s">
        <v>10</v>
      </c>
      <c r="B9" s="5">
        <v>22</v>
      </c>
      <c r="C9" s="5" t="s">
        <v>28</v>
      </c>
      <c r="D9" s="5">
        <v>1236</v>
      </c>
      <c r="E9" s="5">
        <f t="shared" si="0"/>
        <v>25</v>
      </c>
      <c r="F9" s="5">
        <f t="shared" si="1"/>
        <v>1211</v>
      </c>
      <c r="G9" s="5" t="str">
        <f t="shared" si="2"/>
        <v>A</v>
      </c>
      <c r="H9" s="11"/>
    </row>
    <row r="10" spans="1:8" ht="16.2" thickBot="1" x14ac:dyDescent="0.35">
      <c r="A10" s="10" t="s">
        <v>33</v>
      </c>
      <c r="B10" s="8">
        <v>27</v>
      </c>
      <c r="C10" s="5" t="s">
        <v>27</v>
      </c>
      <c r="D10" s="5">
        <v>2145</v>
      </c>
      <c r="E10" s="5">
        <f t="shared" si="0"/>
        <v>65</v>
      </c>
      <c r="F10" s="5">
        <f t="shared" si="1"/>
        <v>2080</v>
      </c>
      <c r="G10" s="5" t="str">
        <f t="shared" si="2"/>
        <v>B</v>
      </c>
      <c r="H10" s="12"/>
    </row>
    <row r="11" spans="1:8" ht="15.6" x14ac:dyDescent="0.3">
      <c r="A11" s="1"/>
    </row>
    <row r="12" spans="1:8" ht="78" x14ac:dyDescent="0.3">
      <c r="A12" s="1" t="s">
        <v>29</v>
      </c>
      <c r="B12">
        <f>MIN(B4:B11)</f>
        <v>21</v>
      </c>
    </row>
    <row r="13" spans="1:8" ht="62.4" x14ac:dyDescent="0.3">
      <c r="A13" s="1" t="s">
        <v>30</v>
      </c>
      <c r="B13">
        <f>MAX(B4:B10)</f>
        <v>31</v>
      </c>
    </row>
    <row r="14" spans="1:8" ht="31.2" x14ac:dyDescent="0.3">
      <c r="A14" s="1" t="s">
        <v>31</v>
      </c>
      <c r="B14">
        <f>MAX(D4:D10)</f>
        <v>5210</v>
      </c>
    </row>
    <row r="15" spans="1:8" ht="31.2" x14ac:dyDescent="0.3">
      <c r="A15" s="1" t="s">
        <v>32</v>
      </c>
      <c r="B15">
        <f>AVERAGE(D4:D10)</f>
        <v>3167.7142857142858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FDCD7-44B2-488A-9777-7B5C6F031967}">
  <dimension ref="A1:I6"/>
  <sheetViews>
    <sheetView workbookViewId="0">
      <selection activeCell="D16" sqref="D16"/>
    </sheetView>
  </sheetViews>
  <sheetFormatPr defaultRowHeight="14.4" x14ac:dyDescent="0.3"/>
  <cols>
    <col min="1" max="1" width="39.44140625" customWidth="1"/>
    <col min="7" max="7" width="31" customWidth="1"/>
    <col min="8" max="8" width="26.109375" customWidth="1"/>
  </cols>
  <sheetData>
    <row r="1" spans="1:9" ht="141" thickBot="1" x14ac:dyDescent="0.35">
      <c r="A1" s="1" t="s">
        <v>34</v>
      </c>
      <c r="G1" s="2" t="s">
        <v>35</v>
      </c>
      <c r="H1" s="3" t="s">
        <v>36</v>
      </c>
      <c r="I1" s="7" t="s">
        <v>37</v>
      </c>
    </row>
    <row r="2" spans="1:9" ht="16.2" thickBot="1" x14ac:dyDescent="0.35">
      <c r="A2" s="1"/>
      <c r="G2" s="4" t="s">
        <v>38</v>
      </c>
      <c r="H2" s="5" t="s">
        <v>39</v>
      </c>
      <c r="I2" s="5">
        <f>IF(G2="Lhr",IF(H2="Punjab",19,0))</f>
        <v>19</v>
      </c>
    </row>
    <row r="3" spans="1:9" ht="16.2" thickBot="1" x14ac:dyDescent="0.35">
      <c r="G3" s="4" t="s">
        <v>40</v>
      </c>
      <c r="H3" s="5" t="s">
        <v>41</v>
      </c>
      <c r="I3" s="5">
        <f>IF(G3="Khi",IF(H3="Sindh",21,0))</f>
        <v>21</v>
      </c>
    </row>
    <row r="4" spans="1:9" ht="16.2" thickBot="1" x14ac:dyDescent="0.35">
      <c r="G4" s="4" t="s">
        <v>42</v>
      </c>
      <c r="H4" s="5" t="s">
        <v>39</v>
      </c>
      <c r="I4" s="5">
        <f>IF(G4="Isb",IF(H4="Punjab",19,0))</f>
        <v>19</v>
      </c>
    </row>
    <row r="5" spans="1:9" ht="16.2" thickBot="1" x14ac:dyDescent="0.35">
      <c r="G5" s="4" t="s">
        <v>43</v>
      </c>
      <c r="H5" s="5" t="s">
        <v>44</v>
      </c>
      <c r="I5" s="5">
        <f>IF(G5="Peshawar",IF(H5="Khyber Pukhtoonkhwa",34,0))</f>
        <v>34</v>
      </c>
    </row>
    <row r="6" spans="1:9" ht="16.2" thickBot="1" x14ac:dyDescent="0.35">
      <c r="G6" s="4" t="s">
        <v>45</v>
      </c>
      <c r="H6" s="5" t="s">
        <v>46</v>
      </c>
      <c r="I6" s="5">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6631B-CBFA-4DB3-BF2C-649A8E6C5491}">
  <dimension ref="A1:K32"/>
  <sheetViews>
    <sheetView tabSelected="1" topLeftCell="A5" workbookViewId="0">
      <selection activeCell="K8" sqref="K8"/>
    </sheetView>
  </sheetViews>
  <sheetFormatPr defaultRowHeight="14.4" x14ac:dyDescent="0.3"/>
  <cols>
    <col min="6" max="6" width="9.44140625" bestFit="1" customWidth="1"/>
  </cols>
  <sheetData>
    <row r="1" spans="1:11" ht="109.2" x14ac:dyDescent="0.3">
      <c r="A1" s="14" t="s">
        <v>47</v>
      </c>
    </row>
    <row r="2" spans="1:11" x14ac:dyDescent="0.3">
      <c r="A2" s="15"/>
      <c r="B2" s="19" t="s">
        <v>48</v>
      </c>
      <c r="C2" s="19"/>
      <c r="D2" s="20"/>
      <c r="E2" s="21" t="s">
        <v>49</v>
      </c>
      <c r="F2" s="19"/>
    </row>
    <row r="3" spans="1:11" x14ac:dyDescent="0.3">
      <c r="A3" s="15"/>
      <c r="B3" s="22" t="s">
        <v>50</v>
      </c>
      <c r="C3" s="22"/>
      <c r="D3" s="23"/>
      <c r="E3" s="24"/>
      <c r="F3" s="22"/>
    </row>
    <row r="4" spans="1:11" x14ac:dyDescent="0.3">
      <c r="A4" s="15"/>
      <c r="B4" s="22" t="s">
        <v>51</v>
      </c>
      <c r="C4" s="22"/>
      <c r="D4" s="23"/>
      <c r="E4" s="24"/>
      <c r="F4" s="22"/>
    </row>
    <row r="5" spans="1:11" ht="15" thickBot="1" x14ac:dyDescent="0.35">
      <c r="A5" s="16"/>
      <c r="B5" s="22" t="s">
        <v>52</v>
      </c>
      <c r="C5" s="22"/>
      <c r="D5" s="23"/>
      <c r="E5" s="24"/>
      <c r="F5" s="22"/>
    </row>
    <row r="6" spans="1:11" ht="15" thickBot="1" x14ac:dyDescent="0.35">
      <c r="A6" s="25" t="s">
        <v>48</v>
      </c>
      <c r="B6" s="26"/>
      <c r="C6" s="17" t="s">
        <v>49</v>
      </c>
      <c r="D6" s="27" t="s">
        <v>53</v>
      </c>
      <c r="E6" s="28"/>
      <c r="F6" s="15"/>
      <c r="I6" s="33" t="s">
        <v>52</v>
      </c>
      <c r="J6" s="33" t="s">
        <v>50</v>
      </c>
      <c r="K6" s="33" t="s">
        <v>51</v>
      </c>
    </row>
    <row r="7" spans="1:11" ht="15" thickBot="1" x14ac:dyDescent="0.35">
      <c r="A7" s="29" t="s">
        <v>51</v>
      </c>
      <c r="B7" s="30"/>
      <c r="C7" s="18">
        <v>8249.3279999999995</v>
      </c>
      <c r="D7" s="31">
        <v>594.87819999999999</v>
      </c>
      <c r="E7" s="32"/>
      <c r="I7" s="15">
        <f ca="1">SUMIF(A7:B30,"Small",C7:C30)</f>
        <v>63677.012000000002</v>
      </c>
      <c r="J7">
        <f ca="1">SUMIF(A7:B30,"Big",C7:C30)</f>
        <v>42070.065999999999</v>
      </c>
      <c r="K7">
        <f ca="1">SUMIF(A7:B30,"Medium",C7:C30)</f>
        <v>41814.042899999993</v>
      </c>
    </row>
    <row r="8" spans="1:11" ht="15" thickBot="1" x14ac:dyDescent="0.35">
      <c r="A8" s="29" t="s">
        <v>51</v>
      </c>
      <c r="B8" s="30"/>
      <c r="C8" s="18">
        <v>6557.8729999999996</v>
      </c>
      <c r="D8" s="31">
        <v>83.339389999999995</v>
      </c>
      <c r="E8" s="32"/>
      <c r="F8" s="15"/>
    </row>
    <row r="9" spans="1:11" ht="15" thickBot="1" x14ac:dyDescent="0.35">
      <c r="A9" s="29" t="s">
        <v>52</v>
      </c>
      <c r="B9" s="30"/>
      <c r="C9" s="18">
        <v>6180.0360000000001</v>
      </c>
      <c r="D9" s="31">
        <v>551.26679999999999</v>
      </c>
      <c r="E9" s="32"/>
      <c r="F9" s="15"/>
    </row>
    <row r="10" spans="1:11" ht="15" thickBot="1" x14ac:dyDescent="0.35">
      <c r="A10" s="29" t="s">
        <v>51</v>
      </c>
      <c r="B10" s="30"/>
      <c r="C10" s="18">
        <v>9915.4539999999997</v>
      </c>
      <c r="D10" s="31">
        <v>336.85770000000002</v>
      </c>
      <c r="E10" s="32"/>
      <c r="F10" s="15"/>
    </row>
    <row r="11" spans="1:11" ht="15" thickBot="1" x14ac:dyDescent="0.35">
      <c r="A11" s="29" t="s">
        <v>52</v>
      </c>
      <c r="B11" s="30"/>
      <c r="C11" s="18">
        <v>4047.6689999999999</v>
      </c>
      <c r="D11" s="31">
        <v>481.00830000000002</v>
      </c>
      <c r="E11" s="32"/>
      <c r="F11" s="15"/>
    </row>
    <row r="12" spans="1:11" ht="15" thickBot="1" x14ac:dyDescent="0.35">
      <c r="A12" s="29" t="s">
        <v>52</v>
      </c>
      <c r="B12" s="30"/>
      <c r="C12" s="18">
        <v>4797.0879999999997</v>
      </c>
      <c r="D12" s="31">
        <v>962.35509999999999</v>
      </c>
      <c r="E12" s="32"/>
      <c r="F12" s="15"/>
    </row>
    <row r="13" spans="1:11" ht="15" thickBot="1" x14ac:dyDescent="0.35">
      <c r="A13" s="29" t="s">
        <v>52</v>
      </c>
      <c r="B13" s="30"/>
      <c r="C13" s="18">
        <v>6537.8</v>
      </c>
      <c r="D13" s="31">
        <v>931.96969999999999</v>
      </c>
      <c r="E13" s="32"/>
      <c r="F13" s="15"/>
    </row>
    <row r="14" spans="1:11" ht="15" thickBot="1" x14ac:dyDescent="0.35">
      <c r="A14" s="29" t="s">
        <v>51</v>
      </c>
      <c r="B14" s="30"/>
      <c r="C14" s="18">
        <v>3151.4229999999998</v>
      </c>
      <c r="D14" s="31">
        <v>848.21349999999995</v>
      </c>
      <c r="E14" s="32"/>
      <c r="F14" s="15"/>
    </row>
    <row r="15" spans="1:11" ht="15" thickBot="1" x14ac:dyDescent="0.35">
      <c r="A15" s="29" t="s">
        <v>50</v>
      </c>
      <c r="B15" s="30"/>
      <c r="C15" s="18">
        <v>9504.7819999999992</v>
      </c>
      <c r="D15" s="31">
        <v>827.56320000000005</v>
      </c>
      <c r="E15" s="32"/>
      <c r="F15" s="15"/>
    </row>
    <row r="16" spans="1:11" ht="15" thickBot="1" x14ac:dyDescent="0.35">
      <c r="A16" s="29" t="s">
        <v>51</v>
      </c>
      <c r="B16" s="30"/>
      <c r="C16" s="18">
        <v>9378.14</v>
      </c>
      <c r="D16" s="31">
        <v>566.79769999999996</v>
      </c>
      <c r="E16" s="32"/>
      <c r="F16" s="15"/>
    </row>
    <row r="17" spans="1:6" ht="15" thickBot="1" x14ac:dyDescent="0.35">
      <c r="A17" s="29" t="s">
        <v>50</v>
      </c>
      <c r="B17" s="30"/>
      <c r="C17" s="18">
        <v>6772.1329999999998</v>
      </c>
      <c r="D17" s="31">
        <v>436.88</v>
      </c>
      <c r="E17" s="32"/>
      <c r="F17" s="15"/>
    </row>
    <row r="18" spans="1:6" ht="15" thickBot="1" x14ac:dyDescent="0.35">
      <c r="A18" s="29" t="s">
        <v>52</v>
      </c>
      <c r="B18" s="30"/>
      <c r="C18" s="18">
        <v>1854.6320000000001</v>
      </c>
      <c r="D18" s="31">
        <v>930.54830000000004</v>
      </c>
      <c r="E18" s="32"/>
      <c r="F18" s="15"/>
    </row>
    <row r="19" spans="1:6" ht="15" thickBot="1" x14ac:dyDescent="0.35">
      <c r="A19" s="29" t="s">
        <v>50</v>
      </c>
      <c r="B19" s="30"/>
      <c r="C19" s="18">
        <v>8303.9429999999993</v>
      </c>
      <c r="D19" s="31">
        <v>680.75040000000001</v>
      </c>
      <c r="E19" s="32"/>
      <c r="F19" s="15"/>
    </row>
    <row r="20" spans="1:6" ht="15" thickBot="1" x14ac:dyDescent="0.35">
      <c r="A20" s="29" t="s">
        <v>52</v>
      </c>
      <c r="B20" s="30"/>
      <c r="C20" s="18">
        <v>6741.46</v>
      </c>
      <c r="D20" s="31">
        <v>418.0317</v>
      </c>
      <c r="E20" s="32"/>
      <c r="F20" s="15"/>
    </row>
    <row r="21" spans="1:6" ht="15" thickBot="1" x14ac:dyDescent="0.35">
      <c r="A21" s="29" t="s">
        <v>52</v>
      </c>
      <c r="B21" s="30"/>
      <c r="C21" s="18">
        <v>4151.4399999999996</v>
      </c>
      <c r="D21" s="31">
        <v>336.40559999999999</v>
      </c>
      <c r="E21" s="32"/>
      <c r="F21" s="15"/>
    </row>
    <row r="22" spans="1:6" ht="15" thickBot="1" x14ac:dyDescent="0.35">
      <c r="A22" s="29" t="s">
        <v>52</v>
      </c>
      <c r="B22" s="30"/>
      <c r="C22" s="18">
        <v>7972.3019999999997</v>
      </c>
      <c r="D22" s="31">
        <v>917.14059999999995</v>
      </c>
      <c r="E22" s="32"/>
      <c r="F22" s="15"/>
    </row>
    <row r="23" spans="1:6" ht="15" thickBot="1" x14ac:dyDescent="0.35">
      <c r="A23" s="29" t="s">
        <v>50</v>
      </c>
      <c r="B23" s="30"/>
      <c r="C23" s="18">
        <v>10331.58</v>
      </c>
      <c r="D23" s="31">
        <v>440.4744</v>
      </c>
      <c r="E23" s="32"/>
      <c r="F23" s="15"/>
    </row>
    <row r="24" spans="1:6" ht="15" thickBot="1" x14ac:dyDescent="0.35">
      <c r="A24" s="29" t="s">
        <v>52</v>
      </c>
      <c r="B24" s="30"/>
      <c r="C24" s="18">
        <v>3695.1930000000002</v>
      </c>
      <c r="D24" s="31">
        <v>217.65629999999999</v>
      </c>
      <c r="E24" s="32"/>
      <c r="F24" s="15"/>
    </row>
    <row r="25" spans="1:6" ht="15" thickBot="1" x14ac:dyDescent="0.35">
      <c r="A25" s="29" t="s">
        <v>52</v>
      </c>
      <c r="B25" s="30"/>
      <c r="C25" s="18">
        <v>7904.2939999999999</v>
      </c>
      <c r="D25" s="31">
        <v>764.58389999999997</v>
      </c>
      <c r="E25" s="32"/>
      <c r="F25" s="15"/>
    </row>
    <row r="26" spans="1:6" ht="15" thickBot="1" x14ac:dyDescent="0.35">
      <c r="A26" s="29" t="s">
        <v>51</v>
      </c>
      <c r="B26" s="30"/>
      <c r="C26" s="18">
        <v>849.25990000000002</v>
      </c>
      <c r="D26" s="31">
        <v>94.517039999999994</v>
      </c>
      <c r="E26" s="32"/>
      <c r="F26" s="15"/>
    </row>
    <row r="27" spans="1:6" ht="15" thickBot="1" x14ac:dyDescent="0.35">
      <c r="A27" s="29" t="s">
        <v>50</v>
      </c>
      <c r="B27" s="30"/>
      <c r="C27" s="18">
        <v>7157.6279999999997</v>
      </c>
      <c r="D27" s="31">
        <v>915.92449999999997</v>
      </c>
      <c r="E27" s="32"/>
      <c r="F27" s="15"/>
    </row>
    <row r="28" spans="1:6" ht="15" thickBot="1" x14ac:dyDescent="0.35">
      <c r="A28" s="29" t="s">
        <v>51</v>
      </c>
      <c r="B28" s="30"/>
      <c r="C28" s="18">
        <v>3712.5650000000001</v>
      </c>
      <c r="D28" s="31">
        <v>432.54860000000002</v>
      </c>
      <c r="E28" s="32"/>
      <c r="F28" s="15"/>
    </row>
    <row r="29" spans="1:6" ht="15" thickBot="1" x14ac:dyDescent="0.35">
      <c r="A29" s="29" t="s">
        <v>52</v>
      </c>
      <c r="B29" s="30"/>
      <c r="C29" s="18">
        <v>7596.44</v>
      </c>
      <c r="D29" s="31">
        <v>134.82259999999999</v>
      </c>
      <c r="E29" s="32"/>
      <c r="F29" s="15"/>
    </row>
    <row r="30" spans="1:6" ht="15" thickBot="1" x14ac:dyDescent="0.35">
      <c r="A30" s="29" t="s">
        <v>52</v>
      </c>
      <c r="B30" s="30"/>
      <c r="C30" s="18">
        <v>2198.6579999999999</v>
      </c>
      <c r="D30" s="31">
        <v>1037.2940000000001</v>
      </c>
      <c r="E30" s="32"/>
      <c r="F30" s="15"/>
    </row>
    <row r="31" spans="1:6" x14ac:dyDescent="0.3">
      <c r="A31" s="15"/>
      <c r="B31" s="15"/>
      <c r="C31" s="15"/>
      <c r="D31" s="15"/>
      <c r="E31" s="15"/>
      <c r="F31" s="15"/>
    </row>
    <row r="32" spans="1:6" ht="15.6" x14ac:dyDescent="0.3">
      <c r="A32" s="1"/>
    </row>
  </sheetData>
  <mergeCells count="58">
    <mergeCell ref="A29:B29"/>
    <mergeCell ref="D29:E29"/>
    <mergeCell ref="A30:B30"/>
    <mergeCell ref="D30:E30"/>
    <mergeCell ref="A26:B26"/>
    <mergeCell ref="D26:E26"/>
    <mergeCell ref="A27:B27"/>
    <mergeCell ref="D27:E27"/>
    <mergeCell ref="A28:B28"/>
    <mergeCell ref="D28:E28"/>
    <mergeCell ref="A23:B23"/>
    <mergeCell ref="D23:E23"/>
    <mergeCell ref="A24:B24"/>
    <mergeCell ref="D24:E24"/>
    <mergeCell ref="A25:B25"/>
    <mergeCell ref="D25:E25"/>
    <mergeCell ref="A20:B20"/>
    <mergeCell ref="D20:E20"/>
    <mergeCell ref="A21:B21"/>
    <mergeCell ref="D21:E21"/>
    <mergeCell ref="A22:B22"/>
    <mergeCell ref="D22:E22"/>
    <mergeCell ref="A17:B17"/>
    <mergeCell ref="D17:E17"/>
    <mergeCell ref="A18:B18"/>
    <mergeCell ref="D18:E18"/>
    <mergeCell ref="A19:B19"/>
    <mergeCell ref="D19:E19"/>
    <mergeCell ref="A14:B14"/>
    <mergeCell ref="D14:E14"/>
    <mergeCell ref="A15:B15"/>
    <mergeCell ref="D15:E15"/>
    <mergeCell ref="A16:B16"/>
    <mergeCell ref="D16:E16"/>
    <mergeCell ref="A11:B11"/>
    <mergeCell ref="D11:E11"/>
    <mergeCell ref="A12:B12"/>
    <mergeCell ref="D12:E12"/>
    <mergeCell ref="A13:B13"/>
    <mergeCell ref="D13:E13"/>
    <mergeCell ref="A8:B8"/>
    <mergeCell ref="D8:E8"/>
    <mergeCell ref="A9:B9"/>
    <mergeCell ref="D9:E9"/>
    <mergeCell ref="A10:B10"/>
    <mergeCell ref="D10:E10"/>
    <mergeCell ref="B5:D5"/>
    <mergeCell ref="E5:F5"/>
    <mergeCell ref="A6:B6"/>
    <mergeCell ref="D6:E6"/>
    <mergeCell ref="A7:B7"/>
    <mergeCell ref="D7:E7"/>
    <mergeCell ref="B2:D2"/>
    <mergeCell ref="E2:F2"/>
    <mergeCell ref="B3:D3"/>
    <mergeCell ref="E3:F3"/>
    <mergeCell ref="B4:D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Rishith Chowdary</dc:creator>
  <cp:lastModifiedBy>Rishith Chowdary</cp:lastModifiedBy>
  <dcterms:created xsi:type="dcterms:W3CDTF">2024-03-26T10:44:55Z</dcterms:created>
  <dcterms:modified xsi:type="dcterms:W3CDTF">2024-03-26T11:24:31Z</dcterms:modified>
</cp:coreProperties>
</file>