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1\"/>
    </mc:Choice>
  </mc:AlternateContent>
  <xr:revisionPtr revIDLastSave="0" documentId="13_ncr:1_{C0357157-7358-4171-B2E3-9AED9186EB23}" xr6:coauthVersionLast="47" xr6:coauthVersionMax="47" xr10:uidLastSave="{00000000-0000-0000-0000-000000000000}"/>
  <bookViews>
    <workbookView xWindow="-108" yWindow="-108" windowWidth="23256" windowHeight="13176" activeTab="2" xr2:uid="{95339323-11F7-411A-BFAD-ACE6DBA37368}"/>
  </bookViews>
  <sheets>
    <sheet name="PMT" sheetId="1" r:id="rId1"/>
    <sheet name="Future value(FV)" sheetId="2" r:id="rId2"/>
    <sheet name="PMT,IPMT,PPM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C9" i="3"/>
  <c r="C13" i="2"/>
  <c r="C7" i="1"/>
  <c r="F8" i="2"/>
  <c r="C8" i="2"/>
  <c r="E6" i="1"/>
  <c r="B7" i="3"/>
  <c r="B6" i="3"/>
  <c r="B5" i="3"/>
  <c r="B4" i="3"/>
  <c r="F5" i="2"/>
  <c r="B5" i="2"/>
  <c r="B5" i="1"/>
</calcChain>
</file>

<file path=xl/sharedStrings.xml><?xml version="1.0" encoding="utf-8"?>
<sst xmlns="http://schemas.openxmlformats.org/spreadsheetml/2006/main" count="29" uniqueCount="24">
  <si>
    <t>Loan Amount</t>
  </si>
  <si>
    <t>ROI</t>
  </si>
  <si>
    <t>Period(year)</t>
  </si>
  <si>
    <t>PMT</t>
  </si>
  <si>
    <t>Output</t>
  </si>
  <si>
    <t>pmt(B2/12,B3*12,-B1)</t>
  </si>
  <si>
    <t>RD Amount</t>
  </si>
  <si>
    <t>Months</t>
  </si>
  <si>
    <t>Future value</t>
  </si>
  <si>
    <t>fv(B3/12,B2,-B1,,1)</t>
  </si>
  <si>
    <t>Insurance Premium Amount</t>
  </si>
  <si>
    <t>Year</t>
  </si>
  <si>
    <t>Future Value</t>
  </si>
  <si>
    <t>output</t>
  </si>
  <si>
    <t>fv(F3,F2,-F1,,1)</t>
  </si>
  <si>
    <t>PER YEAR</t>
  </si>
  <si>
    <t>PER MONTH</t>
  </si>
  <si>
    <t>Loan</t>
  </si>
  <si>
    <t>Period(Year)</t>
  </si>
  <si>
    <t>IPMT</t>
  </si>
  <si>
    <t>PPMT</t>
  </si>
  <si>
    <t>IPMT+PPMT</t>
  </si>
  <si>
    <t>IPMT(B2/12,1,B3*12,-B1)</t>
  </si>
  <si>
    <t>PPMT(B2/12,1,B3*12,-B1)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</si>
</sst>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4" fontId="0" fillId="0" borderId="0" xfId="1" applyFont="1"/>
    <xf numFmtId="8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915-5EEF-4BE7-AD6D-517E0F048BF0}">
  <dimension ref="A1:E7"/>
  <sheetViews>
    <sheetView workbookViewId="0">
      <selection activeCell="C8" sqref="C8"/>
    </sheetView>
  </sheetViews>
  <sheetFormatPr defaultRowHeight="14.4" x14ac:dyDescent="0.3"/>
  <cols>
    <col min="1" max="1" width="15.6640625" customWidth="1"/>
    <col min="2" max="2" width="10.33203125" bestFit="1" customWidth="1"/>
    <col min="3" max="3" width="24.21875" customWidth="1"/>
    <col min="5" max="5" width="10.109375" bestFit="1" customWidth="1"/>
  </cols>
  <sheetData>
    <row r="1" spans="1:5" x14ac:dyDescent="0.3">
      <c r="A1" t="s">
        <v>0</v>
      </c>
      <c r="B1">
        <v>100000</v>
      </c>
    </row>
    <row r="2" spans="1:5" x14ac:dyDescent="0.3">
      <c r="A2" t="s">
        <v>1</v>
      </c>
      <c r="B2" s="1">
        <v>0.08</v>
      </c>
    </row>
    <row r="3" spans="1:5" x14ac:dyDescent="0.3">
      <c r="A3" t="s">
        <v>2</v>
      </c>
      <c r="B3">
        <v>5</v>
      </c>
    </row>
    <row r="4" spans="1:5" x14ac:dyDescent="0.3">
      <c r="A4" t="s">
        <v>3</v>
      </c>
      <c r="B4" s="2">
        <v>2027.64</v>
      </c>
    </row>
    <row r="5" spans="1:5" x14ac:dyDescent="0.3">
      <c r="A5" t="s">
        <v>4</v>
      </c>
      <c r="B5" s="3">
        <f>PMT(B2/12,B3*12,-B1)</f>
        <v>2027.6394288413683</v>
      </c>
      <c r="C5" s="5" t="s">
        <v>5</v>
      </c>
      <c r="E5" s="3"/>
    </row>
    <row r="6" spans="1:5" x14ac:dyDescent="0.3">
      <c r="B6" s="3"/>
      <c r="E6" s="3">
        <f>PMT(B2/12,B3*12,-B1)</f>
        <v>2027.6394288413683</v>
      </c>
    </row>
    <row r="7" spans="1:5" x14ac:dyDescent="0.3">
      <c r="C7" s="3">
        <f>PMT(B2/12,B3*12,-B1)</f>
        <v>2027.6394288413683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2BD6-DEA4-444E-B789-B19FD07B9F91}">
  <dimension ref="A1:G13"/>
  <sheetViews>
    <sheetView workbookViewId="0">
      <selection activeCell="C15" sqref="C15"/>
    </sheetView>
  </sheetViews>
  <sheetFormatPr defaultRowHeight="14.4" x14ac:dyDescent="0.3"/>
  <cols>
    <col min="1" max="1" width="10.88671875" customWidth="1"/>
    <col min="2" max="2" width="11.33203125" bestFit="1" customWidth="1"/>
    <col min="3" max="3" width="17.33203125" customWidth="1"/>
    <col min="5" max="5" width="24.77734375" customWidth="1"/>
    <col min="6" max="6" width="13.6640625" bestFit="1" customWidth="1"/>
    <col min="7" max="7" width="12.44140625" customWidth="1"/>
  </cols>
  <sheetData>
    <row r="1" spans="1:7" x14ac:dyDescent="0.3">
      <c r="A1" t="s">
        <v>6</v>
      </c>
      <c r="B1">
        <v>1000</v>
      </c>
      <c r="E1" t="s">
        <v>10</v>
      </c>
      <c r="F1">
        <v>10000</v>
      </c>
    </row>
    <row r="2" spans="1:7" x14ac:dyDescent="0.3">
      <c r="A2" t="s">
        <v>7</v>
      </c>
      <c r="B2">
        <v>24</v>
      </c>
      <c r="E2" t="s">
        <v>11</v>
      </c>
      <c r="F2">
        <v>15</v>
      </c>
    </row>
    <row r="3" spans="1:7" x14ac:dyDescent="0.3">
      <c r="A3" t="s">
        <v>1</v>
      </c>
      <c r="B3" s="1">
        <v>0.08</v>
      </c>
      <c r="E3" t="s">
        <v>1</v>
      </c>
      <c r="F3" s="1">
        <v>0.09</v>
      </c>
    </row>
    <row r="4" spans="1:7" x14ac:dyDescent="0.3">
      <c r="A4" t="s">
        <v>8</v>
      </c>
      <c r="B4" s="4">
        <v>26106.080000000002</v>
      </c>
      <c r="E4" t="s">
        <v>12</v>
      </c>
      <c r="F4" s="4">
        <v>320033.99</v>
      </c>
    </row>
    <row r="5" spans="1:7" x14ac:dyDescent="0.3">
      <c r="A5" t="s">
        <v>4</v>
      </c>
      <c r="B5" s="3">
        <f>FV(B3/12,B2,-B1,,1)</f>
        <v>26106.077693541811</v>
      </c>
      <c r="C5" s="5" t="s">
        <v>9</v>
      </c>
      <c r="E5" t="s">
        <v>13</v>
      </c>
      <c r="F5" s="3">
        <f>FV(F3,F2,-F1,,1)</f>
        <v>320033.98678437783</v>
      </c>
      <c r="G5" t="s">
        <v>14</v>
      </c>
    </row>
    <row r="6" spans="1:7" x14ac:dyDescent="0.3">
      <c r="F6" s="3"/>
    </row>
    <row r="7" spans="1:7" x14ac:dyDescent="0.3">
      <c r="B7" t="s">
        <v>16</v>
      </c>
      <c r="E7" t="s">
        <v>15</v>
      </c>
    </row>
    <row r="8" spans="1:7" x14ac:dyDescent="0.3">
      <c r="C8" s="3">
        <f>FV(B3/12,B2,-B1,,1)</f>
        <v>26106.077693541811</v>
      </c>
      <c r="F8" s="3">
        <f>FV(F3,F2,-F1,,1)</f>
        <v>320033.98678437783</v>
      </c>
    </row>
    <row r="13" spans="1:7" x14ac:dyDescent="0.3">
      <c r="C13" s="3">
        <f>FV(B3/12,B2,-B1,,1)</f>
        <v>26106.077693541811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AF2E-FFCB-487D-A77A-F5FB938BB42A}">
  <dimension ref="A1:C12"/>
  <sheetViews>
    <sheetView tabSelected="1" workbookViewId="0">
      <selection activeCell="C13" sqref="C13"/>
    </sheetView>
  </sheetViews>
  <sheetFormatPr defaultRowHeight="14.4" x14ac:dyDescent="0.3"/>
  <cols>
    <col min="1" max="1" width="14.109375" customWidth="1"/>
    <col min="2" max="2" width="9.44140625" bestFit="1" customWidth="1"/>
    <col min="3" max="3" width="26.6640625" customWidth="1"/>
  </cols>
  <sheetData>
    <row r="1" spans="1:3" x14ac:dyDescent="0.3">
      <c r="A1" t="s">
        <v>17</v>
      </c>
      <c r="B1">
        <v>100000</v>
      </c>
    </row>
    <row r="2" spans="1:3" x14ac:dyDescent="0.3">
      <c r="A2" t="s">
        <v>1</v>
      </c>
      <c r="B2" s="1">
        <v>0.08</v>
      </c>
    </row>
    <row r="3" spans="1:3" x14ac:dyDescent="0.3">
      <c r="A3" t="s">
        <v>18</v>
      </c>
      <c r="B3">
        <v>5</v>
      </c>
    </row>
    <row r="4" spans="1:3" x14ac:dyDescent="0.3">
      <c r="A4" t="s">
        <v>3</v>
      </c>
      <c r="B4" s="3">
        <f>PMT(B2/12,B3*12,-B1,,0)</f>
        <v>2027.6394288413683</v>
      </c>
    </row>
    <row r="5" spans="1:3" x14ac:dyDescent="0.3">
      <c r="A5" t="s">
        <v>19</v>
      </c>
      <c r="B5" s="3">
        <f>IPMT(B2/12,1,B3*12,-B1)</f>
        <v>666.66666666666686</v>
      </c>
      <c r="C5" s="5" t="s">
        <v>22</v>
      </c>
    </row>
    <row r="6" spans="1:3" x14ac:dyDescent="0.3">
      <c r="A6" t="s">
        <v>20</v>
      </c>
      <c r="B6" s="3">
        <f>PPMT(B2/12,1,B3*12,-B1)</f>
        <v>1360.9727621747015</v>
      </c>
      <c r="C6" s="5" t="s">
        <v>23</v>
      </c>
    </row>
    <row r="7" spans="1:3" x14ac:dyDescent="0.3">
      <c r="A7" t="s">
        <v>21</v>
      </c>
      <c r="B7" s="3">
        <f>B5+B6</f>
        <v>2027.6394288413685</v>
      </c>
    </row>
    <row r="9" spans="1:3" x14ac:dyDescent="0.3">
      <c r="C9" s="3">
        <f>IPMT(B2/12,1,B3*12,-B1)</f>
        <v>666.66666666666686</v>
      </c>
    </row>
    <row r="12" spans="1:3" x14ac:dyDescent="0.3">
      <c r="C12" s="3">
        <f>PPMT(B2/12,1,B3*12,-B1)</f>
        <v>1360.9727621747015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PMT</vt:lpstr>
      <vt:lpstr>Future value(FV)</vt:lpstr>
      <vt:lpstr>PMT,IPMT,PPMT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2024-02-20T10:58:00Z</dcterms:created>
  <dcterms:modified xsi:type="dcterms:W3CDTF">2024-05-07T04:12:43Z</dcterms:modified>
</cp:coreProperties>
</file>