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727328F9-DA0D-45B6-BFAD-D7BDDCCDF8E1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Sheet2" sheetId="25" r:id="rId1"/>
    <sheet name="1997" sheetId="1" r:id="rId2"/>
    <sheet name="1998" sheetId="4" r:id="rId3"/>
    <sheet name="1999" sheetId="5" r:id="rId4"/>
    <sheet name="2000" sheetId="6" r:id="rId5"/>
    <sheet name="2001" sheetId="7" r:id="rId6"/>
    <sheet name="2002" sheetId="8" r:id="rId7"/>
    <sheet name="2003" sheetId="9" r:id="rId8"/>
    <sheet name="2004" sheetId="10" r:id="rId9"/>
    <sheet name="2005" sheetId="11" r:id="rId10"/>
    <sheet name="2006" sheetId="12" r:id="rId11"/>
    <sheet name="2007" sheetId="13" r:id="rId12"/>
    <sheet name="2008" sheetId="14" r:id="rId13"/>
    <sheet name="2009" sheetId="15" r:id="rId14"/>
    <sheet name="2010" sheetId="16" r:id="rId15"/>
    <sheet name="2011" sheetId="17" r:id="rId16"/>
    <sheet name="2012" sheetId="18" r:id="rId17"/>
    <sheet name="2013" sheetId="20" r:id="rId18"/>
    <sheet name="2014" sheetId="21" r:id="rId19"/>
    <sheet name="2015" sheetId="22" r:id="rId20"/>
    <sheet name="2016" sheetId="23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3" l="1"/>
  <c r="B38" i="22"/>
  <c r="B38" i="20"/>
  <c r="B37" i="18"/>
  <c r="B38" i="17"/>
  <c r="L37" i="16"/>
  <c r="K37" i="16"/>
  <c r="B38" i="16"/>
  <c r="B38" i="15"/>
  <c r="B37" i="14"/>
  <c r="B37" i="13"/>
  <c r="B37" i="12"/>
  <c r="B37" i="11"/>
  <c r="B41" i="11"/>
  <c r="B41" i="23"/>
  <c r="M39" i="23"/>
  <c r="L39" i="23"/>
  <c r="K39" i="23"/>
  <c r="K40" i="23" s="1"/>
  <c r="J39" i="23"/>
  <c r="I39" i="23"/>
  <c r="H39" i="23"/>
  <c r="H40" i="23" s="1"/>
  <c r="G39" i="23"/>
  <c r="F39" i="23"/>
  <c r="E39" i="23"/>
  <c r="D39" i="23"/>
  <c r="D40" i="23" s="1"/>
  <c r="C39" i="23"/>
  <c r="B39" i="23"/>
  <c r="B40" i="23" s="1"/>
  <c r="M38" i="23"/>
  <c r="L38" i="23"/>
  <c r="K38" i="23"/>
  <c r="J38" i="23"/>
  <c r="I38" i="23"/>
  <c r="H38" i="23"/>
  <c r="G38" i="23"/>
  <c r="F38" i="23"/>
  <c r="E38" i="23"/>
  <c r="D38" i="23"/>
  <c r="C38" i="23"/>
  <c r="M37" i="23"/>
  <c r="M41" i="23" s="1"/>
  <c r="L37" i="23"/>
  <c r="L41" i="23" s="1"/>
  <c r="K37" i="23"/>
  <c r="K41" i="23" s="1"/>
  <c r="J37" i="23"/>
  <c r="J41" i="23" s="1"/>
  <c r="I37" i="23"/>
  <c r="I40" i="23" s="1"/>
  <c r="I41" i="23"/>
  <c r="H37" i="23"/>
  <c r="H41" i="23"/>
  <c r="G37" i="23"/>
  <c r="G41" i="23" s="1"/>
  <c r="F37" i="23"/>
  <c r="F41" i="23"/>
  <c r="E37" i="23"/>
  <c r="E40" i="23" s="1"/>
  <c r="E41" i="23"/>
  <c r="D37" i="23"/>
  <c r="D41" i="23"/>
  <c r="C37" i="23"/>
  <c r="C41" i="23"/>
  <c r="B41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B40" i="22"/>
  <c r="M38" i="22"/>
  <c r="L38" i="22"/>
  <c r="K38" i="22"/>
  <c r="J38" i="22"/>
  <c r="I38" i="22"/>
  <c r="H38" i="22"/>
  <c r="G38" i="22"/>
  <c r="F38" i="22"/>
  <c r="E38" i="22"/>
  <c r="D38" i="22"/>
  <c r="C38" i="22"/>
  <c r="M37" i="22"/>
  <c r="M41" i="22"/>
  <c r="L37" i="22"/>
  <c r="L41" i="22"/>
  <c r="K37" i="22"/>
  <c r="K41" i="22"/>
  <c r="J37" i="22"/>
  <c r="J41" i="22"/>
  <c r="I37" i="22"/>
  <c r="I41" i="22"/>
  <c r="H37" i="22"/>
  <c r="H41" i="22"/>
  <c r="G37" i="22"/>
  <c r="G41" i="22"/>
  <c r="F37" i="22"/>
  <c r="F41" i="22"/>
  <c r="E37" i="22"/>
  <c r="E41" i="22"/>
  <c r="D37" i="22"/>
  <c r="D41" i="22"/>
  <c r="C37" i="22"/>
  <c r="C41" i="22"/>
  <c r="B41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B40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M37" i="21"/>
  <c r="M41" i="21"/>
  <c r="L37" i="21"/>
  <c r="L41" i="21"/>
  <c r="K37" i="21"/>
  <c r="K41" i="21"/>
  <c r="J37" i="21"/>
  <c r="J41" i="21"/>
  <c r="I37" i="21"/>
  <c r="I41" i="21"/>
  <c r="H37" i="21"/>
  <c r="H41" i="21"/>
  <c r="G37" i="21"/>
  <c r="G41" i="21"/>
  <c r="F37" i="21"/>
  <c r="F41" i="21"/>
  <c r="E37" i="21"/>
  <c r="E41" i="21"/>
  <c r="D37" i="21"/>
  <c r="D41" i="21"/>
  <c r="C37" i="21"/>
  <c r="C41" i="21"/>
  <c r="B41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40" i="20"/>
  <c r="M38" i="20"/>
  <c r="L38" i="20"/>
  <c r="K38" i="20"/>
  <c r="J38" i="20"/>
  <c r="I38" i="20"/>
  <c r="H38" i="20"/>
  <c r="G38" i="20"/>
  <c r="F38" i="20"/>
  <c r="E38" i="20"/>
  <c r="D38" i="20"/>
  <c r="C38" i="20"/>
  <c r="M37" i="20"/>
  <c r="M41" i="20"/>
  <c r="L37" i="20"/>
  <c r="L41" i="20"/>
  <c r="K37" i="20"/>
  <c r="K41" i="20"/>
  <c r="J37" i="20"/>
  <c r="J41" i="20"/>
  <c r="I37" i="20"/>
  <c r="I41" i="20"/>
  <c r="H37" i="20"/>
  <c r="H41" i="20"/>
  <c r="G37" i="20"/>
  <c r="G41" i="20"/>
  <c r="F37" i="20"/>
  <c r="F41" i="20"/>
  <c r="E37" i="20"/>
  <c r="E41" i="20"/>
  <c r="D37" i="20"/>
  <c r="D41" i="20"/>
  <c r="C37" i="20"/>
  <c r="C41" i="20"/>
  <c r="I37" i="10"/>
  <c r="B38" i="10"/>
  <c r="B38" i="9"/>
  <c r="B38" i="8"/>
  <c r="K37" i="7"/>
  <c r="B38" i="6"/>
  <c r="B38" i="4"/>
  <c r="B38" i="7"/>
  <c r="B38" i="5"/>
  <c r="L37" i="4"/>
  <c r="B41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B40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M37" i="18"/>
  <c r="M41" i="18"/>
  <c r="L37" i="18"/>
  <c r="L41" i="18"/>
  <c r="K37" i="18"/>
  <c r="K41" i="18"/>
  <c r="J37" i="18"/>
  <c r="J41" i="18"/>
  <c r="I37" i="18"/>
  <c r="I41" i="18"/>
  <c r="H37" i="18"/>
  <c r="H41" i="18"/>
  <c r="G37" i="18"/>
  <c r="G41" i="18"/>
  <c r="F41" i="18"/>
  <c r="E37" i="18"/>
  <c r="E41" i="18"/>
  <c r="D37" i="18"/>
  <c r="D41" i="18"/>
  <c r="C37" i="18"/>
  <c r="C41" i="18"/>
  <c r="B41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B40" i="17"/>
  <c r="M38" i="17"/>
  <c r="L38" i="17"/>
  <c r="K38" i="17"/>
  <c r="J38" i="17"/>
  <c r="I38" i="17"/>
  <c r="H38" i="17"/>
  <c r="G38" i="17"/>
  <c r="F38" i="17"/>
  <c r="E38" i="17"/>
  <c r="D38" i="17"/>
  <c r="C38" i="17"/>
  <c r="M37" i="17"/>
  <c r="M41" i="17"/>
  <c r="L37" i="17"/>
  <c r="L41" i="17"/>
  <c r="K37" i="17"/>
  <c r="K41" i="17"/>
  <c r="J37" i="17"/>
  <c r="J41" i="17"/>
  <c r="I37" i="17"/>
  <c r="I41" i="17"/>
  <c r="H37" i="17"/>
  <c r="H41" i="17"/>
  <c r="G37" i="17"/>
  <c r="G41" i="17"/>
  <c r="F37" i="17"/>
  <c r="F41" i="17"/>
  <c r="E37" i="17"/>
  <c r="E41" i="17"/>
  <c r="D37" i="17"/>
  <c r="D41" i="17"/>
  <c r="C37" i="17"/>
  <c r="C41" i="17"/>
  <c r="B41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B40" i="16"/>
  <c r="M38" i="16"/>
  <c r="L38" i="16"/>
  <c r="K38" i="16"/>
  <c r="J38" i="16"/>
  <c r="I38" i="16"/>
  <c r="H38" i="16"/>
  <c r="G38" i="16"/>
  <c r="F38" i="16"/>
  <c r="E38" i="16"/>
  <c r="D38" i="16"/>
  <c r="C38" i="16"/>
  <c r="M37" i="16"/>
  <c r="M41" i="16"/>
  <c r="L41" i="16"/>
  <c r="K41" i="16"/>
  <c r="J37" i="16"/>
  <c r="J41" i="16"/>
  <c r="I37" i="16"/>
  <c r="I41" i="16"/>
  <c r="H37" i="16"/>
  <c r="H41" i="16"/>
  <c r="G37" i="16"/>
  <c r="G41" i="16"/>
  <c r="F37" i="16"/>
  <c r="F41" i="16"/>
  <c r="E37" i="16"/>
  <c r="E41" i="16"/>
  <c r="D37" i="16"/>
  <c r="D41" i="16"/>
  <c r="C37" i="16"/>
  <c r="C41" i="16"/>
  <c r="B41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B40" i="15"/>
  <c r="M38" i="15"/>
  <c r="L38" i="15"/>
  <c r="K38" i="15"/>
  <c r="J38" i="15"/>
  <c r="I38" i="15"/>
  <c r="H38" i="15"/>
  <c r="G38" i="15"/>
  <c r="F38" i="15"/>
  <c r="E38" i="15"/>
  <c r="D38" i="15"/>
  <c r="C38" i="15"/>
  <c r="M37" i="15"/>
  <c r="M41" i="15"/>
  <c r="L37" i="15"/>
  <c r="L41" i="15"/>
  <c r="K37" i="15"/>
  <c r="K41" i="15"/>
  <c r="J37" i="15"/>
  <c r="J41" i="15"/>
  <c r="I37" i="15"/>
  <c r="I40" i="15" s="1"/>
  <c r="I41" i="15"/>
  <c r="H37" i="15"/>
  <c r="H41" i="15"/>
  <c r="G37" i="15"/>
  <c r="G41" i="15"/>
  <c r="F37" i="15"/>
  <c r="F41" i="15"/>
  <c r="E37" i="15"/>
  <c r="E41" i="15"/>
  <c r="D37" i="15"/>
  <c r="D41" i="15"/>
  <c r="C37" i="15"/>
  <c r="C41" i="15"/>
  <c r="B41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B40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7" i="14"/>
  <c r="M41" i="14"/>
  <c r="L37" i="14"/>
  <c r="L41" i="14"/>
  <c r="K37" i="14"/>
  <c r="K41" i="14"/>
  <c r="J37" i="14"/>
  <c r="J41" i="14"/>
  <c r="I37" i="14"/>
  <c r="I41" i="14"/>
  <c r="H37" i="14"/>
  <c r="H41" i="14"/>
  <c r="G37" i="14"/>
  <c r="G41" i="14"/>
  <c r="F37" i="14"/>
  <c r="F41" i="14"/>
  <c r="E37" i="14"/>
  <c r="E41" i="14"/>
  <c r="D37" i="14"/>
  <c r="D41" i="14"/>
  <c r="C37" i="14"/>
  <c r="C41" i="14"/>
  <c r="B41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B40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7" i="13"/>
  <c r="M41" i="13"/>
  <c r="L37" i="13"/>
  <c r="L41" i="13"/>
  <c r="K37" i="13"/>
  <c r="K41" i="13"/>
  <c r="J37" i="13"/>
  <c r="J41" i="13"/>
  <c r="I37" i="13"/>
  <c r="I41" i="13"/>
  <c r="H37" i="13"/>
  <c r="H41" i="13"/>
  <c r="G37" i="13"/>
  <c r="G41" i="13"/>
  <c r="F37" i="13"/>
  <c r="F41" i="13"/>
  <c r="E37" i="13"/>
  <c r="E41" i="13"/>
  <c r="D37" i="13"/>
  <c r="D41" i="13"/>
  <c r="C37" i="13"/>
  <c r="C41" i="13"/>
  <c r="B41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40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/>
  <c r="L37" i="12"/>
  <c r="L41" i="12"/>
  <c r="K37" i="12"/>
  <c r="K41" i="12"/>
  <c r="J37" i="12"/>
  <c r="J41" i="12"/>
  <c r="I37" i="12"/>
  <c r="I41" i="12"/>
  <c r="H37" i="12"/>
  <c r="H41" i="12"/>
  <c r="G37" i="12"/>
  <c r="G41" i="12"/>
  <c r="F37" i="12"/>
  <c r="F41" i="12"/>
  <c r="E37" i="12"/>
  <c r="E41" i="12"/>
  <c r="D37" i="12"/>
  <c r="D41" i="12"/>
  <c r="C37" i="12"/>
  <c r="C41" i="12"/>
  <c r="M39" i="11"/>
  <c r="L39" i="11"/>
  <c r="K39" i="11"/>
  <c r="J39" i="11"/>
  <c r="I39" i="11"/>
  <c r="H39" i="11"/>
  <c r="G39" i="11"/>
  <c r="F39" i="11"/>
  <c r="E39" i="11"/>
  <c r="D39" i="11"/>
  <c r="C39" i="11"/>
  <c r="B39" i="11"/>
  <c r="B40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41" i="11"/>
  <c r="L37" i="11"/>
  <c r="L41" i="11"/>
  <c r="K37" i="11"/>
  <c r="K41" i="11"/>
  <c r="J37" i="11"/>
  <c r="J41" i="11"/>
  <c r="I37" i="11"/>
  <c r="I41" i="11"/>
  <c r="H37" i="11"/>
  <c r="H41" i="11"/>
  <c r="G37" i="11"/>
  <c r="G41" i="11"/>
  <c r="F37" i="11"/>
  <c r="F41" i="11"/>
  <c r="E37" i="11"/>
  <c r="E41" i="11"/>
  <c r="D37" i="11"/>
  <c r="D41" i="11"/>
  <c r="C37" i="11"/>
  <c r="C41" i="11"/>
  <c r="B41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B40" i="10"/>
  <c r="M38" i="10"/>
  <c r="L38" i="10"/>
  <c r="K38" i="10"/>
  <c r="J38" i="10"/>
  <c r="I38" i="10"/>
  <c r="H38" i="10"/>
  <c r="G38" i="10"/>
  <c r="F38" i="10"/>
  <c r="E38" i="10"/>
  <c r="D38" i="10"/>
  <c r="C38" i="10"/>
  <c r="M41" i="10"/>
  <c r="L37" i="10"/>
  <c r="L41" i="10"/>
  <c r="K37" i="10"/>
  <c r="K41" i="10"/>
  <c r="J37" i="10"/>
  <c r="J41" i="10"/>
  <c r="I41" i="10"/>
  <c r="H37" i="10"/>
  <c r="H41" i="10"/>
  <c r="G37" i="10"/>
  <c r="G41" i="10"/>
  <c r="F37" i="10"/>
  <c r="F41" i="10"/>
  <c r="E37" i="10"/>
  <c r="E41" i="10"/>
  <c r="D37" i="10"/>
  <c r="D41" i="10"/>
  <c r="C37" i="10"/>
  <c r="C41" i="10"/>
  <c r="B41" i="9"/>
  <c r="M39" i="9"/>
  <c r="L39" i="9"/>
  <c r="K39" i="9"/>
  <c r="J39" i="9"/>
  <c r="I39" i="9"/>
  <c r="H39" i="9"/>
  <c r="G39" i="9"/>
  <c r="F39" i="9"/>
  <c r="E39" i="9"/>
  <c r="D39" i="9"/>
  <c r="C39" i="9"/>
  <c r="B39" i="9"/>
  <c r="B40" i="9"/>
  <c r="M38" i="9"/>
  <c r="L38" i="9"/>
  <c r="K38" i="9"/>
  <c r="J38" i="9"/>
  <c r="I38" i="9"/>
  <c r="H38" i="9"/>
  <c r="G38" i="9"/>
  <c r="F38" i="9"/>
  <c r="E38" i="9"/>
  <c r="D38" i="9"/>
  <c r="C38" i="9"/>
  <c r="M37" i="9"/>
  <c r="M41" i="9"/>
  <c r="L37" i="9"/>
  <c r="L41" i="9"/>
  <c r="K37" i="9"/>
  <c r="K41" i="9"/>
  <c r="J37" i="9"/>
  <c r="J41" i="9"/>
  <c r="I37" i="9"/>
  <c r="I41" i="9"/>
  <c r="H37" i="9"/>
  <c r="H41" i="9"/>
  <c r="G37" i="9"/>
  <c r="G41" i="9"/>
  <c r="F37" i="9"/>
  <c r="F41" i="9"/>
  <c r="E37" i="9"/>
  <c r="E41" i="9"/>
  <c r="D37" i="9"/>
  <c r="D41" i="9"/>
  <c r="C37" i="9"/>
  <c r="C40" i="9" s="1"/>
  <c r="C41" i="9"/>
  <c r="B41" i="8"/>
  <c r="M39" i="8"/>
  <c r="L39" i="8"/>
  <c r="K39" i="8"/>
  <c r="J39" i="8"/>
  <c r="I39" i="8"/>
  <c r="H39" i="8"/>
  <c r="G39" i="8"/>
  <c r="F39" i="8"/>
  <c r="E39" i="8"/>
  <c r="D39" i="8"/>
  <c r="C39" i="8"/>
  <c r="B39" i="8"/>
  <c r="B40" i="8"/>
  <c r="M38" i="8"/>
  <c r="L38" i="8"/>
  <c r="K38" i="8"/>
  <c r="J38" i="8"/>
  <c r="I38" i="8"/>
  <c r="H38" i="8"/>
  <c r="G38" i="8"/>
  <c r="F38" i="8"/>
  <c r="E38" i="8"/>
  <c r="D38" i="8"/>
  <c r="C38" i="8"/>
  <c r="M37" i="8"/>
  <c r="M41" i="8"/>
  <c r="L37" i="8"/>
  <c r="L41" i="8"/>
  <c r="K37" i="8"/>
  <c r="K41" i="8"/>
  <c r="J37" i="8"/>
  <c r="J41" i="8"/>
  <c r="I37" i="8"/>
  <c r="I41" i="8"/>
  <c r="H37" i="8"/>
  <c r="H41" i="8"/>
  <c r="G37" i="8"/>
  <c r="G41" i="8"/>
  <c r="F37" i="8"/>
  <c r="F41" i="8"/>
  <c r="E37" i="8"/>
  <c r="E41" i="8"/>
  <c r="D37" i="8"/>
  <c r="D41" i="8"/>
  <c r="C37" i="8"/>
  <c r="C41" i="8"/>
  <c r="B41" i="7"/>
  <c r="M39" i="7"/>
  <c r="L39" i="7"/>
  <c r="K39" i="7"/>
  <c r="J39" i="7"/>
  <c r="I39" i="7"/>
  <c r="H39" i="7"/>
  <c r="G39" i="7"/>
  <c r="F39" i="7"/>
  <c r="E39" i="7"/>
  <c r="D39" i="7"/>
  <c r="C39" i="7"/>
  <c r="B39" i="7"/>
  <c r="B40" i="7"/>
  <c r="M38" i="7"/>
  <c r="L38" i="7"/>
  <c r="K38" i="7"/>
  <c r="J38" i="7"/>
  <c r="I38" i="7"/>
  <c r="H38" i="7"/>
  <c r="G38" i="7"/>
  <c r="F38" i="7"/>
  <c r="E38" i="7"/>
  <c r="D38" i="7"/>
  <c r="C38" i="7"/>
  <c r="M37" i="7"/>
  <c r="M41" i="7"/>
  <c r="L37" i="7"/>
  <c r="L41" i="7"/>
  <c r="K41" i="7"/>
  <c r="J37" i="7"/>
  <c r="J41" i="7"/>
  <c r="I37" i="7"/>
  <c r="I41" i="7"/>
  <c r="H37" i="7"/>
  <c r="H41" i="7"/>
  <c r="G37" i="7"/>
  <c r="G41" i="7"/>
  <c r="F37" i="7"/>
  <c r="F41" i="7"/>
  <c r="E37" i="7"/>
  <c r="E41" i="7"/>
  <c r="D37" i="7"/>
  <c r="D41" i="7"/>
  <c r="C37" i="7"/>
  <c r="C41" i="7"/>
  <c r="B41" i="6"/>
  <c r="M39" i="6"/>
  <c r="L39" i="6"/>
  <c r="K39" i="6"/>
  <c r="J39" i="6"/>
  <c r="I39" i="6"/>
  <c r="H39" i="6"/>
  <c r="G39" i="6"/>
  <c r="F39" i="6"/>
  <c r="E39" i="6"/>
  <c r="D39" i="6"/>
  <c r="C39" i="6"/>
  <c r="B39" i="6"/>
  <c r="B40" i="6"/>
  <c r="M38" i="6"/>
  <c r="L38" i="6"/>
  <c r="K38" i="6"/>
  <c r="J38" i="6"/>
  <c r="I38" i="6"/>
  <c r="H38" i="6"/>
  <c r="G38" i="6"/>
  <c r="F38" i="6"/>
  <c r="E38" i="6"/>
  <c r="D38" i="6"/>
  <c r="C38" i="6"/>
  <c r="M37" i="6"/>
  <c r="M41" i="6"/>
  <c r="L37" i="6"/>
  <c r="L41" i="6"/>
  <c r="K37" i="6"/>
  <c r="K41" i="6"/>
  <c r="J37" i="6"/>
  <c r="J41" i="6"/>
  <c r="I37" i="6"/>
  <c r="I41" i="6"/>
  <c r="H37" i="6"/>
  <c r="H41" i="6"/>
  <c r="G37" i="6"/>
  <c r="G41" i="6"/>
  <c r="F37" i="6"/>
  <c r="F41" i="6"/>
  <c r="E37" i="6"/>
  <c r="E41" i="6"/>
  <c r="D37" i="6"/>
  <c r="D41" i="6"/>
  <c r="C37" i="6"/>
  <c r="C41" i="6"/>
  <c r="B41" i="5"/>
  <c r="M39" i="5"/>
  <c r="L39" i="5"/>
  <c r="K39" i="5"/>
  <c r="J39" i="5"/>
  <c r="I39" i="5"/>
  <c r="H39" i="5"/>
  <c r="G39" i="5"/>
  <c r="F39" i="5"/>
  <c r="E39" i="5"/>
  <c r="D39" i="5"/>
  <c r="C39" i="5"/>
  <c r="B39" i="5"/>
  <c r="B40" i="5"/>
  <c r="M38" i="5"/>
  <c r="L38" i="5"/>
  <c r="K38" i="5"/>
  <c r="J38" i="5"/>
  <c r="I38" i="5"/>
  <c r="H38" i="5"/>
  <c r="G38" i="5"/>
  <c r="F38" i="5"/>
  <c r="E38" i="5"/>
  <c r="D38" i="5"/>
  <c r="C38" i="5"/>
  <c r="M37" i="5"/>
  <c r="M41" i="5"/>
  <c r="L37" i="5"/>
  <c r="L41" i="5"/>
  <c r="K37" i="5"/>
  <c r="K41" i="5"/>
  <c r="J37" i="5"/>
  <c r="J41" i="5"/>
  <c r="I37" i="5"/>
  <c r="I41" i="5"/>
  <c r="H37" i="5"/>
  <c r="H41" i="5"/>
  <c r="G37" i="5"/>
  <c r="G41" i="5"/>
  <c r="F37" i="5"/>
  <c r="F41" i="5"/>
  <c r="E37" i="5"/>
  <c r="E41" i="5"/>
  <c r="D37" i="5"/>
  <c r="D41" i="5"/>
  <c r="C37" i="5"/>
  <c r="C41" i="5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M37" i="4"/>
  <c r="M41" i="4"/>
  <c r="L41" i="4"/>
  <c r="K37" i="4"/>
  <c r="K41" i="4"/>
  <c r="J37" i="4"/>
  <c r="J41" i="4"/>
  <c r="I37" i="4"/>
  <c r="I41" i="4"/>
  <c r="H37" i="4"/>
  <c r="H41" i="4"/>
  <c r="G37" i="4"/>
  <c r="G41" i="4"/>
  <c r="F37" i="4"/>
  <c r="F41" i="4"/>
  <c r="E37" i="4"/>
  <c r="E41" i="4"/>
  <c r="D37" i="4"/>
  <c r="D41" i="4"/>
  <c r="C37" i="4"/>
  <c r="C41" i="4"/>
  <c r="M38" i="1"/>
  <c r="L38" i="1"/>
  <c r="K38" i="1"/>
  <c r="J38" i="1"/>
  <c r="I38" i="1"/>
  <c r="H38" i="1"/>
  <c r="G38" i="1"/>
  <c r="F38" i="1"/>
  <c r="E38" i="1"/>
  <c r="D38" i="1"/>
  <c r="C38" i="1"/>
  <c r="B38" i="1"/>
  <c r="M39" i="1"/>
  <c r="L39" i="1"/>
  <c r="K39" i="1"/>
  <c r="J39" i="1"/>
  <c r="I39" i="1"/>
  <c r="H39" i="1"/>
  <c r="G39" i="1"/>
  <c r="F39" i="1"/>
  <c r="E39" i="1"/>
  <c r="D39" i="1"/>
  <c r="C39" i="1"/>
  <c r="B39" i="1"/>
  <c r="M37" i="1"/>
  <c r="L37" i="1"/>
  <c r="L41" i="1"/>
  <c r="K37" i="1"/>
  <c r="J37" i="1"/>
  <c r="J41" i="1"/>
  <c r="I37" i="1"/>
  <c r="H37" i="1"/>
  <c r="H41" i="1"/>
  <c r="G37" i="1"/>
  <c r="F37" i="1"/>
  <c r="F41" i="1"/>
  <c r="E37" i="1"/>
  <c r="D37" i="1"/>
  <c r="D41" i="1"/>
  <c r="C37" i="1"/>
  <c r="B37" i="1"/>
  <c r="N37" i="4"/>
  <c r="M40" i="1"/>
  <c r="K40" i="1"/>
  <c r="I40" i="1"/>
  <c r="G40" i="1"/>
  <c r="E40" i="1"/>
  <c r="N37" i="1"/>
  <c r="C40" i="1"/>
  <c r="D40" i="18"/>
  <c r="F40" i="18"/>
  <c r="J40" i="18"/>
  <c r="L40" i="18"/>
  <c r="C40" i="18"/>
  <c r="I40" i="18"/>
  <c r="M40" i="18"/>
  <c r="F40" i="17"/>
  <c r="H40" i="17"/>
  <c r="J40" i="17"/>
  <c r="L40" i="17"/>
  <c r="C40" i="17"/>
  <c r="E40" i="17"/>
  <c r="G40" i="17"/>
  <c r="I40" i="17"/>
  <c r="K40" i="17"/>
  <c r="M40" i="17"/>
  <c r="D40" i="16"/>
  <c r="F40" i="16"/>
  <c r="H40" i="16"/>
  <c r="J40" i="16"/>
  <c r="L40" i="16"/>
  <c r="C40" i="16"/>
  <c r="E40" i="16"/>
  <c r="I40" i="16"/>
  <c r="K40" i="16"/>
  <c r="M40" i="16"/>
  <c r="D40" i="15"/>
  <c r="H40" i="15"/>
  <c r="J40" i="15"/>
  <c r="L40" i="15"/>
  <c r="C40" i="15"/>
  <c r="E40" i="15"/>
  <c r="G40" i="15"/>
  <c r="K40" i="15"/>
  <c r="M40" i="15"/>
  <c r="D40" i="14"/>
  <c r="F40" i="14"/>
  <c r="H40" i="14"/>
  <c r="J40" i="14"/>
  <c r="M40" i="14"/>
  <c r="F40" i="13"/>
  <c r="H40" i="13"/>
  <c r="J40" i="13"/>
  <c r="L40" i="13"/>
  <c r="C40" i="13"/>
  <c r="M40" i="13"/>
  <c r="D40" i="12"/>
  <c r="H40" i="12"/>
  <c r="J40" i="12"/>
  <c r="L40" i="12"/>
  <c r="D40" i="11"/>
  <c r="F40" i="11"/>
  <c r="H40" i="11"/>
  <c r="J40" i="11"/>
  <c r="L40" i="11"/>
  <c r="E40" i="10"/>
  <c r="G40" i="10"/>
  <c r="I40" i="10"/>
  <c r="K40" i="10"/>
  <c r="E40" i="9"/>
  <c r="I40" i="9"/>
  <c r="K40" i="9"/>
  <c r="M40" i="9"/>
  <c r="D40" i="8"/>
  <c r="F40" i="8"/>
  <c r="H40" i="8"/>
  <c r="J40" i="8"/>
  <c r="L40" i="8"/>
  <c r="N37" i="8"/>
  <c r="C40" i="8"/>
  <c r="E40" i="8"/>
  <c r="G40" i="8"/>
  <c r="I40" i="8"/>
  <c r="K40" i="8"/>
  <c r="M40" i="8"/>
  <c r="D40" i="7"/>
  <c r="F40" i="7"/>
  <c r="H40" i="7"/>
  <c r="J40" i="7"/>
  <c r="L40" i="7"/>
  <c r="N37" i="7"/>
  <c r="C40" i="7"/>
  <c r="E40" i="7"/>
  <c r="G40" i="7"/>
  <c r="I40" i="7"/>
  <c r="K40" i="7"/>
  <c r="M40" i="7"/>
  <c r="D40" i="6"/>
  <c r="F40" i="6"/>
  <c r="H40" i="6"/>
  <c r="J40" i="6"/>
  <c r="L40" i="6"/>
  <c r="N37" i="6"/>
  <c r="C40" i="6"/>
  <c r="E40" i="6"/>
  <c r="G40" i="6"/>
  <c r="I40" i="6"/>
  <c r="K40" i="6"/>
  <c r="M40" i="6"/>
  <c r="D40" i="5"/>
  <c r="F40" i="5"/>
  <c r="H40" i="5"/>
  <c r="J40" i="5"/>
  <c r="L40" i="5"/>
  <c r="N37" i="5"/>
  <c r="C40" i="5"/>
  <c r="E40" i="5"/>
  <c r="G40" i="5"/>
  <c r="I40" i="5"/>
  <c r="K40" i="5"/>
  <c r="M40" i="5"/>
  <c r="B40" i="4"/>
  <c r="D40" i="4"/>
  <c r="F40" i="4"/>
  <c r="H40" i="4"/>
  <c r="J40" i="4"/>
  <c r="L40" i="4"/>
  <c r="B41" i="4"/>
  <c r="C40" i="4"/>
  <c r="E40" i="4"/>
  <c r="G40" i="4"/>
  <c r="I40" i="4"/>
  <c r="K40" i="4"/>
  <c r="M40" i="4"/>
  <c r="L40" i="1"/>
  <c r="J40" i="1"/>
  <c r="H40" i="1"/>
  <c r="F40" i="1"/>
  <c r="D40" i="1"/>
  <c r="B40" i="1"/>
  <c r="C41" i="1"/>
  <c r="E41" i="1"/>
  <c r="G41" i="1"/>
  <c r="I41" i="1"/>
  <c r="K41" i="1"/>
  <c r="M41" i="1"/>
  <c r="B41" i="1"/>
  <c r="K40" i="18"/>
  <c r="H40" i="18"/>
  <c r="G40" i="18"/>
  <c r="E40" i="18"/>
  <c r="N37" i="18"/>
  <c r="N37" i="17"/>
  <c r="D40" i="17"/>
  <c r="N37" i="16"/>
  <c r="G40" i="16"/>
  <c r="F40" i="15"/>
  <c r="N37" i="15"/>
  <c r="L40" i="14"/>
  <c r="K40" i="14"/>
  <c r="I40" i="14"/>
  <c r="G40" i="14"/>
  <c r="E40" i="14"/>
  <c r="N37" i="14"/>
  <c r="C40" i="14"/>
  <c r="K40" i="13"/>
  <c r="I40" i="13"/>
  <c r="G40" i="13"/>
  <c r="E40" i="13"/>
  <c r="D40" i="13"/>
  <c r="N37" i="13"/>
  <c r="M40" i="12"/>
  <c r="K40" i="12"/>
  <c r="I40" i="12"/>
  <c r="G40" i="12"/>
  <c r="F40" i="12"/>
  <c r="E40" i="12"/>
  <c r="C40" i="12"/>
  <c r="N37" i="12"/>
  <c r="M40" i="11"/>
  <c r="K40" i="11"/>
  <c r="I40" i="11"/>
  <c r="G40" i="11"/>
  <c r="E40" i="11"/>
  <c r="N37" i="11"/>
  <c r="C40" i="11"/>
  <c r="F40" i="23"/>
  <c r="C40" i="23"/>
  <c r="G40" i="23"/>
  <c r="D40" i="22"/>
  <c r="F40" i="22"/>
  <c r="H40" i="22"/>
  <c r="J40" i="22"/>
  <c r="L40" i="22"/>
  <c r="N37" i="22"/>
  <c r="C40" i="22"/>
  <c r="E40" i="22"/>
  <c r="G40" i="22"/>
  <c r="I40" i="22"/>
  <c r="K40" i="22"/>
  <c r="M40" i="22"/>
  <c r="D40" i="21"/>
  <c r="F40" i="21"/>
  <c r="H40" i="21"/>
  <c r="J40" i="21"/>
  <c r="L40" i="21"/>
  <c r="N37" i="21"/>
  <c r="C40" i="21"/>
  <c r="E40" i="21"/>
  <c r="G40" i="21"/>
  <c r="I40" i="21"/>
  <c r="K40" i="21"/>
  <c r="M40" i="21"/>
  <c r="D40" i="20"/>
  <c r="F40" i="20"/>
  <c r="H40" i="20"/>
  <c r="J40" i="20"/>
  <c r="L40" i="20"/>
  <c r="N37" i="20"/>
  <c r="C40" i="20"/>
  <c r="E40" i="20"/>
  <c r="G40" i="20"/>
  <c r="I40" i="20"/>
  <c r="K40" i="20"/>
  <c r="M40" i="20"/>
  <c r="M40" i="10"/>
  <c r="L40" i="10"/>
  <c r="J40" i="10"/>
  <c r="H40" i="10"/>
  <c r="F40" i="10"/>
  <c r="D40" i="10"/>
  <c r="C40" i="10"/>
  <c r="N37" i="10"/>
  <c r="L40" i="9"/>
  <c r="J40" i="9"/>
  <c r="H40" i="9"/>
  <c r="G40" i="9"/>
  <c r="F40" i="9"/>
  <c r="D40" i="9"/>
  <c r="N37" i="9"/>
  <c r="M40" i="23" l="1"/>
  <c r="L40" i="23"/>
  <c r="J40" i="23"/>
  <c r="N37" i="23"/>
</calcChain>
</file>

<file path=xl/sharedStrings.xml><?xml version="1.0" encoding="utf-8"?>
<sst xmlns="http://schemas.openxmlformats.org/spreadsheetml/2006/main" count="605" uniqueCount="56">
  <si>
    <t>Arun TEA ESTATE (Sonitpur District)</t>
  </si>
  <si>
    <t>METEOROLOGICAL  DATA</t>
  </si>
  <si>
    <t xml:space="preserve">              RAINFALL in mm</t>
  </si>
  <si>
    <t>YEAR 1997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</si>
  <si>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</si>
  <si>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</si>
  <si>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</si>
  <si>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</si>
  <si>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</si>
  <si>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</si>
  <si>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</si>
  <si>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</si>
  <si>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</si>
  <si>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</si>
  <si>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</si>
  <si>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</si>
  <si>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</si>
  <si>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Total Rainfall</t>
  </si>
  <si>
    <t>Maximum Rainfall in one day</t>
  </si>
  <si>
    <t>No of Rainy days</t>
  </si>
  <si>
    <t>Avg(Total rainfal/rainy days)</t>
  </si>
  <si>
    <t>Avg(Total rainfal/no of days)</t>
  </si>
  <si>
    <t>YEAR 1998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</si>
  <si>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</si>
  <si>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</si>
  <si>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</si>
  <si>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</si>
  <si>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</si>
  <si>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</si>
  <si>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</si>
  <si>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</si>
  <si>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</si>
  <si>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</si>
  <si>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</si>
  <si>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</si>
  <si>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YEAR 2011</t>
  </si>
  <si>
    <t>YEAR 2012</t>
  </si>
  <si>
    <t>YEAR 2013</t>
  </si>
  <si>
    <t>YEAR 2014</t>
  </si>
  <si>
    <t>YEAR 2015</t>
  </si>
  <si>
    <t>YEAR 2016</t>
  </si>
  <si>
    <t>N/A</t>
  </si>
  <si>
    <t>name:</t>
  </si>
  <si>
    <t xml:space="preserve">sonitpur </t>
  </si>
  <si>
    <t>lat:</t>
  </si>
  <si>
    <t>long:</t>
  </si>
  <si>
    <t>district:</t>
  </si>
  <si>
    <t>state:</t>
  </si>
  <si>
    <t>area:</t>
  </si>
  <si>
    <t>entity_id:</t>
  </si>
  <si>
    <t>station_id:</t>
  </si>
  <si>
    <t>type</t>
  </si>
  <si>
    <t>unit:</t>
  </si>
  <si>
    <t>millimetres</t>
  </si>
  <si>
    <t>sonitpur Tea Estate</t>
  </si>
  <si>
    <t>Assam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</si>
</sst>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EA5A-89DC-4656-882A-73083C0A173E}">
  <dimension ref="A1:B10"/>
  <sheetViews>
    <sheetView tabSelected="1" workbookViewId="0">
      <selection activeCell="F6" sqref="F6"/>
    </sheetView>
  </sheetViews>
  <sheetFormatPr defaultRowHeight="14.4" x14ac:dyDescent="0.3"/>
  <sheetData>
    <row r="1" spans="1:2" x14ac:dyDescent="0.3">
      <c r="A1" t="s">
        <v>42</v>
      </c>
      <c r="B1" t="s">
        <v>54</v>
      </c>
    </row>
    <row r="2" spans="1:2" x14ac:dyDescent="0.3">
      <c r="A2" t="s">
        <v>49</v>
      </c>
    </row>
    <row r="3" spans="1:2" x14ac:dyDescent="0.3">
      <c r="A3" t="s">
        <v>50</v>
      </c>
    </row>
    <row r="4" spans="1:2" x14ac:dyDescent="0.3">
      <c r="A4" t="s">
        <v>44</v>
      </c>
    </row>
    <row r="5" spans="1:2" x14ac:dyDescent="0.3">
      <c r="A5" t="s">
        <v>45</v>
      </c>
    </row>
    <row r="6" spans="1:2" x14ac:dyDescent="0.3">
      <c r="A6" t="s">
        <v>46</v>
      </c>
      <c r="B6" t="s">
        <v>43</v>
      </c>
    </row>
    <row r="7" spans="1:2" x14ac:dyDescent="0.3">
      <c r="A7" t="s">
        <v>47</v>
      </c>
      <c r="B7" t="s">
        <v>55</v>
      </c>
    </row>
    <row r="8" spans="1:2" x14ac:dyDescent="0.3">
      <c r="A8" t="s">
        <v>48</v>
      </c>
    </row>
    <row r="9" spans="1:2" x14ac:dyDescent="0.3">
      <c r="A9" t="s">
        <v>51</v>
      </c>
      <c r="B9">
        <v>1</v>
      </c>
    </row>
    <row r="10" spans="1:2" x14ac:dyDescent="0.3">
      <c r="A10" t="s">
        <v>52</v>
      </c>
      <c r="B10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workbookViewId="0">
      <selection activeCell="G11" sqref="G1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29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6.3</v>
      </c>
      <c r="G6" s="7">
        <v>15.5</v>
      </c>
      <c r="H6" s="7">
        <v>0</v>
      </c>
      <c r="I6" s="7">
        <v>0</v>
      </c>
      <c r="J6" s="7">
        <v>0</v>
      </c>
      <c r="K6" s="7">
        <v>9.5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10.5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9</v>
      </c>
      <c r="F8" s="7">
        <v>3.5</v>
      </c>
      <c r="G8" s="7">
        <v>0</v>
      </c>
      <c r="H8" s="7">
        <v>0</v>
      </c>
      <c r="I8" s="7">
        <v>11</v>
      </c>
      <c r="J8" s="7">
        <v>0</v>
      </c>
      <c r="K8" s="7">
        <v>4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1.5</v>
      </c>
      <c r="E9" s="7">
        <v>0</v>
      </c>
      <c r="F9" s="7">
        <v>15</v>
      </c>
      <c r="G9" s="7">
        <v>0</v>
      </c>
      <c r="H9" s="7">
        <v>3.5</v>
      </c>
      <c r="I9" s="7">
        <v>18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7.5</v>
      </c>
      <c r="G10" s="7">
        <v>0</v>
      </c>
      <c r="H10" s="7">
        <v>0</v>
      </c>
      <c r="I10" s="7">
        <v>15.5</v>
      </c>
      <c r="J10" s="7">
        <v>77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18.75</v>
      </c>
      <c r="F11" s="7">
        <v>0</v>
      </c>
      <c r="G11" s="7">
        <v>0</v>
      </c>
      <c r="H11" s="7">
        <v>0</v>
      </c>
      <c r="I11" s="7">
        <v>72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13.4</v>
      </c>
      <c r="F12" s="7">
        <v>0</v>
      </c>
      <c r="G12" s="7">
        <v>3</v>
      </c>
      <c r="H12" s="7">
        <v>0</v>
      </c>
      <c r="I12" s="7">
        <v>65</v>
      </c>
      <c r="J12" s="7">
        <v>0</v>
      </c>
      <c r="K12" s="7">
        <v>7.5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2.5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25.5</v>
      </c>
      <c r="C14" s="7">
        <v>0</v>
      </c>
      <c r="D14" s="7">
        <v>0</v>
      </c>
      <c r="E14" s="7">
        <v>22.5</v>
      </c>
      <c r="F14" s="7">
        <v>0</v>
      </c>
      <c r="G14" s="7">
        <v>0</v>
      </c>
      <c r="H14" s="7">
        <v>0</v>
      </c>
      <c r="I14" s="7">
        <v>2.5</v>
      </c>
      <c r="J14" s="7">
        <v>15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16.5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37.5</v>
      </c>
      <c r="G16" s="7">
        <v>0</v>
      </c>
      <c r="H16" s="7">
        <v>16.5</v>
      </c>
      <c r="I16" s="7">
        <v>32.5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2.5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16.2</v>
      </c>
      <c r="D18" s="7">
        <v>0</v>
      </c>
      <c r="E18" s="7">
        <v>0</v>
      </c>
      <c r="F18" s="7">
        <v>13.5</v>
      </c>
      <c r="G18" s="7">
        <v>0</v>
      </c>
      <c r="H18" s="7">
        <v>2.5</v>
      </c>
      <c r="I18" s="7">
        <v>23.5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10.4</v>
      </c>
      <c r="G19" s="7">
        <v>0</v>
      </c>
      <c r="H19" s="7">
        <v>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2</v>
      </c>
      <c r="G20" s="7">
        <v>20.5</v>
      </c>
      <c r="H20" s="7">
        <v>15.5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4.5</v>
      </c>
      <c r="E21" s="7">
        <v>6</v>
      </c>
      <c r="F21" s="7">
        <v>22.5</v>
      </c>
      <c r="G21" s="7">
        <v>58</v>
      </c>
      <c r="H21" s="7">
        <v>6</v>
      </c>
      <c r="I21" s="7">
        <v>10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6</v>
      </c>
      <c r="F22" s="7">
        <v>0</v>
      </c>
      <c r="G22" s="7">
        <v>0</v>
      </c>
      <c r="H22" s="7">
        <v>6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1.5</v>
      </c>
      <c r="E23" s="7">
        <v>0</v>
      </c>
      <c r="F23" s="7">
        <v>4.5</v>
      </c>
      <c r="G23" s="7">
        <v>0</v>
      </c>
      <c r="H23" s="7">
        <v>12</v>
      </c>
      <c r="I23" s="7">
        <v>15.5</v>
      </c>
      <c r="J23" s="7">
        <v>0</v>
      </c>
      <c r="K23" s="7">
        <v>14</v>
      </c>
      <c r="L23" s="7">
        <v>13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2.4</v>
      </c>
      <c r="E24" s="7">
        <v>7.5</v>
      </c>
      <c r="F24" s="7">
        <v>9</v>
      </c>
      <c r="G24" s="7">
        <v>5</v>
      </c>
      <c r="H24" s="7">
        <v>39</v>
      </c>
      <c r="I24" s="7">
        <v>16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12.6</v>
      </c>
      <c r="C25" s="7">
        <v>3</v>
      </c>
      <c r="D25" s="7">
        <v>49.5</v>
      </c>
      <c r="E25" s="7">
        <v>6.5</v>
      </c>
      <c r="F25" s="7">
        <v>4</v>
      </c>
      <c r="G25" s="7">
        <v>8</v>
      </c>
      <c r="H25" s="7">
        <v>0</v>
      </c>
      <c r="I25" s="7">
        <v>12</v>
      </c>
      <c r="J25" s="7">
        <v>1</v>
      </c>
      <c r="K25" s="7">
        <v>12.5</v>
      </c>
      <c r="L25" s="7">
        <v>0</v>
      </c>
      <c r="M25" s="7">
        <v>0</v>
      </c>
    </row>
    <row r="26" spans="1:13" x14ac:dyDescent="0.3">
      <c r="A26" s="5">
        <v>21</v>
      </c>
      <c r="B26" s="7">
        <v>2.4</v>
      </c>
      <c r="C26" s="7">
        <v>0</v>
      </c>
      <c r="D26" s="7">
        <v>0</v>
      </c>
      <c r="E26" s="7">
        <v>0</v>
      </c>
      <c r="F26" s="7">
        <v>0</v>
      </c>
      <c r="G26" s="7">
        <v>16</v>
      </c>
      <c r="H26" s="7">
        <v>0</v>
      </c>
      <c r="I26" s="7">
        <v>11.5</v>
      </c>
      <c r="J26" s="7">
        <v>0</v>
      </c>
      <c r="K26" s="7">
        <v>37.5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13.5</v>
      </c>
      <c r="E27" s="7">
        <v>7.5</v>
      </c>
      <c r="F27" s="7">
        <v>0</v>
      </c>
      <c r="G27" s="7">
        <v>15</v>
      </c>
      <c r="H27" s="7">
        <v>0</v>
      </c>
      <c r="I27" s="7">
        <v>17.5</v>
      </c>
      <c r="J27" s="7">
        <v>0</v>
      </c>
      <c r="K27" s="7">
        <v>43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6.75</v>
      </c>
      <c r="E28" s="7">
        <v>16</v>
      </c>
      <c r="F28" s="7">
        <v>0</v>
      </c>
      <c r="G28" s="7">
        <v>28</v>
      </c>
      <c r="H28" s="7">
        <v>0</v>
      </c>
      <c r="I28" s="7">
        <v>14.5</v>
      </c>
      <c r="J28" s="7">
        <v>6.5</v>
      </c>
      <c r="K28" s="7">
        <v>5</v>
      </c>
      <c r="L28" s="7">
        <v>11</v>
      </c>
      <c r="M28" s="7">
        <v>0</v>
      </c>
    </row>
    <row r="29" spans="1:13" x14ac:dyDescent="0.3">
      <c r="A29" s="5">
        <v>24</v>
      </c>
      <c r="B29" s="7">
        <v>4.5</v>
      </c>
      <c r="C29" s="7">
        <v>0</v>
      </c>
      <c r="D29" s="7">
        <v>18</v>
      </c>
      <c r="E29" s="7">
        <v>20</v>
      </c>
      <c r="F29" s="7">
        <v>8</v>
      </c>
      <c r="G29" s="7">
        <v>45</v>
      </c>
      <c r="H29" s="7">
        <v>0</v>
      </c>
      <c r="I29" s="7">
        <v>17.5</v>
      </c>
      <c r="J29" s="7">
        <v>25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5</v>
      </c>
      <c r="F30" s="7">
        <v>0</v>
      </c>
      <c r="G30" s="7">
        <v>0</v>
      </c>
      <c r="H30" s="7">
        <v>0</v>
      </c>
      <c r="I30" s="7">
        <v>23.5</v>
      </c>
      <c r="J30" s="7">
        <v>14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4.5</v>
      </c>
      <c r="E31" s="7">
        <v>4.2</v>
      </c>
      <c r="F31" s="7">
        <v>3</v>
      </c>
      <c r="G31" s="7">
        <v>0</v>
      </c>
      <c r="H31" s="7">
        <v>8.44</v>
      </c>
      <c r="I31" s="7">
        <v>0</v>
      </c>
      <c r="J31" s="7">
        <v>11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3.7</v>
      </c>
      <c r="E32" s="7">
        <v>44.5</v>
      </c>
      <c r="F32" s="7">
        <v>5.5</v>
      </c>
      <c r="G32" s="7">
        <v>0</v>
      </c>
      <c r="H32" s="7">
        <v>25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12</v>
      </c>
      <c r="E33" s="7">
        <v>45</v>
      </c>
      <c r="F33" s="7">
        <v>10.3</v>
      </c>
      <c r="G33" s="7">
        <v>2.5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3</v>
      </c>
      <c r="E34" s="7">
        <v>0</v>
      </c>
      <c r="F34" s="7">
        <v>15.5</v>
      </c>
      <c r="G34" s="7">
        <v>0</v>
      </c>
      <c r="H34" s="7">
        <v>0</v>
      </c>
      <c r="I34" s="7">
        <v>0</v>
      </c>
      <c r="J34" s="7">
        <v>4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4.5</v>
      </c>
      <c r="E35" s="7">
        <v>0</v>
      </c>
      <c r="F35" s="7">
        <v>2.5</v>
      </c>
      <c r="G35" s="7">
        <v>11</v>
      </c>
      <c r="H35" s="7">
        <v>0</v>
      </c>
      <c r="I35" s="7">
        <v>29.5</v>
      </c>
      <c r="J35" s="7">
        <v>14.5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2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45</v>
      </c>
      <c r="C37" s="7">
        <f t="shared" ref="C37:M37" si="0">SUM(C6:C36)</f>
        <v>19.2</v>
      </c>
      <c r="D37" s="7">
        <f t="shared" si="0"/>
        <v>125.35000000000001</v>
      </c>
      <c r="E37" s="7">
        <f t="shared" si="0"/>
        <v>252.35</v>
      </c>
      <c r="F37" s="7">
        <f t="shared" si="0"/>
        <v>180.5</v>
      </c>
      <c r="G37" s="7">
        <f t="shared" si="0"/>
        <v>227.5</v>
      </c>
      <c r="H37" s="7">
        <f t="shared" si="0"/>
        <v>143.94</v>
      </c>
      <c r="I37" s="7">
        <f t="shared" si="0"/>
        <v>415</v>
      </c>
      <c r="J37" s="7">
        <f t="shared" si="0"/>
        <v>168</v>
      </c>
      <c r="K37" s="7">
        <f t="shared" si="0"/>
        <v>143.5</v>
      </c>
      <c r="L37" s="7">
        <f t="shared" si="0"/>
        <v>24</v>
      </c>
      <c r="M37" s="7">
        <f t="shared" si="0"/>
        <v>0</v>
      </c>
      <c r="N37" s="8">
        <f>SUM(B37:M37)</f>
        <v>1744.34</v>
      </c>
    </row>
    <row r="38" spans="1:14" x14ac:dyDescent="0.3">
      <c r="A38" s="5" t="s">
        <v>18</v>
      </c>
      <c r="B38" s="7">
        <f>MAX(B6:B36)</f>
        <v>25.5</v>
      </c>
      <c r="C38" s="7">
        <f t="shared" ref="C38:M38" si="1">MAX(C6:C36)</f>
        <v>16.2</v>
      </c>
      <c r="D38" s="7">
        <f t="shared" si="1"/>
        <v>49.5</v>
      </c>
      <c r="E38" s="7">
        <f t="shared" si="1"/>
        <v>45</v>
      </c>
      <c r="F38" s="7">
        <f t="shared" si="1"/>
        <v>37.5</v>
      </c>
      <c r="G38" s="7">
        <f t="shared" si="1"/>
        <v>58</v>
      </c>
      <c r="H38" s="7">
        <f t="shared" si="1"/>
        <v>39</v>
      </c>
      <c r="I38" s="7">
        <f t="shared" si="1"/>
        <v>72</v>
      </c>
      <c r="J38" s="7">
        <f t="shared" si="1"/>
        <v>77</v>
      </c>
      <c r="K38" s="7">
        <f t="shared" si="1"/>
        <v>43</v>
      </c>
      <c r="L38" s="7">
        <f t="shared" si="1"/>
        <v>13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4</v>
      </c>
      <c r="C39" s="6">
        <f t="shared" ref="C39:M39" si="2">COUNTIF(C6:C36,"&gt;0")</f>
        <v>2</v>
      </c>
      <c r="D39" s="6">
        <f t="shared" si="2"/>
        <v>13</v>
      </c>
      <c r="E39" s="6">
        <f t="shared" si="2"/>
        <v>17</v>
      </c>
      <c r="F39" s="6">
        <f t="shared" si="2"/>
        <v>18</v>
      </c>
      <c r="G39" s="6">
        <f t="shared" si="2"/>
        <v>12</v>
      </c>
      <c r="H39" s="6">
        <f t="shared" si="2"/>
        <v>13</v>
      </c>
      <c r="I39" s="6">
        <f t="shared" si="2"/>
        <v>21</v>
      </c>
      <c r="J39" s="6">
        <f t="shared" si="2"/>
        <v>9</v>
      </c>
      <c r="K39" s="6">
        <f t="shared" si="2"/>
        <v>9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11.25</v>
      </c>
      <c r="C40" s="7">
        <f t="shared" si="3"/>
        <v>9.6</v>
      </c>
      <c r="D40" s="7">
        <f t="shared" si="3"/>
        <v>9.6423076923076927</v>
      </c>
      <c r="E40" s="7">
        <f t="shared" si="3"/>
        <v>14.844117647058823</v>
      </c>
      <c r="F40" s="7">
        <f t="shared" si="3"/>
        <v>10.027777777777779</v>
      </c>
      <c r="G40" s="7">
        <f t="shared" si="3"/>
        <v>18.958333333333332</v>
      </c>
      <c r="H40" s="7">
        <f t="shared" si="3"/>
        <v>11.072307692307692</v>
      </c>
      <c r="I40" s="7">
        <f t="shared" si="3"/>
        <v>19.761904761904763</v>
      </c>
      <c r="J40" s="7">
        <f t="shared" si="3"/>
        <v>18.666666666666668</v>
      </c>
      <c r="K40" s="7">
        <f t="shared" si="3"/>
        <v>15.944444444444445</v>
      </c>
      <c r="L40" s="7">
        <f t="shared" si="3"/>
        <v>12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1.4516129032258065</v>
      </c>
      <c r="C41" s="7">
        <f>C37/28</f>
        <v>0.68571428571428572</v>
      </c>
      <c r="D41" s="7">
        <f>D37/31</f>
        <v>4.0435483870967746</v>
      </c>
      <c r="E41" s="7">
        <f>E37/30</f>
        <v>8.4116666666666671</v>
      </c>
      <c r="F41" s="7">
        <f>F37/31</f>
        <v>5.82258064516129</v>
      </c>
      <c r="G41" s="7">
        <f>G37/30</f>
        <v>7.583333333333333</v>
      </c>
      <c r="H41" s="7">
        <f>H37/31</f>
        <v>4.6432258064516132</v>
      </c>
      <c r="I41" s="7">
        <f>I37/31</f>
        <v>13.387096774193548</v>
      </c>
      <c r="J41" s="7">
        <f>J37/30</f>
        <v>5.6</v>
      </c>
      <c r="K41" s="7">
        <f>K37/31</f>
        <v>4.629032258064516</v>
      </c>
      <c r="L41" s="7">
        <f>L37/30</f>
        <v>0.8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2"/>
  <sheetViews>
    <sheetView workbookViewId="0">
      <selection activeCell="G12" sqref="G1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30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11</v>
      </c>
      <c r="G6" s="7">
        <v>29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11</v>
      </c>
      <c r="F7" s="7">
        <v>0</v>
      </c>
      <c r="G7" s="7">
        <v>16</v>
      </c>
      <c r="H7" s="7">
        <v>12.5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5.5</v>
      </c>
      <c r="F8" s="7">
        <v>3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6</v>
      </c>
      <c r="F9" s="7">
        <v>12.5</v>
      </c>
      <c r="G9" s="7">
        <v>0</v>
      </c>
      <c r="H9" s="7">
        <v>90</v>
      </c>
      <c r="I9" s="7">
        <v>1</v>
      </c>
      <c r="J9" s="7">
        <v>0</v>
      </c>
      <c r="K9" s="7">
        <v>7.5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6</v>
      </c>
      <c r="F10" s="7">
        <v>13</v>
      </c>
      <c r="G10" s="7">
        <v>7.5</v>
      </c>
      <c r="H10" s="7">
        <v>0</v>
      </c>
      <c r="I10" s="7">
        <v>0</v>
      </c>
      <c r="J10" s="7">
        <v>0</v>
      </c>
      <c r="K10" s="7">
        <v>25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20</v>
      </c>
      <c r="F11" s="7">
        <v>3</v>
      </c>
      <c r="G11" s="7">
        <v>11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2.5</v>
      </c>
      <c r="F12" s="7">
        <v>0</v>
      </c>
      <c r="G12" s="7">
        <v>78.5</v>
      </c>
      <c r="H12" s="7">
        <v>2.5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 s="7">
        <v>0</v>
      </c>
      <c r="J13" s="7">
        <v>35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8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8.5</v>
      </c>
      <c r="F15" s="7">
        <v>60</v>
      </c>
      <c r="G15" s="7">
        <v>10.5</v>
      </c>
      <c r="H15" s="7">
        <v>0</v>
      </c>
      <c r="I15" s="7">
        <v>0</v>
      </c>
      <c r="J15" s="7">
        <v>8</v>
      </c>
      <c r="K15" s="7">
        <v>0</v>
      </c>
      <c r="L15" s="7">
        <v>5.5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6.5</v>
      </c>
      <c r="G16" s="7">
        <v>34</v>
      </c>
      <c r="H16" s="7">
        <v>0</v>
      </c>
      <c r="I16" s="7">
        <v>0</v>
      </c>
      <c r="J16" s="7">
        <v>45.5</v>
      </c>
      <c r="K16" s="7">
        <v>0</v>
      </c>
      <c r="L16" s="7">
        <v>13.5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</v>
      </c>
      <c r="G17" s="7">
        <v>48.5</v>
      </c>
      <c r="H17" s="7">
        <v>0</v>
      </c>
      <c r="I17" s="7">
        <v>0</v>
      </c>
      <c r="J17" s="7">
        <v>4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33.5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13</v>
      </c>
      <c r="D19" s="7">
        <v>0</v>
      </c>
      <c r="E19" s="7">
        <v>0</v>
      </c>
      <c r="F19" s="7">
        <v>15</v>
      </c>
      <c r="G19" s="7">
        <v>15.5</v>
      </c>
      <c r="H19" s="7">
        <v>21.5</v>
      </c>
      <c r="I19" s="7">
        <v>0</v>
      </c>
      <c r="J19" s="7">
        <v>0</v>
      </c>
      <c r="K19" s="7">
        <v>25.5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22</v>
      </c>
      <c r="D20" s="7">
        <v>0</v>
      </c>
      <c r="E20" s="7">
        <v>0</v>
      </c>
      <c r="F20" s="7">
        <v>0</v>
      </c>
      <c r="G20" s="7">
        <v>0</v>
      </c>
      <c r="H20" s="7">
        <v>6</v>
      </c>
      <c r="I20" s="7">
        <v>0</v>
      </c>
      <c r="J20" s="7">
        <v>0</v>
      </c>
      <c r="K20" s="7">
        <v>6.5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19.5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10.5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2.5</v>
      </c>
      <c r="D23" s="7">
        <v>0</v>
      </c>
      <c r="E23" s="7">
        <v>4</v>
      </c>
      <c r="F23" s="7">
        <v>0</v>
      </c>
      <c r="G23" s="7">
        <v>0</v>
      </c>
      <c r="H23" s="7">
        <v>12.5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17.5</v>
      </c>
      <c r="F24" s="7">
        <v>6.5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3</v>
      </c>
      <c r="D25" s="7">
        <v>0</v>
      </c>
      <c r="E25" s="7">
        <v>0</v>
      </c>
      <c r="F25" s="7">
        <v>0</v>
      </c>
      <c r="G25" s="7">
        <v>9</v>
      </c>
      <c r="H25" s="7">
        <v>6.5</v>
      </c>
      <c r="I25" s="7">
        <v>5.5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4</v>
      </c>
      <c r="D26" s="7">
        <v>3</v>
      </c>
      <c r="E26" s="7">
        <v>3.5</v>
      </c>
      <c r="F26" s="7">
        <v>0</v>
      </c>
      <c r="G26" s="7">
        <v>0</v>
      </c>
      <c r="H26" s="7">
        <v>0</v>
      </c>
      <c r="I26" s="7">
        <v>0</v>
      </c>
      <c r="J26" s="7">
        <v>2.5</v>
      </c>
      <c r="K26" s="7">
        <v>37.5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3</v>
      </c>
      <c r="D27" s="7">
        <v>0</v>
      </c>
      <c r="E27" s="7">
        <v>0</v>
      </c>
      <c r="F27" s="7">
        <v>0</v>
      </c>
      <c r="G27" s="7">
        <v>48</v>
      </c>
      <c r="H27" s="7">
        <v>0</v>
      </c>
      <c r="I27" s="7">
        <v>0</v>
      </c>
      <c r="J27" s="7">
        <v>3.5</v>
      </c>
      <c r="K27" s="7">
        <v>0</v>
      </c>
      <c r="L27" s="7">
        <v>5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2.5</v>
      </c>
      <c r="I28" s="7">
        <v>0</v>
      </c>
      <c r="J28" s="7">
        <v>2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11</v>
      </c>
      <c r="D29" s="7">
        <v>0</v>
      </c>
      <c r="E29" s="7">
        <v>2.5</v>
      </c>
      <c r="F29" s="7">
        <v>0</v>
      </c>
      <c r="G29" s="7">
        <v>11</v>
      </c>
      <c r="H29" s="7">
        <v>5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8</v>
      </c>
      <c r="F30" s="7">
        <v>1</v>
      </c>
      <c r="G30" s="7">
        <v>11.5</v>
      </c>
      <c r="H30" s="7">
        <v>0</v>
      </c>
      <c r="I30" s="7">
        <v>11.5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2.5</v>
      </c>
      <c r="D31" s="7">
        <v>0</v>
      </c>
      <c r="E31" s="7">
        <v>9.5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1.5</v>
      </c>
      <c r="G32" s="7">
        <v>11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23.5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3.5</v>
      </c>
      <c r="G34" s="7">
        <v>3.5</v>
      </c>
      <c r="H34" s="7">
        <v>0</v>
      </c>
      <c r="I34" s="7">
        <v>33</v>
      </c>
      <c r="J34" s="7">
        <v>25.5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2.5</v>
      </c>
      <c r="I35" s="7">
        <v>0</v>
      </c>
      <c r="J35" s="7">
        <v>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34.5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0</v>
      </c>
      <c r="C37" s="7">
        <f t="shared" ref="C37:M37" si="0">SUM(C6:C36)</f>
        <v>61</v>
      </c>
      <c r="D37" s="7">
        <f t="shared" si="0"/>
        <v>3</v>
      </c>
      <c r="E37" s="7">
        <f t="shared" si="0"/>
        <v>117</v>
      </c>
      <c r="F37" s="7">
        <f t="shared" si="0"/>
        <v>174</v>
      </c>
      <c r="G37" s="7">
        <f t="shared" si="0"/>
        <v>422</v>
      </c>
      <c r="H37" s="7">
        <f t="shared" si="0"/>
        <v>171.5</v>
      </c>
      <c r="I37" s="7">
        <f t="shared" si="0"/>
        <v>54</v>
      </c>
      <c r="J37" s="7">
        <f t="shared" si="0"/>
        <v>131</v>
      </c>
      <c r="K37" s="7">
        <f t="shared" si="0"/>
        <v>102</v>
      </c>
      <c r="L37" s="7">
        <f t="shared" si="0"/>
        <v>24</v>
      </c>
      <c r="M37" s="7">
        <f t="shared" si="0"/>
        <v>0</v>
      </c>
      <c r="N37" s="8">
        <f>SUM(B37:M37)</f>
        <v>1259.5</v>
      </c>
    </row>
    <row r="38" spans="1:14" x14ac:dyDescent="0.3">
      <c r="A38" s="5" t="s">
        <v>18</v>
      </c>
      <c r="B38" s="7">
        <f>MAX(B6:B36)</f>
        <v>0</v>
      </c>
      <c r="C38" s="7">
        <f t="shared" ref="C38:M38" si="1">MAX(C6:C36)</f>
        <v>22</v>
      </c>
      <c r="D38" s="7">
        <f t="shared" si="1"/>
        <v>3</v>
      </c>
      <c r="E38" s="7">
        <f t="shared" si="1"/>
        <v>20</v>
      </c>
      <c r="F38" s="7">
        <f t="shared" si="1"/>
        <v>60</v>
      </c>
      <c r="G38" s="7">
        <f t="shared" si="1"/>
        <v>78.5</v>
      </c>
      <c r="H38" s="7">
        <f t="shared" si="1"/>
        <v>90</v>
      </c>
      <c r="I38" s="7">
        <f t="shared" si="1"/>
        <v>33</v>
      </c>
      <c r="J38" s="7">
        <f t="shared" si="1"/>
        <v>45.5</v>
      </c>
      <c r="K38" s="7">
        <f t="shared" si="1"/>
        <v>37.5</v>
      </c>
      <c r="L38" s="7">
        <f t="shared" si="1"/>
        <v>13.5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8</v>
      </c>
      <c r="D39" s="6">
        <f t="shared" si="2"/>
        <v>1</v>
      </c>
      <c r="E39" s="6">
        <f t="shared" si="2"/>
        <v>15</v>
      </c>
      <c r="F39" s="6">
        <f t="shared" si="2"/>
        <v>14</v>
      </c>
      <c r="G39" s="6">
        <f t="shared" si="2"/>
        <v>19</v>
      </c>
      <c r="H39" s="6">
        <f t="shared" si="2"/>
        <v>13</v>
      </c>
      <c r="I39" s="6">
        <f t="shared" si="2"/>
        <v>6</v>
      </c>
      <c r="J39" s="6">
        <f t="shared" si="2"/>
        <v>9</v>
      </c>
      <c r="K39" s="6">
        <f t="shared" si="2"/>
        <v>5</v>
      </c>
      <c r="L39" s="6">
        <f t="shared" si="2"/>
        <v>3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7.625</v>
      </c>
      <c r="D40" s="7">
        <f t="shared" si="3"/>
        <v>3</v>
      </c>
      <c r="E40" s="7">
        <f t="shared" si="3"/>
        <v>7.8</v>
      </c>
      <c r="F40" s="7">
        <f t="shared" si="3"/>
        <v>12.428571428571429</v>
      </c>
      <c r="G40" s="7">
        <f t="shared" si="3"/>
        <v>22.210526315789473</v>
      </c>
      <c r="H40" s="7">
        <f t="shared" si="3"/>
        <v>13.192307692307692</v>
      </c>
      <c r="I40" s="7">
        <f t="shared" si="3"/>
        <v>9</v>
      </c>
      <c r="J40" s="7">
        <f t="shared" si="3"/>
        <v>14.555555555555555</v>
      </c>
      <c r="K40" s="7">
        <f t="shared" si="3"/>
        <v>20.399999999999999</v>
      </c>
      <c r="L40" s="7">
        <f t="shared" si="3"/>
        <v>8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2.1785714285714284</v>
      </c>
      <c r="D41" s="7">
        <f>D37/31</f>
        <v>9.6774193548387094E-2</v>
      </c>
      <c r="E41" s="7">
        <f>E37/30</f>
        <v>3.9</v>
      </c>
      <c r="F41" s="7">
        <f>F37/31</f>
        <v>5.612903225806452</v>
      </c>
      <c r="G41" s="7">
        <f>G37/30</f>
        <v>14.066666666666666</v>
      </c>
      <c r="H41" s="7">
        <f>H37/31</f>
        <v>5.532258064516129</v>
      </c>
      <c r="I41" s="7">
        <f>I37/31</f>
        <v>1.7419354838709677</v>
      </c>
      <c r="J41" s="7">
        <f>J37/30</f>
        <v>4.3666666666666663</v>
      </c>
      <c r="K41" s="7">
        <f>K37/31</f>
        <v>3.2903225806451615</v>
      </c>
      <c r="L41" s="7">
        <f>L37/30</f>
        <v>0.8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workbookViewId="0">
      <selection activeCell="E20" sqref="E2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31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2</v>
      </c>
      <c r="C6" s="7">
        <v>0</v>
      </c>
      <c r="D6" s="7">
        <v>14.5</v>
      </c>
      <c r="E6" s="7">
        <v>0</v>
      </c>
      <c r="F6" s="7">
        <v>7</v>
      </c>
      <c r="G6" s="7">
        <v>12</v>
      </c>
      <c r="H6" s="7">
        <v>2.5</v>
      </c>
      <c r="I6" s="7">
        <v>14</v>
      </c>
      <c r="J6" s="7">
        <v>20.5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5.5</v>
      </c>
      <c r="E7" s="7">
        <v>0</v>
      </c>
      <c r="F7" s="7">
        <v>13.5</v>
      </c>
      <c r="G7" s="7">
        <v>0</v>
      </c>
      <c r="H7" s="7">
        <v>0</v>
      </c>
      <c r="I7" s="7">
        <v>0</v>
      </c>
      <c r="J7" s="7">
        <v>47.5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21</v>
      </c>
      <c r="F8" s="7">
        <v>8.5</v>
      </c>
      <c r="G8" s="7">
        <v>17.5</v>
      </c>
      <c r="H8" s="7">
        <v>0</v>
      </c>
      <c r="I8" s="7">
        <v>32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2</v>
      </c>
      <c r="H9" s="7">
        <v>0</v>
      </c>
      <c r="I9" s="7">
        <v>51.5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2.5</v>
      </c>
      <c r="F10" s="7">
        <v>0</v>
      </c>
      <c r="G10" s="7">
        <v>8.5</v>
      </c>
      <c r="H10" s="7">
        <v>0</v>
      </c>
      <c r="I10" s="7">
        <v>25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46</v>
      </c>
      <c r="G11" s="7">
        <v>4</v>
      </c>
      <c r="H11" s="7">
        <v>0</v>
      </c>
      <c r="I11" s="7">
        <v>50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5.5</v>
      </c>
      <c r="D12" s="7">
        <v>0</v>
      </c>
      <c r="E12" s="7">
        <v>2</v>
      </c>
      <c r="F12" s="7">
        <v>14</v>
      </c>
      <c r="G12" s="7">
        <v>18</v>
      </c>
      <c r="H12" s="7">
        <v>6</v>
      </c>
      <c r="I12" s="7">
        <v>25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55</v>
      </c>
      <c r="F13" s="7">
        <v>1</v>
      </c>
      <c r="G13" s="7">
        <v>0</v>
      </c>
      <c r="H13" s="7">
        <v>0</v>
      </c>
      <c r="I13" s="7">
        <v>6.5</v>
      </c>
      <c r="J13" s="7">
        <v>46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33.5</v>
      </c>
      <c r="F14" s="7">
        <v>8.5</v>
      </c>
      <c r="G14" s="7">
        <v>5</v>
      </c>
      <c r="H14" s="7">
        <v>0</v>
      </c>
      <c r="I14" s="7">
        <v>6</v>
      </c>
      <c r="J14" s="7">
        <v>27.5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17.5</v>
      </c>
      <c r="F15" s="7">
        <v>14</v>
      </c>
      <c r="G15" s="7">
        <v>16</v>
      </c>
      <c r="H15" s="7">
        <v>0</v>
      </c>
      <c r="I15" s="7">
        <v>0</v>
      </c>
      <c r="J15" s="7">
        <v>10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14.5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7">
        <v>2</v>
      </c>
      <c r="H17" s="7">
        <v>15.5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3</v>
      </c>
      <c r="D18" s="7">
        <v>0</v>
      </c>
      <c r="E18" s="7">
        <v>0</v>
      </c>
      <c r="F18" s="7">
        <v>13.5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42</v>
      </c>
      <c r="D19" s="7">
        <v>0</v>
      </c>
      <c r="E19" s="7">
        <v>0</v>
      </c>
      <c r="F19" s="7">
        <v>35.5</v>
      </c>
      <c r="G19" s="7">
        <v>0</v>
      </c>
      <c r="H19" s="7">
        <v>34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0.5</v>
      </c>
      <c r="D20" s="7">
        <v>0</v>
      </c>
      <c r="E20" s="7">
        <v>0</v>
      </c>
      <c r="F20" s="7">
        <v>0</v>
      </c>
      <c r="G20" s="7">
        <v>8.5</v>
      </c>
      <c r="H20" s="7">
        <v>8</v>
      </c>
      <c r="I20" s="7">
        <v>22</v>
      </c>
      <c r="J20" s="7">
        <v>0</v>
      </c>
      <c r="K20" s="7">
        <v>7.5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5</v>
      </c>
      <c r="D21" s="7">
        <v>0</v>
      </c>
      <c r="E21" s="7">
        <v>25</v>
      </c>
      <c r="F21" s="7">
        <v>55</v>
      </c>
      <c r="G21" s="7">
        <v>20</v>
      </c>
      <c r="H21" s="7">
        <v>0</v>
      </c>
      <c r="I21" s="7">
        <v>3.5</v>
      </c>
      <c r="J21" s="7">
        <v>0</v>
      </c>
      <c r="K21" s="7">
        <v>6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27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1</v>
      </c>
      <c r="D23" s="7">
        <v>0</v>
      </c>
      <c r="E23" s="7">
        <v>0</v>
      </c>
      <c r="F23" s="7">
        <v>15.5</v>
      </c>
      <c r="G23" s="7">
        <v>6.5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8.5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46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14</v>
      </c>
      <c r="F26" s="7">
        <v>6.5</v>
      </c>
      <c r="G26" s="7">
        <v>15.5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19</v>
      </c>
      <c r="E27" s="7">
        <v>16</v>
      </c>
      <c r="F27" s="7">
        <v>0</v>
      </c>
      <c r="G27" s="7">
        <v>0</v>
      </c>
      <c r="H27" s="7">
        <v>31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28</v>
      </c>
      <c r="F28" s="7">
        <v>0</v>
      </c>
      <c r="G28" s="7">
        <v>41.5</v>
      </c>
      <c r="H28" s="7">
        <v>10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21.5</v>
      </c>
      <c r="F29" s="7">
        <v>15</v>
      </c>
      <c r="G29" s="7">
        <v>52.5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10</v>
      </c>
      <c r="D30" s="7">
        <v>0</v>
      </c>
      <c r="E30" s="7">
        <v>0.5</v>
      </c>
      <c r="F30" s="7">
        <v>45.5</v>
      </c>
      <c r="G30" s="7">
        <v>34.5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2</v>
      </c>
      <c r="F31" s="7">
        <v>2</v>
      </c>
      <c r="G31" s="7">
        <v>44.5</v>
      </c>
      <c r="H31" s="7">
        <v>6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27.5</v>
      </c>
      <c r="F32" s="7">
        <v>10</v>
      </c>
      <c r="G32" s="7">
        <v>31.5</v>
      </c>
      <c r="H32" s="7">
        <v>18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40</v>
      </c>
      <c r="G33" s="7">
        <v>0</v>
      </c>
      <c r="H33" s="7">
        <v>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15</v>
      </c>
      <c r="H34" s="7">
        <v>48.5</v>
      </c>
      <c r="I34" s="7">
        <v>32.5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25</v>
      </c>
      <c r="H35" s="7">
        <v>1.5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4</v>
      </c>
      <c r="C36" s="7">
        <v>0</v>
      </c>
      <c r="D36" s="7">
        <v>0</v>
      </c>
      <c r="E36" s="7">
        <v>0</v>
      </c>
      <c r="F36" s="7">
        <v>0</v>
      </c>
      <c r="G36" s="7">
        <v>8.5</v>
      </c>
      <c r="H36" s="7">
        <v>1.5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6</v>
      </c>
      <c r="C37" s="7">
        <f t="shared" ref="C37:M37" si="0">SUM(C6:C36)</f>
        <v>69</v>
      </c>
      <c r="D37" s="7">
        <f t="shared" si="0"/>
        <v>39</v>
      </c>
      <c r="E37" s="7">
        <f t="shared" si="0"/>
        <v>326.5</v>
      </c>
      <c r="F37" s="7">
        <f t="shared" si="0"/>
        <v>378</v>
      </c>
      <c r="G37" s="7">
        <f t="shared" si="0"/>
        <v>397</v>
      </c>
      <c r="H37" s="7">
        <f t="shared" si="0"/>
        <v>184.5</v>
      </c>
      <c r="I37" s="7">
        <f t="shared" si="0"/>
        <v>268</v>
      </c>
      <c r="J37" s="7">
        <f t="shared" si="0"/>
        <v>151.5</v>
      </c>
      <c r="K37" s="7">
        <f t="shared" si="0"/>
        <v>13.5</v>
      </c>
      <c r="L37" s="7">
        <f t="shared" si="0"/>
        <v>0</v>
      </c>
      <c r="M37" s="7">
        <f t="shared" si="0"/>
        <v>0</v>
      </c>
      <c r="N37" s="8">
        <f>SUM(B37:M37)</f>
        <v>1833</v>
      </c>
    </row>
    <row r="38" spans="1:14" x14ac:dyDescent="0.3">
      <c r="A38" s="5" t="s">
        <v>18</v>
      </c>
      <c r="B38" s="7">
        <f>MAX(B6:B36)</f>
        <v>4</v>
      </c>
      <c r="C38" s="7">
        <f t="shared" ref="C38:M38" si="1">MAX(C6:C36)</f>
        <v>42</v>
      </c>
      <c r="D38" s="7">
        <f t="shared" si="1"/>
        <v>19</v>
      </c>
      <c r="E38" s="7">
        <f t="shared" si="1"/>
        <v>55</v>
      </c>
      <c r="F38" s="7">
        <f t="shared" si="1"/>
        <v>55</v>
      </c>
      <c r="G38" s="7">
        <f t="shared" si="1"/>
        <v>52.5</v>
      </c>
      <c r="H38" s="7">
        <f t="shared" si="1"/>
        <v>48.5</v>
      </c>
      <c r="I38" s="7">
        <f t="shared" si="1"/>
        <v>51.5</v>
      </c>
      <c r="J38" s="7">
        <f t="shared" si="1"/>
        <v>47.5</v>
      </c>
      <c r="K38" s="7">
        <f t="shared" si="1"/>
        <v>7.5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2</v>
      </c>
      <c r="C39" s="6">
        <f t="shared" ref="C39:M39" si="2">COUNTIF(C6:C36,"&gt;0")</f>
        <v>9</v>
      </c>
      <c r="D39" s="6">
        <f t="shared" si="2"/>
        <v>3</v>
      </c>
      <c r="E39" s="6">
        <f t="shared" si="2"/>
        <v>16</v>
      </c>
      <c r="F39" s="6">
        <f t="shared" si="2"/>
        <v>19</v>
      </c>
      <c r="G39" s="6">
        <f t="shared" si="2"/>
        <v>22</v>
      </c>
      <c r="H39" s="6">
        <f t="shared" si="2"/>
        <v>13</v>
      </c>
      <c r="I39" s="6">
        <f t="shared" si="2"/>
        <v>11</v>
      </c>
      <c r="J39" s="6">
        <f t="shared" si="2"/>
        <v>5</v>
      </c>
      <c r="K39" s="6">
        <f t="shared" si="2"/>
        <v>2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3</v>
      </c>
      <c r="C40" s="7">
        <f t="shared" si="3"/>
        <v>7.666666666666667</v>
      </c>
      <c r="D40" s="7">
        <f t="shared" si="3"/>
        <v>13</v>
      </c>
      <c r="E40" s="7">
        <f t="shared" si="3"/>
        <v>20.40625</v>
      </c>
      <c r="F40" s="7">
        <f t="shared" si="3"/>
        <v>19.894736842105264</v>
      </c>
      <c r="G40" s="7">
        <f t="shared" si="3"/>
        <v>18.045454545454547</v>
      </c>
      <c r="H40" s="7">
        <f t="shared" si="3"/>
        <v>14.192307692307692</v>
      </c>
      <c r="I40" s="7">
        <f t="shared" si="3"/>
        <v>24.363636363636363</v>
      </c>
      <c r="J40" s="7">
        <f t="shared" si="3"/>
        <v>30.3</v>
      </c>
      <c r="K40" s="7">
        <f t="shared" si="3"/>
        <v>6.75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0.19354838709677419</v>
      </c>
      <c r="C41" s="7">
        <f>C37/28</f>
        <v>2.4642857142857144</v>
      </c>
      <c r="D41" s="7">
        <f>D37/31</f>
        <v>1.2580645161290323</v>
      </c>
      <c r="E41" s="7">
        <f>E37/30</f>
        <v>10.883333333333333</v>
      </c>
      <c r="F41" s="7">
        <f>F37/31</f>
        <v>12.193548387096774</v>
      </c>
      <c r="G41" s="7">
        <f>G37/30</f>
        <v>13.233333333333333</v>
      </c>
      <c r="H41" s="7">
        <f>H37/31</f>
        <v>5.9516129032258061</v>
      </c>
      <c r="I41" s="7">
        <f>I37/31</f>
        <v>8.6451612903225801</v>
      </c>
      <c r="J41" s="7">
        <f>J37/30</f>
        <v>5.05</v>
      </c>
      <c r="K41" s="7">
        <f>K37/31</f>
        <v>0.43548387096774194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workbookViewId="0">
      <selection activeCell="F6" sqref="F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32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7</v>
      </c>
      <c r="F6" s="7">
        <v>14</v>
      </c>
      <c r="G6" s="7">
        <v>66.5</v>
      </c>
      <c r="H6" s="7">
        <v>8.5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15.5</v>
      </c>
      <c r="F7" s="7">
        <v>31.5</v>
      </c>
      <c r="G7" s="7">
        <v>0</v>
      </c>
      <c r="H7" s="7">
        <v>13</v>
      </c>
      <c r="I7" s="7">
        <v>17.5</v>
      </c>
      <c r="J7" s="7">
        <v>25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15.5</v>
      </c>
      <c r="F8" s="7">
        <v>0</v>
      </c>
      <c r="G8" s="7">
        <v>8.5</v>
      </c>
      <c r="H8" s="7">
        <v>5</v>
      </c>
      <c r="I8" s="7">
        <v>0</v>
      </c>
      <c r="J8" s="7">
        <v>18</v>
      </c>
      <c r="K8" s="7">
        <v>0</v>
      </c>
      <c r="L8" s="7">
        <v>0</v>
      </c>
      <c r="M8" s="7">
        <v>12.5</v>
      </c>
    </row>
    <row r="9" spans="1:13" x14ac:dyDescent="0.3">
      <c r="A9" s="5">
        <v>4</v>
      </c>
      <c r="B9" s="7">
        <v>0</v>
      </c>
      <c r="C9" s="7">
        <v>0</v>
      </c>
      <c r="D9" s="7">
        <v>9</v>
      </c>
      <c r="E9" s="7">
        <v>0</v>
      </c>
      <c r="F9" s="7">
        <v>0</v>
      </c>
      <c r="G9" s="7">
        <v>8.5</v>
      </c>
      <c r="H9" s="7">
        <v>37.5</v>
      </c>
      <c r="I9" s="7">
        <v>0</v>
      </c>
      <c r="J9" s="7">
        <v>3.5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6.5</v>
      </c>
      <c r="E10" s="7">
        <v>0</v>
      </c>
      <c r="F10" s="7">
        <v>0</v>
      </c>
      <c r="G10" s="7">
        <v>25.5</v>
      </c>
      <c r="H10" s="7">
        <v>0</v>
      </c>
      <c r="I10" s="7">
        <v>0</v>
      </c>
      <c r="J10" s="7">
        <v>21.5</v>
      </c>
      <c r="K10" s="7">
        <v>60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15</v>
      </c>
      <c r="H11" s="7">
        <v>0</v>
      </c>
      <c r="I11" s="7">
        <v>26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5</v>
      </c>
      <c r="G12" s="7">
        <v>0</v>
      </c>
      <c r="H12" s="7">
        <v>0</v>
      </c>
      <c r="I12" s="7">
        <v>0</v>
      </c>
      <c r="J12" s="7">
        <v>0</v>
      </c>
      <c r="K12" s="7">
        <v>23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7">
        <v>2.5</v>
      </c>
      <c r="H13" s="7">
        <v>0</v>
      </c>
      <c r="I13" s="7">
        <v>0</v>
      </c>
      <c r="J13" s="7">
        <v>7.5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16.5</v>
      </c>
      <c r="G14" s="7">
        <v>0</v>
      </c>
      <c r="H14" s="7">
        <v>0</v>
      </c>
      <c r="I14" s="7">
        <v>9.5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2.5</v>
      </c>
      <c r="G15" s="7">
        <v>0</v>
      </c>
      <c r="H15" s="7">
        <v>22</v>
      </c>
      <c r="I15" s="7">
        <v>10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7.5</v>
      </c>
      <c r="I16" s="7">
        <v>41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35.5</v>
      </c>
      <c r="H17" s="7">
        <v>0</v>
      </c>
      <c r="I17" s="7">
        <v>25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23</v>
      </c>
      <c r="F18" s="7">
        <v>0</v>
      </c>
      <c r="G18" s="7">
        <v>7</v>
      </c>
      <c r="H18" s="7">
        <v>69.5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10</v>
      </c>
      <c r="F19" s="7">
        <v>0</v>
      </c>
      <c r="G19" s="7">
        <v>28</v>
      </c>
      <c r="H19" s="7">
        <v>7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6.5</v>
      </c>
      <c r="F20" s="7">
        <v>0</v>
      </c>
      <c r="G20" s="7">
        <v>0</v>
      </c>
      <c r="H20" s="7">
        <v>40</v>
      </c>
      <c r="I20" s="7">
        <v>7.5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31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18.5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24.5</v>
      </c>
      <c r="F23" s="7">
        <v>0</v>
      </c>
      <c r="G23" s="7">
        <v>0</v>
      </c>
      <c r="H23" s="7">
        <v>0</v>
      </c>
      <c r="I23" s="7">
        <v>2.5</v>
      </c>
      <c r="J23" s="7">
        <v>2.5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2</v>
      </c>
      <c r="E24" s="7">
        <v>1</v>
      </c>
      <c r="F24" s="7">
        <v>2</v>
      </c>
      <c r="G24" s="7">
        <v>11</v>
      </c>
      <c r="H24" s="7">
        <v>40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2.5</v>
      </c>
      <c r="E25" s="7">
        <v>0</v>
      </c>
      <c r="F25" s="7">
        <v>0</v>
      </c>
      <c r="G25" s="7">
        <v>0</v>
      </c>
      <c r="H25" s="7">
        <v>21</v>
      </c>
      <c r="I25" s="7">
        <v>2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15</v>
      </c>
      <c r="E26" s="7">
        <v>0</v>
      </c>
      <c r="F26" s="7">
        <v>0</v>
      </c>
      <c r="G26" s="7">
        <v>1</v>
      </c>
      <c r="H26" s="7">
        <v>2.5</v>
      </c>
      <c r="I26" s="7">
        <v>0</v>
      </c>
      <c r="J26" s="7">
        <v>15.5</v>
      </c>
      <c r="K26" s="7">
        <v>0</v>
      </c>
      <c r="L26" s="7">
        <v>12.5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7.5</v>
      </c>
      <c r="E27" s="7">
        <v>0</v>
      </c>
      <c r="F27" s="7">
        <v>0</v>
      </c>
      <c r="G27" s="7">
        <v>0</v>
      </c>
      <c r="H27" s="7">
        <v>24</v>
      </c>
      <c r="I27" s="7">
        <v>0</v>
      </c>
      <c r="J27" s="7">
        <v>0</v>
      </c>
      <c r="K27" s="7">
        <v>0</v>
      </c>
      <c r="L27" s="7">
        <v>0</v>
      </c>
      <c r="M27" s="7">
        <v>2</v>
      </c>
    </row>
    <row r="28" spans="1:13" x14ac:dyDescent="0.3">
      <c r="A28" s="5">
        <v>23</v>
      </c>
      <c r="B28" s="7">
        <v>17</v>
      </c>
      <c r="C28" s="7">
        <v>0</v>
      </c>
      <c r="D28" s="7">
        <v>0</v>
      </c>
      <c r="E28" s="7">
        <v>0</v>
      </c>
      <c r="F28" s="7">
        <v>0</v>
      </c>
      <c r="G28" s="7">
        <v>2.5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1.5</v>
      </c>
      <c r="C29" s="7">
        <v>5</v>
      </c>
      <c r="D29" s="7">
        <v>25</v>
      </c>
      <c r="E29" s="7">
        <v>16</v>
      </c>
      <c r="F29" s="7">
        <v>0</v>
      </c>
      <c r="G29" s="7">
        <v>0</v>
      </c>
      <c r="H29" s="7">
        <v>10</v>
      </c>
      <c r="I29" s="7">
        <v>2.5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23</v>
      </c>
      <c r="E30" s="7">
        <v>17.5</v>
      </c>
      <c r="F30" s="7">
        <v>0</v>
      </c>
      <c r="G30" s="7">
        <v>0</v>
      </c>
      <c r="H30" s="7">
        <v>33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2</v>
      </c>
      <c r="E31" s="7">
        <v>28.5</v>
      </c>
      <c r="F31" s="7">
        <v>0</v>
      </c>
      <c r="G31" s="7">
        <v>30.5</v>
      </c>
      <c r="H31" s="7">
        <v>0</v>
      </c>
      <c r="I31" s="7">
        <v>0</v>
      </c>
      <c r="J31" s="7">
        <v>0</v>
      </c>
      <c r="K31" s="7">
        <v>27.5</v>
      </c>
      <c r="L31" s="7">
        <v>0</v>
      </c>
      <c r="M31" s="7">
        <v>0</v>
      </c>
    </row>
    <row r="32" spans="1:13" x14ac:dyDescent="0.3">
      <c r="A32" s="5">
        <v>27</v>
      </c>
      <c r="B32" s="7">
        <v>4.5</v>
      </c>
      <c r="C32" s="7">
        <v>0</v>
      </c>
      <c r="D32" s="7">
        <v>14</v>
      </c>
      <c r="E32" s="7">
        <v>30</v>
      </c>
      <c r="F32" s="7">
        <v>3</v>
      </c>
      <c r="G32" s="7">
        <v>0</v>
      </c>
      <c r="H32" s="7">
        <v>0</v>
      </c>
      <c r="I32" s="7">
        <v>12.5</v>
      </c>
      <c r="J32" s="7">
        <v>0</v>
      </c>
      <c r="K32" s="7">
        <v>17</v>
      </c>
      <c r="L32" s="7">
        <v>0</v>
      </c>
      <c r="M32" s="7">
        <v>2.5</v>
      </c>
    </row>
    <row r="33" spans="1:14" x14ac:dyDescent="0.3">
      <c r="A33" s="5">
        <v>28</v>
      </c>
      <c r="B33" s="7">
        <v>4.5</v>
      </c>
      <c r="C33" s="7">
        <v>0</v>
      </c>
      <c r="D33" s="7">
        <v>8.5</v>
      </c>
      <c r="E33" s="7">
        <v>45</v>
      </c>
      <c r="F33" s="7">
        <v>5.5</v>
      </c>
      <c r="G33" s="7">
        <v>0</v>
      </c>
      <c r="H33" s="7">
        <v>31.5</v>
      </c>
      <c r="I33" s="7">
        <v>2.5</v>
      </c>
      <c r="J33" s="7">
        <v>5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2.5</v>
      </c>
      <c r="E34" s="7">
        <v>15.5</v>
      </c>
      <c r="F34" s="7">
        <v>10</v>
      </c>
      <c r="G34" s="7">
        <v>2</v>
      </c>
      <c r="H34" s="7">
        <v>16</v>
      </c>
      <c r="I34" s="7">
        <v>18</v>
      </c>
      <c r="J34" s="7">
        <v>7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1.5</v>
      </c>
      <c r="C35" s="7">
        <v>0</v>
      </c>
      <c r="D35" s="7">
        <v>0</v>
      </c>
      <c r="E35" s="7">
        <v>3.5</v>
      </c>
      <c r="F35" s="7">
        <v>7</v>
      </c>
      <c r="G35" s="7">
        <v>0</v>
      </c>
      <c r="H35" s="7">
        <v>6.5</v>
      </c>
      <c r="I35" s="7">
        <v>71.5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18.5</v>
      </c>
      <c r="G36" s="7">
        <v>0</v>
      </c>
      <c r="H36" s="7">
        <v>11.5</v>
      </c>
      <c r="I36" s="7">
        <v>7.5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29</v>
      </c>
      <c r="C37" s="7">
        <f t="shared" ref="C37:M37" si="0">SUM(C6:C36)</f>
        <v>6</v>
      </c>
      <c r="D37" s="7">
        <f t="shared" si="0"/>
        <v>117.5</v>
      </c>
      <c r="E37" s="7">
        <f t="shared" si="0"/>
        <v>263</v>
      </c>
      <c r="F37" s="7">
        <f t="shared" si="0"/>
        <v>115.5</v>
      </c>
      <c r="G37" s="7">
        <f t="shared" si="0"/>
        <v>244</v>
      </c>
      <c r="H37" s="7">
        <f t="shared" si="0"/>
        <v>437</v>
      </c>
      <c r="I37" s="7">
        <f t="shared" si="0"/>
        <v>275</v>
      </c>
      <c r="J37" s="7">
        <f t="shared" si="0"/>
        <v>105.5</v>
      </c>
      <c r="K37" s="7">
        <f t="shared" si="0"/>
        <v>127.5</v>
      </c>
      <c r="L37" s="7">
        <f t="shared" si="0"/>
        <v>12.5</v>
      </c>
      <c r="M37" s="7">
        <f t="shared" si="0"/>
        <v>17</v>
      </c>
      <c r="N37" s="8">
        <f>SUM(B37:M37)</f>
        <v>1749.5</v>
      </c>
    </row>
    <row r="38" spans="1:14" x14ac:dyDescent="0.3">
      <c r="A38" s="5" t="s">
        <v>18</v>
      </c>
      <c r="B38" s="7">
        <f>MAX(B6:B36)</f>
        <v>17</v>
      </c>
      <c r="C38" s="7">
        <f t="shared" ref="C38:M38" si="1">MAX(C6:C36)</f>
        <v>5</v>
      </c>
      <c r="D38" s="7">
        <f t="shared" si="1"/>
        <v>25</v>
      </c>
      <c r="E38" s="7">
        <f t="shared" si="1"/>
        <v>45</v>
      </c>
      <c r="F38" s="7">
        <f t="shared" si="1"/>
        <v>31.5</v>
      </c>
      <c r="G38" s="7">
        <f t="shared" si="1"/>
        <v>66.5</v>
      </c>
      <c r="H38" s="7">
        <f t="shared" si="1"/>
        <v>69.5</v>
      </c>
      <c r="I38" s="7">
        <f t="shared" si="1"/>
        <v>71.5</v>
      </c>
      <c r="J38" s="7">
        <f t="shared" si="1"/>
        <v>25</v>
      </c>
      <c r="K38" s="7">
        <f t="shared" si="1"/>
        <v>60</v>
      </c>
      <c r="L38" s="7">
        <f t="shared" si="1"/>
        <v>12.5</v>
      </c>
      <c r="M38" s="7">
        <f t="shared" si="1"/>
        <v>12.5</v>
      </c>
    </row>
    <row r="39" spans="1:14" x14ac:dyDescent="0.3">
      <c r="A39" s="5" t="s">
        <v>19</v>
      </c>
      <c r="B39" s="6">
        <f>COUNTIF(B6:B36,"&gt;0")</f>
        <v>5</v>
      </c>
      <c r="C39" s="6">
        <f t="shared" ref="C39:M39" si="2">COUNTIF(C6:C36,"&gt;0")</f>
        <v>2</v>
      </c>
      <c r="D39" s="6">
        <f t="shared" si="2"/>
        <v>12</v>
      </c>
      <c r="E39" s="6">
        <f t="shared" si="2"/>
        <v>16</v>
      </c>
      <c r="F39" s="6">
        <f t="shared" si="2"/>
        <v>11</v>
      </c>
      <c r="G39" s="6">
        <f t="shared" si="2"/>
        <v>14</v>
      </c>
      <c r="H39" s="6">
        <f t="shared" si="2"/>
        <v>20</v>
      </c>
      <c r="I39" s="6">
        <f t="shared" si="2"/>
        <v>17</v>
      </c>
      <c r="J39" s="6">
        <f t="shared" si="2"/>
        <v>9</v>
      </c>
      <c r="K39" s="6">
        <f t="shared" si="2"/>
        <v>4</v>
      </c>
      <c r="L39" s="6">
        <f t="shared" si="2"/>
        <v>1</v>
      </c>
      <c r="M39" s="6">
        <f t="shared" si="2"/>
        <v>3</v>
      </c>
    </row>
    <row r="40" spans="1:14" x14ac:dyDescent="0.3">
      <c r="A40" s="5" t="s">
        <v>20</v>
      </c>
      <c r="B40" s="6">
        <f t="shared" ref="B40:M40" si="3">B37/B39</f>
        <v>5.8</v>
      </c>
      <c r="C40" s="7">
        <f t="shared" si="3"/>
        <v>3</v>
      </c>
      <c r="D40" s="7">
        <f t="shared" si="3"/>
        <v>9.7916666666666661</v>
      </c>
      <c r="E40" s="7">
        <f t="shared" si="3"/>
        <v>16.4375</v>
      </c>
      <c r="F40" s="7">
        <f t="shared" si="3"/>
        <v>10.5</v>
      </c>
      <c r="G40" s="7">
        <f t="shared" si="3"/>
        <v>17.428571428571427</v>
      </c>
      <c r="H40" s="7">
        <f t="shared" si="3"/>
        <v>21.85</v>
      </c>
      <c r="I40" s="7">
        <f t="shared" si="3"/>
        <v>16.176470588235293</v>
      </c>
      <c r="J40" s="7">
        <f t="shared" si="3"/>
        <v>11.722222222222221</v>
      </c>
      <c r="K40" s="7">
        <f t="shared" si="3"/>
        <v>31.875</v>
      </c>
      <c r="L40" s="7">
        <f t="shared" si="3"/>
        <v>12.5</v>
      </c>
      <c r="M40" s="7">
        <f t="shared" si="3"/>
        <v>5.666666666666667</v>
      </c>
    </row>
    <row r="41" spans="1:14" x14ac:dyDescent="0.3">
      <c r="A41" s="5" t="s">
        <v>21</v>
      </c>
      <c r="B41" s="7">
        <f>B37/31</f>
        <v>0.93548387096774188</v>
      </c>
      <c r="C41" s="7">
        <f>C37/28</f>
        <v>0.21428571428571427</v>
      </c>
      <c r="D41" s="7">
        <f>D37/31</f>
        <v>3.7903225806451615</v>
      </c>
      <c r="E41" s="7">
        <f>E37/30</f>
        <v>8.7666666666666675</v>
      </c>
      <c r="F41" s="7">
        <f>F37/31</f>
        <v>3.725806451612903</v>
      </c>
      <c r="G41" s="7">
        <f>G37/30</f>
        <v>8.1333333333333329</v>
      </c>
      <c r="H41" s="7">
        <f>H37/31</f>
        <v>14.096774193548388</v>
      </c>
      <c r="I41" s="7">
        <f>I37/31</f>
        <v>8.870967741935484</v>
      </c>
      <c r="J41" s="7">
        <f>J37/30</f>
        <v>3.5166666666666666</v>
      </c>
      <c r="K41" s="7">
        <f>K37/31</f>
        <v>4.112903225806452</v>
      </c>
      <c r="L41" s="7">
        <f>L37/30</f>
        <v>0.41666666666666669</v>
      </c>
      <c r="M41" s="7">
        <f>M37/31</f>
        <v>0.54838709677419351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2"/>
  <sheetViews>
    <sheetView workbookViewId="0">
      <selection activeCell="F15" sqref="F1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33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5</v>
      </c>
      <c r="F6" s="7">
        <v>21.5</v>
      </c>
      <c r="G6" s="7">
        <v>0</v>
      </c>
      <c r="H6" s="7">
        <v>12.5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23</v>
      </c>
      <c r="H7" s="7">
        <v>6</v>
      </c>
      <c r="I7" s="7">
        <v>12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3.5</v>
      </c>
      <c r="H8" s="7">
        <v>40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7</v>
      </c>
      <c r="F10" s="7">
        <v>7</v>
      </c>
      <c r="G10" s="7">
        <v>0</v>
      </c>
      <c r="H10" s="7">
        <v>0</v>
      </c>
      <c r="I10" s="7">
        <v>34.5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1.5</v>
      </c>
      <c r="F11" s="7">
        <v>31</v>
      </c>
      <c r="G11" s="7">
        <v>0</v>
      </c>
      <c r="H11" s="7">
        <v>6.5</v>
      </c>
      <c r="I11" s="7">
        <v>0</v>
      </c>
      <c r="J11" s="7">
        <v>0</v>
      </c>
      <c r="K11" s="7">
        <v>2</v>
      </c>
      <c r="L11" s="7">
        <v>0</v>
      </c>
      <c r="M11" s="7">
        <v>3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15.5</v>
      </c>
      <c r="F12" s="7">
        <v>18.5</v>
      </c>
      <c r="G12" s="7">
        <v>0</v>
      </c>
      <c r="H12" s="7">
        <v>2</v>
      </c>
      <c r="I12" s="7">
        <v>0</v>
      </c>
      <c r="J12" s="7">
        <v>0</v>
      </c>
      <c r="K12" s="7">
        <v>23</v>
      </c>
      <c r="L12" s="7">
        <v>0</v>
      </c>
      <c r="M12" s="7">
        <v>2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2</v>
      </c>
      <c r="F13" s="7">
        <v>9</v>
      </c>
      <c r="G13" s="7">
        <v>23.5</v>
      </c>
      <c r="H13" s="7">
        <v>3.5</v>
      </c>
      <c r="I13" s="7">
        <v>0</v>
      </c>
      <c r="J13" s="7">
        <v>0</v>
      </c>
      <c r="K13" s="7">
        <v>28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1</v>
      </c>
      <c r="F14" s="7">
        <v>23</v>
      </c>
      <c r="G14" s="7">
        <v>0</v>
      </c>
      <c r="H14" s="7">
        <v>6.5</v>
      </c>
      <c r="I14" s="7">
        <v>0</v>
      </c>
      <c r="J14" s="7">
        <v>3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</v>
      </c>
      <c r="F15" s="7">
        <v>3.5</v>
      </c>
      <c r="G15" s="7">
        <v>66</v>
      </c>
      <c r="H15" s="7">
        <v>33</v>
      </c>
      <c r="I15" s="7">
        <v>0</v>
      </c>
      <c r="J15" s="7">
        <v>25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28.5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47.5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5</v>
      </c>
      <c r="G18" s="7">
        <v>17.5</v>
      </c>
      <c r="H18" s="7">
        <v>0</v>
      </c>
      <c r="I18" s="7">
        <v>49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57.5</v>
      </c>
      <c r="H19" s="7">
        <v>5</v>
      </c>
      <c r="I19" s="7">
        <v>10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10.5</v>
      </c>
      <c r="H20" s="7">
        <v>2.5</v>
      </c>
      <c r="I20" s="7">
        <v>28</v>
      </c>
      <c r="J20" s="7">
        <v>23</v>
      </c>
      <c r="K20" s="7">
        <v>0</v>
      </c>
      <c r="L20" s="7">
        <v>10.5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5.5</v>
      </c>
      <c r="F21" s="7">
        <v>0</v>
      </c>
      <c r="G21" s="7">
        <v>1</v>
      </c>
      <c r="H21" s="7">
        <v>0</v>
      </c>
      <c r="I21" s="7">
        <v>18.5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17.5</v>
      </c>
      <c r="F22" s="7">
        <v>0</v>
      </c>
      <c r="G22" s="7">
        <v>0</v>
      </c>
      <c r="H22" s="7">
        <v>2</v>
      </c>
      <c r="I22" s="7">
        <v>5.5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7</v>
      </c>
      <c r="J23" s="7">
        <v>10.5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12</v>
      </c>
      <c r="F24" s="7">
        <v>3</v>
      </c>
      <c r="G24" s="7">
        <v>0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13.5</v>
      </c>
      <c r="H25" s="7">
        <v>0</v>
      </c>
      <c r="I25" s="7">
        <v>10</v>
      </c>
      <c r="J25" s="7">
        <v>4.5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</v>
      </c>
      <c r="F26" s="7">
        <v>7.5</v>
      </c>
      <c r="G26" s="7">
        <v>5</v>
      </c>
      <c r="H26" s="7">
        <v>0</v>
      </c>
      <c r="I26" s="7">
        <v>7.5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9</v>
      </c>
      <c r="E27" s="7">
        <v>0</v>
      </c>
      <c r="F27" s="7">
        <v>0</v>
      </c>
      <c r="G27" s="7">
        <v>0</v>
      </c>
      <c r="H27" s="7">
        <v>5</v>
      </c>
      <c r="I27" s="7">
        <v>0</v>
      </c>
      <c r="J27" s="7">
        <v>20.5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7.5</v>
      </c>
      <c r="F28" s="7">
        <v>0</v>
      </c>
      <c r="G28" s="7">
        <v>0</v>
      </c>
      <c r="H28" s="7">
        <v>0</v>
      </c>
      <c r="I28" s="7">
        <v>16</v>
      </c>
      <c r="J28" s="7">
        <v>25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62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38.5</v>
      </c>
      <c r="G31" s="7">
        <v>0</v>
      </c>
      <c r="H31" s="7">
        <v>23.5</v>
      </c>
      <c r="I31" s="7">
        <v>6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8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39.5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11</v>
      </c>
      <c r="E34" s="7">
        <v>0</v>
      </c>
      <c r="F34" s="7">
        <v>0</v>
      </c>
      <c r="G34" s="7">
        <v>28.5</v>
      </c>
      <c r="H34" s="7">
        <v>20.5</v>
      </c>
      <c r="I34" s="7">
        <v>25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17</v>
      </c>
      <c r="E35" s="7">
        <v>4</v>
      </c>
      <c r="F35" s="7">
        <v>0</v>
      </c>
      <c r="G35" s="7">
        <v>23</v>
      </c>
      <c r="H35" s="7">
        <v>18</v>
      </c>
      <c r="I35" s="7">
        <v>5.5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2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40</v>
      </c>
      <c r="E37" s="7">
        <f t="shared" si="0"/>
        <v>95.5</v>
      </c>
      <c r="F37" s="7">
        <f t="shared" si="0"/>
        <v>229.5</v>
      </c>
      <c r="G37" s="7">
        <f t="shared" si="0"/>
        <v>301</v>
      </c>
      <c r="H37" s="7">
        <f t="shared" si="0"/>
        <v>234</v>
      </c>
      <c r="I37" s="7">
        <f t="shared" si="0"/>
        <v>298</v>
      </c>
      <c r="J37" s="7">
        <f t="shared" si="0"/>
        <v>111.5</v>
      </c>
      <c r="K37" s="7">
        <f t="shared" si="0"/>
        <v>53</v>
      </c>
      <c r="L37" s="7">
        <f t="shared" si="0"/>
        <v>10.5</v>
      </c>
      <c r="M37" s="7">
        <f t="shared" si="0"/>
        <v>5</v>
      </c>
      <c r="N37" s="8">
        <f>SUM(B37:M37)</f>
        <v>1378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17</v>
      </c>
      <c r="E38" s="7">
        <f t="shared" si="1"/>
        <v>17.5</v>
      </c>
      <c r="F38" s="7">
        <f t="shared" si="1"/>
        <v>62</v>
      </c>
      <c r="G38" s="7">
        <f t="shared" si="1"/>
        <v>66</v>
      </c>
      <c r="H38" s="7">
        <f t="shared" si="1"/>
        <v>40</v>
      </c>
      <c r="I38" s="7">
        <f t="shared" si="1"/>
        <v>49</v>
      </c>
      <c r="J38" s="7">
        <f t="shared" si="1"/>
        <v>25</v>
      </c>
      <c r="K38" s="7">
        <f t="shared" si="1"/>
        <v>28</v>
      </c>
      <c r="L38" s="7">
        <f t="shared" si="1"/>
        <v>10.5</v>
      </c>
      <c r="M38" s="7">
        <f t="shared" si="1"/>
        <v>3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5</v>
      </c>
      <c r="E39" s="6">
        <f t="shared" si="2"/>
        <v>14</v>
      </c>
      <c r="F39" s="6">
        <f t="shared" si="2"/>
        <v>12</v>
      </c>
      <c r="G39" s="6">
        <f t="shared" si="2"/>
        <v>13</v>
      </c>
      <c r="H39" s="6">
        <f t="shared" si="2"/>
        <v>17</v>
      </c>
      <c r="I39" s="6">
        <f t="shared" si="2"/>
        <v>18</v>
      </c>
      <c r="J39" s="6">
        <f t="shared" si="2"/>
        <v>7</v>
      </c>
      <c r="K39" s="6">
        <f t="shared" si="2"/>
        <v>3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8</v>
      </c>
      <c r="E40" s="7">
        <f t="shared" si="3"/>
        <v>6.8214285714285712</v>
      </c>
      <c r="F40" s="7">
        <f t="shared" si="3"/>
        <v>19.125</v>
      </c>
      <c r="G40" s="7">
        <f t="shared" si="3"/>
        <v>23.153846153846153</v>
      </c>
      <c r="H40" s="7">
        <f t="shared" si="3"/>
        <v>13.764705882352942</v>
      </c>
      <c r="I40" s="7">
        <f t="shared" si="3"/>
        <v>16.555555555555557</v>
      </c>
      <c r="J40" s="7">
        <f t="shared" si="3"/>
        <v>15.928571428571429</v>
      </c>
      <c r="K40" s="7">
        <f t="shared" si="3"/>
        <v>17.666666666666668</v>
      </c>
      <c r="L40" s="7">
        <f t="shared" si="3"/>
        <v>10.5</v>
      </c>
      <c r="M40" s="7">
        <f t="shared" si="3"/>
        <v>2.5</v>
      </c>
    </row>
    <row r="41" spans="1:14" x14ac:dyDescent="0.3">
      <c r="A41" s="5" t="s">
        <v>21</v>
      </c>
      <c r="B41" s="7">
        <f>B37/31</f>
        <v>0</v>
      </c>
      <c r="C41" s="7">
        <f>C37/28</f>
        <v>0</v>
      </c>
      <c r="D41" s="7">
        <f>D37/31</f>
        <v>1.2903225806451613</v>
      </c>
      <c r="E41" s="7">
        <f>E37/30</f>
        <v>3.1833333333333331</v>
      </c>
      <c r="F41" s="7">
        <f>F37/31</f>
        <v>7.403225806451613</v>
      </c>
      <c r="G41" s="7">
        <f>G37/30</f>
        <v>10.033333333333333</v>
      </c>
      <c r="H41" s="7">
        <f>H37/31</f>
        <v>7.5483870967741939</v>
      </c>
      <c r="I41" s="7">
        <f>I37/31</f>
        <v>9.612903225806452</v>
      </c>
      <c r="J41" s="7">
        <f>J37/30</f>
        <v>3.7166666666666668</v>
      </c>
      <c r="K41" s="7">
        <f>K37/31</f>
        <v>1.7096774193548387</v>
      </c>
      <c r="L41" s="7">
        <f>L37/30</f>
        <v>0.35</v>
      </c>
      <c r="M41" s="7">
        <f>M37/31</f>
        <v>0.16129032258064516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2"/>
  <sheetViews>
    <sheetView workbookViewId="0">
      <selection activeCell="E18" sqref="E18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34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1</v>
      </c>
      <c r="F6" s="7">
        <v>25</v>
      </c>
      <c r="G6" s="7">
        <v>23</v>
      </c>
      <c r="H6" s="7">
        <v>12</v>
      </c>
      <c r="I6" s="7">
        <v>92.5</v>
      </c>
      <c r="J6" s="7">
        <v>10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19</v>
      </c>
      <c r="E7" s="7">
        <v>12.5</v>
      </c>
      <c r="F7" s="7">
        <v>0</v>
      </c>
      <c r="G7" s="7">
        <v>20.5</v>
      </c>
      <c r="H7" s="7">
        <v>12</v>
      </c>
      <c r="I7" s="7">
        <v>2.5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8</v>
      </c>
      <c r="E8" s="7">
        <v>13</v>
      </c>
      <c r="F8" s="7">
        <v>0</v>
      </c>
      <c r="G8" s="7">
        <v>0</v>
      </c>
      <c r="H8" s="7">
        <v>12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12.5</v>
      </c>
      <c r="G9" s="7">
        <v>4.5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</v>
      </c>
      <c r="F10" s="7">
        <v>8.5</v>
      </c>
      <c r="G10" s="7">
        <v>12.5</v>
      </c>
      <c r="H10" s="7">
        <v>2.5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63</v>
      </c>
      <c r="H11" s="7">
        <v>7.5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27.5</v>
      </c>
      <c r="H12" s="7">
        <v>0</v>
      </c>
      <c r="I12" s="7">
        <v>0</v>
      </c>
      <c r="J12" s="7">
        <v>14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32.5</v>
      </c>
      <c r="H13" s="7">
        <v>0</v>
      </c>
      <c r="I13" s="7">
        <v>25</v>
      </c>
      <c r="J13" s="7">
        <v>1</v>
      </c>
      <c r="K13" s="7">
        <v>7.5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3.5</v>
      </c>
      <c r="F14" s="7">
        <v>8</v>
      </c>
      <c r="G14" s="7">
        <v>20</v>
      </c>
      <c r="H14" s="7">
        <v>0</v>
      </c>
      <c r="I14" s="7">
        <v>2.5</v>
      </c>
      <c r="J14" s="7">
        <v>0</v>
      </c>
      <c r="K14" s="7">
        <v>27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10</v>
      </c>
      <c r="G15" s="7">
        <v>4</v>
      </c>
      <c r="H15" s="7">
        <v>17</v>
      </c>
      <c r="I15" s="7">
        <v>0</v>
      </c>
      <c r="J15" s="7">
        <v>8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10</v>
      </c>
      <c r="F16" s="7">
        <v>5.5</v>
      </c>
      <c r="G16" s="7">
        <v>19</v>
      </c>
      <c r="H16" s="7">
        <v>3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10.5</v>
      </c>
      <c r="F17" s="7">
        <v>7.5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35</v>
      </c>
      <c r="G18" s="7">
        <v>2</v>
      </c>
      <c r="H18" s="7">
        <v>6</v>
      </c>
      <c r="I18" s="7">
        <v>35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8.5</v>
      </c>
      <c r="F19" s="7">
        <v>12.5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3.5</v>
      </c>
      <c r="F20" s="7">
        <v>44.5</v>
      </c>
      <c r="G20" s="7">
        <v>0</v>
      </c>
      <c r="H20" s="7">
        <v>19.5</v>
      </c>
      <c r="I20" s="7">
        <v>0</v>
      </c>
      <c r="J20" s="7">
        <v>12.5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4</v>
      </c>
      <c r="F21" s="7">
        <v>15</v>
      </c>
      <c r="G21" s="7">
        <v>15.5</v>
      </c>
      <c r="H21" s="7">
        <v>0</v>
      </c>
      <c r="I21" s="7">
        <v>0</v>
      </c>
      <c r="J21" s="7">
        <v>70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4.5</v>
      </c>
      <c r="F22" s="7">
        <v>3</v>
      </c>
      <c r="G22" s="7">
        <v>0</v>
      </c>
      <c r="H22" s="7">
        <v>0</v>
      </c>
      <c r="I22" s="7">
        <v>0</v>
      </c>
      <c r="J22" s="7">
        <v>24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20</v>
      </c>
      <c r="F23" s="7">
        <v>0</v>
      </c>
      <c r="G23" s="7">
        <v>0</v>
      </c>
      <c r="H23" s="7">
        <v>1</v>
      </c>
      <c r="I23" s="7">
        <v>70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67.5</v>
      </c>
      <c r="F24" s="7">
        <v>7.5</v>
      </c>
      <c r="G24" s="7">
        <v>20</v>
      </c>
      <c r="H24" s="7">
        <v>0</v>
      </c>
      <c r="I24" s="7">
        <v>10</v>
      </c>
      <c r="J24" s="7">
        <v>77.5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50</v>
      </c>
      <c r="F25" s="7">
        <v>20.5</v>
      </c>
      <c r="G25" s="7">
        <v>14.5</v>
      </c>
      <c r="H25" s="7">
        <v>2.5</v>
      </c>
      <c r="I25" s="7">
        <v>59</v>
      </c>
      <c r="J25" s="7">
        <v>5.5</v>
      </c>
      <c r="K25" s="7">
        <v>0</v>
      </c>
      <c r="L25" s="7">
        <v>3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10.5</v>
      </c>
      <c r="F26" s="7">
        <v>4.5</v>
      </c>
      <c r="G26" s="7">
        <v>45</v>
      </c>
      <c r="H26" s="7">
        <v>1</v>
      </c>
      <c r="I26" s="7">
        <v>10.5</v>
      </c>
      <c r="J26" s="7">
        <v>34.5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5</v>
      </c>
      <c r="F27" s="7">
        <v>10</v>
      </c>
      <c r="G27" s="7">
        <v>23.5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4</v>
      </c>
      <c r="E28" s="7">
        <v>0</v>
      </c>
      <c r="F28" s="7">
        <v>0</v>
      </c>
      <c r="G28" s="7">
        <v>0</v>
      </c>
      <c r="H28" s="7">
        <v>0</v>
      </c>
      <c r="I28" s="7">
        <v>25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5</v>
      </c>
      <c r="E29" s="7">
        <v>6.5</v>
      </c>
      <c r="F29" s="7">
        <v>7.5</v>
      </c>
      <c r="G29" s="7">
        <v>0</v>
      </c>
      <c r="H29" s="7">
        <v>6</v>
      </c>
      <c r="I29" s="7">
        <v>7</v>
      </c>
      <c r="J29" s="7">
        <v>21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2</v>
      </c>
      <c r="E30" s="7">
        <v>8.5</v>
      </c>
      <c r="F30" s="7">
        <v>4</v>
      </c>
      <c r="G30" s="7">
        <v>47</v>
      </c>
      <c r="H30" s="7">
        <v>0</v>
      </c>
      <c r="I30" s="7">
        <v>18</v>
      </c>
      <c r="J30" s="7">
        <v>1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8.5</v>
      </c>
      <c r="E31" s="7">
        <v>23.5</v>
      </c>
      <c r="F31" s="7">
        <v>0</v>
      </c>
      <c r="G31" s="7">
        <v>7</v>
      </c>
      <c r="H31" s="7">
        <v>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37</v>
      </c>
      <c r="E32" s="7">
        <v>0</v>
      </c>
      <c r="F32" s="7">
        <v>0</v>
      </c>
      <c r="G32" s="7">
        <v>30.5</v>
      </c>
      <c r="H32" s="7">
        <v>0</v>
      </c>
      <c r="I32" s="7">
        <v>15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6.5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9.5</v>
      </c>
      <c r="E34" s="7">
        <v>25</v>
      </c>
      <c r="F34" s="7">
        <v>0</v>
      </c>
      <c r="G34" s="7">
        <v>24</v>
      </c>
      <c r="H34" s="7">
        <v>0</v>
      </c>
      <c r="I34" s="7">
        <v>2.5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4</v>
      </c>
      <c r="E35" s="7">
        <v>0</v>
      </c>
      <c r="F35" s="7">
        <v>5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60.5</v>
      </c>
      <c r="E36" s="7">
        <v>0</v>
      </c>
      <c r="F36" s="7">
        <v>0</v>
      </c>
      <c r="G36" s="7">
        <v>0</v>
      </c>
      <c r="H36" s="7">
        <v>0</v>
      </c>
      <c r="I36" s="7">
        <v>11.5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164</v>
      </c>
      <c r="E37" s="7">
        <f t="shared" si="0"/>
        <v>288.5</v>
      </c>
      <c r="F37" s="7">
        <f t="shared" si="0"/>
        <v>246</v>
      </c>
      <c r="G37" s="7">
        <f t="shared" si="0"/>
        <v>455.5</v>
      </c>
      <c r="H37" s="7">
        <f t="shared" si="0"/>
        <v>104</v>
      </c>
      <c r="I37" s="7">
        <f t="shared" si="0"/>
        <v>386</v>
      </c>
      <c r="J37" s="7">
        <f t="shared" si="0"/>
        <v>279</v>
      </c>
      <c r="K37" s="7">
        <f t="shared" si="0"/>
        <v>34.5</v>
      </c>
      <c r="L37" s="7">
        <f t="shared" si="0"/>
        <v>3</v>
      </c>
      <c r="M37" s="7">
        <f t="shared" si="0"/>
        <v>0</v>
      </c>
      <c r="N37" s="8">
        <f>SUM(B37:M37)</f>
        <v>1960.5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60.5</v>
      </c>
      <c r="E38" s="7">
        <f t="shared" si="1"/>
        <v>67.5</v>
      </c>
      <c r="F38" s="7">
        <f t="shared" si="1"/>
        <v>44.5</v>
      </c>
      <c r="G38" s="7">
        <f t="shared" si="1"/>
        <v>63</v>
      </c>
      <c r="H38" s="7">
        <f t="shared" si="1"/>
        <v>19.5</v>
      </c>
      <c r="I38" s="7">
        <f t="shared" si="1"/>
        <v>92.5</v>
      </c>
      <c r="J38" s="7">
        <f t="shared" si="1"/>
        <v>77.5</v>
      </c>
      <c r="K38" s="7">
        <f t="shared" si="1"/>
        <v>27</v>
      </c>
      <c r="L38" s="7">
        <f t="shared" si="1"/>
        <v>3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11</v>
      </c>
      <c r="E39" s="6">
        <f t="shared" si="2"/>
        <v>20</v>
      </c>
      <c r="F39" s="6">
        <f t="shared" si="2"/>
        <v>19</v>
      </c>
      <c r="G39" s="6">
        <f t="shared" si="2"/>
        <v>20</v>
      </c>
      <c r="H39" s="6">
        <f t="shared" si="2"/>
        <v>14</v>
      </c>
      <c r="I39" s="6">
        <f t="shared" si="2"/>
        <v>15</v>
      </c>
      <c r="J39" s="6">
        <f t="shared" si="2"/>
        <v>12</v>
      </c>
      <c r="K39" s="6">
        <f t="shared" si="2"/>
        <v>2</v>
      </c>
      <c r="L39" s="6">
        <f t="shared" si="2"/>
        <v>1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14.909090909090908</v>
      </c>
      <c r="E40" s="7">
        <f t="shared" si="3"/>
        <v>14.425000000000001</v>
      </c>
      <c r="F40" s="7">
        <f t="shared" si="3"/>
        <v>12.947368421052632</v>
      </c>
      <c r="G40" s="7">
        <f t="shared" si="3"/>
        <v>22.774999999999999</v>
      </c>
      <c r="H40" s="7">
        <f t="shared" si="3"/>
        <v>7.4285714285714288</v>
      </c>
      <c r="I40" s="7">
        <f t="shared" si="3"/>
        <v>25.733333333333334</v>
      </c>
      <c r="J40" s="7">
        <f t="shared" si="3"/>
        <v>23.25</v>
      </c>
      <c r="K40" s="7">
        <f t="shared" si="3"/>
        <v>17.25</v>
      </c>
      <c r="L40" s="7">
        <f t="shared" si="3"/>
        <v>3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</v>
      </c>
      <c r="D41" s="7">
        <f>D37/31</f>
        <v>5.290322580645161</v>
      </c>
      <c r="E41" s="7">
        <f>E37/30</f>
        <v>9.6166666666666671</v>
      </c>
      <c r="F41" s="7">
        <f>F37/31</f>
        <v>7.935483870967742</v>
      </c>
      <c r="G41" s="7">
        <f>G37/30</f>
        <v>15.183333333333334</v>
      </c>
      <c r="H41" s="7">
        <f>H37/31</f>
        <v>3.3548387096774195</v>
      </c>
      <c r="I41" s="7">
        <f>I37/31</f>
        <v>12.451612903225806</v>
      </c>
      <c r="J41" s="7">
        <f>J37/30</f>
        <v>9.3000000000000007</v>
      </c>
      <c r="K41" s="7">
        <f>K37/31</f>
        <v>1.1129032258064515</v>
      </c>
      <c r="L41" s="7">
        <f>L37/30</f>
        <v>0.1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2"/>
  <sheetViews>
    <sheetView workbookViewId="0">
      <selection activeCell="E25" sqref="E2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35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2.5</v>
      </c>
      <c r="F6" s="7">
        <v>10</v>
      </c>
      <c r="G6" s="7">
        <v>11.5</v>
      </c>
      <c r="H6" s="7">
        <v>21.5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12</v>
      </c>
      <c r="G7" s="7">
        <v>51.5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33</v>
      </c>
      <c r="G8" s="7">
        <v>0</v>
      </c>
      <c r="H8" s="7">
        <v>55.5</v>
      </c>
      <c r="I8" s="7">
        <v>11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15</v>
      </c>
      <c r="I9" s="7">
        <v>7.5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13</v>
      </c>
      <c r="H10" s="7">
        <v>0</v>
      </c>
      <c r="I10" s="7">
        <v>0</v>
      </c>
      <c r="J10" s="7">
        <v>45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16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15.5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2.5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16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13.5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2.5</v>
      </c>
      <c r="E17" s="7">
        <v>0</v>
      </c>
      <c r="F17" s="7">
        <v>0</v>
      </c>
      <c r="G17" s="7">
        <v>5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12.5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17</v>
      </c>
      <c r="F19" s="7">
        <v>0</v>
      </c>
      <c r="G19" s="7">
        <v>0</v>
      </c>
      <c r="H19" s="7">
        <v>7.5</v>
      </c>
      <c r="I19" s="7">
        <v>37.5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2.5</v>
      </c>
      <c r="H20" s="7">
        <v>20.5</v>
      </c>
      <c r="I20" s="7">
        <v>8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13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42</v>
      </c>
      <c r="J21" s="7">
        <v>7.5</v>
      </c>
      <c r="K21" s="7">
        <v>0</v>
      </c>
      <c r="L21" s="7">
        <v>3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6</v>
      </c>
      <c r="H22" s="7">
        <v>15.5</v>
      </c>
      <c r="I22" s="7">
        <v>0</v>
      </c>
      <c r="J22" s="7">
        <v>0</v>
      </c>
      <c r="K22" s="7">
        <v>0</v>
      </c>
      <c r="L22" s="7">
        <v>25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13.5</v>
      </c>
      <c r="E23" s="7">
        <v>0</v>
      </c>
      <c r="F23" s="7">
        <v>2.5</v>
      </c>
      <c r="G23" s="7">
        <v>0</v>
      </c>
      <c r="H23" s="7">
        <v>47.5</v>
      </c>
      <c r="I23" s="7">
        <v>0</v>
      </c>
      <c r="J23" s="7">
        <v>20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18</v>
      </c>
      <c r="E24" s="7">
        <v>14</v>
      </c>
      <c r="F24" s="7">
        <v>1</v>
      </c>
      <c r="G24" s="7">
        <v>0</v>
      </c>
      <c r="H24" s="7">
        <v>4.5</v>
      </c>
      <c r="I24" s="7">
        <v>0</v>
      </c>
      <c r="J24" s="7">
        <v>47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25</v>
      </c>
      <c r="E25" s="7">
        <v>0</v>
      </c>
      <c r="F25" s="7">
        <v>30.5</v>
      </c>
      <c r="G25" s="7">
        <v>73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7.5</v>
      </c>
      <c r="E26" s="7">
        <v>0</v>
      </c>
      <c r="F26" s="7">
        <v>0</v>
      </c>
      <c r="G26" s="7">
        <v>2.5</v>
      </c>
      <c r="H26" s="7">
        <v>4.75</v>
      </c>
      <c r="I26" s="7">
        <v>44</v>
      </c>
      <c r="J26" s="7">
        <v>15</v>
      </c>
      <c r="K26" s="7">
        <v>1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17</v>
      </c>
      <c r="G27" s="7">
        <v>21</v>
      </c>
      <c r="H27" s="7">
        <v>0</v>
      </c>
      <c r="I27" s="7">
        <v>6</v>
      </c>
      <c r="J27" s="7">
        <v>7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15</v>
      </c>
      <c r="H28" s="7">
        <v>0</v>
      </c>
      <c r="I28" s="7">
        <v>2.5</v>
      </c>
      <c r="J28" s="7">
        <v>1.5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12</v>
      </c>
      <c r="F29" s="7">
        <v>0</v>
      </c>
      <c r="G29" s="7">
        <v>9</v>
      </c>
      <c r="H29" s="7">
        <v>40</v>
      </c>
      <c r="I29" s="7">
        <v>8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10</v>
      </c>
      <c r="F30" s="7">
        <v>0</v>
      </c>
      <c r="G30" s="7">
        <v>0</v>
      </c>
      <c r="H30" s="7">
        <v>14.25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7.5</v>
      </c>
      <c r="E31" s="7">
        <v>0</v>
      </c>
      <c r="F31" s="7">
        <v>0</v>
      </c>
      <c r="G31" s="7">
        <v>31</v>
      </c>
      <c r="H31" s="7">
        <v>13.5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40.5</v>
      </c>
      <c r="H32" s="7">
        <v>10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3</v>
      </c>
      <c r="G33" s="7">
        <v>6.5</v>
      </c>
      <c r="H33" s="7">
        <v>37.5</v>
      </c>
      <c r="I33" s="7">
        <v>0</v>
      </c>
      <c r="J33" s="7">
        <v>0</v>
      </c>
      <c r="K33" s="7">
        <v>0</v>
      </c>
      <c r="L33" s="7">
        <v>3.5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8.5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16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13</v>
      </c>
      <c r="C37" s="7">
        <f t="shared" ref="C37:M37" si="0">SUM(C6:C36)</f>
        <v>0</v>
      </c>
      <c r="D37" s="7">
        <f t="shared" si="0"/>
        <v>74</v>
      </c>
      <c r="E37" s="7">
        <f t="shared" si="0"/>
        <v>72</v>
      </c>
      <c r="F37" s="7">
        <f t="shared" si="0"/>
        <v>141</v>
      </c>
      <c r="G37" s="7">
        <f t="shared" si="0"/>
        <v>304</v>
      </c>
      <c r="H37" s="7">
        <f t="shared" si="0"/>
        <v>328.5</v>
      </c>
      <c r="I37" s="7">
        <f t="shared" si="0"/>
        <v>175.5</v>
      </c>
      <c r="J37" s="7">
        <f t="shared" si="0"/>
        <v>159</v>
      </c>
      <c r="K37" s="7">
        <f t="shared" si="0"/>
        <v>1</v>
      </c>
      <c r="L37" s="7">
        <f t="shared" si="0"/>
        <v>31.5</v>
      </c>
      <c r="M37" s="7">
        <f t="shared" si="0"/>
        <v>0</v>
      </c>
      <c r="N37" s="8">
        <f>SUM(B37:M37)</f>
        <v>1299.5</v>
      </c>
    </row>
    <row r="38" spans="1:14" x14ac:dyDescent="0.3">
      <c r="A38" s="5" t="s">
        <v>18</v>
      </c>
      <c r="B38" s="7">
        <f>MAX(B6:B37)</f>
        <v>13</v>
      </c>
      <c r="C38" s="7">
        <f t="shared" ref="C38:M38" si="1">MAX(C6:C36)</f>
        <v>0</v>
      </c>
      <c r="D38" s="7">
        <f t="shared" si="1"/>
        <v>25</v>
      </c>
      <c r="E38" s="7">
        <f t="shared" si="1"/>
        <v>17</v>
      </c>
      <c r="F38" s="7">
        <f t="shared" si="1"/>
        <v>33</v>
      </c>
      <c r="G38" s="7">
        <f t="shared" si="1"/>
        <v>73</v>
      </c>
      <c r="H38" s="7">
        <f t="shared" si="1"/>
        <v>55.5</v>
      </c>
      <c r="I38" s="7">
        <f t="shared" si="1"/>
        <v>44</v>
      </c>
      <c r="J38" s="7">
        <f t="shared" si="1"/>
        <v>47</v>
      </c>
      <c r="K38" s="7">
        <f t="shared" si="1"/>
        <v>1</v>
      </c>
      <c r="L38" s="7">
        <f t="shared" si="1"/>
        <v>25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0</v>
      </c>
      <c r="D39" s="6">
        <f t="shared" si="2"/>
        <v>6</v>
      </c>
      <c r="E39" s="6">
        <f t="shared" si="2"/>
        <v>7</v>
      </c>
      <c r="F39" s="6">
        <f t="shared" si="2"/>
        <v>11</v>
      </c>
      <c r="G39" s="6">
        <f t="shared" si="2"/>
        <v>15</v>
      </c>
      <c r="H39" s="6">
        <f t="shared" si="2"/>
        <v>16</v>
      </c>
      <c r="I39" s="6">
        <f t="shared" si="2"/>
        <v>10</v>
      </c>
      <c r="J39" s="6">
        <f t="shared" si="2"/>
        <v>8</v>
      </c>
      <c r="K39" s="6">
        <f t="shared" si="2"/>
        <v>1</v>
      </c>
      <c r="L39" s="6">
        <f t="shared" si="2"/>
        <v>3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13</v>
      </c>
      <c r="C40" s="7" t="e">
        <f t="shared" si="3"/>
        <v>#DIV/0!</v>
      </c>
      <c r="D40" s="7">
        <f t="shared" si="3"/>
        <v>12.333333333333334</v>
      </c>
      <c r="E40" s="7">
        <f t="shared" si="3"/>
        <v>10.285714285714286</v>
      </c>
      <c r="F40" s="7">
        <f t="shared" si="3"/>
        <v>12.818181818181818</v>
      </c>
      <c r="G40" s="7">
        <f t="shared" si="3"/>
        <v>20.266666666666666</v>
      </c>
      <c r="H40" s="7">
        <f t="shared" si="3"/>
        <v>20.53125</v>
      </c>
      <c r="I40" s="7">
        <f t="shared" si="3"/>
        <v>17.55</v>
      </c>
      <c r="J40" s="7">
        <f t="shared" si="3"/>
        <v>19.875</v>
      </c>
      <c r="K40" s="7">
        <f t="shared" si="3"/>
        <v>1</v>
      </c>
      <c r="L40" s="7">
        <f t="shared" si="3"/>
        <v>10.5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0.41935483870967744</v>
      </c>
      <c r="C41" s="7">
        <f>C37/28</f>
        <v>0</v>
      </c>
      <c r="D41" s="7">
        <f>D37/31</f>
        <v>2.3870967741935485</v>
      </c>
      <c r="E41" s="7">
        <f>E37/30</f>
        <v>2.4</v>
      </c>
      <c r="F41" s="7">
        <f>F37/31</f>
        <v>4.5483870967741939</v>
      </c>
      <c r="G41" s="7">
        <f>G37/30</f>
        <v>10.133333333333333</v>
      </c>
      <c r="H41" s="7">
        <f>H37/31</f>
        <v>10.596774193548388</v>
      </c>
      <c r="I41" s="7">
        <f>I37/31</f>
        <v>5.661290322580645</v>
      </c>
      <c r="J41" s="7">
        <f>J37/30</f>
        <v>5.3</v>
      </c>
      <c r="K41" s="7">
        <f>K37/31</f>
        <v>3.2258064516129031E-2</v>
      </c>
      <c r="L41" s="7">
        <f>L37/30</f>
        <v>1.05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2"/>
  <sheetViews>
    <sheetView topLeftCell="C1"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36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20.5</v>
      </c>
      <c r="G6" s="7">
        <v>12.5</v>
      </c>
      <c r="H6" s="7">
        <v>0</v>
      </c>
      <c r="I6" s="7">
        <v>7.5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4</v>
      </c>
      <c r="C7" s="7">
        <v>0</v>
      </c>
      <c r="D7" s="7">
        <v>0</v>
      </c>
      <c r="E7" s="7">
        <v>0</v>
      </c>
      <c r="F7" s="7">
        <v>0</v>
      </c>
      <c r="G7" s="7">
        <v>81.5</v>
      </c>
      <c r="H7" s="7">
        <v>7</v>
      </c>
      <c r="I7" s="7">
        <v>3</v>
      </c>
      <c r="J7" s="7">
        <v>0</v>
      </c>
      <c r="K7" s="7">
        <v>18.5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14</v>
      </c>
      <c r="G8" s="7">
        <v>25</v>
      </c>
      <c r="H8" s="7">
        <v>0</v>
      </c>
      <c r="I8" s="7">
        <v>0</v>
      </c>
      <c r="J8" s="7">
        <v>32</v>
      </c>
      <c r="K8" s="7">
        <v>19.5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9.5</v>
      </c>
      <c r="F9" s="7">
        <v>0</v>
      </c>
      <c r="G9" s="7">
        <v>14</v>
      </c>
      <c r="H9" s="7">
        <v>5.5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41.5</v>
      </c>
      <c r="F10" s="7">
        <v>0</v>
      </c>
      <c r="G10" s="7">
        <v>36</v>
      </c>
      <c r="H10" s="7">
        <v>0</v>
      </c>
      <c r="I10" s="7">
        <v>15.5</v>
      </c>
      <c r="J10" s="7">
        <v>0</v>
      </c>
      <c r="K10" s="7">
        <v>3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2.5</v>
      </c>
      <c r="F11" s="7">
        <v>0</v>
      </c>
      <c r="G11" s="7">
        <v>5</v>
      </c>
      <c r="H11" s="7">
        <v>4</v>
      </c>
      <c r="I11" s="7">
        <v>24.5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18</v>
      </c>
      <c r="F13" s="7">
        <v>0</v>
      </c>
      <c r="G13" s="7">
        <v>0</v>
      </c>
      <c r="H13" s="7">
        <v>56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11</v>
      </c>
      <c r="D14" s="7">
        <v>0</v>
      </c>
      <c r="E14" s="7">
        <v>0</v>
      </c>
      <c r="F14" s="7">
        <v>0</v>
      </c>
      <c r="G14" s="7">
        <v>0</v>
      </c>
      <c r="H14" s="7">
        <v>3</v>
      </c>
      <c r="I14" s="7">
        <v>0</v>
      </c>
      <c r="J14" s="7">
        <v>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20</v>
      </c>
      <c r="K15" s="7">
        <v>8</v>
      </c>
      <c r="L15" s="7">
        <v>0</v>
      </c>
      <c r="M15" s="7">
        <v>0</v>
      </c>
    </row>
    <row r="16" spans="1:13" x14ac:dyDescent="0.3">
      <c r="A16" s="5">
        <v>11</v>
      </c>
      <c r="B16" s="7">
        <v>5</v>
      </c>
      <c r="C16" s="7">
        <v>0</v>
      </c>
      <c r="D16" s="7">
        <v>0</v>
      </c>
      <c r="E16" s="7">
        <v>8.5</v>
      </c>
      <c r="F16" s="7">
        <v>0</v>
      </c>
      <c r="G16" s="7">
        <v>0</v>
      </c>
      <c r="H16" s="7">
        <v>0</v>
      </c>
      <c r="I16" s="7">
        <v>0</v>
      </c>
      <c r="J16" s="7">
        <v>31.5</v>
      </c>
      <c r="K16" s="7">
        <v>4</v>
      </c>
      <c r="L16" s="7">
        <v>0</v>
      </c>
      <c r="M16" s="7">
        <v>0</v>
      </c>
    </row>
    <row r="17" spans="1:13" x14ac:dyDescent="0.3">
      <c r="A17" s="5">
        <v>12</v>
      </c>
      <c r="B17" s="7">
        <v>5</v>
      </c>
      <c r="C17" s="7">
        <v>0</v>
      </c>
      <c r="D17" s="7">
        <v>0</v>
      </c>
      <c r="E17" s="7">
        <v>0</v>
      </c>
      <c r="F17" s="7">
        <v>21</v>
      </c>
      <c r="G17" s="7">
        <v>10</v>
      </c>
      <c r="H17" s="7">
        <v>40.5</v>
      </c>
      <c r="I17" s="7">
        <v>39</v>
      </c>
      <c r="J17" s="7">
        <v>7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39</v>
      </c>
      <c r="G18" s="7">
        <v>54.5</v>
      </c>
      <c r="H18" s="7">
        <v>9</v>
      </c>
      <c r="I18" s="7">
        <v>17</v>
      </c>
      <c r="J18" s="7">
        <v>8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12</v>
      </c>
      <c r="F19" s="7">
        <v>0</v>
      </c>
      <c r="G19" s="7">
        <v>17.5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8.5</v>
      </c>
      <c r="I20" s="7">
        <v>10.5</v>
      </c>
      <c r="J20" s="7">
        <v>23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20.5</v>
      </c>
      <c r="G21" s="7">
        <v>0</v>
      </c>
      <c r="H21" s="7">
        <v>0</v>
      </c>
      <c r="I21" s="7">
        <v>0</v>
      </c>
      <c r="J21" s="7">
        <v>3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13.5</v>
      </c>
      <c r="F22" s="7">
        <v>0</v>
      </c>
      <c r="G22" s="7">
        <v>0</v>
      </c>
      <c r="H22" s="7">
        <v>0</v>
      </c>
      <c r="I22" s="7">
        <v>0</v>
      </c>
      <c r="J22" s="7">
        <v>6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12.5</v>
      </c>
      <c r="I23" s="7">
        <v>0</v>
      </c>
      <c r="J23" s="7">
        <v>27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6.5</v>
      </c>
      <c r="H25" s="7">
        <v>0</v>
      </c>
      <c r="I25" s="7">
        <v>22.5</v>
      </c>
      <c r="J25" s="7">
        <v>9.5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21</v>
      </c>
      <c r="E26" s="7">
        <v>0</v>
      </c>
      <c r="F26" s="7">
        <v>7</v>
      </c>
      <c r="G26" s="7">
        <v>37.5</v>
      </c>
      <c r="H26" s="7">
        <v>0</v>
      </c>
      <c r="I26" s="7">
        <v>5</v>
      </c>
      <c r="J26" s="7">
        <v>33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15.5</v>
      </c>
      <c r="F27" s="7">
        <v>13.5</v>
      </c>
      <c r="G27" s="7">
        <v>4</v>
      </c>
      <c r="H27" s="7">
        <v>2</v>
      </c>
      <c r="I27" s="7">
        <v>22.5</v>
      </c>
      <c r="J27" s="7">
        <v>15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30</v>
      </c>
      <c r="G28" s="7">
        <v>0</v>
      </c>
      <c r="H28" s="7">
        <v>21</v>
      </c>
      <c r="I28" s="7">
        <v>21.5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3</v>
      </c>
      <c r="F29" s="7">
        <v>8</v>
      </c>
      <c r="G29" s="7">
        <v>33</v>
      </c>
      <c r="H29" s="7">
        <v>30.5</v>
      </c>
      <c r="I29" s="7">
        <v>0</v>
      </c>
      <c r="J29" s="7">
        <v>8.5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13</v>
      </c>
      <c r="F30" s="7">
        <v>0</v>
      </c>
      <c r="G30" s="7">
        <v>80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8</v>
      </c>
      <c r="E31" s="7">
        <v>1</v>
      </c>
      <c r="F31" s="7">
        <v>0</v>
      </c>
      <c r="G31" s="7">
        <v>41</v>
      </c>
      <c r="H31" s="7">
        <v>0</v>
      </c>
      <c r="I31" s="7">
        <v>25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5.5</v>
      </c>
      <c r="E32" s="7">
        <v>26</v>
      </c>
      <c r="F32" s="7">
        <v>0</v>
      </c>
      <c r="G32" s="7">
        <v>34</v>
      </c>
      <c r="H32" s="7">
        <v>0</v>
      </c>
      <c r="I32" s="7">
        <v>15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14.5</v>
      </c>
      <c r="F33" s="7">
        <v>0</v>
      </c>
      <c r="G33" s="7">
        <v>2.5</v>
      </c>
      <c r="H33" s="7">
        <v>22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9.5</v>
      </c>
      <c r="F34" s="7">
        <v>0</v>
      </c>
      <c r="G34" s="7">
        <v>0</v>
      </c>
      <c r="H34" s="7">
        <v>0</v>
      </c>
      <c r="I34" s="7">
        <v>10.5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25</v>
      </c>
      <c r="I35" s="7">
        <v>8</v>
      </c>
      <c r="J35" s="7">
        <v>52.5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14</v>
      </c>
      <c r="C37" s="7">
        <f t="shared" ref="C37:M37" si="0">SUM(C6:C36)</f>
        <v>11</v>
      </c>
      <c r="D37" s="7">
        <f t="shared" si="0"/>
        <v>34.5</v>
      </c>
      <c r="E37" s="7">
        <f t="shared" si="0"/>
        <v>194</v>
      </c>
      <c r="F37" s="7">
        <v>173.5</v>
      </c>
      <c r="G37" s="7">
        <f t="shared" si="0"/>
        <v>494.5</v>
      </c>
      <c r="H37" s="7">
        <f t="shared" si="0"/>
        <v>246.5</v>
      </c>
      <c r="I37" s="7">
        <f t="shared" si="0"/>
        <v>250</v>
      </c>
      <c r="J37" s="7">
        <f t="shared" si="0"/>
        <v>282</v>
      </c>
      <c r="K37" s="7">
        <f t="shared" si="0"/>
        <v>53</v>
      </c>
      <c r="L37" s="7">
        <f t="shared" si="0"/>
        <v>0</v>
      </c>
      <c r="M37" s="7">
        <f t="shared" si="0"/>
        <v>0</v>
      </c>
      <c r="N37" s="8">
        <f>SUM(B37:M37)</f>
        <v>1753</v>
      </c>
    </row>
    <row r="38" spans="1:14" x14ac:dyDescent="0.3">
      <c r="A38" s="5" t="s">
        <v>18</v>
      </c>
      <c r="B38" s="7">
        <f>MAX(B6:B36)</f>
        <v>5</v>
      </c>
      <c r="C38" s="7">
        <f t="shared" ref="C38:M38" si="1">MAX(C6:C36)</f>
        <v>11</v>
      </c>
      <c r="D38" s="7">
        <f t="shared" si="1"/>
        <v>21</v>
      </c>
      <c r="E38" s="7">
        <f t="shared" si="1"/>
        <v>41.5</v>
      </c>
      <c r="F38" s="7">
        <f t="shared" si="1"/>
        <v>39</v>
      </c>
      <c r="G38" s="7">
        <f t="shared" si="1"/>
        <v>81.5</v>
      </c>
      <c r="H38" s="7">
        <f t="shared" si="1"/>
        <v>56</v>
      </c>
      <c r="I38" s="7">
        <f t="shared" si="1"/>
        <v>39</v>
      </c>
      <c r="J38" s="7">
        <f t="shared" si="1"/>
        <v>52.5</v>
      </c>
      <c r="K38" s="7">
        <f t="shared" si="1"/>
        <v>19.5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16</v>
      </c>
      <c r="F39" s="6">
        <f t="shared" si="2"/>
        <v>9</v>
      </c>
      <c r="G39" s="6">
        <f t="shared" si="2"/>
        <v>17</v>
      </c>
      <c r="H39" s="6">
        <f t="shared" si="2"/>
        <v>14</v>
      </c>
      <c r="I39" s="6">
        <f t="shared" si="2"/>
        <v>16</v>
      </c>
      <c r="J39" s="6">
        <f t="shared" si="2"/>
        <v>16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4.666666666666667</v>
      </c>
      <c r="C40" s="7">
        <f t="shared" si="3"/>
        <v>11</v>
      </c>
      <c r="D40" s="7">
        <f t="shared" si="3"/>
        <v>11.5</v>
      </c>
      <c r="E40" s="7">
        <f t="shared" si="3"/>
        <v>12.125</v>
      </c>
      <c r="F40" s="7">
        <f t="shared" si="3"/>
        <v>19.277777777777779</v>
      </c>
      <c r="G40" s="7">
        <f t="shared" si="3"/>
        <v>29.088235294117649</v>
      </c>
      <c r="H40" s="7">
        <f t="shared" si="3"/>
        <v>17.607142857142858</v>
      </c>
      <c r="I40" s="7">
        <f t="shared" si="3"/>
        <v>15.625</v>
      </c>
      <c r="J40" s="7">
        <f t="shared" si="3"/>
        <v>17.625</v>
      </c>
      <c r="K40" s="7">
        <f t="shared" si="3"/>
        <v>10.6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0.45161290322580644</v>
      </c>
      <c r="C41" s="7">
        <f>C37/28</f>
        <v>0.39285714285714285</v>
      </c>
      <c r="D41" s="7">
        <f>D37/31</f>
        <v>1.1129032258064515</v>
      </c>
      <c r="E41" s="7">
        <f>E37/30</f>
        <v>6.4666666666666668</v>
      </c>
      <c r="F41" s="7">
        <f>F37/31</f>
        <v>5.596774193548387</v>
      </c>
      <c r="G41" s="7">
        <f>G37/30</f>
        <v>16.483333333333334</v>
      </c>
      <c r="H41" s="7">
        <f>H37/31</f>
        <v>7.9516129032258061</v>
      </c>
      <c r="I41" s="7">
        <f>I37/31</f>
        <v>8.064516129032258</v>
      </c>
      <c r="J41" s="7">
        <f>J37/30</f>
        <v>9.4</v>
      </c>
      <c r="K41" s="7">
        <f>K37/31</f>
        <v>1.7096774193548387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37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32</v>
      </c>
      <c r="G6" s="7">
        <v>0</v>
      </c>
      <c r="H6" s="7">
        <v>0</v>
      </c>
      <c r="I6" s="7">
        <v>3.5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3</v>
      </c>
      <c r="G7" s="7">
        <v>8</v>
      </c>
      <c r="H7" s="7">
        <v>69</v>
      </c>
      <c r="I7" s="7">
        <v>17</v>
      </c>
      <c r="J7" s="7">
        <v>12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30</v>
      </c>
      <c r="F8" s="7">
        <v>5</v>
      </c>
      <c r="G8" s="7">
        <v>0</v>
      </c>
      <c r="H8" s="7">
        <v>0</v>
      </c>
      <c r="I8" s="7">
        <v>0</v>
      </c>
      <c r="J8" s="7">
        <v>5</v>
      </c>
      <c r="K8" s="7">
        <v>15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8</v>
      </c>
      <c r="G9" s="7">
        <v>16</v>
      </c>
      <c r="H9" s="7">
        <v>29.5</v>
      </c>
      <c r="I9" s="7">
        <v>0</v>
      </c>
      <c r="J9" s="7">
        <v>21.5</v>
      </c>
      <c r="K9" s="7">
        <v>3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11</v>
      </c>
      <c r="G10" s="7">
        <v>9</v>
      </c>
      <c r="H10" s="7">
        <v>0</v>
      </c>
      <c r="I10" s="7">
        <v>20</v>
      </c>
      <c r="J10" s="7">
        <v>4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37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8</v>
      </c>
      <c r="I12" s="7">
        <v>19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7</v>
      </c>
      <c r="G13" s="7">
        <v>3</v>
      </c>
      <c r="H13" s="7">
        <v>1.5</v>
      </c>
      <c r="I13" s="7">
        <v>2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42.5</v>
      </c>
      <c r="G14" s="7">
        <v>4</v>
      </c>
      <c r="H14" s="7">
        <v>10.5</v>
      </c>
      <c r="I14" s="7">
        <v>7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10</v>
      </c>
      <c r="F15" s="7">
        <v>3.5</v>
      </c>
      <c r="G15" s="7">
        <v>0</v>
      </c>
      <c r="H15" s="7">
        <v>0</v>
      </c>
      <c r="I15" s="7">
        <v>7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1.5</v>
      </c>
      <c r="E16" s="7">
        <v>5</v>
      </c>
      <c r="F16" s="7">
        <v>12</v>
      </c>
      <c r="G16" s="7">
        <v>0</v>
      </c>
      <c r="H16" s="7">
        <v>46</v>
      </c>
      <c r="I16" s="7">
        <v>26</v>
      </c>
      <c r="J16" s="7">
        <v>14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2.5</v>
      </c>
      <c r="F17" s="7">
        <v>3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10</v>
      </c>
      <c r="F18" s="7">
        <v>6</v>
      </c>
      <c r="G18" s="7">
        <v>0</v>
      </c>
      <c r="H18" s="7">
        <v>0</v>
      </c>
      <c r="I18" s="7">
        <v>32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18</v>
      </c>
      <c r="F19" s="7">
        <v>4</v>
      </c>
      <c r="G19" s="7">
        <v>0</v>
      </c>
      <c r="H19" s="7">
        <v>3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25</v>
      </c>
      <c r="F20" s="7">
        <v>0</v>
      </c>
      <c r="G20" s="7">
        <v>0</v>
      </c>
      <c r="H20" s="7">
        <v>4.5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4</v>
      </c>
      <c r="G21" s="7">
        <v>0</v>
      </c>
      <c r="H21" s="7">
        <v>18.5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10</v>
      </c>
      <c r="D22" s="7">
        <v>0</v>
      </c>
      <c r="E22" s="7">
        <v>0</v>
      </c>
      <c r="F22" s="7">
        <v>3</v>
      </c>
      <c r="G22" s="7">
        <v>0</v>
      </c>
      <c r="H22" s="7">
        <v>8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13</v>
      </c>
      <c r="F23" s="7">
        <v>23</v>
      </c>
      <c r="G23" s="7">
        <v>4.5</v>
      </c>
      <c r="H23" s="7">
        <v>12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6</v>
      </c>
      <c r="F24" s="7">
        <v>0</v>
      </c>
      <c r="G24" s="7">
        <v>7.5</v>
      </c>
      <c r="H24" s="7">
        <v>32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4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35</v>
      </c>
      <c r="E26" s="7">
        <v>0</v>
      </c>
      <c r="F26" s="7">
        <v>0</v>
      </c>
      <c r="G26" s="7">
        <v>0</v>
      </c>
      <c r="H26" s="7">
        <v>18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7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4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27</v>
      </c>
      <c r="H29" s="7">
        <v>16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2</v>
      </c>
      <c r="E30" s="7">
        <v>0</v>
      </c>
      <c r="F30" s="7">
        <v>0</v>
      </c>
      <c r="G30" s="7">
        <v>24</v>
      </c>
      <c r="H30" s="7">
        <v>0</v>
      </c>
      <c r="I30" s="7">
        <v>8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17</v>
      </c>
      <c r="H31" s="7">
        <v>10</v>
      </c>
      <c r="I31" s="7">
        <v>0</v>
      </c>
      <c r="J31" s="7">
        <v>31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12</v>
      </c>
      <c r="G32" s="7">
        <v>0</v>
      </c>
      <c r="H32" s="7">
        <v>0</v>
      </c>
      <c r="I32" s="7">
        <v>13</v>
      </c>
      <c r="J32" s="7">
        <v>0</v>
      </c>
      <c r="K32" s="7">
        <v>3.5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44</v>
      </c>
      <c r="H33" s="7">
        <v>0</v>
      </c>
      <c r="I33" s="7">
        <v>0</v>
      </c>
      <c r="J33" s="7">
        <v>4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54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6</v>
      </c>
      <c r="G35" s="7">
        <v>0</v>
      </c>
      <c r="H35" s="7">
        <v>0</v>
      </c>
      <c r="I35" s="7">
        <v>6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46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10</v>
      </c>
      <c r="D37" s="7">
        <f t="shared" si="0"/>
        <v>38.5</v>
      </c>
      <c r="E37" s="7">
        <f t="shared" si="0"/>
        <v>128.5</v>
      </c>
      <c r="F37" s="7">
        <f t="shared" si="0"/>
        <v>285</v>
      </c>
      <c r="G37" s="7">
        <f t="shared" si="0"/>
        <v>168</v>
      </c>
      <c r="H37" s="7">
        <f t="shared" si="0"/>
        <v>286.5</v>
      </c>
      <c r="I37" s="7">
        <f t="shared" si="0"/>
        <v>160.5</v>
      </c>
      <c r="J37" s="7">
        <f t="shared" si="0"/>
        <v>93.5</v>
      </c>
      <c r="K37" s="7">
        <f t="shared" si="0"/>
        <v>62.5</v>
      </c>
      <c r="L37" s="7">
        <f t="shared" si="0"/>
        <v>0</v>
      </c>
      <c r="M37" s="7">
        <f t="shared" si="0"/>
        <v>0</v>
      </c>
      <c r="N37" s="8">
        <f>SUM(B37:M37)</f>
        <v>1233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10</v>
      </c>
      <c r="D38" s="7">
        <f t="shared" si="1"/>
        <v>35</v>
      </c>
      <c r="E38" s="7">
        <f t="shared" si="1"/>
        <v>30</v>
      </c>
      <c r="F38" s="7">
        <f t="shared" si="1"/>
        <v>54</v>
      </c>
      <c r="G38" s="7">
        <f t="shared" si="1"/>
        <v>44</v>
      </c>
      <c r="H38" s="7">
        <f t="shared" si="1"/>
        <v>69</v>
      </c>
      <c r="I38" s="7">
        <f t="shared" si="1"/>
        <v>32</v>
      </c>
      <c r="J38" s="7">
        <f t="shared" si="1"/>
        <v>31</v>
      </c>
      <c r="K38" s="7">
        <f t="shared" si="1"/>
        <v>37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11</v>
      </c>
      <c r="F39" s="6">
        <f t="shared" si="2"/>
        <v>19</v>
      </c>
      <c r="G39" s="6">
        <f t="shared" si="2"/>
        <v>12</v>
      </c>
      <c r="H39" s="6">
        <f t="shared" si="2"/>
        <v>15</v>
      </c>
      <c r="I39" s="6">
        <f t="shared" si="2"/>
        <v>12</v>
      </c>
      <c r="J39" s="6">
        <f t="shared" si="2"/>
        <v>8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10</v>
      </c>
      <c r="D40" s="7">
        <f t="shared" si="3"/>
        <v>12.833333333333334</v>
      </c>
      <c r="E40" s="7">
        <f t="shared" si="3"/>
        <v>11.681818181818182</v>
      </c>
      <c r="F40" s="7">
        <f t="shared" si="3"/>
        <v>15</v>
      </c>
      <c r="G40" s="7">
        <f t="shared" si="3"/>
        <v>14</v>
      </c>
      <c r="H40" s="7">
        <f t="shared" si="3"/>
        <v>19.100000000000001</v>
      </c>
      <c r="I40" s="7">
        <f t="shared" si="3"/>
        <v>13.375</v>
      </c>
      <c r="J40" s="7">
        <f t="shared" si="3"/>
        <v>11.6875</v>
      </c>
      <c r="K40" s="7">
        <f t="shared" si="3"/>
        <v>12.5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0.35714285714285715</v>
      </c>
      <c r="D41" s="7">
        <f>D37/31</f>
        <v>1.2419354838709677</v>
      </c>
      <c r="E41" s="7">
        <f>E37/30</f>
        <v>4.2833333333333332</v>
      </c>
      <c r="F41" s="7">
        <f>F37/31</f>
        <v>9.193548387096774</v>
      </c>
      <c r="G41" s="7">
        <f>G37/30</f>
        <v>5.6</v>
      </c>
      <c r="H41" s="7">
        <f>H37/31</f>
        <v>9.241935483870968</v>
      </c>
      <c r="I41" s="7">
        <f>I37/31</f>
        <v>5.17741935483871</v>
      </c>
      <c r="J41" s="7">
        <f>J37/30</f>
        <v>3.1166666666666667</v>
      </c>
      <c r="K41" s="7">
        <f>K37/31</f>
        <v>2.0161290322580645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38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7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16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19</v>
      </c>
      <c r="H9" s="7">
        <v>6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4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18</v>
      </c>
      <c r="G11" s="7">
        <v>2</v>
      </c>
      <c r="H11" s="7">
        <v>0</v>
      </c>
      <c r="I11" s="7">
        <v>7.5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7.5</v>
      </c>
      <c r="F12" s="7">
        <v>31</v>
      </c>
      <c r="G12" s="7">
        <v>8</v>
      </c>
      <c r="H12" s="7">
        <v>6.5</v>
      </c>
      <c r="I12" s="7">
        <v>43</v>
      </c>
      <c r="J12" s="7">
        <v>22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2.5</v>
      </c>
      <c r="F13" s="7">
        <v>81</v>
      </c>
      <c r="G13" s="7">
        <v>0</v>
      </c>
      <c r="H13" s="7">
        <v>39</v>
      </c>
      <c r="I13" s="7">
        <v>25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24</v>
      </c>
      <c r="G14" s="7">
        <v>17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3.5</v>
      </c>
      <c r="G15" s="7">
        <v>23</v>
      </c>
      <c r="H15" s="7">
        <v>48</v>
      </c>
      <c r="I15" s="7">
        <v>28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37</v>
      </c>
      <c r="G17" s="7">
        <v>16</v>
      </c>
      <c r="H17" s="7">
        <v>11</v>
      </c>
      <c r="I17" s="7">
        <v>4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56</v>
      </c>
      <c r="H18" s="7">
        <v>0</v>
      </c>
      <c r="I18" s="7">
        <v>13</v>
      </c>
      <c r="J18" s="7">
        <v>49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17</v>
      </c>
      <c r="I19" s="7">
        <v>15</v>
      </c>
      <c r="J19" s="7">
        <v>2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6</v>
      </c>
      <c r="I20" s="7">
        <v>9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15</v>
      </c>
      <c r="D21" s="7">
        <v>0</v>
      </c>
      <c r="E21" s="7">
        <v>0</v>
      </c>
      <c r="F21" s="7">
        <v>23</v>
      </c>
      <c r="G21" s="7">
        <v>0</v>
      </c>
      <c r="H21" s="7">
        <v>0</v>
      </c>
      <c r="I21" s="7">
        <v>6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9</v>
      </c>
      <c r="D22" s="7">
        <v>0</v>
      </c>
      <c r="E22" s="7">
        <v>6.5</v>
      </c>
      <c r="F22" s="7">
        <v>0</v>
      </c>
      <c r="G22" s="7">
        <v>0</v>
      </c>
      <c r="H22" s="7">
        <v>14.5</v>
      </c>
      <c r="I22" s="7">
        <v>10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11</v>
      </c>
      <c r="H23" s="7">
        <v>0</v>
      </c>
      <c r="I23" s="7">
        <v>0</v>
      </c>
      <c r="J23" s="7">
        <v>32.5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42</v>
      </c>
      <c r="J24" s="7">
        <v>4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15</v>
      </c>
      <c r="G25" s="7">
        <v>6</v>
      </c>
      <c r="H25" s="7">
        <v>100</v>
      </c>
      <c r="I25" s="7">
        <v>3</v>
      </c>
      <c r="J25" s="7">
        <v>10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2.5</v>
      </c>
      <c r="E26" s="7">
        <v>0</v>
      </c>
      <c r="F26" s="7">
        <v>4.5</v>
      </c>
      <c r="G26" s="7">
        <v>40</v>
      </c>
      <c r="H26" s="7">
        <v>0</v>
      </c>
      <c r="I26" s="7">
        <v>19</v>
      </c>
      <c r="J26" s="7">
        <v>57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1.5</v>
      </c>
      <c r="G27" s="7">
        <v>19</v>
      </c>
      <c r="H27" s="7">
        <v>35</v>
      </c>
      <c r="I27" s="7">
        <v>0</v>
      </c>
      <c r="J27" s="7">
        <v>72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52.5</v>
      </c>
      <c r="H28" s="7">
        <v>5.5</v>
      </c>
      <c r="I28" s="7">
        <v>10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20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4</v>
      </c>
      <c r="G30" s="7">
        <v>0</v>
      </c>
      <c r="H30" s="7">
        <v>2.5</v>
      </c>
      <c r="I30" s="7">
        <v>2.5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2.5</v>
      </c>
      <c r="E31" s="7">
        <v>0</v>
      </c>
      <c r="F31" s="7">
        <v>0</v>
      </c>
      <c r="G31" s="7">
        <v>0</v>
      </c>
      <c r="H31" s="7">
        <v>0</v>
      </c>
      <c r="I31" s="7">
        <v>6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9</v>
      </c>
      <c r="E32" s="7">
        <v>4.5</v>
      </c>
      <c r="F32" s="7">
        <v>0</v>
      </c>
      <c r="G32" s="7">
        <v>0</v>
      </c>
      <c r="H32" s="7">
        <v>0</v>
      </c>
      <c r="I32" s="7">
        <v>0</v>
      </c>
      <c r="J32" s="7">
        <v>66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12</v>
      </c>
      <c r="G33" s="7">
        <v>0</v>
      </c>
      <c r="H33" s="7">
        <v>1.5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10.5</v>
      </c>
      <c r="F34" s="7">
        <v>21</v>
      </c>
      <c r="G34" s="7">
        <v>8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6</v>
      </c>
      <c r="H35" s="7">
        <v>0</v>
      </c>
      <c r="I35" s="7">
        <v>11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3</v>
      </c>
      <c r="I36" s="7">
        <v>4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24</v>
      </c>
      <c r="D37" s="7">
        <f t="shared" si="0"/>
        <v>14</v>
      </c>
      <c r="E37" s="7">
        <f t="shared" si="0"/>
        <v>31.5</v>
      </c>
      <c r="F37" s="7">
        <f t="shared" si="0"/>
        <v>299.5</v>
      </c>
      <c r="G37" s="7">
        <f t="shared" si="0"/>
        <v>299.5</v>
      </c>
      <c r="H37" s="7">
        <f t="shared" si="0"/>
        <v>295.5</v>
      </c>
      <c r="I37" s="7">
        <f t="shared" si="0"/>
        <v>278</v>
      </c>
      <c r="J37" s="7">
        <f t="shared" si="0"/>
        <v>314.5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1556.5</v>
      </c>
    </row>
    <row r="38" spans="1:14" x14ac:dyDescent="0.3">
      <c r="A38" s="5" t="s">
        <v>18</v>
      </c>
      <c r="B38" s="7">
        <f>MAX(B6:B36)</f>
        <v>0</v>
      </c>
      <c r="C38" s="7">
        <f t="shared" ref="C38:M38" si="1">MAX(C6:C36)</f>
        <v>15</v>
      </c>
      <c r="D38" s="7">
        <f t="shared" si="1"/>
        <v>9</v>
      </c>
      <c r="E38" s="7">
        <f t="shared" si="1"/>
        <v>10.5</v>
      </c>
      <c r="F38" s="7">
        <f t="shared" si="1"/>
        <v>81</v>
      </c>
      <c r="G38" s="7">
        <f t="shared" si="1"/>
        <v>56</v>
      </c>
      <c r="H38" s="7">
        <f t="shared" si="1"/>
        <v>100</v>
      </c>
      <c r="I38" s="7">
        <f t="shared" si="1"/>
        <v>43</v>
      </c>
      <c r="J38" s="7">
        <f t="shared" si="1"/>
        <v>72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2</v>
      </c>
      <c r="D39" s="6">
        <f t="shared" si="2"/>
        <v>3</v>
      </c>
      <c r="E39" s="6">
        <f t="shared" si="2"/>
        <v>5</v>
      </c>
      <c r="F39" s="6">
        <f t="shared" si="2"/>
        <v>16</v>
      </c>
      <c r="G39" s="6">
        <f t="shared" si="2"/>
        <v>16</v>
      </c>
      <c r="H39" s="6">
        <f t="shared" si="2"/>
        <v>14</v>
      </c>
      <c r="I39" s="6">
        <f t="shared" si="2"/>
        <v>19</v>
      </c>
      <c r="J39" s="6">
        <f t="shared" si="2"/>
        <v>9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12</v>
      </c>
      <c r="D40" s="7">
        <f t="shared" si="3"/>
        <v>4.666666666666667</v>
      </c>
      <c r="E40" s="7">
        <f t="shared" si="3"/>
        <v>6.3</v>
      </c>
      <c r="F40" s="7">
        <f t="shared" si="3"/>
        <v>18.71875</v>
      </c>
      <c r="G40" s="7">
        <f t="shared" si="3"/>
        <v>18.71875</v>
      </c>
      <c r="H40" s="7">
        <f t="shared" si="3"/>
        <v>21.107142857142858</v>
      </c>
      <c r="I40" s="7">
        <f t="shared" si="3"/>
        <v>14.631578947368421</v>
      </c>
      <c r="J40" s="7">
        <f t="shared" si="3"/>
        <v>34.944444444444443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0.8571428571428571</v>
      </c>
      <c r="D41" s="7">
        <f>D37/31</f>
        <v>0.45161290322580644</v>
      </c>
      <c r="E41" s="7">
        <f>E37/30</f>
        <v>1.05</v>
      </c>
      <c r="F41" s="7">
        <f>F37/31</f>
        <v>9.6612903225806459</v>
      </c>
      <c r="G41" s="7">
        <f>G37/30</f>
        <v>9.9833333333333325</v>
      </c>
      <c r="H41" s="7">
        <f>H37/31</f>
        <v>9.5322580645161299</v>
      </c>
      <c r="I41" s="7">
        <f>I37/31</f>
        <v>8.9677419354838701</v>
      </c>
      <c r="J41" s="7">
        <f>J37/30</f>
        <v>10.483333333333333</v>
      </c>
      <c r="K41" s="7">
        <f>K37/31</f>
        <v>0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3</v>
      </c>
      <c r="I6" s="7">
        <v>0</v>
      </c>
      <c r="J6" s="7">
        <v>0</v>
      </c>
      <c r="K6" s="7">
        <v>10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14</v>
      </c>
      <c r="D7" s="7">
        <v>0</v>
      </c>
      <c r="E7" s="7">
        <v>2</v>
      </c>
      <c r="F7" s="7">
        <v>0</v>
      </c>
      <c r="G7" s="7">
        <v>75</v>
      </c>
      <c r="H7" s="7">
        <v>3</v>
      </c>
      <c r="I7" s="7">
        <v>0</v>
      </c>
      <c r="J7" s="7">
        <v>0</v>
      </c>
      <c r="K7" s="7">
        <v>10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4</v>
      </c>
      <c r="D8" s="7">
        <v>0</v>
      </c>
      <c r="E8" s="7">
        <v>0</v>
      </c>
      <c r="F8" s="7">
        <v>0</v>
      </c>
      <c r="G8" s="7">
        <v>12.5</v>
      </c>
      <c r="H8" s="7">
        <v>3.5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</v>
      </c>
      <c r="F9" s="7">
        <v>4</v>
      </c>
      <c r="G9" s="7">
        <v>5</v>
      </c>
      <c r="H9" s="7">
        <v>5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5.5</v>
      </c>
      <c r="D10" s="7">
        <v>0</v>
      </c>
      <c r="E10" s="7">
        <v>6.25</v>
      </c>
      <c r="F10" s="7">
        <v>8</v>
      </c>
      <c r="G10" s="7">
        <v>25</v>
      </c>
      <c r="H10" s="7">
        <v>0</v>
      </c>
      <c r="I10" s="7">
        <v>0</v>
      </c>
      <c r="J10" s="7">
        <v>19.75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13</v>
      </c>
      <c r="D11" s="7">
        <v>0</v>
      </c>
      <c r="E11" s="7">
        <v>0</v>
      </c>
      <c r="F11" s="7">
        <v>10</v>
      </c>
      <c r="G11" s="7">
        <v>77</v>
      </c>
      <c r="H11" s="7">
        <v>4.5</v>
      </c>
      <c r="I11" s="7">
        <v>55.5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1.5</v>
      </c>
      <c r="D12" s="7">
        <v>0</v>
      </c>
      <c r="E12" s="7">
        <v>2</v>
      </c>
      <c r="F12" s="7">
        <v>16.25</v>
      </c>
      <c r="G12" s="7">
        <v>30</v>
      </c>
      <c r="H12" s="7">
        <v>2.5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45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4</v>
      </c>
      <c r="D14" s="7">
        <v>0</v>
      </c>
      <c r="E14" s="7">
        <v>0</v>
      </c>
      <c r="F14" s="7">
        <v>5</v>
      </c>
      <c r="G14" s="7">
        <v>6</v>
      </c>
      <c r="H14" s="7">
        <v>0</v>
      </c>
      <c r="I14" s="7">
        <v>21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5</v>
      </c>
      <c r="G15" s="7">
        <v>28</v>
      </c>
      <c r="H15" s="7">
        <v>16</v>
      </c>
      <c r="I15" s="7">
        <v>71</v>
      </c>
      <c r="J15" s="7">
        <v>43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5.5</v>
      </c>
      <c r="E16" s="7">
        <v>5</v>
      </c>
      <c r="F16" s="7">
        <v>0</v>
      </c>
      <c r="G16" s="7">
        <v>10</v>
      </c>
      <c r="H16" s="7">
        <v>46</v>
      </c>
      <c r="I16" s="7">
        <v>58</v>
      </c>
      <c r="J16" s="7">
        <v>0</v>
      </c>
      <c r="K16" s="7">
        <v>0</v>
      </c>
      <c r="L16" s="7">
        <v>0</v>
      </c>
      <c r="M16" s="7">
        <v>10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19</v>
      </c>
      <c r="H17" s="7">
        <v>21</v>
      </c>
      <c r="I17" s="7">
        <v>10</v>
      </c>
      <c r="J17" s="7">
        <v>14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</v>
      </c>
      <c r="H18" s="7">
        <v>0</v>
      </c>
      <c r="I18" s="7">
        <v>10</v>
      </c>
      <c r="J18" s="7">
        <v>7.5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9.5</v>
      </c>
      <c r="G19" s="7">
        <v>6</v>
      </c>
      <c r="H19" s="7">
        <v>0</v>
      </c>
      <c r="I19" s="7">
        <v>45</v>
      </c>
      <c r="J19" s="7">
        <v>9</v>
      </c>
      <c r="K19" s="7">
        <v>0</v>
      </c>
      <c r="L19" s="7">
        <v>0</v>
      </c>
      <c r="M19" s="7">
        <v>6</v>
      </c>
    </row>
    <row r="20" spans="1:13" x14ac:dyDescent="0.3">
      <c r="A20" s="5">
        <v>15</v>
      </c>
      <c r="B20" s="7">
        <v>0</v>
      </c>
      <c r="C20" s="7">
        <v>0</v>
      </c>
      <c r="D20" s="7">
        <v>6.75</v>
      </c>
      <c r="E20" s="7">
        <v>0</v>
      </c>
      <c r="F20" s="7">
        <v>29.5</v>
      </c>
      <c r="G20" s="7">
        <v>40.5</v>
      </c>
      <c r="H20" s="7">
        <v>16</v>
      </c>
      <c r="I20" s="7">
        <v>39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5</v>
      </c>
      <c r="G21" s="7">
        <v>72.5</v>
      </c>
      <c r="H21" s="7">
        <v>0</v>
      </c>
      <c r="I21" s="7">
        <v>0</v>
      </c>
      <c r="J21" s="7">
        <v>74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5</v>
      </c>
      <c r="E22" s="7">
        <v>4</v>
      </c>
      <c r="F22" s="7">
        <v>16</v>
      </c>
      <c r="G22" s="7">
        <v>13.5</v>
      </c>
      <c r="H22" s="7">
        <v>18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4.5</v>
      </c>
      <c r="F23" s="7">
        <v>17.75</v>
      </c>
      <c r="G23" s="7">
        <v>0</v>
      </c>
      <c r="H23" s="7">
        <v>0</v>
      </c>
      <c r="I23" s="7">
        <v>8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2.5</v>
      </c>
      <c r="I24" s="7">
        <v>0</v>
      </c>
      <c r="J24" s="7">
        <v>15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7.5</v>
      </c>
      <c r="G25" s="7">
        <v>0</v>
      </c>
      <c r="H25" s="7">
        <v>5.5</v>
      </c>
      <c r="I25" s="7">
        <v>0</v>
      </c>
      <c r="J25" s="7">
        <v>11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6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2</v>
      </c>
      <c r="C27" s="7">
        <v>0</v>
      </c>
      <c r="D27" s="7">
        <v>0</v>
      </c>
      <c r="E27" s="7">
        <v>0</v>
      </c>
      <c r="F27" s="7">
        <v>25</v>
      </c>
      <c r="G27" s="7">
        <v>5</v>
      </c>
      <c r="H27" s="7">
        <v>0</v>
      </c>
      <c r="I27" s="7">
        <v>0</v>
      </c>
      <c r="J27" s="7">
        <v>32</v>
      </c>
      <c r="K27" s="7">
        <v>5</v>
      </c>
      <c r="L27" s="7">
        <v>0</v>
      </c>
      <c r="M27" s="7">
        <v>0</v>
      </c>
    </row>
    <row r="28" spans="1:13" x14ac:dyDescent="0.3">
      <c r="A28" s="5">
        <v>23</v>
      </c>
      <c r="B28" s="7">
        <v>1.5</v>
      </c>
      <c r="C28" s="7">
        <v>0</v>
      </c>
      <c r="D28" s="7">
        <v>0</v>
      </c>
      <c r="E28" s="7">
        <v>12.5</v>
      </c>
      <c r="F28" s="7">
        <v>17</v>
      </c>
      <c r="G28" s="7">
        <v>0</v>
      </c>
      <c r="H28" s="7">
        <v>0</v>
      </c>
      <c r="I28" s="7">
        <v>0</v>
      </c>
      <c r="J28" s="7">
        <v>41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3.75</v>
      </c>
      <c r="F29" s="7">
        <v>3.5</v>
      </c>
      <c r="G29" s="7">
        <v>3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32</v>
      </c>
      <c r="G30" s="7">
        <v>35</v>
      </c>
      <c r="H30" s="7">
        <v>20</v>
      </c>
      <c r="I30" s="7">
        <v>0</v>
      </c>
      <c r="J30" s="7">
        <v>8</v>
      </c>
      <c r="K30" s="7">
        <v>0</v>
      </c>
      <c r="L30" s="7">
        <v>10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6.5</v>
      </c>
      <c r="I31" s="7">
        <v>0</v>
      </c>
      <c r="J31" s="7">
        <v>0</v>
      </c>
      <c r="K31" s="7">
        <v>16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11</v>
      </c>
      <c r="E32" s="7">
        <v>15</v>
      </c>
      <c r="F32" s="7">
        <v>7.5</v>
      </c>
      <c r="G32" s="7">
        <v>0</v>
      </c>
      <c r="H32" s="7">
        <v>0</v>
      </c>
      <c r="I32" s="7">
        <v>0</v>
      </c>
      <c r="J32" s="7">
        <v>7.5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23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20.5</v>
      </c>
      <c r="H34" s="7">
        <v>7</v>
      </c>
      <c r="I34" s="7">
        <v>82.5</v>
      </c>
      <c r="J34" s="7">
        <v>3.5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12.5</v>
      </c>
      <c r="E35" s="7">
        <v>0</v>
      </c>
      <c r="F35" s="7">
        <v>0</v>
      </c>
      <c r="G35" s="7">
        <v>12.5</v>
      </c>
      <c r="H35" s="7">
        <v>0</v>
      </c>
      <c r="I35" s="7">
        <v>0</v>
      </c>
      <c r="J35" s="7">
        <v>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6.5</v>
      </c>
      <c r="C36" s="7">
        <v>0</v>
      </c>
      <c r="D36" s="7">
        <v>0</v>
      </c>
      <c r="E36" s="7">
        <v>0</v>
      </c>
      <c r="F36" s="7">
        <v>73.75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10</v>
      </c>
      <c r="C37" s="7">
        <f t="shared" ref="C37:M37" si="0">SUM(C6:C36)</f>
        <v>42</v>
      </c>
      <c r="D37" s="7">
        <f t="shared" si="0"/>
        <v>40.75</v>
      </c>
      <c r="E37" s="7">
        <f t="shared" si="0"/>
        <v>56</v>
      </c>
      <c r="F37" s="7">
        <f t="shared" si="0"/>
        <v>298.25</v>
      </c>
      <c r="G37" s="7">
        <f t="shared" si="0"/>
        <v>499</v>
      </c>
      <c r="H37" s="7">
        <f t="shared" si="0"/>
        <v>225</v>
      </c>
      <c r="I37" s="7">
        <f t="shared" si="0"/>
        <v>423</v>
      </c>
      <c r="J37" s="7">
        <f t="shared" si="0"/>
        <v>290.25</v>
      </c>
      <c r="K37" s="7">
        <f t="shared" si="0"/>
        <v>41</v>
      </c>
      <c r="L37" s="7">
        <f t="shared" si="0"/>
        <v>10</v>
      </c>
      <c r="M37" s="7">
        <f t="shared" si="0"/>
        <v>16</v>
      </c>
      <c r="N37" s="8">
        <f>SUM(B37:M37)</f>
        <v>1951.25</v>
      </c>
    </row>
    <row r="38" spans="1:14" x14ac:dyDescent="0.3">
      <c r="A38" s="5" t="s">
        <v>18</v>
      </c>
      <c r="B38" s="7">
        <f>MAX(B6:B36)</f>
        <v>6.5</v>
      </c>
      <c r="C38" s="7">
        <f t="shared" ref="C38:M38" si="1">MAX(C6:C36)</f>
        <v>14</v>
      </c>
      <c r="D38" s="7">
        <f t="shared" si="1"/>
        <v>12.5</v>
      </c>
      <c r="E38" s="7">
        <f t="shared" si="1"/>
        <v>15</v>
      </c>
      <c r="F38" s="7">
        <f t="shared" si="1"/>
        <v>73.75</v>
      </c>
      <c r="G38" s="7">
        <f t="shared" si="1"/>
        <v>77</v>
      </c>
      <c r="H38" s="7">
        <f t="shared" si="1"/>
        <v>46</v>
      </c>
      <c r="I38" s="7">
        <f t="shared" si="1"/>
        <v>82.5</v>
      </c>
      <c r="J38" s="7">
        <f t="shared" si="1"/>
        <v>74</v>
      </c>
      <c r="K38" s="7">
        <f t="shared" si="1"/>
        <v>16</v>
      </c>
      <c r="L38" s="7">
        <f t="shared" si="1"/>
        <v>10</v>
      </c>
      <c r="M38" s="7">
        <f t="shared" si="1"/>
        <v>10</v>
      </c>
    </row>
    <row r="39" spans="1:14" x14ac:dyDescent="0.3">
      <c r="A39" s="5" t="s">
        <v>19</v>
      </c>
      <c r="B39" s="6">
        <f>COUNTIF(B6:B36,"&gt;0")</f>
        <v>3</v>
      </c>
      <c r="C39" s="6">
        <f t="shared" ref="C39:M39" si="2">COUNTIF(C6:C36,"&gt;0")</f>
        <v>6</v>
      </c>
      <c r="D39" s="6">
        <f t="shared" si="2"/>
        <v>5</v>
      </c>
      <c r="E39" s="6">
        <f t="shared" si="2"/>
        <v>10</v>
      </c>
      <c r="F39" s="6">
        <f t="shared" si="2"/>
        <v>19</v>
      </c>
      <c r="G39" s="6">
        <f t="shared" si="2"/>
        <v>20</v>
      </c>
      <c r="H39" s="6">
        <f t="shared" si="2"/>
        <v>17</v>
      </c>
      <c r="I39" s="6">
        <f t="shared" si="2"/>
        <v>11</v>
      </c>
      <c r="J39" s="6">
        <f t="shared" si="2"/>
        <v>14</v>
      </c>
      <c r="K39" s="6">
        <f t="shared" si="2"/>
        <v>4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20</v>
      </c>
      <c r="B40" s="6">
        <f t="shared" ref="B40:M40" si="3">B37/B39</f>
        <v>3.3333333333333335</v>
      </c>
      <c r="C40" s="7">
        <f t="shared" si="3"/>
        <v>7</v>
      </c>
      <c r="D40" s="7">
        <f t="shared" si="3"/>
        <v>8.15</v>
      </c>
      <c r="E40" s="7">
        <f t="shared" si="3"/>
        <v>5.6</v>
      </c>
      <c r="F40" s="7">
        <f t="shared" si="3"/>
        <v>15.697368421052632</v>
      </c>
      <c r="G40" s="7">
        <f t="shared" si="3"/>
        <v>24.95</v>
      </c>
      <c r="H40" s="7">
        <f t="shared" si="3"/>
        <v>13.235294117647058</v>
      </c>
      <c r="I40" s="7">
        <f t="shared" si="3"/>
        <v>38.454545454545453</v>
      </c>
      <c r="J40" s="7">
        <f t="shared" si="3"/>
        <v>20.732142857142858</v>
      </c>
      <c r="K40" s="7">
        <f t="shared" si="3"/>
        <v>10.25</v>
      </c>
      <c r="L40" s="7">
        <f t="shared" si="3"/>
        <v>10</v>
      </c>
      <c r="M40" s="7">
        <f t="shared" si="3"/>
        <v>8</v>
      </c>
    </row>
    <row r="41" spans="1:14" x14ac:dyDescent="0.3">
      <c r="A41" s="5" t="s">
        <v>21</v>
      </c>
      <c r="B41" s="7">
        <f>B37/31</f>
        <v>0.32258064516129031</v>
      </c>
      <c r="C41" s="7">
        <f>C37/28</f>
        <v>1.5</v>
      </c>
      <c r="D41" s="7">
        <f>D37/31</f>
        <v>1.314516129032258</v>
      </c>
      <c r="E41" s="7">
        <f>E37/30</f>
        <v>1.8666666666666667</v>
      </c>
      <c r="F41" s="7">
        <f>F37/31</f>
        <v>9.620967741935484</v>
      </c>
      <c r="G41" s="7">
        <f>G37/30</f>
        <v>16.633333333333333</v>
      </c>
      <c r="H41" s="7">
        <f>H37/31</f>
        <v>7.258064516129032</v>
      </c>
      <c r="I41" s="7">
        <f>I37/31</f>
        <v>13.64516129032258</v>
      </c>
      <c r="J41" s="7">
        <f>J37/30</f>
        <v>9.6750000000000007</v>
      </c>
      <c r="K41" s="7">
        <f>K37/31</f>
        <v>1.3225806451612903</v>
      </c>
      <c r="L41" s="7">
        <f>L37/30</f>
        <v>0.33333333333333331</v>
      </c>
      <c r="M41" s="7">
        <f>M37/31</f>
        <v>0.5161290322580645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  <ignoredErrors>
    <ignoredError sqref="C40" evalError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2"/>
  <sheetViews>
    <sheetView workbookViewId="0">
      <selection activeCell="E12" sqref="E1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39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9</v>
      </c>
      <c r="H6" s="7">
        <v>0</v>
      </c>
      <c r="I6" s="7">
        <v>0</v>
      </c>
      <c r="J6" s="7">
        <v>11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11</v>
      </c>
      <c r="F7" s="7">
        <v>0</v>
      </c>
      <c r="G7" s="7">
        <v>24</v>
      </c>
      <c r="H7" s="7">
        <v>0</v>
      </c>
      <c r="I7" s="7">
        <v>0</v>
      </c>
      <c r="J7" s="7">
        <v>1.5</v>
      </c>
      <c r="K7" s="7">
        <v>15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26</v>
      </c>
      <c r="F8" s="7">
        <v>15</v>
      </c>
      <c r="G8" s="7">
        <v>59</v>
      </c>
      <c r="H8" s="7">
        <v>23</v>
      </c>
      <c r="I8" s="7">
        <v>0</v>
      </c>
      <c r="J8" s="7">
        <v>18.5</v>
      </c>
      <c r="K8" s="7">
        <v>0</v>
      </c>
      <c r="L8" s="7">
        <v>5</v>
      </c>
      <c r="M8" s="7">
        <v>16</v>
      </c>
    </row>
    <row r="9" spans="1:13" x14ac:dyDescent="0.3">
      <c r="A9" s="5">
        <v>4</v>
      </c>
      <c r="B9" s="7">
        <v>6</v>
      </c>
      <c r="C9" s="7">
        <v>0</v>
      </c>
      <c r="D9" s="7">
        <v>0</v>
      </c>
      <c r="E9" s="7">
        <v>1.5</v>
      </c>
      <c r="F9" s="7">
        <v>11</v>
      </c>
      <c r="G9" s="7">
        <v>18</v>
      </c>
      <c r="H9" s="7">
        <v>9</v>
      </c>
      <c r="I9" s="7">
        <v>0</v>
      </c>
      <c r="J9" s="7">
        <v>5.5</v>
      </c>
      <c r="K9" s="7">
        <v>0</v>
      </c>
      <c r="L9" s="7">
        <v>7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13</v>
      </c>
      <c r="F10" s="7">
        <v>0</v>
      </c>
      <c r="G10" s="7">
        <v>6.5</v>
      </c>
      <c r="H10" s="7">
        <v>33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3</v>
      </c>
      <c r="F11" s="7">
        <v>7</v>
      </c>
      <c r="G11" s="7">
        <v>7</v>
      </c>
      <c r="H11" s="7">
        <v>25</v>
      </c>
      <c r="I11" s="7">
        <v>25</v>
      </c>
      <c r="J11" s="7">
        <v>4.5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9</v>
      </c>
      <c r="G12" s="7">
        <v>68</v>
      </c>
      <c r="H12" s="7">
        <v>0</v>
      </c>
      <c r="I12" s="7">
        <v>0</v>
      </c>
      <c r="J12" s="7">
        <v>13.5</v>
      </c>
      <c r="K12" s="7">
        <v>9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5</v>
      </c>
      <c r="F13" s="7">
        <v>0</v>
      </c>
      <c r="G13" s="7">
        <v>18</v>
      </c>
      <c r="H13" s="7">
        <v>4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13</v>
      </c>
      <c r="F14" s="7">
        <v>0</v>
      </c>
      <c r="G14" s="7">
        <v>60</v>
      </c>
      <c r="H14" s="7">
        <v>0</v>
      </c>
      <c r="I14" s="7">
        <v>60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9.5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9.5</v>
      </c>
      <c r="I16" s="7">
        <v>0</v>
      </c>
      <c r="J16" s="7">
        <v>8.5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22</v>
      </c>
      <c r="H17" s="7">
        <v>0</v>
      </c>
      <c r="I17" s="7">
        <v>20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5</v>
      </c>
      <c r="G18" s="7">
        <v>0</v>
      </c>
      <c r="H18" s="7">
        <v>17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15</v>
      </c>
      <c r="G19" s="7">
        <v>2</v>
      </c>
      <c r="H19" s="7">
        <v>1.5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4</v>
      </c>
      <c r="G20" s="7">
        <v>11</v>
      </c>
      <c r="H20" s="7">
        <v>25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7</v>
      </c>
      <c r="I21" s="7">
        <v>14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46</v>
      </c>
      <c r="F22" s="7">
        <v>12.5</v>
      </c>
      <c r="G22" s="7">
        <v>2</v>
      </c>
      <c r="H22" s="7">
        <v>0</v>
      </c>
      <c r="I22" s="7">
        <v>21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15</v>
      </c>
      <c r="G23" s="7">
        <v>6.5</v>
      </c>
      <c r="H23" s="7">
        <v>0</v>
      </c>
      <c r="I23" s="7">
        <v>67.5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7</v>
      </c>
      <c r="F24" s="7">
        <v>0</v>
      </c>
      <c r="G24" s="7">
        <v>0</v>
      </c>
      <c r="H24" s="7">
        <v>0</v>
      </c>
      <c r="I24" s="7">
        <v>25</v>
      </c>
      <c r="J24" s="7">
        <v>22.5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4</v>
      </c>
      <c r="H25" s="7">
        <v>0</v>
      </c>
      <c r="I25" s="7">
        <v>30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29</v>
      </c>
      <c r="F26" s="7">
        <v>8.5</v>
      </c>
      <c r="G26" s="7">
        <v>2</v>
      </c>
      <c r="H26" s="7">
        <v>5.5</v>
      </c>
      <c r="I26" s="7">
        <v>0</v>
      </c>
      <c r="J26" s="7">
        <v>4</v>
      </c>
      <c r="K26" s="7">
        <v>35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22</v>
      </c>
      <c r="F27" s="7">
        <v>67</v>
      </c>
      <c r="G27" s="7">
        <v>0</v>
      </c>
      <c r="H27" s="7">
        <v>38</v>
      </c>
      <c r="I27" s="7">
        <v>0</v>
      </c>
      <c r="J27" s="7">
        <v>6.5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8.5</v>
      </c>
      <c r="F28" s="7">
        <v>12</v>
      </c>
      <c r="G28" s="7">
        <v>10.5</v>
      </c>
      <c r="H28" s="7">
        <v>0</v>
      </c>
      <c r="I28" s="7">
        <v>5</v>
      </c>
      <c r="J28" s="7">
        <v>28</v>
      </c>
      <c r="K28" s="7">
        <v>5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8</v>
      </c>
      <c r="F29" s="7">
        <v>23</v>
      </c>
      <c r="G29" s="7">
        <v>8.5</v>
      </c>
      <c r="H29" s="7">
        <v>0</v>
      </c>
      <c r="I29" s="7">
        <v>23.5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60</v>
      </c>
      <c r="G30" s="7">
        <v>12</v>
      </c>
      <c r="H30" s="7">
        <v>7</v>
      </c>
      <c r="I30" s="7">
        <v>75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15</v>
      </c>
      <c r="D31" s="7">
        <v>6</v>
      </c>
      <c r="E31" s="7">
        <v>0</v>
      </c>
      <c r="F31" s="7">
        <v>4</v>
      </c>
      <c r="G31" s="7">
        <v>2</v>
      </c>
      <c r="H31" s="7">
        <v>0</v>
      </c>
      <c r="I31" s="7">
        <v>39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6.5</v>
      </c>
      <c r="G32" s="7">
        <v>0</v>
      </c>
      <c r="H32" s="7">
        <v>0</v>
      </c>
      <c r="I32" s="7">
        <v>18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50</v>
      </c>
      <c r="G33" s="7">
        <v>0</v>
      </c>
      <c r="H33" s="7">
        <v>0</v>
      </c>
      <c r="I33" s="7">
        <v>7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25</v>
      </c>
      <c r="F34" s="7">
        <v>3</v>
      </c>
      <c r="G34" s="7">
        <v>0</v>
      </c>
      <c r="H34" s="7">
        <v>0</v>
      </c>
      <c r="I34" s="7">
        <v>68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2</v>
      </c>
      <c r="E35" s="7">
        <v>0</v>
      </c>
      <c r="F35" s="7">
        <v>25</v>
      </c>
      <c r="G35" s="7">
        <v>17</v>
      </c>
      <c r="H35" s="7">
        <v>0</v>
      </c>
      <c r="I35" s="7">
        <v>24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13.5</v>
      </c>
      <c r="G36" s="7">
        <v>0</v>
      </c>
      <c r="H36" s="7">
        <v>0</v>
      </c>
      <c r="I36" s="7">
        <v>7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6</v>
      </c>
      <c r="C37" s="7">
        <f t="shared" ref="C37:M37" si="0">SUM(C6:C36)</f>
        <v>15</v>
      </c>
      <c r="D37" s="7">
        <f t="shared" si="0"/>
        <v>8</v>
      </c>
      <c r="E37" s="7">
        <f t="shared" si="0"/>
        <v>218</v>
      </c>
      <c r="F37" s="7">
        <f t="shared" si="0"/>
        <v>366</v>
      </c>
      <c r="G37" s="7">
        <f t="shared" si="0"/>
        <v>369</v>
      </c>
      <c r="H37" s="7">
        <f t="shared" si="0"/>
        <v>204.5</v>
      </c>
      <c r="I37" s="7">
        <f t="shared" si="0"/>
        <v>529</v>
      </c>
      <c r="J37" s="7">
        <f t="shared" si="0"/>
        <v>133.5</v>
      </c>
      <c r="K37" s="7">
        <f t="shared" si="0"/>
        <v>64</v>
      </c>
      <c r="L37" s="7">
        <f t="shared" si="0"/>
        <v>12</v>
      </c>
      <c r="M37" s="7">
        <f t="shared" si="0"/>
        <v>16</v>
      </c>
      <c r="N37" s="8">
        <f>SUM(B37:M37)</f>
        <v>1941</v>
      </c>
    </row>
    <row r="38" spans="1:14" x14ac:dyDescent="0.3">
      <c r="A38" s="5" t="s">
        <v>18</v>
      </c>
      <c r="B38" s="7">
        <f>MAX(B6:B37)</f>
        <v>6</v>
      </c>
      <c r="C38" s="7">
        <f t="shared" ref="C38:M38" si="1">MAX(C6:C36)</f>
        <v>15</v>
      </c>
      <c r="D38" s="7">
        <f t="shared" si="1"/>
        <v>6</v>
      </c>
      <c r="E38" s="7">
        <f t="shared" si="1"/>
        <v>46</v>
      </c>
      <c r="F38" s="7">
        <f t="shared" si="1"/>
        <v>67</v>
      </c>
      <c r="G38" s="7">
        <f t="shared" si="1"/>
        <v>68</v>
      </c>
      <c r="H38" s="7">
        <f t="shared" si="1"/>
        <v>38</v>
      </c>
      <c r="I38" s="7">
        <f t="shared" si="1"/>
        <v>75</v>
      </c>
      <c r="J38" s="7">
        <f t="shared" si="1"/>
        <v>28</v>
      </c>
      <c r="K38" s="7">
        <f t="shared" si="1"/>
        <v>35</v>
      </c>
      <c r="L38" s="7">
        <f t="shared" si="1"/>
        <v>7</v>
      </c>
      <c r="M38" s="7">
        <f t="shared" si="1"/>
        <v>16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1</v>
      </c>
      <c r="D39" s="6">
        <f t="shared" si="2"/>
        <v>2</v>
      </c>
      <c r="E39" s="6">
        <f t="shared" si="2"/>
        <v>14</v>
      </c>
      <c r="F39" s="6">
        <f t="shared" si="2"/>
        <v>20</v>
      </c>
      <c r="G39" s="6">
        <f t="shared" si="2"/>
        <v>21</v>
      </c>
      <c r="H39" s="6">
        <f t="shared" si="2"/>
        <v>13</v>
      </c>
      <c r="I39" s="6">
        <f t="shared" si="2"/>
        <v>17</v>
      </c>
      <c r="J39" s="6">
        <f t="shared" si="2"/>
        <v>12</v>
      </c>
      <c r="K39" s="6">
        <f t="shared" si="2"/>
        <v>4</v>
      </c>
      <c r="L39" s="6">
        <f t="shared" si="2"/>
        <v>2</v>
      </c>
      <c r="M39" s="6">
        <f t="shared" si="2"/>
        <v>1</v>
      </c>
    </row>
    <row r="40" spans="1:14" x14ac:dyDescent="0.3">
      <c r="A40" s="5" t="s">
        <v>20</v>
      </c>
      <c r="B40" s="6">
        <f t="shared" ref="B40:M40" si="3">B37/B39</f>
        <v>6</v>
      </c>
      <c r="C40" s="7">
        <f t="shared" si="3"/>
        <v>15</v>
      </c>
      <c r="D40" s="7">
        <f t="shared" si="3"/>
        <v>4</v>
      </c>
      <c r="E40" s="7">
        <f t="shared" si="3"/>
        <v>15.571428571428571</v>
      </c>
      <c r="F40" s="7">
        <f t="shared" si="3"/>
        <v>18.3</v>
      </c>
      <c r="G40" s="7">
        <f t="shared" si="3"/>
        <v>17.571428571428573</v>
      </c>
      <c r="H40" s="7">
        <f t="shared" si="3"/>
        <v>15.73076923076923</v>
      </c>
      <c r="I40" s="7">
        <f t="shared" si="3"/>
        <v>31.117647058823529</v>
      </c>
      <c r="J40" s="7">
        <f t="shared" si="3"/>
        <v>11.125</v>
      </c>
      <c r="K40" s="7">
        <f t="shared" si="3"/>
        <v>16</v>
      </c>
      <c r="L40" s="7">
        <f t="shared" si="3"/>
        <v>6</v>
      </c>
      <c r="M40" s="7">
        <f t="shared" si="3"/>
        <v>16</v>
      </c>
    </row>
    <row r="41" spans="1:14" x14ac:dyDescent="0.3">
      <c r="A41" s="5" t="s">
        <v>21</v>
      </c>
      <c r="B41" s="7">
        <f>B37/31</f>
        <v>0.19354838709677419</v>
      </c>
      <c r="C41" s="7">
        <f>C37/28</f>
        <v>0.5357142857142857</v>
      </c>
      <c r="D41" s="7">
        <f>D37/31</f>
        <v>0.25806451612903225</v>
      </c>
      <c r="E41" s="7">
        <f>E37/30</f>
        <v>7.2666666666666666</v>
      </c>
      <c r="F41" s="7">
        <f>F37/31</f>
        <v>11.806451612903226</v>
      </c>
      <c r="G41" s="7">
        <f>G37/30</f>
        <v>12.3</v>
      </c>
      <c r="H41" s="7">
        <f>H37/31</f>
        <v>6.596774193548387</v>
      </c>
      <c r="I41" s="7">
        <f>I37/31</f>
        <v>17.06451612903226</v>
      </c>
      <c r="J41" s="7">
        <f>J37/30</f>
        <v>4.45</v>
      </c>
      <c r="K41" s="7">
        <f>K37/31</f>
        <v>2.064516129032258</v>
      </c>
      <c r="L41" s="7">
        <f>L37/30</f>
        <v>0.4</v>
      </c>
      <c r="M41" s="7">
        <f>M37/31</f>
        <v>0.5161290322580645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2"/>
  <sheetViews>
    <sheetView workbookViewId="0">
      <selection activeCell="P11" sqref="P1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40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 t="s">
        <v>41</v>
      </c>
      <c r="K6" s="7" t="s">
        <v>41</v>
      </c>
      <c r="L6" s="7" t="s">
        <v>41</v>
      </c>
      <c r="M6" s="7" t="s">
        <v>41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37</v>
      </c>
      <c r="I7" s="7">
        <v>0</v>
      </c>
      <c r="J7" s="7" t="s">
        <v>41</v>
      </c>
      <c r="K7" s="7" t="s">
        <v>41</v>
      </c>
      <c r="L7" s="7" t="s">
        <v>41</v>
      </c>
      <c r="M7" s="7" t="s">
        <v>41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14</v>
      </c>
      <c r="I8" s="7">
        <v>20</v>
      </c>
      <c r="J8" s="7" t="s">
        <v>41</v>
      </c>
      <c r="K8" s="7" t="s">
        <v>41</v>
      </c>
      <c r="L8" s="7" t="s">
        <v>41</v>
      </c>
      <c r="M8" s="7" t="s">
        <v>41</v>
      </c>
    </row>
    <row r="9" spans="1:13" x14ac:dyDescent="0.3">
      <c r="A9" s="5">
        <v>4</v>
      </c>
      <c r="B9" s="7">
        <v>0</v>
      </c>
      <c r="C9" s="7">
        <v>0</v>
      </c>
      <c r="D9" s="7">
        <v>5</v>
      </c>
      <c r="E9" s="7">
        <v>0</v>
      </c>
      <c r="F9" s="7">
        <v>0</v>
      </c>
      <c r="G9" s="7">
        <v>0</v>
      </c>
      <c r="H9" s="7">
        <v>2.5</v>
      </c>
      <c r="I9" s="7">
        <v>0</v>
      </c>
      <c r="J9" s="7" t="s">
        <v>41</v>
      </c>
      <c r="K9" s="7" t="s">
        <v>41</v>
      </c>
      <c r="L9" s="7" t="s">
        <v>41</v>
      </c>
      <c r="M9" s="7" t="s">
        <v>41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12</v>
      </c>
      <c r="H10" s="7">
        <v>0</v>
      </c>
      <c r="I10" s="7" t="s">
        <v>41</v>
      </c>
      <c r="J10" s="7" t="s">
        <v>41</v>
      </c>
      <c r="K10" s="7" t="s">
        <v>41</v>
      </c>
      <c r="L10" s="7" t="s">
        <v>41</v>
      </c>
      <c r="M10" s="7" t="s">
        <v>41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12.5</v>
      </c>
      <c r="F11" s="7">
        <v>4</v>
      </c>
      <c r="G11" s="7">
        <v>0</v>
      </c>
      <c r="H11" s="7">
        <v>0</v>
      </c>
      <c r="I11" s="7" t="s">
        <v>41</v>
      </c>
      <c r="J11" s="7" t="s">
        <v>41</v>
      </c>
      <c r="K11" s="7" t="s">
        <v>41</v>
      </c>
      <c r="L11" s="7" t="s">
        <v>41</v>
      </c>
      <c r="M11" s="7" t="s">
        <v>41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 t="s">
        <v>41</v>
      </c>
      <c r="J12" s="7" t="s">
        <v>41</v>
      </c>
      <c r="K12" s="7" t="s">
        <v>41</v>
      </c>
      <c r="L12" s="7" t="s">
        <v>41</v>
      </c>
      <c r="M12" s="7" t="s">
        <v>41</v>
      </c>
    </row>
    <row r="13" spans="1:13" x14ac:dyDescent="0.3">
      <c r="A13" s="5">
        <v>8</v>
      </c>
      <c r="B13" s="7">
        <v>9</v>
      </c>
      <c r="C13" s="7">
        <v>10</v>
      </c>
      <c r="D13" s="7">
        <v>3</v>
      </c>
      <c r="E13" s="7">
        <v>5</v>
      </c>
      <c r="F13" s="7">
        <v>0</v>
      </c>
      <c r="G13" s="7">
        <v>0</v>
      </c>
      <c r="H13" s="7">
        <v>5</v>
      </c>
      <c r="I13" s="7" t="s">
        <v>41</v>
      </c>
      <c r="J13" s="7" t="s">
        <v>41</v>
      </c>
      <c r="K13" s="7" t="s">
        <v>41</v>
      </c>
      <c r="L13" s="7" t="s">
        <v>41</v>
      </c>
      <c r="M13" s="7" t="s">
        <v>41</v>
      </c>
    </row>
    <row r="14" spans="1:13" x14ac:dyDescent="0.3">
      <c r="A14" s="5">
        <v>9</v>
      </c>
      <c r="B14" s="7">
        <v>6</v>
      </c>
      <c r="C14" s="7">
        <v>0</v>
      </c>
      <c r="D14" s="7">
        <v>0</v>
      </c>
      <c r="E14" s="7">
        <v>0</v>
      </c>
      <c r="F14" s="7">
        <v>0</v>
      </c>
      <c r="G14" s="7">
        <v>25</v>
      </c>
      <c r="H14" s="7">
        <v>0</v>
      </c>
      <c r="I14" s="7" t="s">
        <v>41</v>
      </c>
      <c r="J14" s="7" t="s">
        <v>41</v>
      </c>
      <c r="K14" s="7" t="s">
        <v>41</v>
      </c>
      <c r="L14" s="7" t="s">
        <v>41</v>
      </c>
      <c r="M14" s="7" t="s">
        <v>41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</v>
      </c>
      <c r="F15" s="7">
        <v>0</v>
      </c>
      <c r="G15" s="7">
        <v>32</v>
      </c>
      <c r="H15" s="7">
        <v>3</v>
      </c>
      <c r="I15" s="7" t="s">
        <v>41</v>
      </c>
      <c r="J15" s="7" t="s">
        <v>41</v>
      </c>
      <c r="K15" s="7" t="s">
        <v>41</v>
      </c>
      <c r="L15" s="7" t="s">
        <v>41</v>
      </c>
      <c r="M15" s="7" t="s">
        <v>41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7</v>
      </c>
      <c r="I16" s="7" t="s">
        <v>41</v>
      </c>
      <c r="J16" s="7" t="s">
        <v>41</v>
      </c>
      <c r="K16" s="7" t="s">
        <v>41</v>
      </c>
      <c r="L16" s="7" t="s">
        <v>41</v>
      </c>
      <c r="M16" s="7" t="s">
        <v>41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3</v>
      </c>
      <c r="F17" s="7">
        <v>15.5</v>
      </c>
      <c r="G17" s="7">
        <v>7.5</v>
      </c>
      <c r="H17" s="7">
        <v>12</v>
      </c>
      <c r="I17" s="7" t="s">
        <v>41</v>
      </c>
      <c r="J17" s="7" t="s">
        <v>41</v>
      </c>
      <c r="K17" s="7" t="s">
        <v>41</v>
      </c>
      <c r="L17" s="7" t="s">
        <v>41</v>
      </c>
      <c r="M17" s="7" t="s">
        <v>41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7.5</v>
      </c>
      <c r="H18" s="7">
        <v>0</v>
      </c>
      <c r="I18" s="7" t="s">
        <v>41</v>
      </c>
      <c r="J18" s="7" t="s">
        <v>41</v>
      </c>
      <c r="K18" s="7" t="s">
        <v>41</v>
      </c>
      <c r="L18" s="7" t="s">
        <v>41</v>
      </c>
      <c r="M18" s="7" t="s">
        <v>41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6</v>
      </c>
      <c r="G19" s="7">
        <v>7</v>
      </c>
      <c r="H19" s="7">
        <v>8</v>
      </c>
      <c r="I19" s="7" t="s">
        <v>41</v>
      </c>
      <c r="J19" s="7" t="s">
        <v>41</v>
      </c>
      <c r="K19" s="7" t="s">
        <v>41</v>
      </c>
      <c r="L19" s="7" t="s">
        <v>41</v>
      </c>
      <c r="M19" s="7" t="s">
        <v>41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17.5</v>
      </c>
      <c r="G20" s="7">
        <v>0</v>
      </c>
      <c r="H20" s="7">
        <v>0</v>
      </c>
      <c r="I20" s="7" t="s">
        <v>41</v>
      </c>
      <c r="J20" s="7" t="s">
        <v>41</v>
      </c>
      <c r="K20" s="7" t="s">
        <v>41</v>
      </c>
      <c r="L20" s="7" t="s">
        <v>41</v>
      </c>
      <c r="M20" s="7" t="s">
        <v>41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74</v>
      </c>
      <c r="G21" s="7">
        <v>66</v>
      </c>
      <c r="H21" s="7">
        <v>13</v>
      </c>
      <c r="I21" s="7" t="s">
        <v>41</v>
      </c>
      <c r="J21" s="7" t="s">
        <v>41</v>
      </c>
      <c r="K21" s="7" t="s">
        <v>41</v>
      </c>
      <c r="L21" s="7" t="s">
        <v>41</v>
      </c>
      <c r="M21" s="7" t="s">
        <v>41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25</v>
      </c>
      <c r="F22" s="7">
        <v>62</v>
      </c>
      <c r="G22" s="7">
        <v>0</v>
      </c>
      <c r="H22" s="7">
        <v>10</v>
      </c>
      <c r="I22" s="7" t="s">
        <v>41</v>
      </c>
      <c r="J22" s="7" t="s">
        <v>41</v>
      </c>
      <c r="K22" s="7" t="s">
        <v>41</v>
      </c>
      <c r="L22" s="7" t="s">
        <v>41</v>
      </c>
      <c r="M22" s="7" t="s">
        <v>41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9</v>
      </c>
      <c r="F23" s="7">
        <v>0</v>
      </c>
      <c r="G23" s="7">
        <v>0</v>
      </c>
      <c r="H23" s="7">
        <v>15</v>
      </c>
      <c r="I23" s="7" t="s">
        <v>41</v>
      </c>
      <c r="J23" s="7" t="s">
        <v>41</v>
      </c>
      <c r="K23" s="7" t="s">
        <v>41</v>
      </c>
      <c r="L23" s="7" t="s">
        <v>41</v>
      </c>
      <c r="M23" s="7" t="s">
        <v>41</v>
      </c>
    </row>
    <row r="24" spans="1:13" x14ac:dyDescent="0.3">
      <c r="A24" s="5">
        <v>19</v>
      </c>
      <c r="B24" s="7">
        <v>4</v>
      </c>
      <c r="C24" s="7">
        <v>0</v>
      </c>
      <c r="D24" s="7">
        <v>0</v>
      </c>
      <c r="E24" s="7">
        <v>14</v>
      </c>
      <c r="F24" s="7">
        <v>0</v>
      </c>
      <c r="G24" s="7">
        <v>0</v>
      </c>
      <c r="H24" s="7">
        <v>12</v>
      </c>
      <c r="I24" s="7" t="s">
        <v>41</v>
      </c>
      <c r="J24" s="7" t="s">
        <v>41</v>
      </c>
      <c r="K24" s="7" t="s">
        <v>41</v>
      </c>
      <c r="L24" s="7" t="s">
        <v>41</v>
      </c>
      <c r="M24" s="7" t="s">
        <v>41</v>
      </c>
    </row>
    <row r="25" spans="1:13" x14ac:dyDescent="0.3">
      <c r="A25" s="5">
        <v>20</v>
      </c>
      <c r="B25" s="7">
        <v>0</v>
      </c>
      <c r="C25" s="7">
        <v>0</v>
      </c>
      <c r="D25" s="7">
        <v>2.5</v>
      </c>
      <c r="E25" s="7">
        <v>10</v>
      </c>
      <c r="F25" s="7">
        <v>0</v>
      </c>
      <c r="G25" s="7">
        <v>0</v>
      </c>
      <c r="H25" s="7">
        <v>5</v>
      </c>
      <c r="I25" s="7" t="s">
        <v>41</v>
      </c>
      <c r="J25" s="7" t="s">
        <v>41</v>
      </c>
      <c r="K25" s="7" t="s">
        <v>41</v>
      </c>
      <c r="L25" s="7" t="s">
        <v>41</v>
      </c>
      <c r="M25" s="7" t="s">
        <v>41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24</v>
      </c>
      <c r="F26" s="7">
        <v>9</v>
      </c>
      <c r="G26" s="7">
        <v>0</v>
      </c>
      <c r="H26" s="7">
        <v>15</v>
      </c>
      <c r="I26" s="7" t="s">
        <v>41</v>
      </c>
      <c r="J26" s="7" t="s">
        <v>41</v>
      </c>
      <c r="K26" s="7" t="s">
        <v>41</v>
      </c>
      <c r="L26" s="7" t="s">
        <v>41</v>
      </c>
      <c r="M26" s="7" t="s">
        <v>41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7.5</v>
      </c>
      <c r="F27" s="7">
        <v>0</v>
      </c>
      <c r="G27" s="7">
        <v>0</v>
      </c>
      <c r="H27" s="7">
        <v>6.5</v>
      </c>
      <c r="I27" s="7" t="s">
        <v>41</v>
      </c>
      <c r="J27" s="7" t="s">
        <v>41</v>
      </c>
      <c r="K27" s="7" t="s">
        <v>41</v>
      </c>
      <c r="L27" s="7" t="s">
        <v>41</v>
      </c>
      <c r="M27" s="7" t="s">
        <v>41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5</v>
      </c>
      <c r="F28" s="7">
        <v>0</v>
      </c>
      <c r="G28" s="7">
        <v>0</v>
      </c>
      <c r="H28" s="7">
        <v>7.5</v>
      </c>
      <c r="I28" s="7" t="s">
        <v>41</v>
      </c>
      <c r="J28" s="7" t="s">
        <v>41</v>
      </c>
      <c r="K28" s="7" t="s">
        <v>41</v>
      </c>
      <c r="L28" s="7" t="s">
        <v>41</v>
      </c>
      <c r="M28" s="7" t="s">
        <v>41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 t="s">
        <v>41</v>
      </c>
      <c r="J29" s="7" t="s">
        <v>41</v>
      </c>
      <c r="K29" s="7" t="s">
        <v>41</v>
      </c>
      <c r="L29" s="7" t="s">
        <v>41</v>
      </c>
      <c r="M29" s="7" t="s">
        <v>41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11</v>
      </c>
      <c r="G30" s="7">
        <v>0</v>
      </c>
      <c r="H30" s="7">
        <v>0</v>
      </c>
      <c r="I30" s="7" t="s">
        <v>41</v>
      </c>
      <c r="J30" s="7" t="s">
        <v>41</v>
      </c>
      <c r="K30" s="7" t="s">
        <v>41</v>
      </c>
      <c r="L30" s="7" t="s">
        <v>41</v>
      </c>
      <c r="M30" s="7" t="s">
        <v>41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9.5</v>
      </c>
      <c r="I31" s="7" t="s">
        <v>41</v>
      </c>
      <c r="J31" s="7" t="s">
        <v>41</v>
      </c>
      <c r="K31" s="7" t="s">
        <v>41</v>
      </c>
      <c r="L31" s="7" t="s">
        <v>41</v>
      </c>
      <c r="M31" s="7" t="s">
        <v>41</v>
      </c>
    </row>
    <row r="32" spans="1:13" x14ac:dyDescent="0.3">
      <c r="A32" s="5">
        <v>27</v>
      </c>
      <c r="B32" s="7">
        <v>0</v>
      </c>
      <c r="C32" s="7">
        <v>0</v>
      </c>
      <c r="D32" s="7">
        <v>14</v>
      </c>
      <c r="E32" s="7">
        <v>2</v>
      </c>
      <c r="F32" s="7">
        <v>0</v>
      </c>
      <c r="G32" s="7">
        <v>14</v>
      </c>
      <c r="H32" s="7">
        <v>0</v>
      </c>
      <c r="I32" s="7" t="s">
        <v>41</v>
      </c>
      <c r="J32" s="7" t="s">
        <v>41</v>
      </c>
      <c r="K32" s="7" t="s">
        <v>41</v>
      </c>
      <c r="L32" s="7" t="s">
        <v>41</v>
      </c>
      <c r="M32" s="7" t="s">
        <v>41</v>
      </c>
    </row>
    <row r="33" spans="1:14" x14ac:dyDescent="0.3">
      <c r="A33" s="5">
        <v>28</v>
      </c>
      <c r="B33" s="7">
        <v>0</v>
      </c>
      <c r="C33" s="7">
        <v>0</v>
      </c>
      <c r="D33" s="7">
        <v>33</v>
      </c>
      <c r="E33" s="7">
        <v>0</v>
      </c>
      <c r="F33" s="7">
        <v>0</v>
      </c>
      <c r="G33" s="7">
        <v>0</v>
      </c>
      <c r="H33" s="7">
        <v>2</v>
      </c>
      <c r="I33" s="7" t="s">
        <v>41</v>
      </c>
      <c r="J33" s="7" t="s">
        <v>41</v>
      </c>
      <c r="K33" s="7" t="s">
        <v>41</v>
      </c>
      <c r="L33" s="7" t="s">
        <v>41</v>
      </c>
      <c r="M33" s="7" t="s">
        <v>41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107</v>
      </c>
      <c r="G34" s="7">
        <v>0</v>
      </c>
      <c r="H34" s="7">
        <v>0</v>
      </c>
      <c r="I34" s="7" t="s">
        <v>41</v>
      </c>
      <c r="J34" s="7" t="s">
        <v>41</v>
      </c>
      <c r="K34" s="7" t="s">
        <v>41</v>
      </c>
      <c r="L34" s="7" t="s">
        <v>41</v>
      </c>
      <c r="M34" s="7" t="s">
        <v>41</v>
      </c>
    </row>
    <row r="35" spans="1:14" x14ac:dyDescent="0.3">
      <c r="A35" s="5">
        <v>30</v>
      </c>
      <c r="B35" s="7">
        <v>0</v>
      </c>
      <c r="C35" s="7">
        <v>0</v>
      </c>
      <c r="D35" s="7">
        <v>5.5</v>
      </c>
      <c r="E35" s="7">
        <v>0</v>
      </c>
      <c r="F35" s="7">
        <v>5</v>
      </c>
      <c r="G35" s="7">
        <v>0</v>
      </c>
      <c r="H35" s="7">
        <v>0</v>
      </c>
      <c r="I35" s="7" t="s">
        <v>41</v>
      </c>
      <c r="J35" s="7" t="s">
        <v>41</v>
      </c>
      <c r="K35" s="7" t="s">
        <v>41</v>
      </c>
      <c r="L35" s="7" t="s">
        <v>41</v>
      </c>
      <c r="M35" s="7" t="s">
        <v>41</v>
      </c>
    </row>
    <row r="36" spans="1:14" x14ac:dyDescent="0.3">
      <c r="A36" s="5">
        <v>31</v>
      </c>
      <c r="B36" s="7">
        <v>0</v>
      </c>
      <c r="C36" s="7">
        <v>0</v>
      </c>
      <c r="D36" s="7">
        <v>15</v>
      </c>
      <c r="E36" s="7">
        <v>0</v>
      </c>
      <c r="F36" s="7">
        <v>0</v>
      </c>
      <c r="G36" s="7">
        <v>0</v>
      </c>
      <c r="H36" s="7">
        <v>0</v>
      </c>
      <c r="I36" s="7" t="s">
        <v>41</v>
      </c>
      <c r="J36" s="7" t="s">
        <v>41</v>
      </c>
      <c r="K36" s="7" t="s">
        <v>41</v>
      </c>
      <c r="L36" s="7" t="s">
        <v>41</v>
      </c>
      <c r="M36" s="7" t="s">
        <v>41</v>
      </c>
    </row>
    <row r="37" spans="1:14" x14ac:dyDescent="0.3">
      <c r="A37" s="5" t="s">
        <v>17</v>
      </c>
      <c r="B37" s="7">
        <v>19</v>
      </c>
      <c r="C37" s="7">
        <f t="shared" ref="C37:M37" si="0">SUM(C6:C36)</f>
        <v>10</v>
      </c>
      <c r="D37" s="7">
        <f t="shared" si="0"/>
        <v>78</v>
      </c>
      <c r="E37" s="7">
        <f t="shared" si="0"/>
        <v>122</v>
      </c>
      <c r="F37" s="7">
        <f t="shared" si="0"/>
        <v>311</v>
      </c>
      <c r="G37" s="7">
        <f t="shared" si="0"/>
        <v>171</v>
      </c>
      <c r="H37" s="7">
        <f t="shared" si="0"/>
        <v>184</v>
      </c>
      <c r="I37" s="7">
        <f t="shared" si="0"/>
        <v>20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915</v>
      </c>
    </row>
    <row r="38" spans="1:14" x14ac:dyDescent="0.3">
      <c r="A38" s="5" t="s">
        <v>18</v>
      </c>
      <c r="B38" s="7">
        <f>MAX(B6:B37)</f>
        <v>19</v>
      </c>
      <c r="C38" s="7">
        <f t="shared" ref="C38:M38" si="1">MAX(C6:C36)</f>
        <v>10</v>
      </c>
      <c r="D38" s="7">
        <f t="shared" si="1"/>
        <v>33</v>
      </c>
      <c r="E38" s="7">
        <f t="shared" si="1"/>
        <v>25</v>
      </c>
      <c r="F38" s="7">
        <f t="shared" si="1"/>
        <v>107</v>
      </c>
      <c r="G38" s="7">
        <f t="shared" si="1"/>
        <v>66</v>
      </c>
      <c r="H38" s="7">
        <f t="shared" si="1"/>
        <v>37</v>
      </c>
      <c r="I38" s="7">
        <f t="shared" si="1"/>
        <v>20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7</v>
      </c>
      <c r="E39" s="6">
        <f t="shared" si="2"/>
        <v>12</v>
      </c>
      <c r="F39" s="6">
        <f t="shared" si="2"/>
        <v>10</v>
      </c>
      <c r="G39" s="6">
        <f t="shared" si="2"/>
        <v>8</v>
      </c>
      <c r="H39" s="6">
        <f t="shared" si="2"/>
        <v>18</v>
      </c>
      <c r="I39" s="6">
        <f t="shared" si="2"/>
        <v>1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6.333333333333333</v>
      </c>
      <c r="C40" s="7">
        <f t="shared" si="3"/>
        <v>10</v>
      </c>
      <c r="D40" s="7">
        <f t="shared" si="3"/>
        <v>11.142857142857142</v>
      </c>
      <c r="E40" s="7">
        <f t="shared" si="3"/>
        <v>10.166666666666666</v>
      </c>
      <c r="F40" s="7">
        <f t="shared" si="3"/>
        <v>31.1</v>
      </c>
      <c r="G40" s="7">
        <f t="shared" si="3"/>
        <v>21.375</v>
      </c>
      <c r="H40" s="7">
        <f t="shared" si="3"/>
        <v>10.222222222222221</v>
      </c>
      <c r="I40" s="7">
        <f t="shared" si="3"/>
        <v>20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0.61290322580645162</v>
      </c>
      <c r="C41" s="7">
        <f>C37/28</f>
        <v>0.35714285714285715</v>
      </c>
      <c r="D41" s="7">
        <f>D37/31</f>
        <v>2.5161290322580645</v>
      </c>
      <c r="E41" s="7">
        <f>E37/30</f>
        <v>4.0666666666666664</v>
      </c>
      <c r="F41" s="7">
        <f>F37/31</f>
        <v>10.03225806451613</v>
      </c>
      <c r="G41" s="7">
        <f>G37/30</f>
        <v>5.7</v>
      </c>
      <c r="H41" s="7">
        <f>H37/31</f>
        <v>5.935483870967742</v>
      </c>
      <c r="I41" s="7">
        <f>I37/31</f>
        <v>0.64516129032258063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A13" workbookViewId="0">
      <selection activeCell="G6" sqref="G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22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5" t="s">
        <v>11</v>
      </c>
      <c r="I5" s="5" t="s">
        <v>12</v>
      </c>
      <c r="J5" s="9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40</v>
      </c>
      <c r="H6" s="7">
        <v>21</v>
      </c>
      <c r="I6" s="7">
        <v>12.5</v>
      </c>
      <c r="J6" s="7">
        <v>2.5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23</v>
      </c>
      <c r="G7" s="7">
        <v>8.5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16.5</v>
      </c>
      <c r="H8" s="7">
        <v>5</v>
      </c>
      <c r="I8" s="7">
        <v>3.5</v>
      </c>
      <c r="J8" s="7">
        <v>3.5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4.5</v>
      </c>
      <c r="H9" s="7">
        <v>0</v>
      </c>
      <c r="I9" s="7">
        <v>0</v>
      </c>
      <c r="J9" s="7">
        <v>10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18</v>
      </c>
      <c r="J10" s="7">
        <v>31.5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8</v>
      </c>
      <c r="E11" s="7">
        <v>8.5</v>
      </c>
      <c r="F11" s="7">
        <v>0</v>
      </c>
      <c r="G11" s="7">
        <v>7.5</v>
      </c>
      <c r="H11" s="7">
        <v>7.5</v>
      </c>
      <c r="I11" s="7">
        <v>3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12.5</v>
      </c>
      <c r="E12" s="7">
        <v>18</v>
      </c>
      <c r="F12" s="7">
        <v>0</v>
      </c>
      <c r="G12" s="7">
        <v>20</v>
      </c>
      <c r="H12" s="7">
        <v>0</v>
      </c>
      <c r="I12" s="7">
        <v>50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8.75</v>
      </c>
      <c r="G13" s="7">
        <v>30</v>
      </c>
      <c r="H13" s="7">
        <v>4.5</v>
      </c>
      <c r="I13" s="7">
        <v>36.5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7</v>
      </c>
      <c r="F14" s="7">
        <v>22.5</v>
      </c>
      <c r="G14" s="7">
        <v>7.5</v>
      </c>
      <c r="H14" s="7">
        <v>7</v>
      </c>
      <c r="I14" s="7">
        <v>40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56</v>
      </c>
      <c r="F15" s="7">
        <v>0</v>
      </c>
      <c r="G15" s="7">
        <v>74</v>
      </c>
      <c r="H15" s="7">
        <v>2.5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12.5</v>
      </c>
      <c r="F16" s="7">
        <v>0</v>
      </c>
      <c r="G16" s="7">
        <v>32.5</v>
      </c>
      <c r="H16" s="7">
        <v>7.5</v>
      </c>
      <c r="I16" s="7">
        <v>11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36.5</v>
      </c>
      <c r="H17" s="7">
        <v>47</v>
      </c>
      <c r="I17" s="7">
        <v>85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12.5</v>
      </c>
      <c r="H18" s="7">
        <v>3</v>
      </c>
      <c r="I18" s="7">
        <v>13.5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6.5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65.5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15</v>
      </c>
      <c r="D21" s="7">
        <v>0</v>
      </c>
      <c r="E21" s="7">
        <v>16</v>
      </c>
      <c r="F21" s="7">
        <v>0</v>
      </c>
      <c r="G21" s="7">
        <v>0</v>
      </c>
      <c r="H21" s="7">
        <v>0</v>
      </c>
      <c r="I21" s="7">
        <v>7.5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2</v>
      </c>
      <c r="D22" s="7">
        <v>0</v>
      </c>
      <c r="E22" s="7">
        <v>35</v>
      </c>
      <c r="F22" s="7">
        <v>0</v>
      </c>
      <c r="G22" s="7">
        <v>10</v>
      </c>
      <c r="H22" s="7">
        <v>7.5</v>
      </c>
      <c r="I22" s="7">
        <v>50</v>
      </c>
      <c r="J22" s="7">
        <v>3.5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22.5</v>
      </c>
      <c r="J23" s="7">
        <v>0</v>
      </c>
      <c r="K23" s="7">
        <v>12.5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13</v>
      </c>
      <c r="D24" s="7">
        <v>0</v>
      </c>
      <c r="E24" s="7">
        <v>0</v>
      </c>
      <c r="F24" s="7">
        <v>0</v>
      </c>
      <c r="G24" s="7">
        <v>16</v>
      </c>
      <c r="H24" s="7">
        <v>45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3.5</v>
      </c>
      <c r="H25" s="7">
        <v>2.5</v>
      </c>
      <c r="I25" s="7">
        <v>30</v>
      </c>
      <c r="J25" s="7">
        <v>0</v>
      </c>
      <c r="K25" s="7">
        <v>10.5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5</v>
      </c>
      <c r="F26" s="7">
        <v>0</v>
      </c>
      <c r="G26" s="7">
        <v>0</v>
      </c>
      <c r="H26" s="7">
        <v>27.5</v>
      </c>
      <c r="I26" s="7">
        <v>0</v>
      </c>
      <c r="J26" s="7">
        <v>5</v>
      </c>
      <c r="K26" s="7">
        <v>82.5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11.5</v>
      </c>
      <c r="E27" s="7">
        <v>4</v>
      </c>
      <c r="F27" s="7">
        <v>9</v>
      </c>
      <c r="G27" s="7">
        <v>27</v>
      </c>
      <c r="H27" s="7">
        <v>36</v>
      </c>
      <c r="I27" s="7">
        <v>0</v>
      </c>
      <c r="J27" s="7">
        <v>0</v>
      </c>
      <c r="K27" s="7">
        <v>41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1.5</v>
      </c>
      <c r="E28" s="7">
        <v>20</v>
      </c>
      <c r="F28" s="7">
        <v>0</v>
      </c>
      <c r="G28" s="7">
        <v>0</v>
      </c>
      <c r="H28" s="7">
        <v>23.25</v>
      </c>
      <c r="I28" s="7">
        <v>0</v>
      </c>
      <c r="J28" s="7">
        <v>0</v>
      </c>
      <c r="K28" s="7">
        <v>0</v>
      </c>
      <c r="L28" s="7">
        <v>10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22.5</v>
      </c>
      <c r="E29" s="7">
        <v>0</v>
      </c>
      <c r="F29" s="7">
        <v>0</v>
      </c>
      <c r="G29" s="7">
        <v>7.5</v>
      </c>
      <c r="H29" s="7">
        <v>27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7</v>
      </c>
      <c r="E30" s="7">
        <v>0</v>
      </c>
      <c r="F30" s="7">
        <v>0</v>
      </c>
      <c r="G30" s="7">
        <v>11</v>
      </c>
      <c r="H30" s="7">
        <v>31</v>
      </c>
      <c r="I30" s="7">
        <v>5</v>
      </c>
      <c r="J30" s="7">
        <v>10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14</v>
      </c>
      <c r="E31" s="7">
        <v>0</v>
      </c>
      <c r="F31" s="7">
        <v>0</v>
      </c>
      <c r="G31" s="7">
        <v>31.5</v>
      </c>
      <c r="H31" s="7">
        <v>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26</v>
      </c>
      <c r="G32" s="7">
        <v>7.5</v>
      </c>
      <c r="H32" s="7">
        <v>0</v>
      </c>
      <c r="I32" s="7">
        <v>0</v>
      </c>
      <c r="J32" s="7">
        <v>38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8</v>
      </c>
      <c r="G33" s="7">
        <v>10</v>
      </c>
      <c r="H33" s="7">
        <v>0</v>
      </c>
      <c r="I33" s="7">
        <v>17.5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32</v>
      </c>
      <c r="F34" s="7">
        <v>5.5</v>
      </c>
      <c r="G34" s="7">
        <v>0</v>
      </c>
      <c r="H34" s="7">
        <v>37</v>
      </c>
      <c r="I34" s="7">
        <v>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4</v>
      </c>
      <c r="E35" s="7">
        <v>9</v>
      </c>
      <c r="F35" s="7">
        <v>2.5</v>
      </c>
      <c r="G35" s="7">
        <v>2.5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42</v>
      </c>
      <c r="E36" s="7">
        <v>0</v>
      </c>
      <c r="F36" s="7">
        <v>16</v>
      </c>
      <c r="G36" s="7">
        <v>0</v>
      </c>
      <c r="H36" s="7">
        <v>0</v>
      </c>
      <c r="I36" s="7">
        <v>10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30</v>
      </c>
      <c r="D37" s="7">
        <f t="shared" si="0"/>
        <v>123</v>
      </c>
      <c r="E37" s="7">
        <f t="shared" si="0"/>
        <v>223</v>
      </c>
      <c r="F37" s="7">
        <f t="shared" si="0"/>
        <v>121.25</v>
      </c>
      <c r="G37" s="7">
        <f t="shared" si="0"/>
        <v>466.5</v>
      </c>
      <c r="H37" s="7">
        <f t="shared" si="0"/>
        <v>350.25</v>
      </c>
      <c r="I37" s="7">
        <f t="shared" si="0"/>
        <v>486</v>
      </c>
      <c r="J37" s="7">
        <f t="shared" si="0"/>
        <v>105</v>
      </c>
      <c r="K37" s="7">
        <f t="shared" si="0"/>
        <v>146.5</v>
      </c>
      <c r="L37" s="7">
        <f>N22</f>
        <v>0</v>
      </c>
      <c r="M37" s="7">
        <f t="shared" si="0"/>
        <v>0</v>
      </c>
      <c r="N37" s="8">
        <f>SUM(B37:M37)</f>
        <v>2051.5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15</v>
      </c>
      <c r="D38" s="7">
        <f t="shared" si="1"/>
        <v>42</v>
      </c>
      <c r="E38" s="7">
        <f t="shared" si="1"/>
        <v>56</v>
      </c>
      <c r="F38" s="7">
        <f t="shared" si="1"/>
        <v>26</v>
      </c>
      <c r="G38" s="7">
        <f t="shared" si="1"/>
        <v>74</v>
      </c>
      <c r="H38" s="7">
        <f t="shared" si="1"/>
        <v>47</v>
      </c>
      <c r="I38" s="7">
        <f t="shared" si="1"/>
        <v>85</v>
      </c>
      <c r="J38" s="7">
        <f t="shared" si="1"/>
        <v>38</v>
      </c>
      <c r="K38" s="7">
        <f t="shared" si="1"/>
        <v>82.5</v>
      </c>
      <c r="L38" s="7">
        <f t="shared" si="1"/>
        <v>10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3</v>
      </c>
      <c r="D39" s="6">
        <f t="shared" si="2"/>
        <v>9</v>
      </c>
      <c r="E39" s="6">
        <f t="shared" si="2"/>
        <v>12</v>
      </c>
      <c r="F39" s="6">
        <f t="shared" si="2"/>
        <v>9</v>
      </c>
      <c r="G39" s="6">
        <f t="shared" si="2"/>
        <v>23</v>
      </c>
      <c r="H39" s="6">
        <f t="shared" si="2"/>
        <v>20</v>
      </c>
      <c r="I39" s="6">
        <f t="shared" si="2"/>
        <v>19</v>
      </c>
      <c r="J39" s="6">
        <f t="shared" si="2"/>
        <v>9</v>
      </c>
      <c r="K39" s="6">
        <f t="shared" si="2"/>
        <v>4</v>
      </c>
      <c r="L39" s="6">
        <f t="shared" si="2"/>
        <v>1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10</v>
      </c>
      <c r="D40" s="7">
        <f t="shared" si="3"/>
        <v>13.666666666666666</v>
      </c>
      <c r="E40" s="7">
        <f t="shared" si="3"/>
        <v>18.583333333333332</v>
      </c>
      <c r="F40" s="7">
        <f t="shared" si="3"/>
        <v>13.472222222222221</v>
      </c>
      <c r="G40" s="7">
        <f t="shared" si="3"/>
        <v>20.282608695652176</v>
      </c>
      <c r="H40" s="7">
        <f t="shared" si="3"/>
        <v>17.512499999999999</v>
      </c>
      <c r="I40" s="7">
        <f t="shared" si="3"/>
        <v>25.578947368421051</v>
      </c>
      <c r="J40" s="7">
        <f t="shared" si="3"/>
        <v>11.666666666666666</v>
      </c>
      <c r="K40" s="7">
        <f t="shared" si="3"/>
        <v>36.625</v>
      </c>
      <c r="L40" s="7">
        <f t="shared" si="3"/>
        <v>0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1.0714285714285714</v>
      </c>
      <c r="D41" s="7">
        <f>D37/31</f>
        <v>3.967741935483871</v>
      </c>
      <c r="E41" s="7">
        <f>E37/30</f>
        <v>7.4333333333333336</v>
      </c>
      <c r="F41" s="7">
        <f>F37/31</f>
        <v>3.911290322580645</v>
      </c>
      <c r="G41" s="7">
        <f>G37/30</f>
        <v>15.55</v>
      </c>
      <c r="H41" s="7">
        <f>H37/31</f>
        <v>11.298387096774194</v>
      </c>
      <c r="I41" s="7">
        <f>I37/31</f>
        <v>15.67741935483871</v>
      </c>
      <c r="J41" s="7">
        <f>J37/30</f>
        <v>3.5</v>
      </c>
      <c r="K41" s="7">
        <f>K37/31</f>
        <v>4.725806451612903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23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25</v>
      </c>
      <c r="G6" s="7">
        <v>7</v>
      </c>
      <c r="H6" s="7">
        <v>25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6</v>
      </c>
      <c r="F7" s="7">
        <v>22.5</v>
      </c>
      <c r="G7" s="7">
        <v>5</v>
      </c>
      <c r="H7" s="7">
        <v>18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35</v>
      </c>
      <c r="G8" s="7">
        <v>0</v>
      </c>
      <c r="H8" s="7">
        <v>18</v>
      </c>
      <c r="I8" s="7">
        <v>0</v>
      </c>
      <c r="J8" s="7">
        <v>70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5</v>
      </c>
      <c r="F9" s="7">
        <v>35</v>
      </c>
      <c r="G9" s="7">
        <v>0</v>
      </c>
      <c r="H9" s="7">
        <v>0</v>
      </c>
      <c r="I9" s="7">
        <v>37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40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2.5</v>
      </c>
      <c r="F11" s="7">
        <v>0</v>
      </c>
      <c r="G11" s="7">
        <v>0</v>
      </c>
      <c r="H11" s="7">
        <v>0</v>
      </c>
      <c r="I11" s="7">
        <v>0</v>
      </c>
      <c r="J11" s="7">
        <v>8</v>
      </c>
      <c r="K11" s="7">
        <v>21.5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9.5</v>
      </c>
      <c r="F12" s="7">
        <v>0</v>
      </c>
      <c r="G12" s="7">
        <v>0</v>
      </c>
      <c r="H12" s="7">
        <v>0</v>
      </c>
      <c r="I12" s="7">
        <v>58</v>
      </c>
      <c r="J12" s="7">
        <v>9</v>
      </c>
      <c r="K12" s="7">
        <v>19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16</v>
      </c>
      <c r="I13" s="7">
        <v>8.5</v>
      </c>
      <c r="J13" s="7">
        <v>0</v>
      </c>
      <c r="K13" s="7">
        <v>26.5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22</v>
      </c>
      <c r="F14" s="7">
        <v>95</v>
      </c>
      <c r="G14" s="7">
        <v>0</v>
      </c>
      <c r="H14" s="7">
        <v>19</v>
      </c>
      <c r="I14" s="7">
        <v>0</v>
      </c>
      <c r="J14" s="7">
        <v>11.5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7.5</v>
      </c>
      <c r="G15" s="7">
        <v>0</v>
      </c>
      <c r="H15" s="7">
        <v>27.5</v>
      </c>
      <c r="I15" s="7">
        <v>7.5</v>
      </c>
      <c r="J15" s="7">
        <v>7.5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31</v>
      </c>
      <c r="H16" s="7">
        <v>0</v>
      </c>
      <c r="I16" s="7">
        <v>31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8.5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10</v>
      </c>
      <c r="I18" s="7">
        <v>7.5</v>
      </c>
      <c r="J18" s="7">
        <v>12.5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3.5</v>
      </c>
      <c r="G19" s="7">
        <v>0</v>
      </c>
      <c r="H19" s="7">
        <v>0</v>
      </c>
      <c r="I19" s="7">
        <v>20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36.5</v>
      </c>
      <c r="H20" s="7">
        <v>36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13.5</v>
      </c>
      <c r="J21" s="7">
        <v>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7.5</v>
      </c>
      <c r="I22" s="7">
        <v>80</v>
      </c>
      <c r="J22" s="7">
        <v>2.5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80.5</v>
      </c>
      <c r="I23" s="7">
        <v>36</v>
      </c>
      <c r="J23" s="7">
        <v>12.5</v>
      </c>
      <c r="K23" s="7">
        <v>22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66</v>
      </c>
      <c r="I24" s="7">
        <v>0</v>
      </c>
      <c r="J24" s="7">
        <v>0</v>
      </c>
      <c r="K24" s="7">
        <v>38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6.5</v>
      </c>
      <c r="I25" s="7">
        <v>0</v>
      </c>
      <c r="J25" s="7">
        <v>0</v>
      </c>
      <c r="K25" s="7">
        <v>29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11</v>
      </c>
      <c r="H26" s="7">
        <v>0</v>
      </c>
      <c r="I26" s="7">
        <v>0</v>
      </c>
      <c r="J26" s="7">
        <v>14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13</v>
      </c>
      <c r="G27" s="7">
        <v>0</v>
      </c>
      <c r="H27" s="7">
        <v>23</v>
      </c>
      <c r="I27" s="7">
        <v>24.5</v>
      </c>
      <c r="J27" s="7">
        <v>9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1</v>
      </c>
      <c r="G28" s="7">
        <v>0</v>
      </c>
      <c r="H28" s="7">
        <v>39.5</v>
      </c>
      <c r="I28" s="7">
        <v>30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11</v>
      </c>
      <c r="F29" s="7">
        <v>0</v>
      </c>
      <c r="G29" s="7">
        <v>8.5</v>
      </c>
      <c r="H29" s="7">
        <v>30</v>
      </c>
      <c r="I29" s="7">
        <v>8.5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21</v>
      </c>
      <c r="F30" s="7">
        <v>1</v>
      </c>
      <c r="G30" s="7">
        <v>15</v>
      </c>
      <c r="H30" s="7">
        <v>0</v>
      </c>
      <c r="I30" s="7">
        <v>33.5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3</v>
      </c>
      <c r="E31" s="7">
        <v>30</v>
      </c>
      <c r="F31" s="7">
        <v>13</v>
      </c>
      <c r="G31" s="7">
        <v>0</v>
      </c>
      <c r="H31" s="7">
        <v>0</v>
      </c>
      <c r="I31" s="7">
        <v>13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27</v>
      </c>
      <c r="E32" s="7">
        <v>17.5</v>
      </c>
      <c r="F32" s="7">
        <v>3.5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35</v>
      </c>
      <c r="F33" s="7">
        <v>0</v>
      </c>
      <c r="G33" s="7">
        <v>0</v>
      </c>
      <c r="H33" s="7">
        <v>6.5</v>
      </c>
      <c r="I33" s="7">
        <v>9.5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38.5</v>
      </c>
      <c r="F34" s="7">
        <v>20</v>
      </c>
      <c r="G34" s="7">
        <v>0</v>
      </c>
      <c r="H34" s="7">
        <v>2.5</v>
      </c>
      <c r="I34" s="7">
        <v>12.5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3</v>
      </c>
      <c r="F35" s="7">
        <v>27.5</v>
      </c>
      <c r="G35" s="7">
        <v>28</v>
      </c>
      <c r="H35" s="7">
        <v>5</v>
      </c>
      <c r="I35" s="7">
        <v>55</v>
      </c>
      <c r="J35" s="7">
        <v>0</v>
      </c>
      <c r="K35" s="7">
        <v>6.5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15</v>
      </c>
      <c r="G36" s="7">
        <v>0</v>
      </c>
      <c r="H36" s="7">
        <v>9.5</v>
      </c>
      <c r="I36" s="7">
        <v>10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30</v>
      </c>
      <c r="E37" s="7">
        <f t="shared" si="0"/>
        <v>201</v>
      </c>
      <c r="F37" s="7">
        <f t="shared" si="0"/>
        <v>357.5</v>
      </c>
      <c r="G37" s="7">
        <f t="shared" si="0"/>
        <v>142</v>
      </c>
      <c r="H37" s="7">
        <f t="shared" si="0"/>
        <v>446</v>
      </c>
      <c r="I37" s="7">
        <f t="shared" si="0"/>
        <v>504</v>
      </c>
      <c r="J37" s="7">
        <f t="shared" si="0"/>
        <v>158.5</v>
      </c>
      <c r="K37" s="7">
        <f t="shared" si="0"/>
        <v>162.5</v>
      </c>
      <c r="L37" s="7">
        <f t="shared" si="0"/>
        <v>0</v>
      </c>
      <c r="M37" s="7">
        <f t="shared" si="0"/>
        <v>0</v>
      </c>
      <c r="N37" s="8">
        <f>SUM(B37:M37)</f>
        <v>2001.5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27</v>
      </c>
      <c r="E38" s="7">
        <f t="shared" si="1"/>
        <v>38.5</v>
      </c>
      <c r="F38" s="7">
        <f t="shared" si="1"/>
        <v>95</v>
      </c>
      <c r="G38" s="7">
        <f t="shared" si="1"/>
        <v>36.5</v>
      </c>
      <c r="H38" s="7">
        <f t="shared" si="1"/>
        <v>80.5</v>
      </c>
      <c r="I38" s="7">
        <f t="shared" si="1"/>
        <v>80</v>
      </c>
      <c r="J38" s="7">
        <f t="shared" si="1"/>
        <v>70</v>
      </c>
      <c r="K38" s="7">
        <f t="shared" si="1"/>
        <v>38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2</v>
      </c>
      <c r="E39" s="6">
        <f t="shared" si="2"/>
        <v>12</v>
      </c>
      <c r="F39" s="6">
        <f t="shared" si="2"/>
        <v>16</v>
      </c>
      <c r="G39" s="6">
        <f t="shared" si="2"/>
        <v>8</v>
      </c>
      <c r="H39" s="6">
        <f t="shared" si="2"/>
        <v>19</v>
      </c>
      <c r="I39" s="6">
        <f t="shared" si="2"/>
        <v>20</v>
      </c>
      <c r="J39" s="6">
        <f t="shared" si="2"/>
        <v>11</v>
      </c>
      <c r="K39" s="6">
        <f t="shared" si="2"/>
        <v>7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15</v>
      </c>
      <c r="E40" s="7">
        <f t="shared" si="3"/>
        <v>16.75</v>
      </c>
      <c r="F40" s="7">
        <f t="shared" si="3"/>
        <v>22.34375</v>
      </c>
      <c r="G40" s="7">
        <f t="shared" si="3"/>
        <v>17.75</v>
      </c>
      <c r="H40" s="7">
        <f t="shared" si="3"/>
        <v>23.473684210526315</v>
      </c>
      <c r="I40" s="7">
        <f t="shared" si="3"/>
        <v>25.2</v>
      </c>
      <c r="J40" s="7">
        <f t="shared" si="3"/>
        <v>14.409090909090908</v>
      </c>
      <c r="K40" s="7">
        <f t="shared" si="3"/>
        <v>23.214285714285715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</v>
      </c>
      <c r="D41" s="7">
        <f>D37/31</f>
        <v>0.967741935483871</v>
      </c>
      <c r="E41" s="7">
        <f>E37/30</f>
        <v>6.7</v>
      </c>
      <c r="F41" s="7">
        <f>F37/31</f>
        <v>11.53225806451613</v>
      </c>
      <c r="G41" s="7">
        <f>G37/30</f>
        <v>4.7333333333333334</v>
      </c>
      <c r="H41" s="7">
        <f>H37/31</f>
        <v>14.387096774193548</v>
      </c>
      <c r="I41" s="7">
        <f>I37/31</f>
        <v>16.258064516129032</v>
      </c>
      <c r="J41" s="7">
        <f>J37/30</f>
        <v>5.2833333333333332</v>
      </c>
      <c r="K41" s="7">
        <f>K37/31</f>
        <v>5.241935483870968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24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10</v>
      </c>
      <c r="F6" s="7">
        <v>7.6</v>
      </c>
      <c r="G6" s="7">
        <v>3.5</v>
      </c>
      <c r="H6" s="7">
        <v>0</v>
      </c>
      <c r="I6" s="7">
        <v>37</v>
      </c>
      <c r="J6" s="7">
        <v>5.4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7</v>
      </c>
      <c r="E7" s="7">
        <v>10</v>
      </c>
      <c r="F7" s="7">
        <v>2</v>
      </c>
      <c r="G7" s="7">
        <v>18.399999999999999</v>
      </c>
      <c r="H7" s="7">
        <v>0</v>
      </c>
      <c r="I7" s="7">
        <v>24</v>
      </c>
      <c r="J7" s="7">
        <v>5.4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12.5</v>
      </c>
      <c r="D8" s="7">
        <v>8</v>
      </c>
      <c r="E8" s="7">
        <v>0</v>
      </c>
      <c r="F8" s="7">
        <v>0</v>
      </c>
      <c r="G8" s="7">
        <v>0</v>
      </c>
      <c r="H8" s="7">
        <v>0</v>
      </c>
      <c r="I8" s="7">
        <v>6.5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5</v>
      </c>
      <c r="F9" s="7">
        <v>0</v>
      </c>
      <c r="G9" s="7">
        <v>0</v>
      </c>
      <c r="H9" s="7">
        <v>7.5</v>
      </c>
      <c r="I9" s="7">
        <v>15</v>
      </c>
      <c r="J9" s="7">
        <v>53.4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10</v>
      </c>
      <c r="I10" s="7">
        <v>2</v>
      </c>
      <c r="J10" s="7">
        <v>0</v>
      </c>
      <c r="K10" s="7">
        <v>20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1.5</v>
      </c>
      <c r="I11" s="7">
        <v>0</v>
      </c>
      <c r="J11" s="7">
        <v>71.400000000000006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10</v>
      </c>
      <c r="K12" s="7">
        <v>0</v>
      </c>
      <c r="L12" s="7">
        <v>9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10</v>
      </c>
      <c r="F13" s="7">
        <v>0</v>
      </c>
      <c r="G13" s="7">
        <v>0</v>
      </c>
      <c r="H13" s="7">
        <v>3</v>
      </c>
      <c r="I13" s="7">
        <v>4.5</v>
      </c>
      <c r="J13" s="7">
        <v>6.4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15</v>
      </c>
      <c r="I14" s="7">
        <v>0</v>
      </c>
      <c r="J14" s="7">
        <v>6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10</v>
      </c>
      <c r="F15" s="7">
        <v>0</v>
      </c>
      <c r="G15" s="7">
        <v>11</v>
      </c>
      <c r="H15" s="7">
        <v>0</v>
      </c>
      <c r="I15" s="7">
        <v>3</v>
      </c>
      <c r="J15" s="7">
        <v>0</v>
      </c>
      <c r="K15" s="7">
        <v>7.4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27</v>
      </c>
      <c r="F16" s="7">
        <v>0</v>
      </c>
      <c r="G16" s="7">
        <v>9</v>
      </c>
      <c r="H16" s="7">
        <v>4</v>
      </c>
      <c r="I16" s="7">
        <v>0</v>
      </c>
      <c r="J16" s="7">
        <v>1</v>
      </c>
      <c r="K16" s="7">
        <v>13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1.5</v>
      </c>
      <c r="I17" s="7">
        <v>2</v>
      </c>
      <c r="J17" s="7">
        <v>3.4</v>
      </c>
      <c r="K17" s="7">
        <v>0</v>
      </c>
      <c r="L17" s="7">
        <v>0</v>
      </c>
      <c r="M17" s="7">
        <v>1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58.3</v>
      </c>
      <c r="H18" s="7">
        <v>7.5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20.2</v>
      </c>
      <c r="G19" s="7">
        <v>12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4</v>
      </c>
      <c r="I20" s="7">
        <v>0</v>
      </c>
      <c r="J20" s="7">
        <v>24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16.399999999999999</v>
      </c>
      <c r="G21" s="7">
        <v>2</v>
      </c>
      <c r="H21" s="7">
        <v>0</v>
      </c>
      <c r="I21" s="7">
        <v>8</v>
      </c>
      <c r="J21" s="7">
        <v>48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6.2</v>
      </c>
      <c r="F22" s="7">
        <v>0</v>
      </c>
      <c r="G22" s="7">
        <v>0</v>
      </c>
      <c r="H22" s="7">
        <v>8</v>
      </c>
      <c r="I22" s="7">
        <v>23</v>
      </c>
      <c r="J22" s="7">
        <v>26.4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10.4</v>
      </c>
      <c r="F23" s="7">
        <v>10.6</v>
      </c>
      <c r="G23" s="7">
        <v>0</v>
      </c>
      <c r="H23" s="7">
        <v>2</v>
      </c>
      <c r="I23" s="7">
        <v>0</v>
      </c>
      <c r="J23" s="7">
        <v>2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11.4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3</v>
      </c>
      <c r="G25" s="7">
        <v>15</v>
      </c>
      <c r="H25" s="7">
        <v>0</v>
      </c>
      <c r="I25" s="7">
        <v>0</v>
      </c>
      <c r="J25" s="7">
        <v>0</v>
      </c>
      <c r="K25" s="7">
        <v>0</v>
      </c>
      <c r="L25" s="7">
        <v>22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16</v>
      </c>
      <c r="F26" s="7">
        <v>0</v>
      </c>
      <c r="G26" s="7">
        <v>12.5</v>
      </c>
      <c r="H26" s="7">
        <v>3.5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8.6</v>
      </c>
      <c r="F28" s="7">
        <v>24.4</v>
      </c>
      <c r="G28" s="7">
        <v>10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6</v>
      </c>
      <c r="G29" s="7">
        <v>26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10</v>
      </c>
      <c r="F30" s="7">
        <v>9</v>
      </c>
      <c r="G30" s="7">
        <v>28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4</v>
      </c>
      <c r="F31" s="7">
        <v>12</v>
      </c>
      <c r="G31" s="7">
        <v>20.399999999999999</v>
      </c>
      <c r="H31" s="7">
        <v>4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25</v>
      </c>
      <c r="G32" s="7">
        <v>2</v>
      </c>
      <c r="H32" s="7">
        <v>0</v>
      </c>
      <c r="I32" s="7">
        <v>8.5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4.2</v>
      </c>
      <c r="F33" s="7">
        <v>3</v>
      </c>
      <c r="G33" s="7">
        <v>0</v>
      </c>
      <c r="H33" s="7">
        <v>16.5</v>
      </c>
      <c r="I33" s="7">
        <v>0</v>
      </c>
      <c r="J33" s="7">
        <v>0</v>
      </c>
      <c r="K33" s="7">
        <v>13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4.2</v>
      </c>
      <c r="F34" s="7">
        <v>2.4</v>
      </c>
      <c r="G34" s="7">
        <v>3</v>
      </c>
      <c r="H34" s="7">
        <v>1</v>
      </c>
      <c r="I34" s="7">
        <v>32</v>
      </c>
      <c r="J34" s="7">
        <v>0</v>
      </c>
      <c r="K34" s="7">
        <v>6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5.6</v>
      </c>
      <c r="F35" s="7">
        <v>6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2.5</v>
      </c>
      <c r="E36" s="7">
        <v>0</v>
      </c>
      <c r="F36" s="7">
        <v>11.2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12.5</v>
      </c>
      <c r="D37" s="7">
        <f t="shared" si="0"/>
        <v>19.5</v>
      </c>
      <c r="E37" s="7">
        <f t="shared" si="0"/>
        <v>148.19999999999996</v>
      </c>
      <c r="F37" s="7">
        <f t="shared" si="0"/>
        <v>158.79999999999998</v>
      </c>
      <c r="G37" s="7">
        <f t="shared" si="0"/>
        <v>249.5</v>
      </c>
      <c r="H37" s="7">
        <f t="shared" si="0"/>
        <v>89</v>
      </c>
      <c r="I37" s="7">
        <f t="shared" si="0"/>
        <v>165.5</v>
      </c>
      <c r="J37" s="7">
        <f t="shared" si="0"/>
        <v>262.8</v>
      </c>
      <c r="K37" s="7">
        <f t="shared" si="0"/>
        <v>59.4</v>
      </c>
      <c r="L37" s="7">
        <f t="shared" si="0"/>
        <v>31</v>
      </c>
      <c r="M37" s="7">
        <f t="shared" si="0"/>
        <v>1</v>
      </c>
      <c r="N37" s="8">
        <f>SUM(B37:M37)</f>
        <v>1197.2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12.5</v>
      </c>
      <c r="D38" s="7">
        <f t="shared" si="1"/>
        <v>8</v>
      </c>
      <c r="E38" s="7">
        <f t="shared" si="1"/>
        <v>27</v>
      </c>
      <c r="F38" s="7">
        <f t="shared" si="1"/>
        <v>25</v>
      </c>
      <c r="G38" s="7">
        <f t="shared" si="1"/>
        <v>58.3</v>
      </c>
      <c r="H38" s="7">
        <f t="shared" si="1"/>
        <v>16.5</v>
      </c>
      <c r="I38" s="7">
        <f t="shared" si="1"/>
        <v>37</v>
      </c>
      <c r="J38" s="7">
        <f t="shared" si="1"/>
        <v>71.400000000000006</v>
      </c>
      <c r="K38" s="7">
        <f t="shared" si="1"/>
        <v>20</v>
      </c>
      <c r="L38" s="7">
        <f t="shared" si="1"/>
        <v>22</v>
      </c>
      <c r="M38" s="7">
        <f t="shared" si="1"/>
        <v>1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4</v>
      </c>
      <c r="E39" s="6">
        <f t="shared" si="2"/>
        <v>17</v>
      </c>
      <c r="F39" s="6">
        <f t="shared" si="2"/>
        <v>15</v>
      </c>
      <c r="G39" s="6">
        <f t="shared" si="2"/>
        <v>18</v>
      </c>
      <c r="H39" s="6">
        <f t="shared" si="2"/>
        <v>15</v>
      </c>
      <c r="I39" s="6">
        <f t="shared" si="2"/>
        <v>12</v>
      </c>
      <c r="J39" s="6">
        <f t="shared" si="2"/>
        <v>13</v>
      </c>
      <c r="K39" s="6">
        <f t="shared" si="2"/>
        <v>5</v>
      </c>
      <c r="L39" s="6">
        <f t="shared" si="2"/>
        <v>2</v>
      </c>
      <c r="M39" s="6">
        <f t="shared" si="2"/>
        <v>1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12.5</v>
      </c>
      <c r="D40" s="7">
        <f t="shared" si="3"/>
        <v>4.875</v>
      </c>
      <c r="E40" s="7">
        <f t="shared" si="3"/>
        <v>8.7176470588235269</v>
      </c>
      <c r="F40" s="7">
        <f t="shared" si="3"/>
        <v>10.586666666666666</v>
      </c>
      <c r="G40" s="7">
        <f t="shared" si="3"/>
        <v>13.861111111111111</v>
      </c>
      <c r="H40" s="7">
        <f t="shared" si="3"/>
        <v>5.9333333333333336</v>
      </c>
      <c r="I40" s="7">
        <f t="shared" si="3"/>
        <v>13.791666666666666</v>
      </c>
      <c r="J40" s="7">
        <f t="shared" si="3"/>
        <v>20.215384615384615</v>
      </c>
      <c r="K40" s="7">
        <f t="shared" si="3"/>
        <v>11.879999999999999</v>
      </c>
      <c r="L40" s="7">
        <f t="shared" si="3"/>
        <v>15.5</v>
      </c>
      <c r="M40" s="7">
        <f t="shared" si="3"/>
        <v>1</v>
      </c>
    </row>
    <row r="41" spans="1:14" x14ac:dyDescent="0.3">
      <c r="A41" s="5" t="s">
        <v>21</v>
      </c>
      <c r="B41" s="7">
        <f>B37/31</f>
        <v>0</v>
      </c>
      <c r="C41" s="7">
        <f>C37/28</f>
        <v>0.44642857142857145</v>
      </c>
      <c r="D41" s="7">
        <f>D37/31</f>
        <v>0.62903225806451613</v>
      </c>
      <c r="E41" s="7">
        <f>E37/30</f>
        <v>4.9399999999999986</v>
      </c>
      <c r="F41" s="7">
        <f>F37/31</f>
        <v>5.1225806451612899</v>
      </c>
      <c r="G41" s="7">
        <f>G37/30</f>
        <v>8.3166666666666664</v>
      </c>
      <c r="H41" s="7">
        <f>H37/31</f>
        <v>2.870967741935484</v>
      </c>
      <c r="I41" s="7">
        <f>I37/31</f>
        <v>5.338709677419355</v>
      </c>
      <c r="J41" s="7">
        <f>J37/30</f>
        <v>8.76</v>
      </c>
      <c r="K41" s="7">
        <f>K37/31</f>
        <v>1.9161290322580644</v>
      </c>
      <c r="L41" s="7">
        <f>L37/30</f>
        <v>1.0333333333333334</v>
      </c>
      <c r="M41" s="7">
        <f>M37/31</f>
        <v>3.2258064516129031E-2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workbookViewId="0">
      <selection activeCell="H5" sqref="H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25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6.2</v>
      </c>
      <c r="G6" s="7">
        <v>10.5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2</v>
      </c>
      <c r="H7" s="7">
        <v>6</v>
      </c>
      <c r="I7" s="7">
        <v>22</v>
      </c>
      <c r="J7" s="7">
        <v>0</v>
      </c>
      <c r="K7" s="7">
        <v>6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17.5</v>
      </c>
      <c r="G9" s="7">
        <v>36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2</v>
      </c>
      <c r="G10" s="7">
        <v>7</v>
      </c>
      <c r="H10" s="7">
        <v>0</v>
      </c>
      <c r="I10" s="7">
        <v>0</v>
      </c>
      <c r="J10" s="7">
        <v>0</v>
      </c>
      <c r="K10" s="7">
        <v>4</v>
      </c>
      <c r="L10" s="7">
        <v>20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4</v>
      </c>
      <c r="H11" s="7">
        <v>0</v>
      </c>
      <c r="I11" s="7">
        <v>5</v>
      </c>
      <c r="J11" s="7">
        <v>0</v>
      </c>
      <c r="K11" s="7">
        <v>21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9.5</v>
      </c>
      <c r="H12" s="7">
        <v>0</v>
      </c>
      <c r="I12" s="7">
        <v>0</v>
      </c>
      <c r="J12" s="7">
        <v>12</v>
      </c>
      <c r="K12" s="7">
        <v>10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5</v>
      </c>
      <c r="I13" s="7">
        <v>0</v>
      </c>
      <c r="J13" s="7">
        <v>7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5.4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4</v>
      </c>
      <c r="F15" s="7">
        <v>8</v>
      </c>
      <c r="G15" s="7">
        <v>0</v>
      </c>
      <c r="H15" s="7">
        <v>2</v>
      </c>
      <c r="I15" s="7">
        <v>0</v>
      </c>
      <c r="J15" s="7">
        <v>21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8.1999999999999993</v>
      </c>
      <c r="F16" s="7">
        <v>0</v>
      </c>
      <c r="G16" s="7">
        <v>0</v>
      </c>
      <c r="H16" s="7">
        <v>3</v>
      </c>
      <c r="I16" s="7">
        <v>0</v>
      </c>
      <c r="J16" s="7">
        <v>5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38.4</v>
      </c>
      <c r="I17" s="7">
        <v>0</v>
      </c>
      <c r="J17" s="7">
        <v>28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2</v>
      </c>
      <c r="I18" s="7">
        <v>0</v>
      </c>
      <c r="J18" s="7">
        <v>4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3.4</v>
      </c>
      <c r="G21" s="7">
        <v>0</v>
      </c>
      <c r="H21" s="7">
        <v>3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3.6</v>
      </c>
      <c r="I22" s="7">
        <v>9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5</v>
      </c>
      <c r="F23" s="7">
        <v>12</v>
      </c>
      <c r="G23" s="7">
        <v>6</v>
      </c>
      <c r="H23" s="7">
        <v>0</v>
      </c>
      <c r="I23" s="7">
        <v>13.4</v>
      </c>
      <c r="J23" s="7">
        <v>7.5</v>
      </c>
      <c r="K23" s="7">
        <v>13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14</v>
      </c>
      <c r="G24" s="7">
        <v>0</v>
      </c>
      <c r="H24" s="7">
        <v>48</v>
      </c>
      <c r="I24" s="7">
        <v>0</v>
      </c>
      <c r="J24" s="7">
        <v>18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9</v>
      </c>
      <c r="F25" s="7">
        <v>0</v>
      </c>
      <c r="G25" s="7">
        <v>0</v>
      </c>
      <c r="H25" s="7">
        <v>0</v>
      </c>
      <c r="I25" s="7">
        <v>0</v>
      </c>
      <c r="J25" s="7">
        <v>7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6.5</v>
      </c>
      <c r="D26" s="7">
        <v>0</v>
      </c>
      <c r="E26" s="7">
        <v>13</v>
      </c>
      <c r="F26" s="7">
        <v>8</v>
      </c>
      <c r="G26" s="7">
        <v>0</v>
      </c>
      <c r="H26" s="7">
        <v>28</v>
      </c>
      <c r="I26" s="7">
        <v>2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5.5</v>
      </c>
      <c r="D27" s="7">
        <v>0</v>
      </c>
      <c r="E27" s="7">
        <v>1.5</v>
      </c>
      <c r="F27" s="7">
        <v>29</v>
      </c>
      <c r="G27" s="7">
        <v>2</v>
      </c>
      <c r="H27" s="7">
        <v>0</v>
      </c>
      <c r="I27" s="7">
        <v>6.4</v>
      </c>
      <c r="J27" s="7">
        <v>0</v>
      </c>
      <c r="K27" s="7">
        <v>0</v>
      </c>
      <c r="L27" s="7">
        <v>12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</v>
      </c>
      <c r="E28" s="7">
        <v>0</v>
      </c>
      <c r="F28" s="7">
        <v>8</v>
      </c>
      <c r="G28" s="7">
        <v>0</v>
      </c>
      <c r="H28" s="7">
        <v>0</v>
      </c>
      <c r="I28" s="7">
        <v>4</v>
      </c>
      <c r="J28" s="7">
        <v>9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7</v>
      </c>
      <c r="C29" s="7">
        <v>0</v>
      </c>
      <c r="D29" s="7">
        <v>9</v>
      </c>
      <c r="E29" s="7">
        <v>0</v>
      </c>
      <c r="F29" s="7">
        <v>13.4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16</v>
      </c>
      <c r="E30" s="7">
        <v>0</v>
      </c>
      <c r="F30" s="7">
        <v>6</v>
      </c>
      <c r="G30" s="7">
        <v>0</v>
      </c>
      <c r="H30" s="7">
        <v>6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5</v>
      </c>
      <c r="E31" s="7">
        <v>17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7</v>
      </c>
      <c r="E32" s="7">
        <v>19.399999999999999</v>
      </c>
      <c r="F32" s="7">
        <v>11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14</v>
      </c>
      <c r="E33" s="7">
        <v>17.399999999999999</v>
      </c>
      <c r="F33" s="7">
        <v>0</v>
      </c>
      <c r="G33" s="7">
        <v>6</v>
      </c>
      <c r="H33" s="7">
        <v>6.2</v>
      </c>
      <c r="I33" s="7">
        <v>11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2</v>
      </c>
      <c r="E34" s="7">
        <v>27</v>
      </c>
      <c r="F34" s="7">
        <v>0</v>
      </c>
      <c r="G34" s="7">
        <v>4</v>
      </c>
      <c r="H34" s="7">
        <v>20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14.5</v>
      </c>
      <c r="E35" s="7">
        <v>10.6</v>
      </c>
      <c r="F35" s="7">
        <v>0</v>
      </c>
      <c r="G35" s="7">
        <v>6</v>
      </c>
      <c r="H35" s="7">
        <v>8</v>
      </c>
      <c r="I35" s="7">
        <v>3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17</v>
      </c>
      <c r="G36" s="7">
        <v>0</v>
      </c>
      <c r="H36" s="7">
        <v>9.1999999999999993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7</v>
      </c>
      <c r="C37" s="7">
        <f t="shared" ref="C37:M37" si="0">SUM(C6:C36)</f>
        <v>12</v>
      </c>
      <c r="D37" s="7">
        <f t="shared" si="0"/>
        <v>68.5</v>
      </c>
      <c r="E37" s="7">
        <f t="shared" si="0"/>
        <v>139.1</v>
      </c>
      <c r="F37" s="7">
        <f t="shared" si="0"/>
        <v>156.5</v>
      </c>
      <c r="G37" s="7">
        <f t="shared" si="0"/>
        <v>96</v>
      </c>
      <c r="H37" s="7">
        <f t="shared" si="0"/>
        <v>193.79999999999995</v>
      </c>
      <c r="I37" s="7">
        <f t="shared" si="0"/>
        <v>75.8</v>
      </c>
      <c r="J37" s="7">
        <f t="shared" si="0"/>
        <v>118.5</v>
      </c>
      <c r="K37" s="7">
        <f t="shared" si="0"/>
        <v>54</v>
      </c>
      <c r="L37" s="7">
        <f t="shared" si="0"/>
        <v>32</v>
      </c>
      <c r="M37" s="7">
        <f t="shared" si="0"/>
        <v>0</v>
      </c>
      <c r="N37" s="8">
        <f>SUM(B37:M37)</f>
        <v>953.19999999999993</v>
      </c>
    </row>
    <row r="38" spans="1:14" x14ac:dyDescent="0.3">
      <c r="A38" s="5" t="s">
        <v>18</v>
      </c>
      <c r="B38" s="7">
        <f>MAX(B6:B37)</f>
        <v>7</v>
      </c>
      <c r="C38" s="7">
        <f t="shared" ref="C38:M38" si="1">MAX(C6:C36)</f>
        <v>6.5</v>
      </c>
      <c r="D38" s="7">
        <f t="shared" si="1"/>
        <v>16</v>
      </c>
      <c r="E38" s="7">
        <f t="shared" si="1"/>
        <v>27</v>
      </c>
      <c r="F38" s="7">
        <f t="shared" si="1"/>
        <v>29</v>
      </c>
      <c r="G38" s="7">
        <f t="shared" si="1"/>
        <v>36</v>
      </c>
      <c r="H38" s="7">
        <f t="shared" si="1"/>
        <v>48</v>
      </c>
      <c r="I38" s="7">
        <f t="shared" si="1"/>
        <v>22</v>
      </c>
      <c r="J38" s="7">
        <f t="shared" si="1"/>
        <v>28</v>
      </c>
      <c r="K38" s="7">
        <f t="shared" si="1"/>
        <v>21</v>
      </c>
      <c r="L38" s="7">
        <f t="shared" si="1"/>
        <v>20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2</v>
      </c>
      <c r="D39" s="6">
        <f t="shared" si="2"/>
        <v>8</v>
      </c>
      <c r="E39" s="6">
        <f t="shared" si="2"/>
        <v>14</v>
      </c>
      <c r="F39" s="6">
        <f t="shared" si="2"/>
        <v>15</v>
      </c>
      <c r="G39" s="6">
        <f t="shared" si="2"/>
        <v>13</v>
      </c>
      <c r="H39" s="6">
        <f t="shared" si="2"/>
        <v>16</v>
      </c>
      <c r="I39" s="6">
        <f t="shared" si="2"/>
        <v>9</v>
      </c>
      <c r="J39" s="6">
        <f t="shared" si="2"/>
        <v>10</v>
      </c>
      <c r="K39" s="6">
        <f t="shared" si="2"/>
        <v>5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7</v>
      </c>
      <c r="C40" s="7">
        <f t="shared" si="3"/>
        <v>6</v>
      </c>
      <c r="D40" s="7">
        <f t="shared" si="3"/>
        <v>8.5625</v>
      </c>
      <c r="E40" s="7">
        <f t="shared" si="3"/>
        <v>9.9357142857142851</v>
      </c>
      <c r="F40" s="7">
        <f t="shared" si="3"/>
        <v>10.433333333333334</v>
      </c>
      <c r="G40" s="7">
        <f t="shared" si="3"/>
        <v>7.384615384615385</v>
      </c>
      <c r="H40" s="7">
        <f t="shared" si="3"/>
        <v>12.112499999999997</v>
      </c>
      <c r="I40" s="7">
        <f t="shared" si="3"/>
        <v>8.4222222222222225</v>
      </c>
      <c r="J40" s="7">
        <f t="shared" si="3"/>
        <v>11.85</v>
      </c>
      <c r="K40" s="7">
        <f t="shared" si="3"/>
        <v>10.8</v>
      </c>
      <c r="L40" s="7">
        <f t="shared" si="3"/>
        <v>16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0.22580645161290322</v>
      </c>
      <c r="C41" s="7">
        <f>C37/28</f>
        <v>0.42857142857142855</v>
      </c>
      <c r="D41" s="7">
        <f>D37/31</f>
        <v>2.2096774193548385</v>
      </c>
      <c r="E41" s="7">
        <f>E37/30</f>
        <v>4.6366666666666667</v>
      </c>
      <c r="F41" s="7">
        <f>F37/31</f>
        <v>5.0483870967741939</v>
      </c>
      <c r="G41" s="7">
        <f>G37/30</f>
        <v>3.2</v>
      </c>
      <c r="H41" s="7">
        <f>H37/31</f>
        <v>6.251612903225805</v>
      </c>
      <c r="I41" s="7">
        <f>I37/31</f>
        <v>2.4451612903225803</v>
      </c>
      <c r="J41" s="7">
        <f>J37/30</f>
        <v>3.95</v>
      </c>
      <c r="K41" s="7">
        <f>K37/31</f>
        <v>1.7419354838709677</v>
      </c>
      <c r="L41" s="7">
        <f>L37/30</f>
        <v>1.0666666666666667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>
      <selection activeCell="E15" sqref="E1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26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3</v>
      </c>
      <c r="F7" s="7">
        <v>4</v>
      </c>
      <c r="G7" s="7">
        <v>9.5</v>
      </c>
      <c r="H7" s="7">
        <v>44</v>
      </c>
      <c r="I7" s="7">
        <v>5</v>
      </c>
      <c r="J7" s="7">
        <v>2</v>
      </c>
      <c r="K7" s="7">
        <v>23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</v>
      </c>
      <c r="F8" s="7">
        <v>0</v>
      </c>
      <c r="G8" s="7">
        <v>0</v>
      </c>
      <c r="H8" s="7">
        <v>1</v>
      </c>
      <c r="I8" s="7">
        <v>0</v>
      </c>
      <c r="J8" s="7">
        <v>5</v>
      </c>
      <c r="K8" s="7">
        <v>6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15</v>
      </c>
      <c r="F9" s="7">
        <v>3</v>
      </c>
      <c r="G9" s="7">
        <v>14.4</v>
      </c>
      <c r="H9" s="7">
        <v>1.5</v>
      </c>
      <c r="I9" s="7">
        <v>5</v>
      </c>
      <c r="J9" s="7">
        <v>18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20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3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5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10</v>
      </c>
      <c r="H13" s="7">
        <v>2</v>
      </c>
      <c r="I13" s="7">
        <v>7.4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23.7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6.4</v>
      </c>
      <c r="I15" s="7">
        <v>5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16</v>
      </c>
      <c r="F16" s="7">
        <v>51.4</v>
      </c>
      <c r="G16" s="7">
        <v>32</v>
      </c>
      <c r="H16" s="7">
        <v>4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19.600000000000001</v>
      </c>
      <c r="F17" s="7">
        <v>0</v>
      </c>
      <c r="G17" s="7">
        <v>0</v>
      </c>
      <c r="H17" s="7">
        <v>5.4</v>
      </c>
      <c r="I17" s="7">
        <v>0</v>
      </c>
      <c r="J17" s="7">
        <v>0</v>
      </c>
      <c r="K17" s="7">
        <v>0</v>
      </c>
      <c r="L17" s="7">
        <v>28.2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12</v>
      </c>
      <c r="H18" s="7">
        <v>3</v>
      </c>
      <c r="I18" s="7">
        <v>4</v>
      </c>
      <c r="J18" s="7">
        <v>0</v>
      </c>
      <c r="K18" s="7">
        <v>0</v>
      </c>
      <c r="L18" s="7">
        <v>7.9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27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6</v>
      </c>
      <c r="G20" s="7">
        <v>18.399999999999999</v>
      </c>
      <c r="H20" s="7">
        <v>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2</v>
      </c>
      <c r="C22" s="7">
        <v>0</v>
      </c>
      <c r="D22" s="7">
        <v>0</v>
      </c>
      <c r="E22" s="7">
        <v>0</v>
      </c>
      <c r="F22" s="7">
        <v>0</v>
      </c>
      <c r="G22" s="7">
        <v>35</v>
      </c>
      <c r="H22" s="7">
        <v>0</v>
      </c>
      <c r="I22" s="7">
        <v>0</v>
      </c>
      <c r="J22" s="7">
        <v>1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5</v>
      </c>
      <c r="F23" s="7">
        <v>0</v>
      </c>
      <c r="G23" s="7">
        <v>13.4</v>
      </c>
      <c r="H23" s="7">
        <v>2.4</v>
      </c>
      <c r="I23" s="7">
        <v>13.4</v>
      </c>
      <c r="J23" s="7">
        <v>0</v>
      </c>
      <c r="K23" s="7">
        <v>3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2</v>
      </c>
      <c r="H24" s="7">
        <v>0</v>
      </c>
      <c r="I24" s="7">
        <v>10.4</v>
      </c>
      <c r="J24" s="7">
        <v>0</v>
      </c>
      <c r="K24" s="7">
        <v>0</v>
      </c>
      <c r="L24" s="7">
        <v>0</v>
      </c>
      <c r="M24" s="7">
        <v>6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28</v>
      </c>
      <c r="F25" s="7">
        <v>18</v>
      </c>
      <c r="G25" s="7">
        <v>26</v>
      </c>
      <c r="H25" s="7">
        <v>20.8</v>
      </c>
      <c r="I25" s="7">
        <v>12</v>
      </c>
      <c r="J25" s="7">
        <v>0</v>
      </c>
      <c r="K25" s="7">
        <v>0</v>
      </c>
      <c r="L25" s="7">
        <v>8.5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2</v>
      </c>
      <c r="G26" s="7">
        <v>0</v>
      </c>
      <c r="H26" s="7">
        <v>22</v>
      </c>
      <c r="I26" s="7">
        <v>1</v>
      </c>
      <c r="J26" s="7">
        <v>0</v>
      </c>
      <c r="K26" s="7">
        <v>0</v>
      </c>
      <c r="L26" s="7">
        <v>0</v>
      </c>
      <c r="M26" s="7">
        <v>15</v>
      </c>
    </row>
    <row r="27" spans="1:13" x14ac:dyDescent="0.3">
      <c r="A27" s="5">
        <v>22</v>
      </c>
      <c r="B27" s="7">
        <v>0</v>
      </c>
      <c r="C27" s="7">
        <v>2</v>
      </c>
      <c r="D27" s="7">
        <v>0</v>
      </c>
      <c r="E27" s="7">
        <v>14.8</v>
      </c>
      <c r="F27" s="7">
        <v>22</v>
      </c>
      <c r="G27" s="7">
        <v>3</v>
      </c>
      <c r="H27" s="7">
        <v>5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</v>
      </c>
      <c r="E28" s="7">
        <v>0</v>
      </c>
      <c r="F28" s="7">
        <v>9.4</v>
      </c>
      <c r="G28" s="7">
        <v>0</v>
      </c>
      <c r="H28" s="7">
        <v>28.4</v>
      </c>
      <c r="I28" s="7">
        <v>0</v>
      </c>
      <c r="J28" s="7">
        <v>8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9</v>
      </c>
      <c r="E29" s="7">
        <v>2</v>
      </c>
      <c r="F29" s="7">
        <v>0</v>
      </c>
      <c r="G29" s="7">
        <v>16</v>
      </c>
      <c r="H29" s="7">
        <v>0</v>
      </c>
      <c r="I29" s="7">
        <v>0</v>
      </c>
      <c r="J29" s="7">
        <v>7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8</v>
      </c>
      <c r="H30" s="7">
        <v>11.4</v>
      </c>
      <c r="I30" s="7">
        <v>25</v>
      </c>
      <c r="J30" s="7">
        <v>10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5</v>
      </c>
      <c r="E31" s="7">
        <v>0</v>
      </c>
      <c r="F31" s="7">
        <v>6</v>
      </c>
      <c r="G31" s="7">
        <v>3</v>
      </c>
      <c r="H31" s="7">
        <v>13</v>
      </c>
      <c r="I31" s="7">
        <v>4.2</v>
      </c>
      <c r="J31" s="7">
        <v>2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7</v>
      </c>
      <c r="E32" s="7">
        <v>13.4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14</v>
      </c>
      <c r="E33" s="7">
        <v>0</v>
      </c>
      <c r="F33" s="7">
        <v>3.6</v>
      </c>
      <c r="G33" s="7">
        <v>0</v>
      </c>
      <c r="H33" s="7">
        <v>0</v>
      </c>
      <c r="I33" s="7">
        <v>0</v>
      </c>
      <c r="J33" s="7">
        <v>19</v>
      </c>
      <c r="K33" s="7">
        <v>0</v>
      </c>
      <c r="L33" s="7">
        <v>0</v>
      </c>
      <c r="M33" s="7">
        <v>1</v>
      </c>
    </row>
    <row r="34" spans="1:14" x14ac:dyDescent="0.3">
      <c r="A34" s="5">
        <v>29</v>
      </c>
      <c r="B34" s="7">
        <v>0</v>
      </c>
      <c r="C34" s="7">
        <v>0</v>
      </c>
      <c r="D34" s="7">
        <v>2</v>
      </c>
      <c r="E34" s="7">
        <v>2</v>
      </c>
      <c r="F34" s="7">
        <v>0</v>
      </c>
      <c r="G34" s="7">
        <v>21</v>
      </c>
      <c r="H34" s="7">
        <v>9</v>
      </c>
      <c r="I34" s="7">
        <v>0</v>
      </c>
      <c r="J34" s="7">
        <v>4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14.5</v>
      </c>
      <c r="E35" s="7">
        <v>37.4</v>
      </c>
      <c r="F35" s="7">
        <v>0</v>
      </c>
      <c r="G35" s="7">
        <v>16</v>
      </c>
      <c r="H35" s="7">
        <v>0</v>
      </c>
      <c r="I35" s="7">
        <v>0</v>
      </c>
      <c r="J35" s="7">
        <v>12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2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4</v>
      </c>
      <c r="C37" s="7">
        <f t="shared" ref="C37:M37" si="0">SUM(C6:C36)</f>
        <v>2</v>
      </c>
      <c r="D37" s="7">
        <f t="shared" si="0"/>
        <v>68.5</v>
      </c>
      <c r="E37" s="7">
        <f t="shared" si="0"/>
        <v>160.19999999999999</v>
      </c>
      <c r="F37" s="7">
        <f t="shared" si="0"/>
        <v>125.4</v>
      </c>
      <c r="G37" s="7">
        <f t="shared" si="0"/>
        <v>271.70000000000005</v>
      </c>
      <c r="H37" s="7">
        <f t="shared" si="0"/>
        <v>243.00000000000003</v>
      </c>
      <c r="I37" s="7">
        <f t="shared" si="0"/>
        <v>92.399999999999991</v>
      </c>
      <c r="J37" s="7">
        <f t="shared" si="0"/>
        <v>91</v>
      </c>
      <c r="K37" s="7">
        <f t="shared" si="0"/>
        <v>37</v>
      </c>
      <c r="L37" s="7">
        <f t="shared" si="0"/>
        <v>44.6</v>
      </c>
      <c r="M37" s="7">
        <f t="shared" si="0"/>
        <v>22</v>
      </c>
      <c r="N37" s="8">
        <f>SUM(B37:M37)</f>
        <v>1161.8</v>
      </c>
    </row>
    <row r="38" spans="1:14" x14ac:dyDescent="0.3">
      <c r="A38" s="5" t="s">
        <v>18</v>
      </c>
      <c r="B38" s="7">
        <f>MAX(B6:B37)</f>
        <v>4</v>
      </c>
      <c r="C38" s="7">
        <f t="shared" ref="C38:M38" si="1">MAX(C6:C36)</f>
        <v>2</v>
      </c>
      <c r="D38" s="7">
        <f t="shared" si="1"/>
        <v>16</v>
      </c>
      <c r="E38" s="7">
        <f t="shared" si="1"/>
        <v>37.4</v>
      </c>
      <c r="F38" s="7">
        <f t="shared" si="1"/>
        <v>51.4</v>
      </c>
      <c r="G38" s="7">
        <f t="shared" si="1"/>
        <v>35</v>
      </c>
      <c r="H38" s="7">
        <f t="shared" si="1"/>
        <v>44</v>
      </c>
      <c r="I38" s="7">
        <f t="shared" si="1"/>
        <v>25</v>
      </c>
      <c r="J38" s="7">
        <f t="shared" si="1"/>
        <v>19</v>
      </c>
      <c r="K38" s="7">
        <f t="shared" si="1"/>
        <v>23</v>
      </c>
      <c r="L38" s="7">
        <f t="shared" si="1"/>
        <v>28.2</v>
      </c>
      <c r="M38" s="7">
        <f t="shared" si="1"/>
        <v>15</v>
      </c>
    </row>
    <row r="39" spans="1:14" x14ac:dyDescent="0.3">
      <c r="A39" s="5" t="s">
        <v>19</v>
      </c>
      <c r="B39" s="6">
        <f>COUNTIF(B6:B36,"&gt;0")</f>
        <v>2</v>
      </c>
      <c r="C39" s="6">
        <f t="shared" ref="C39:M39" si="2">COUNTIF(C6:C36,"&gt;0")</f>
        <v>1</v>
      </c>
      <c r="D39" s="6">
        <f t="shared" si="2"/>
        <v>8</v>
      </c>
      <c r="E39" s="6">
        <f t="shared" si="2"/>
        <v>13</v>
      </c>
      <c r="F39" s="6">
        <f t="shared" si="2"/>
        <v>10</v>
      </c>
      <c r="G39" s="6">
        <f t="shared" si="2"/>
        <v>18</v>
      </c>
      <c r="H39" s="6">
        <f t="shared" si="2"/>
        <v>22</v>
      </c>
      <c r="I39" s="6">
        <f t="shared" si="2"/>
        <v>11</v>
      </c>
      <c r="J39" s="6">
        <f t="shared" si="2"/>
        <v>13</v>
      </c>
      <c r="K39" s="6">
        <f t="shared" si="2"/>
        <v>4</v>
      </c>
      <c r="L39" s="6">
        <f t="shared" si="2"/>
        <v>3</v>
      </c>
      <c r="M39" s="6">
        <f t="shared" si="2"/>
        <v>3</v>
      </c>
    </row>
    <row r="40" spans="1:14" x14ac:dyDescent="0.3">
      <c r="A40" s="5" t="s">
        <v>20</v>
      </c>
      <c r="B40" s="6">
        <f t="shared" ref="B40:M40" si="3">B37/B39</f>
        <v>2</v>
      </c>
      <c r="C40" s="7">
        <f t="shared" si="3"/>
        <v>2</v>
      </c>
      <c r="D40" s="7">
        <f t="shared" si="3"/>
        <v>8.5625</v>
      </c>
      <c r="E40" s="7">
        <f t="shared" si="3"/>
        <v>12.323076923076922</v>
      </c>
      <c r="F40" s="7">
        <f t="shared" si="3"/>
        <v>12.540000000000001</v>
      </c>
      <c r="G40" s="7">
        <f t="shared" si="3"/>
        <v>15.094444444444447</v>
      </c>
      <c r="H40" s="7">
        <f t="shared" si="3"/>
        <v>11.045454545454547</v>
      </c>
      <c r="I40" s="7">
        <f t="shared" si="3"/>
        <v>8.3999999999999986</v>
      </c>
      <c r="J40" s="7">
        <f t="shared" si="3"/>
        <v>7</v>
      </c>
      <c r="K40" s="7">
        <f t="shared" si="3"/>
        <v>9.25</v>
      </c>
      <c r="L40" s="7">
        <f t="shared" si="3"/>
        <v>14.866666666666667</v>
      </c>
      <c r="M40" s="7">
        <f t="shared" si="3"/>
        <v>7.333333333333333</v>
      </c>
    </row>
    <row r="41" spans="1:14" x14ac:dyDescent="0.3">
      <c r="A41" s="5" t="s">
        <v>21</v>
      </c>
      <c r="B41" s="7">
        <f>B37/31</f>
        <v>0.12903225806451613</v>
      </c>
      <c r="C41" s="7">
        <f>C37/28</f>
        <v>7.1428571428571425E-2</v>
      </c>
      <c r="D41" s="7">
        <f>D37/31</f>
        <v>2.2096774193548385</v>
      </c>
      <c r="E41" s="7">
        <f>E37/30</f>
        <v>5.34</v>
      </c>
      <c r="F41" s="7">
        <f>F37/31</f>
        <v>4.0451612903225804</v>
      </c>
      <c r="G41" s="7">
        <f>G37/30</f>
        <v>9.0566666666666684</v>
      </c>
      <c r="H41" s="7">
        <f>H37/31</f>
        <v>7.8387096774193559</v>
      </c>
      <c r="I41" s="7">
        <f>I37/31</f>
        <v>2.9806451612903224</v>
      </c>
      <c r="J41" s="7">
        <f>J37/30</f>
        <v>3.0333333333333332</v>
      </c>
      <c r="K41" s="7">
        <f>K37/31</f>
        <v>1.1935483870967742</v>
      </c>
      <c r="L41" s="7">
        <f>L37/30</f>
        <v>1.4866666666666668</v>
      </c>
      <c r="M41" s="7">
        <f>M37/31</f>
        <v>0.70967741935483875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"/>
  <sheetViews>
    <sheetView workbookViewId="0">
      <selection activeCell="F14" sqref="F1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27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1</v>
      </c>
      <c r="C6" s="7">
        <v>0</v>
      </c>
      <c r="D6" s="7">
        <v>0</v>
      </c>
      <c r="E6" s="7">
        <v>5.6</v>
      </c>
      <c r="F6" s="7">
        <v>31.9</v>
      </c>
      <c r="G6" s="7">
        <v>0</v>
      </c>
      <c r="H6" s="7">
        <v>0</v>
      </c>
      <c r="I6" s="7">
        <v>27</v>
      </c>
      <c r="J6" s="7">
        <v>3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4</v>
      </c>
      <c r="I7" s="7">
        <v>51</v>
      </c>
      <c r="J7" s="7">
        <v>12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20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2</v>
      </c>
      <c r="G9" s="7">
        <v>0</v>
      </c>
      <c r="H9" s="7">
        <v>4</v>
      </c>
      <c r="I9" s="7">
        <v>0</v>
      </c>
      <c r="J9" s="7">
        <v>7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0.5</v>
      </c>
      <c r="F10" s="7">
        <v>0</v>
      </c>
      <c r="G10" s="7">
        <v>14</v>
      </c>
      <c r="H10" s="7">
        <v>9</v>
      </c>
      <c r="I10" s="7">
        <v>0</v>
      </c>
      <c r="J10" s="7">
        <v>0</v>
      </c>
      <c r="K10" s="7">
        <v>0</v>
      </c>
      <c r="L10" s="7">
        <v>0</v>
      </c>
      <c r="M10" s="7">
        <v>1.4</v>
      </c>
    </row>
    <row r="11" spans="1:13" x14ac:dyDescent="0.3">
      <c r="A11" s="5">
        <v>6</v>
      </c>
      <c r="B11" s="7">
        <v>0</v>
      </c>
      <c r="C11" s="7">
        <v>28</v>
      </c>
      <c r="D11" s="7">
        <v>0</v>
      </c>
      <c r="E11" s="7">
        <v>0</v>
      </c>
      <c r="F11" s="7">
        <v>7.9</v>
      </c>
      <c r="G11" s="7">
        <v>1</v>
      </c>
      <c r="H11" s="7">
        <v>10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4.9000000000000004</v>
      </c>
      <c r="G12" s="7">
        <v>5</v>
      </c>
      <c r="H12" s="7">
        <v>7</v>
      </c>
      <c r="I12" s="7">
        <v>0</v>
      </c>
      <c r="J12" s="7">
        <v>0</v>
      </c>
      <c r="K12" s="7">
        <v>2</v>
      </c>
      <c r="L12" s="7">
        <v>9</v>
      </c>
      <c r="M12" s="7">
        <v>0</v>
      </c>
    </row>
    <row r="13" spans="1:13" x14ac:dyDescent="0.3">
      <c r="A13" s="5">
        <v>8</v>
      </c>
      <c r="B13" s="7">
        <v>0</v>
      </c>
      <c r="C13" s="7">
        <v>1</v>
      </c>
      <c r="D13" s="7">
        <v>0</v>
      </c>
      <c r="E13" s="7">
        <v>0</v>
      </c>
      <c r="F13" s="7">
        <v>3</v>
      </c>
      <c r="G13" s="7">
        <v>8</v>
      </c>
      <c r="H13" s="7">
        <v>7</v>
      </c>
      <c r="I13" s="7">
        <v>7.4</v>
      </c>
      <c r="J13" s="7">
        <v>13</v>
      </c>
      <c r="K13" s="7">
        <v>11</v>
      </c>
      <c r="L13" s="7">
        <v>10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11</v>
      </c>
      <c r="H14" s="7">
        <v>13</v>
      </c>
      <c r="I14" s="7">
        <v>0</v>
      </c>
      <c r="J14" s="7">
        <v>0</v>
      </c>
      <c r="K14" s="7">
        <v>51</v>
      </c>
      <c r="L14" s="7">
        <v>0</v>
      </c>
      <c r="M14" s="7">
        <v>0</v>
      </c>
    </row>
    <row r="15" spans="1:13" x14ac:dyDescent="0.3">
      <c r="A15" s="5">
        <v>10</v>
      </c>
      <c r="B15" s="7">
        <v>1</v>
      </c>
      <c r="C15" s="7">
        <v>0</v>
      </c>
      <c r="D15" s="7">
        <v>0</v>
      </c>
      <c r="E15" s="7">
        <v>0</v>
      </c>
      <c r="F15" s="7">
        <v>1.2</v>
      </c>
      <c r="G15" s="7">
        <v>0</v>
      </c>
      <c r="H15" s="7">
        <v>17</v>
      </c>
      <c r="I15" s="7">
        <v>6</v>
      </c>
      <c r="J15" s="7">
        <v>0</v>
      </c>
      <c r="K15" s="7">
        <v>38.5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5</v>
      </c>
      <c r="F16" s="7">
        <v>0</v>
      </c>
      <c r="G16" s="7">
        <v>13</v>
      </c>
      <c r="H16" s="7">
        <v>2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1.4</v>
      </c>
      <c r="D17" s="7">
        <v>12</v>
      </c>
      <c r="E17" s="7">
        <v>8</v>
      </c>
      <c r="F17" s="7">
        <v>0</v>
      </c>
      <c r="G17" s="7">
        <v>20.2</v>
      </c>
      <c r="H17" s="7">
        <v>0</v>
      </c>
      <c r="I17" s="7">
        <v>3</v>
      </c>
      <c r="J17" s="7">
        <v>17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3</v>
      </c>
      <c r="E18" s="7">
        <v>2.5</v>
      </c>
      <c r="F18" s="7">
        <v>0</v>
      </c>
      <c r="G18" s="7">
        <v>11.8</v>
      </c>
      <c r="H18" s="7">
        <v>3.5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13</v>
      </c>
      <c r="H19" s="7">
        <v>0</v>
      </c>
      <c r="I19" s="7">
        <v>8</v>
      </c>
      <c r="J19" s="7">
        <v>16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14</v>
      </c>
      <c r="F20" s="7">
        <v>0</v>
      </c>
      <c r="G20" s="7">
        <v>4.4000000000000004</v>
      </c>
      <c r="H20" s="7">
        <v>15.2</v>
      </c>
      <c r="I20" s="7">
        <v>10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3</v>
      </c>
      <c r="E21" s="7">
        <v>1</v>
      </c>
      <c r="F21" s="7">
        <v>0</v>
      </c>
      <c r="G21" s="7">
        <v>0</v>
      </c>
      <c r="H21" s="7">
        <v>4</v>
      </c>
      <c r="I21" s="7">
        <v>1.4</v>
      </c>
      <c r="J21" s="7">
        <v>7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25</v>
      </c>
      <c r="F22" s="7">
        <v>0</v>
      </c>
      <c r="G22" s="7">
        <v>0</v>
      </c>
      <c r="H22" s="7">
        <v>9</v>
      </c>
      <c r="I22" s="7">
        <v>20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6</v>
      </c>
      <c r="E23" s="7">
        <v>0</v>
      </c>
      <c r="F23" s="7">
        <v>0</v>
      </c>
      <c r="G23" s="7">
        <v>0</v>
      </c>
      <c r="H23" s="7">
        <v>1.4</v>
      </c>
      <c r="I23" s="7">
        <v>3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13</v>
      </c>
      <c r="H24" s="7">
        <v>0</v>
      </c>
      <c r="I24" s="7">
        <v>4</v>
      </c>
      <c r="J24" s="7">
        <v>0</v>
      </c>
      <c r="K24" s="7">
        <v>5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20.5</v>
      </c>
      <c r="E25" s="7">
        <v>5</v>
      </c>
      <c r="F25" s="7">
        <v>0</v>
      </c>
      <c r="G25" s="7">
        <v>3.5</v>
      </c>
      <c r="H25" s="7">
        <v>0</v>
      </c>
      <c r="I25" s="7">
        <v>12</v>
      </c>
      <c r="J25" s="7">
        <v>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1</v>
      </c>
      <c r="E26" s="7">
        <v>15.3</v>
      </c>
      <c r="F26" s="7">
        <v>14</v>
      </c>
      <c r="G26" s="7">
        <v>0</v>
      </c>
      <c r="H26" s="7">
        <v>15</v>
      </c>
      <c r="I26" s="7">
        <v>0</v>
      </c>
      <c r="J26" s="7">
        <v>10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5</v>
      </c>
      <c r="F27" s="7">
        <v>0</v>
      </c>
      <c r="G27" s="7">
        <v>0</v>
      </c>
      <c r="H27" s="7">
        <v>0</v>
      </c>
      <c r="I27" s="7">
        <v>20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10</v>
      </c>
      <c r="G28" s="7">
        <v>0</v>
      </c>
      <c r="H28" s="7">
        <v>0</v>
      </c>
      <c r="I28" s="7">
        <v>68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4</v>
      </c>
      <c r="I29" s="7">
        <v>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8</v>
      </c>
      <c r="D30" s="7">
        <v>0</v>
      </c>
      <c r="E30" s="7">
        <v>0</v>
      </c>
      <c r="F30" s="7">
        <v>9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26</v>
      </c>
      <c r="G31" s="7">
        <v>15</v>
      </c>
      <c r="H31" s="7">
        <v>0</v>
      </c>
      <c r="I31" s="7">
        <v>0</v>
      </c>
      <c r="J31" s="7">
        <v>32</v>
      </c>
      <c r="K31" s="7">
        <v>6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30</v>
      </c>
      <c r="F32" s="7">
        <v>9.1999999999999993</v>
      </c>
      <c r="G32" s="7">
        <v>8</v>
      </c>
      <c r="H32" s="7">
        <v>9</v>
      </c>
      <c r="I32" s="7">
        <v>2</v>
      </c>
      <c r="J32" s="7">
        <v>0</v>
      </c>
      <c r="K32" s="7">
        <v>14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13</v>
      </c>
      <c r="H33" s="7">
        <v>0</v>
      </c>
      <c r="I33" s="7">
        <v>3</v>
      </c>
      <c r="J33" s="7">
        <v>0</v>
      </c>
      <c r="K33" s="7">
        <v>0</v>
      </c>
      <c r="L33" s="7">
        <v>1</v>
      </c>
      <c r="M33" s="7">
        <v>5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10</v>
      </c>
      <c r="F34" s="7">
        <v>15</v>
      </c>
      <c r="G34" s="7">
        <v>11</v>
      </c>
      <c r="H34" s="7">
        <v>16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3</v>
      </c>
      <c r="C35" s="7">
        <v>0</v>
      </c>
      <c r="D35" s="7">
        <v>17</v>
      </c>
      <c r="E35" s="7">
        <v>0</v>
      </c>
      <c r="F35" s="7">
        <v>0</v>
      </c>
      <c r="G35" s="7">
        <v>9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4</v>
      </c>
      <c r="C36" s="7">
        <v>0</v>
      </c>
      <c r="D36" s="7">
        <v>1.9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9</v>
      </c>
      <c r="C37" s="7">
        <f t="shared" ref="C37:M37" si="0">SUM(C6:C36)</f>
        <v>38.4</v>
      </c>
      <c r="D37" s="7">
        <f t="shared" si="0"/>
        <v>70.400000000000006</v>
      </c>
      <c r="E37" s="7">
        <f t="shared" si="0"/>
        <v>127.89999999999999</v>
      </c>
      <c r="F37" s="7">
        <f t="shared" si="0"/>
        <v>134.10000000000002</v>
      </c>
      <c r="G37" s="7">
        <f t="shared" si="0"/>
        <v>173.9</v>
      </c>
      <c r="H37" s="7">
        <f t="shared" si="0"/>
        <v>150.10000000000002</v>
      </c>
      <c r="I37" s="7">
        <f t="shared" si="0"/>
        <v>250.8</v>
      </c>
      <c r="J37" s="7">
        <f t="shared" si="0"/>
        <v>142</v>
      </c>
      <c r="K37" s="7">
        <f t="shared" si="0"/>
        <v>128.5</v>
      </c>
      <c r="L37" s="7">
        <f t="shared" si="0"/>
        <v>20</v>
      </c>
      <c r="M37" s="7">
        <f t="shared" si="0"/>
        <v>6.4</v>
      </c>
      <c r="N37" s="8">
        <f>SUM(B37:M37)</f>
        <v>1251.5000000000002</v>
      </c>
    </row>
    <row r="38" spans="1:14" x14ac:dyDescent="0.3">
      <c r="A38" s="5" t="s">
        <v>18</v>
      </c>
      <c r="B38" s="7">
        <f>MAX(B6:B37)</f>
        <v>9</v>
      </c>
      <c r="C38" s="7">
        <f t="shared" ref="C38:M38" si="1">MAX(C6:C36)</f>
        <v>28</v>
      </c>
      <c r="D38" s="7">
        <f t="shared" si="1"/>
        <v>20.5</v>
      </c>
      <c r="E38" s="7">
        <f t="shared" si="1"/>
        <v>30</v>
      </c>
      <c r="F38" s="7">
        <f t="shared" si="1"/>
        <v>31.9</v>
      </c>
      <c r="G38" s="7">
        <f t="shared" si="1"/>
        <v>20.2</v>
      </c>
      <c r="H38" s="7">
        <f t="shared" si="1"/>
        <v>17</v>
      </c>
      <c r="I38" s="7">
        <f t="shared" si="1"/>
        <v>68</v>
      </c>
      <c r="J38" s="7">
        <f t="shared" si="1"/>
        <v>32</v>
      </c>
      <c r="K38" s="7">
        <f t="shared" si="1"/>
        <v>51</v>
      </c>
      <c r="L38" s="7">
        <f t="shared" si="1"/>
        <v>10</v>
      </c>
      <c r="M38" s="7">
        <f t="shared" si="1"/>
        <v>5</v>
      </c>
    </row>
    <row r="39" spans="1:14" x14ac:dyDescent="0.3">
      <c r="A39" s="5" t="s">
        <v>19</v>
      </c>
      <c r="B39" s="6">
        <f>COUNTIF(B6:B36,"&gt;0")</f>
        <v>4</v>
      </c>
      <c r="C39" s="6">
        <f t="shared" ref="C39:M39" si="2">COUNTIF(C6:C36,"&gt;0")</f>
        <v>4</v>
      </c>
      <c r="D39" s="6">
        <f t="shared" si="2"/>
        <v>9</v>
      </c>
      <c r="E39" s="6">
        <f t="shared" si="2"/>
        <v>14</v>
      </c>
      <c r="F39" s="6">
        <f t="shared" si="2"/>
        <v>12</v>
      </c>
      <c r="G39" s="6">
        <f t="shared" si="2"/>
        <v>17</v>
      </c>
      <c r="H39" s="6">
        <f t="shared" si="2"/>
        <v>18</v>
      </c>
      <c r="I39" s="6">
        <f t="shared" si="2"/>
        <v>17</v>
      </c>
      <c r="J39" s="6">
        <f t="shared" si="2"/>
        <v>11</v>
      </c>
      <c r="K39" s="6">
        <f t="shared" si="2"/>
        <v>8</v>
      </c>
      <c r="L39" s="6">
        <f t="shared" si="2"/>
        <v>3</v>
      </c>
      <c r="M39" s="6">
        <f t="shared" si="2"/>
        <v>2</v>
      </c>
    </row>
    <row r="40" spans="1:14" x14ac:dyDescent="0.3">
      <c r="A40" s="5" t="s">
        <v>20</v>
      </c>
      <c r="B40" s="6">
        <f t="shared" ref="B40:M40" si="3">B37/B39</f>
        <v>2.25</v>
      </c>
      <c r="C40" s="7">
        <f t="shared" si="3"/>
        <v>9.6</v>
      </c>
      <c r="D40" s="7">
        <f t="shared" si="3"/>
        <v>7.8222222222222229</v>
      </c>
      <c r="E40" s="7">
        <f t="shared" si="3"/>
        <v>9.1357142857142843</v>
      </c>
      <c r="F40" s="7">
        <f t="shared" si="3"/>
        <v>11.175000000000002</v>
      </c>
      <c r="G40" s="7">
        <f t="shared" si="3"/>
        <v>10.229411764705883</v>
      </c>
      <c r="H40" s="7">
        <f t="shared" si="3"/>
        <v>8.3388888888888903</v>
      </c>
      <c r="I40" s="7">
        <f t="shared" si="3"/>
        <v>14.752941176470589</v>
      </c>
      <c r="J40" s="7">
        <f t="shared" si="3"/>
        <v>12.909090909090908</v>
      </c>
      <c r="K40" s="7">
        <f t="shared" si="3"/>
        <v>16.0625</v>
      </c>
      <c r="L40" s="7">
        <f t="shared" si="3"/>
        <v>6.666666666666667</v>
      </c>
      <c r="M40" s="7">
        <f t="shared" si="3"/>
        <v>3.2</v>
      </c>
    </row>
    <row r="41" spans="1:14" x14ac:dyDescent="0.3">
      <c r="A41" s="5" t="s">
        <v>21</v>
      </c>
      <c r="B41" s="7">
        <f>B37/31</f>
        <v>0.29032258064516131</v>
      </c>
      <c r="C41" s="7">
        <f>C37/28</f>
        <v>1.3714285714285714</v>
      </c>
      <c r="D41" s="7">
        <f>D37/31</f>
        <v>2.2709677419354839</v>
      </c>
      <c r="E41" s="7">
        <f>E37/30</f>
        <v>4.2633333333333328</v>
      </c>
      <c r="F41" s="7">
        <f>F37/31</f>
        <v>4.3258064516129036</v>
      </c>
      <c r="G41" s="7">
        <f>G37/30</f>
        <v>5.7966666666666669</v>
      </c>
      <c r="H41" s="7">
        <f>H37/31</f>
        <v>4.8419354838709685</v>
      </c>
      <c r="I41" s="7">
        <f>I37/31</f>
        <v>8.0903225806451609</v>
      </c>
      <c r="J41" s="7">
        <f>J37/30</f>
        <v>4.7333333333333334</v>
      </c>
      <c r="K41" s="7">
        <f>K37/31</f>
        <v>4.145161290322581</v>
      </c>
      <c r="L41" s="7">
        <f>L37/30</f>
        <v>0.66666666666666663</v>
      </c>
      <c r="M41" s="7">
        <f>M37/31</f>
        <v>0.20645161290322581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workbookViewId="0">
      <selection activeCell="D12" sqref="D1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28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6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37</v>
      </c>
      <c r="I7" s="7">
        <v>0</v>
      </c>
      <c r="J7" s="7">
        <v>7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17.2</v>
      </c>
      <c r="F8" s="7">
        <v>0</v>
      </c>
      <c r="G8" s="7">
        <v>26</v>
      </c>
      <c r="H8" s="7">
        <v>0</v>
      </c>
      <c r="I8" s="7">
        <v>0</v>
      </c>
      <c r="J8" s="7">
        <v>4.5</v>
      </c>
      <c r="K8" s="7">
        <v>11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7</v>
      </c>
      <c r="F9" s="7">
        <v>0</v>
      </c>
      <c r="G9" s="7">
        <v>12.9</v>
      </c>
      <c r="H9" s="7">
        <v>12</v>
      </c>
      <c r="I9" s="7">
        <v>23</v>
      </c>
      <c r="J9" s="7">
        <v>14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</v>
      </c>
      <c r="F10" s="7">
        <v>0</v>
      </c>
      <c r="G10" s="7">
        <v>2</v>
      </c>
      <c r="H10" s="7">
        <v>0</v>
      </c>
      <c r="I10" s="7">
        <v>13</v>
      </c>
      <c r="J10" s="7">
        <v>10</v>
      </c>
      <c r="K10" s="7">
        <v>6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37</v>
      </c>
      <c r="H11" s="7">
        <v>0</v>
      </c>
      <c r="I11" s="7">
        <v>0</v>
      </c>
      <c r="J11" s="7">
        <v>0</v>
      </c>
      <c r="K11" s="7">
        <v>21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6</v>
      </c>
      <c r="D12" s="7">
        <v>0</v>
      </c>
      <c r="E12" s="7">
        <v>0</v>
      </c>
      <c r="F12" s="7">
        <v>0</v>
      </c>
      <c r="G12" s="7">
        <v>0</v>
      </c>
      <c r="H12" s="7">
        <v>26</v>
      </c>
      <c r="I12" s="7">
        <v>32</v>
      </c>
      <c r="J12" s="7">
        <v>0</v>
      </c>
      <c r="K12" s="7">
        <v>33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7.4</v>
      </c>
      <c r="F13" s="7">
        <v>0</v>
      </c>
      <c r="G13" s="7">
        <v>5.5</v>
      </c>
      <c r="H13" s="7">
        <v>38</v>
      </c>
      <c r="I13" s="7">
        <v>0</v>
      </c>
      <c r="J13" s="7">
        <v>2</v>
      </c>
      <c r="K13" s="7">
        <v>42.5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9</v>
      </c>
      <c r="F14" s="7">
        <v>34</v>
      </c>
      <c r="G14" s="7">
        <v>0</v>
      </c>
      <c r="H14" s="7">
        <v>12</v>
      </c>
      <c r="I14" s="7">
        <v>16.5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25</v>
      </c>
      <c r="G15" s="7">
        <v>0</v>
      </c>
      <c r="H15" s="7">
        <v>13</v>
      </c>
      <c r="I15" s="7">
        <v>3</v>
      </c>
      <c r="J15" s="7">
        <v>13.5</v>
      </c>
      <c r="K15" s="7">
        <v>0</v>
      </c>
      <c r="L15" s="7">
        <v>4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7.4</v>
      </c>
      <c r="F16" s="7">
        <v>0</v>
      </c>
      <c r="G16" s="7">
        <v>0</v>
      </c>
      <c r="H16" s="7">
        <v>25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20</v>
      </c>
      <c r="F17" s="7">
        <v>8</v>
      </c>
      <c r="G17" s="7">
        <v>0</v>
      </c>
      <c r="H17" s="7">
        <v>12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20</v>
      </c>
      <c r="F18" s="7">
        <v>12</v>
      </c>
      <c r="G18" s="7">
        <v>0</v>
      </c>
      <c r="H18" s="7">
        <v>4</v>
      </c>
      <c r="I18" s="7">
        <v>2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4</v>
      </c>
      <c r="C19" s="7">
        <v>0</v>
      </c>
      <c r="D19" s="7">
        <v>0</v>
      </c>
      <c r="E19" s="7">
        <v>40</v>
      </c>
      <c r="F19" s="7">
        <v>16.5</v>
      </c>
      <c r="G19" s="7">
        <v>31</v>
      </c>
      <c r="H19" s="7">
        <v>34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30</v>
      </c>
      <c r="F20" s="7">
        <v>32.5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4.4000000000000004</v>
      </c>
      <c r="F21" s="7">
        <v>31</v>
      </c>
      <c r="G21" s="7">
        <v>8</v>
      </c>
      <c r="H21" s="7">
        <v>27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10</v>
      </c>
      <c r="H22" s="7">
        <v>5.4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</v>
      </c>
      <c r="F23" s="7">
        <v>0</v>
      </c>
      <c r="G23" s="7">
        <v>4</v>
      </c>
      <c r="H23" s="7">
        <v>23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7</v>
      </c>
      <c r="G24" s="7">
        <v>49.5</v>
      </c>
      <c r="H24" s="7">
        <v>5.5</v>
      </c>
      <c r="I24" s="7">
        <v>0</v>
      </c>
      <c r="J24" s="7">
        <v>11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4</v>
      </c>
      <c r="D25" s="7">
        <v>3</v>
      </c>
      <c r="E25" s="7">
        <v>0</v>
      </c>
      <c r="F25" s="7">
        <v>0</v>
      </c>
      <c r="G25" s="7">
        <v>10</v>
      </c>
      <c r="H25" s="7">
        <v>9.6</v>
      </c>
      <c r="I25" s="7">
        <v>0</v>
      </c>
      <c r="J25" s="7">
        <v>7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5</v>
      </c>
      <c r="E26" s="7">
        <v>25</v>
      </c>
      <c r="F26" s="7">
        <v>0</v>
      </c>
      <c r="G26" s="7">
        <v>27</v>
      </c>
      <c r="H26" s="7">
        <v>3</v>
      </c>
      <c r="I26" s="7">
        <v>24</v>
      </c>
      <c r="J26" s="7">
        <v>0</v>
      </c>
      <c r="K26" s="7">
        <v>0</v>
      </c>
      <c r="L26" s="7">
        <v>0</v>
      </c>
      <c r="M26" s="7">
        <v>8.1999999999999993</v>
      </c>
    </row>
    <row r="27" spans="1:13" x14ac:dyDescent="0.3">
      <c r="A27" s="5">
        <v>22</v>
      </c>
      <c r="B27" s="7">
        <v>0</v>
      </c>
      <c r="C27" s="7">
        <v>0</v>
      </c>
      <c r="D27" s="7">
        <v>14</v>
      </c>
      <c r="E27" s="7">
        <v>6</v>
      </c>
      <c r="F27" s="7">
        <v>2</v>
      </c>
      <c r="G27" s="7">
        <v>17</v>
      </c>
      <c r="H27" s="7">
        <v>0</v>
      </c>
      <c r="I27" s="7">
        <v>0</v>
      </c>
      <c r="J27" s="7">
        <v>12.5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1</v>
      </c>
      <c r="D28" s="7">
        <v>12</v>
      </c>
      <c r="E28" s="7">
        <v>10.199999999999999</v>
      </c>
      <c r="F28" s="7">
        <v>24</v>
      </c>
      <c r="G28" s="7">
        <v>15</v>
      </c>
      <c r="H28" s="7">
        <v>0</v>
      </c>
      <c r="I28" s="7">
        <v>24</v>
      </c>
      <c r="J28" s="7">
        <v>2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60</v>
      </c>
      <c r="H29" s="7">
        <v>0</v>
      </c>
      <c r="I29" s="7">
        <v>0</v>
      </c>
      <c r="J29" s="7">
        <v>6</v>
      </c>
      <c r="K29" s="7">
        <v>8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7</v>
      </c>
      <c r="J31" s="7">
        <v>2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11.5</v>
      </c>
      <c r="H32" s="7">
        <v>0</v>
      </c>
      <c r="I32" s="7">
        <v>5</v>
      </c>
      <c r="J32" s="7">
        <v>4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9</v>
      </c>
      <c r="H33" s="7">
        <v>0</v>
      </c>
      <c r="I33" s="7">
        <v>2</v>
      </c>
      <c r="J33" s="7">
        <v>13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8</v>
      </c>
      <c r="D34" s="7">
        <v>0</v>
      </c>
      <c r="E34" s="7">
        <v>10</v>
      </c>
      <c r="F34" s="7">
        <v>0</v>
      </c>
      <c r="G34" s="7">
        <v>0</v>
      </c>
      <c r="H34" s="7">
        <v>20</v>
      </c>
      <c r="I34" s="7">
        <v>19.5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10</v>
      </c>
      <c r="G35" s="7">
        <v>0</v>
      </c>
      <c r="H35" s="7">
        <v>6</v>
      </c>
      <c r="I35" s="7">
        <v>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4</v>
      </c>
      <c r="C37" s="7">
        <f t="shared" ref="C37:L37" si="0">SUM(C6:C36)</f>
        <v>19</v>
      </c>
      <c r="D37" s="7">
        <f t="shared" si="0"/>
        <v>34</v>
      </c>
      <c r="E37" s="7">
        <f t="shared" si="0"/>
        <v>216.6</v>
      </c>
      <c r="F37" s="7">
        <f t="shared" si="0"/>
        <v>202</v>
      </c>
      <c r="G37" s="7">
        <f t="shared" si="0"/>
        <v>335.4</v>
      </c>
      <c r="H37" s="7">
        <f t="shared" si="0"/>
        <v>312.5</v>
      </c>
      <c r="I37" s="7">
        <f t="shared" si="0"/>
        <v>176</v>
      </c>
      <c r="J37" s="7">
        <f t="shared" si="0"/>
        <v>115.5</v>
      </c>
      <c r="K37" s="7">
        <f t="shared" si="0"/>
        <v>121.5</v>
      </c>
      <c r="L37" s="7">
        <f t="shared" si="0"/>
        <v>4</v>
      </c>
      <c r="M37" s="7">
        <v>8.1999999999999993</v>
      </c>
      <c r="N37" s="8">
        <f>SUM(B37:M37)</f>
        <v>1548.7</v>
      </c>
    </row>
    <row r="38" spans="1:14" x14ac:dyDescent="0.3">
      <c r="A38" s="5" t="s">
        <v>18</v>
      </c>
      <c r="B38" s="7">
        <f>MAX(B6:B37)</f>
        <v>4</v>
      </c>
      <c r="C38" s="7">
        <f t="shared" ref="C38:M38" si="1">MAX(C6:C36)</f>
        <v>8</v>
      </c>
      <c r="D38" s="7">
        <f t="shared" si="1"/>
        <v>14</v>
      </c>
      <c r="E38" s="7">
        <f t="shared" si="1"/>
        <v>40</v>
      </c>
      <c r="F38" s="7">
        <f t="shared" si="1"/>
        <v>34</v>
      </c>
      <c r="G38" s="7">
        <f t="shared" si="1"/>
        <v>60</v>
      </c>
      <c r="H38" s="7">
        <f t="shared" si="1"/>
        <v>38</v>
      </c>
      <c r="I38" s="7">
        <f t="shared" si="1"/>
        <v>32</v>
      </c>
      <c r="J38" s="7">
        <f t="shared" si="1"/>
        <v>14</v>
      </c>
      <c r="K38" s="7">
        <f t="shared" si="1"/>
        <v>42.5</v>
      </c>
      <c r="L38" s="7">
        <f t="shared" si="1"/>
        <v>4</v>
      </c>
      <c r="M38" s="7">
        <f t="shared" si="1"/>
        <v>8.1999999999999993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4</v>
      </c>
      <c r="D39" s="6">
        <f t="shared" si="2"/>
        <v>4</v>
      </c>
      <c r="E39" s="6">
        <f t="shared" si="2"/>
        <v>16</v>
      </c>
      <c r="F39" s="6">
        <f t="shared" si="2"/>
        <v>11</v>
      </c>
      <c r="G39" s="6">
        <f t="shared" si="2"/>
        <v>17</v>
      </c>
      <c r="H39" s="6">
        <f t="shared" si="2"/>
        <v>18</v>
      </c>
      <c r="I39" s="6">
        <f t="shared" si="2"/>
        <v>13</v>
      </c>
      <c r="J39" s="6">
        <f t="shared" si="2"/>
        <v>16</v>
      </c>
      <c r="K39" s="6">
        <f t="shared" si="2"/>
        <v>6</v>
      </c>
      <c r="L39" s="6">
        <f t="shared" si="2"/>
        <v>1</v>
      </c>
      <c r="M39" s="6">
        <f t="shared" si="2"/>
        <v>1</v>
      </c>
    </row>
    <row r="40" spans="1:14" x14ac:dyDescent="0.3">
      <c r="A40" s="5" t="s">
        <v>20</v>
      </c>
      <c r="B40" s="6">
        <f t="shared" ref="B40:M40" si="3">B37/B39</f>
        <v>4</v>
      </c>
      <c r="C40" s="7">
        <f t="shared" si="3"/>
        <v>4.75</v>
      </c>
      <c r="D40" s="7">
        <f t="shared" si="3"/>
        <v>8.5</v>
      </c>
      <c r="E40" s="7">
        <f t="shared" si="3"/>
        <v>13.5375</v>
      </c>
      <c r="F40" s="7">
        <f t="shared" si="3"/>
        <v>18.363636363636363</v>
      </c>
      <c r="G40" s="7">
        <f t="shared" si="3"/>
        <v>19.72941176470588</v>
      </c>
      <c r="H40" s="7">
        <f t="shared" si="3"/>
        <v>17.361111111111111</v>
      </c>
      <c r="I40" s="7">
        <f t="shared" si="3"/>
        <v>13.538461538461538</v>
      </c>
      <c r="J40" s="7">
        <f t="shared" si="3"/>
        <v>7.21875</v>
      </c>
      <c r="K40" s="7">
        <f t="shared" si="3"/>
        <v>20.25</v>
      </c>
      <c r="L40" s="7">
        <f t="shared" si="3"/>
        <v>4</v>
      </c>
      <c r="M40" s="7">
        <f t="shared" si="3"/>
        <v>8.1999999999999993</v>
      </c>
    </row>
    <row r="41" spans="1:14" x14ac:dyDescent="0.3">
      <c r="A41" s="5" t="s">
        <v>21</v>
      </c>
      <c r="B41" s="7">
        <f>B37/31</f>
        <v>0.12903225806451613</v>
      </c>
      <c r="C41" s="7">
        <f>C37/28</f>
        <v>0.6785714285714286</v>
      </c>
      <c r="D41" s="7">
        <f>D37/31</f>
        <v>1.096774193548387</v>
      </c>
      <c r="E41" s="7">
        <f>E37/30</f>
        <v>7.22</v>
      </c>
      <c r="F41" s="7">
        <f>F37/31</f>
        <v>6.5161290322580649</v>
      </c>
      <c r="G41" s="7">
        <f>G37/30</f>
        <v>11.18</v>
      </c>
      <c r="H41" s="7">
        <f>H37/31</f>
        <v>10.080645161290322</v>
      </c>
      <c r="I41" s="7">
        <f>I37/31</f>
        <v>5.67741935483871</v>
      </c>
      <c r="J41" s="7">
        <f>J37/30</f>
        <v>3.85</v>
      </c>
      <c r="K41" s="7">
        <f>K37/31</f>
        <v>3.9193548387096775</v>
      </c>
      <c r="L41" s="7">
        <f>L37/30</f>
        <v>0.13333333333333333</v>
      </c>
      <c r="M41" s="7">
        <f>M37/31</f>
        <v>0.26451612903225802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2023-09-13T07:07:43Z</dcterms:modified>
  <cp:category/>
  <cp:contentStatus/>
</cp:coreProperties>
</file>