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D:\PROJECTS\Cricket Dashboard\CricEXCELerate - IPL Analytics Cricket DASHBOARD\"/>
    </mc:Choice>
  </mc:AlternateContent>
  <xr:revisionPtr revIDLastSave="0" documentId="13_ncr:1_{CDF47E2B-2BF4-426F-93CD-CC56E11B156D}" xr6:coauthVersionLast="47" xr6:coauthVersionMax="47" xr10:uidLastSave="{00000000-0000-0000-0000-000000000000}"/>
  <bookViews>
    <workbookView xWindow="-108" yWindow="-108" windowWidth="23256" windowHeight="12456" firstSheet="2" activeTab="8" xr2:uid="{6835C5E1-A5AF-46F6-AB34-779C16BF0DB8}"/>
  </bookViews>
  <sheets>
    <sheet name="IPL Matches 2008-2018" sheetId="1" r:id="rId1"/>
    <sheet name="Winner Data" sheetId="2" r:id="rId2"/>
    <sheet name="Matches Won" sheetId="4" r:id="rId3"/>
    <sheet name="Toss Based Decision" sheetId="5" r:id="rId4"/>
    <sheet name="Top 10 Venues" sheetId="6" r:id="rId5"/>
    <sheet name="MoM" sheetId="8" r:id="rId6"/>
    <sheet name="Title Winners" sheetId="11" r:id="rId7"/>
    <sheet name="KPI" sheetId="12" r:id="rId8"/>
    <sheet name="DASHBOARD" sheetId="13" r:id="rId9"/>
  </sheets>
  <definedNames>
    <definedName name="_xlchart.v1.0" hidden="1">'Title Winners'!$D$4:$D$9</definedName>
    <definedName name="_xlchart.v1.1" hidden="1">'Title Winners'!$E$4:$E$9</definedName>
    <definedName name="_xlchart.v1.2" hidden="1">'Title Winners'!$D$4:$D$9</definedName>
    <definedName name="_xlchart.v1.3" hidden="1">'Title Winners'!$E$4:$E$9</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5" i="12" l="1"/>
  <c r="I5" i="12" s="1"/>
  <c r="D5" i="11"/>
  <c r="D6" i="11"/>
  <c r="D7" i="11"/>
  <c r="D8" i="11"/>
  <c r="D9" i="11"/>
  <c r="D4" i="11"/>
  <c r="D5" i="8"/>
  <c r="D6" i="8"/>
  <c r="D7" i="8"/>
  <c r="D8" i="8"/>
  <c r="D9" i="8"/>
  <c r="D10" i="8"/>
  <c r="D11" i="8"/>
  <c r="D12" i="8"/>
  <c r="D13" i="8"/>
  <c r="D4" i="8"/>
  <c r="E10" i="8"/>
  <c r="E7" i="8"/>
  <c r="E8" i="8"/>
  <c r="E4" i="8"/>
  <c r="E6" i="8"/>
  <c r="E12" i="8"/>
  <c r="E5" i="11"/>
  <c r="E13" i="8"/>
  <c r="E6" i="11"/>
  <c r="E11" i="8"/>
  <c r="E7" i="11"/>
  <c r="E9" i="8"/>
  <c r="E8" i="11"/>
  <c r="E9" i="11"/>
  <c r="E4" i="11"/>
  <c r="E5" i="8"/>
  <c r="J5" i="12" l="1"/>
  <c r="H5" i="12"/>
  <c r="K5" i="12"/>
</calcChain>
</file>

<file path=xl/sharedStrings.xml><?xml version="1.0" encoding="utf-8"?>
<sst xmlns="http://schemas.openxmlformats.org/spreadsheetml/2006/main" count="8572" uniqueCount="429">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</sst>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b/>
      <sz val="12"/>
      <color theme="1"/>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10" fontId="0" fillId="0" borderId="0" xfId="0" applyNumberFormat="1"/>
    <xf numFmtId="0" fontId="4" fillId="0" borderId="0" xfId="0" applyFon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[CricEXCELerate - IPL Analytics Cricket DASHBOARD.xlsx]Matches Won!Matches Won</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200" b="1" i="0" baseline="0">
                <a:solidFill>
                  <a:schemeClr val="tx1"/>
                </a:solidFill>
                <a:effectLst/>
              </a:rPr>
              <a:t>Matches Won by Team w.r.t Bat First and Field First since 2008</a:t>
            </a:r>
            <a:endParaRPr lang="en-IN" sz="1050">
              <a:solidFill>
                <a:schemeClr val="tx1"/>
              </a:solidFill>
              <a:effectLst/>
            </a:endParaRPr>
          </a:p>
        </c:rich>
      </c:tx>
      <c:layout>
        <c:manualLayout>
          <c:xMode val="edge"/>
          <c:yMode val="edge"/>
          <c:x val="0.2702568305444033"/>
          <c:y val="6.079027355623100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771937104699851E-2"/>
          <c:y val="0.17171296296296296"/>
          <c:w val="0.91406556723229082"/>
          <c:h val="0.62479995851582382"/>
        </c:manualLayout>
      </c:layout>
      <c:barChart>
        <c:barDir val="col"/>
        <c:grouping val="stacked"/>
        <c:varyColors val="0"/>
        <c:ser>
          <c:idx val="0"/>
          <c:order val="0"/>
          <c:tx>
            <c:strRef>
              <c:f>'Matches Won'!$B$3:$B$4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Won'!$A$5:$A$13</c:f>
              <c:strCache>
                <c:ptCount val="8"/>
                <c:pt idx="0">
                  <c:v>Royal Challengers Bangalore</c:v>
                </c:pt>
                <c:pt idx="1">
                  <c:v>Sunrisers Hyderabad</c:v>
                </c:pt>
                <c:pt idx="2">
                  <c:v>Mumbai Indians</c:v>
                </c:pt>
                <c:pt idx="3">
                  <c:v>Gujarat Lions</c:v>
                </c:pt>
                <c:pt idx="4">
                  <c:v>Delhi Daredevils</c:v>
                </c:pt>
                <c:pt idx="5">
                  <c:v>Kolkata Knight Riders</c:v>
                </c:pt>
                <c:pt idx="6">
                  <c:v>Rising Pune Supergiant</c:v>
                </c:pt>
                <c:pt idx="7">
                  <c:v>Kings XI Punjab</c:v>
                </c:pt>
              </c:strCache>
            </c:strRef>
          </c:cat>
          <c:val>
            <c:numRef>
              <c:f>'Matches Won'!$B$5:$B$13</c:f>
              <c:numCache>
                <c:formatCode>General</c:formatCode>
                <c:ptCount val="8"/>
                <c:pt idx="1">
                  <c:v>3</c:v>
                </c:pt>
                <c:pt idx="3">
                  <c:v>2</c:v>
                </c:pt>
                <c:pt idx="5">
                  <c:v>2</c:v>
                </c:pt>
                <c:pt idx="6">
                  <c:v>2</c:v>
                </c:pt>
                <c:pt idx="7">
                  <c:v>2</c:v>
                </c:pt>
              </c:numCache>
            </c:numRef>
          </c:val>
          <c:extLst>
            <c:ext xmlns:c16="http://schemas.microsoft.com/office/drawing/2014/chart" uri="{C3380CC4-5D6E-409C-BE32-E72D297353CC}">
              <c16:uniqueId val="{00000000-E6A8-4330-BED4-0A37C4447FD9}"/>
            </c:ext>
          </c:extLst>
        </c:ser>
        <c:ser>
          <c:idx val="1"/>
          <c:order val="1"/>
          <c:tx>
            <c:strRef>
              <c:f>'Matches Won'!$C$3:$C$4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Won'!$A$5:$A$13</c:f>
              <c:strCache>
                <c:ptCount val="8"/>
                <c:pt idx="0">
                  <c:v>Royal Challengers Bangalore</c:v>
                </c:pt>
                <c:pt idx="1">
                  <c:v>Sunrisers Hyderabad</c:v>
                </c:pt>
                <c:pt idx="2">
                  <c:v>Mumbai Indians</c:v>
                </c:pt>
                <c:pt idx="3">
                  <c:v>Gujarat Lions</c:v>
                </c:pt>
                <c:pt idx="4">
                  <c:v>Delhi Daredevils</c:v>
                </c:pt>
                <c:pt idx="5">
                  <c:v>Kolkata Knight Riders</c:v>
                </c:pt>
                <c:pt idx="6">
                  <c:v>Rising Pune Supergiant</c:v>
                </c:pt>
                <c:pt idx="7">
                  <c:v>Kings XI Punjab</c:v>
                </c:pt>
              </c:strCache>
            </c:strRef>
          </c:cat>
          <c:val>
            <c:numRef>
              <c:f>'Matches Won'!$C$5:$C$13</c:f>
              <c:numCache>
                <c:formatCode>General</c:formatCode>
                <c:ptCount val="8"/>
                <c:pt idx="0">
                  <c:v>9</c:v>
                </c:pt>
                <c:pt idx="1">
                  <c:v>8</c:v>
                </c:pt>
                <c:pt idx="2">
                  <c:v>7</c:v>
                </c:pt>
                <c:pt idx="3">
                  <c:v>7</c:v>
                </c:pt>
                <c:pt idx="4">
                  <c:v>7</c:v>
                </c:pt>
                <c:pt idx="5">
                  <c:v>6</c:v>
                </c:pt>
                <c:pt idx="6">
                  <c:v>3</c:v>
                </c:pt>
                <c:pt idx="7">
                  <c:v>2</c:v>
                </c:pt>
              </c:numCache>
            </c:numRef>
          </c:val>
          <c:extLst>
            <c:ext xmlns:c16="http://schemas.microsoft.com/office/drawing/2014/chart" uri="{C3380CC4-5D6E-409C-BE32-E72D297353CC}">
              <c16:uniqueId val="{00000001-E6A8-4330-BED4-0A37C4447FD9}"/>
            </c:ext>
          </c:extLst>
        </c:ser>
        <c:dLbls>
          <c:dLblPos val="ctr"/>
          <c:showLegendKey val="0"/>
          <c:showVal val="1"/>
          <c:showCatName val="0"/>
          <c:showSerName val="0"/>
          <c:showPercent val="0"/>
          <c:showBubbleSize val="0"/>
        </c:dLbls>
        <c:gapWidth val="114"/>
        <c:overlap val="100"/>
        <c:axId val="273222016"/>
        <c:axId val="273223680"/>
      </c:barChart>
      <c:catAx>
        <c:axId val="27322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1" i="0" u="none" strike="noStrike" kern="1200" baseline="0">
                <a:solidFill>
                  <a:schemeClr val="tx1"/>
                </a:solidFill>
                <a:latin typeface="+mn-lt"/>
                <a:ea typeface="+mn-ea"/>
                <a:cs typeface="+mn-cs"/>
              </a:defRPr>
            </a:pPr>
            <a:endParaRPr lang="en-US"/>
          </a:p>
        </c:txPr>
        <c:crossAx val="273223680"/>
        <c:crosses val="autoZero"/>
        <c:auto val="1"/>
        <c:lblAlgn val="ctr"/>
        <c:lblOffset val="100"/>
        <c:noMultiLvlLbl val="0"/>
      </c:catAx>
      <c:valAx>
        <c:axId val="27322368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Matches</a:t>
                </a:r>
                <a:r>
                  <a:rPr lang="en-IN" b="1" baseline="0">
                    <a:solidFill>
                      <a:schemeClr val="tx1"/>
                    </a:solidFill>
                  </a:rPr>
                  <a:t> Won</a:t>
                </a:r>
                <a:endParaRPr lang="en-IN" b="1">
                  <a:solidFill>
                    <a:schemeClr val="tx1"/>
                  </a:solidFill>
                </a:endParaRPr>
              </a:p>
            </c:rich>
          </c:tx>
          <c:layout>
            <c:manualLayout>
              <c:xMode val="edge"/>
              <c:yMode val="edge"/>
              <c:x val="7.6766754616805965E-3"/>
              <c:y val="0.3251844849181086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73222016"/>
        <c:crosses val="autoZero"/>
        <c:crossBetween val="between"/>
      </c:valAx>
      <c:spPr>
        <a:noFill/>
        <a:ln>
          <a:noFill/>
        </a:ln>
        <a:effectLst/>
      </c:spPr>
    </c:plotArea>
    <c:legend>
      <c:legendPos val="r"/>
      <c:layout>
        <c:manualLayout>
          <c:xMode val="edge"/>
          <c:yMode val="edge"/>
          <c:x val="0.4252690086993407"/>
          <c:y val="0.17094272790369289"/>
          <c:w val="0.13622306951890753"/>
          <c:h val="9.32041739463417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[CricEXCELerate - IPL Analytics Cricket DASHBOARD.xlsx]Toss Based Decision!Toss Based Decision</c:name>
    <c:fmtId val="0"/>
  </c:pivotSource>
  <c:chart>
    <c:title>
      <c:tx>
        <c:rich>
          <a:bodyPr rot="0" spcFirstLastPara="1" vertOverflow="ellipsis" vert="horz" wrap="square" anchor="ctr" anchorCtr="1"/>
          <a:lstStyle/>
          <a:p>
            <a:pPr algn="ctr">
              <a:defRPr sz="1200" b="1" i="0" u="none" strike="noStrike" kern="1200" baseline="0">
                <a:solidFill>
                  <a:schemeClr val="tx1"/>
                </a:solidFill>
                <a:latin typeface="+mn-lt"/>
                <a:ea typeface="+mn-ea"/>
                <a:cs typeface="+mn-cs"/>
              </a:defRPr>
            </a:pPr>
            <a:r>
              <a:rPr lang="en-US" sz="1200">
                <a:solidFill>
                  <a:schemeClr val="tx1"/>
                </a:solidFill>
              </a:rPr>
              <a:t>Toss Decision</a:t>
            </a:r>
            <a:r>
              <a:rPr lang="en-US" sz="1200" baseline="0">
                <a:solidFill>
                  <a:schemeClr val="tx1"/>
                </a:solidFill>
              </a:rPr>
              <a:t> Bases Winnig %</a:t>
            </a:r>
            <a:endParaRPr lang="en-US" sz="1200">
              <a:solidFill>
                <a:schemeClr val="tx1"/>
              </a:solidFill>
            </a:endParaRPr>
          </a:p>
        </c:rich>
      </c:tx>
      <c:layout>
        <c:manualLayout>
          <c:xMode val="edge"/>
          <c:yMode val="edge"/>
          <c:x val="0.11867149666859242"/>
          <c:y val="2.7777777777777776E-2"/>
        </c:manualLayout>
      </c:layout>
      <c:overlay val="0"/>
      <c:spPr>
        <a:noFill/>
        <a:ln>
          <a:noFill/>
        </a:ln>
        <a:effectLst/>
      </c:spPr>
      <c:txPr>
        <a:bodyPr rot="0" spcFirstLastPara="1" vertOverflow="ellipsis" vert="horz" wrap="square" anchor="ctr" anchorCtr="1"/>
        <a:lstStyle/>
        <a:p>
          <a:pPr algn="ctr">
            <a:defRPr sz="12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821653517254097"/>
          <c:y val="0.24739683581219013"/>
          <c:w val="0.67563667024306895"/>
          <c:h val="0.66249781277340336"/>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B56-4C0C-AC2E-F5CD8E3AFCC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B56-4C0C-AC2E-F5CD8E3AFCC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0.18333333333333332</c:v>
                </c:pt>
                <c:pt idx="1">
                  <c:v>0.81666666666666665</c:v>
                </c:pt>
              </c:numCache>
            </c:numRef>
          </c:val>
          <c:extLst>
            <c:ext xmlns:c16="http://schemas.microsoft.com/office/drawing/2014/chart" uri="{C3380CC4-5D6E-409C-BE32-E72D297353CC}">
              <c16:uniqueId val="{00000000-3299-48A7-BA73-9A6B61B3DCF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872427276722087"/>
          <c:y val="0.14172389909594635"/>
          <c:w val="0.23394577913184839"/>
          <c:h val="6.828813065033535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[CricEXCELerate - IPL Analytics Cricket DASHBOARD.xlsx]Top 10 Venues!Top 10 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i="0" baseline="0">
                <a:solidFill>
                  <a:schemeClr val="tx1"/>
                </a:solidFill>
                <a:effectLst/>
              </a:rPr>
              <a:t>Top 10 Venues with Most Matches and Winnig Based on Bat First &amp; Field First </a:t>
            </a:r>
            <a:endParaRPr lang="en-IN" sz="1100">
              <a:solidFill>
                <a:schemeClr val="tx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209536636127528"/>
          <c:y val="0.16376351331677835"/>
          <c:w val="0.53059623173509918"/>
          <c:h val="0.69548044806602027"/>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Shaheed Veer Narayan Singh International Stadium</c:v>
                </c:pt>
                <c:pt idx="1">
                  <c:v>Green Park</c:v>
                </c:pt>
                <c:pt idx="2">
                  <c:v>Maharashtra Cricket Association Stadium</c:v>
                </c:pt>
                <c:pt idx="3">
                  <c:v>Wankhede Stadium</c:v>
                </c:pt>
                <c:pt idx="4">
                  <c:v>Saurashtra Cricket Association Stadium</c:v>
                </c:pt>
                <c:pt idx="5">
                  <c:v>Dr. Y.S. Rajasekhara Reddy ACA-VDCA Cricket Stadium</c:v>
                </c:pt>
                <c:pt idx="6">
                  <c:v>Punjab Cricket Association IS Bindra Stadium, Mohali</c:v>
                </c:pt>
                <c:pt idx="7">
                  <c:v>Rajiv Gandhi International Stadium, Uppal</c:v>
                </c:pt>
                <c:pt idx="8">
                  <c:v>Eden Gardens</c:v>
                </c:pt>
                <c:pt idx="9">
                  <c:v>Feroz Shah Kotla</c:v>
                </c:pt>
                <c:pt idx="10">
                  <c:v>M Chinnaswamy Stadium</c:v>
                </c:pt>
              </c:strCache>
            </c:strRef>
          </c:cat>
          <c:val>
            <c:numRef>
              <c:f>'Top 10 Venues'!$B$5:$B$16</c:f>
              <c:numCache>
                <c:formatCode>General</c:formatCode>
                <c:ptCount val="11"/>
                <c:pt idx="3">
                  <c:v>1</c:v>
                </c:pt>
                <c:pt idx="4">
                  <c:v>2</c:v>
                </c:pt>
                <c:pt idx="5">
                  <c:v>3</c:v>
                </c:pt>
                <c:pt idx="6">
                  <c:v>2</c:v>
                </c:pt>
                <c:pt idx="7">
                  <c:v>1</c:v>
                </c:pt>
                <c:pt idx="8">
                  <c:v>1</c:v>
                </c:pt>
                <c:pt idx="10">
                  <c:v>1</c:v>
                </c:pt>
              </c:numCache>
            </c:numRef>
          </c:val>
          <c:extLst>
            <c:ext xmlns:c16="http://schemas.microsoft.com/office/drawing/2014/chart" uri="{C3380CC4-5D6E-409C-BE32-E72D297353CC}">
              <c16:uniqueId val="{00000000-BCF9-47BE-BBB5-6DC6E30EEA29}"/>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Shaheed Veer Narayan Singh International Stadium</c:v>
                </c:pt>
                <c:pt idx="1">
                  <c:v>Green Park</c:v>
                </c:pt>
                <c:pt idx="2">
                  <c:v>Maharashtra Cricket Association Stadium</c:v>
                </c:pt>
                <c:pt idx="3">
                  <c:v>Wankhede Stadium</c:v>
                </c:pt>
                <c:pt idx="4">
                  <c:v>Saurashtra Cricket Association Stadium</c:v>
                </c:pt>
                <c:pt idx="5">
                  <c:v>Dr. Y.S. Rajasekhara Reddy ACA-VDCA Cricket Stadium</c:v>
                </c:pt>
                <c:pt idx="6">
                  <c:v>Punjab Cricket Association IS Bindra Stadium, Mohali</c:v>
                </c:pt>
                <c:pt idx="7">
                  <c:v>Rajiv Gandhi International Stadium, Uppal</c:v>
                </c:pt>
                <c:pt idx="8">
                  <c:v>Eden Gardens</c:v>
                </c:pt>
                <c:pt idx="9">
                  <c:v>Feroz Shah Kotla</c:v>
                </c:pt>
                <c:pt idx="10">
                  <c:v>M Chinnaswamy Stadium</c:v>
                </c:pt>
              </c:strCache>
            </c:strRef>
          </c:cat>
          <c:val>
            <c:numRef>
              <c:f>'Top 10 Venues'!$C$5:$C$16</c:f>
              <c:numCache>
                <c:formatCode>General</c:formatCode>
                <c:ptCount val="11"/>
                <c:pt idx="0">
                  <c:v>2</c:v>
                </c:pt>
                <c:pt idx="1">
                  <c:v>2</c:v>
                </c:pt>
                <c:pt idx="2">
                  <c:v>4</c:v>
                </c:pt>
                <c:pt idx="3">
                  <c:v>3</c:v>
                </c:pt>
                <c:pt idx="4">
                  <c:v>3</c:v>
                </c:pt>
                <c:pt idx="5">
                  <c:v>3</c:v>
                </c:pt>
                <c:pt idx="6">
                  <c:v>5</c:v>
                </c:pt>
                <c:pt idx="7">
                  <c:v>6</c:v>
                </c:pt>
                <c:pt idx="8">
                  <c:v>6</c:v>
                </c:pt>
                <c:pt idx="9">
                  <c:v>7</c:v>
                </c:pt>
                <c:pt idx="10">
                  <c:v>8</c:v>
                </c:pt>
              </c:numCache>
            </c:numRef>
          </c:val>
          <c:extLst>
            <c:ext xmlns:c16="http://schemas.microsoft.com/office/drawing/2014/chart" uri="{C3380CC4-5D6E-409C-BE32-E72D297353CC}">
              <c16:uniqueId val="{00000001-BCF9-47BE-BBB5-6DC6E30EEA29}"/>
            </c:ext>
          </c:extLst>
        </c:ser>
        <c:dLbls>
          <c:dLblPos val="ctr"/>
          <c:showLegendKey val="0"/>
          <c:showVal val="1"/>
          <c:showCatName val="0"/>
          <c:showSerName val="0"/>
          <c:showPercent val="0"/>
          <c:showBubbleSize val="0"/>
        </c:dLbls>
        <c:gapWidth val="114"/>
        <c:overlap val="100"/>
        <c:axId val="311324400"/>
        <c:axId val="311315664"/>
      </c:barChart>
      <c:catAx>
        <c:axId val="31132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1315664"/>
        <c:crosses val="autoZero"/>
        <c:auto val="1"/>
        <c:lblAlgn val="ctr"/>
        <c:lblOffset val="100"/>
        <c:noMultiLvlLbl val="0"/>
      </c:catAx>
      <c:valAx>
        <c:axId val="31131566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Number</a:t>
                </a:r>
                <a:r>
                  <a:rPr lang="en-IN" b="1" baseline="0">
                    <a:solidFill>
                      <a:schemeClr val="tx1"/>
                    </a:solidFill>
                  </a:rPr>
                  <a:t> of Matches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11324400"/>
        <c:crosses val="autoZero"/>
        <c:crossBetween val="between"/>
      </c:valAx>
      <c:spPr>
        <a:noFill/>
        <a:ln>
          <a:noFill/>
        </a:ln>
        <a:effectLst/>
      </c:spPr>
    </c:plotArea>
    <c:legend>
      <c:legendPos val="r"/>
      <c:layout>
        <c:manualLayout>
          <c:xMode val="edge"/>
          <c:yMode val="edge"/>
          <c:x val="0.3970019665606952"/>
          <c:y val="0.10474395930302689"/>
          <c:w val="0.19436570428696409"/>
          <c:h val="6.238192096035539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Top 10 MoM</a:t>
            </a:r>
            <a:r>
              <a:rPr lang="en-IN" b="1" baseline="0">
                <a:solidFill>
                  <a:schemeClr val="tx1"/>
                </a:solidFill>
              </a:rPr>
              <a:t> Award Winners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796742492709789"/>
          <c:y val="0.17171296296296296"/>
          <c:w val="0.84452569835372227"/>
          <c:h val="0.67003098571011954"/>
        </c:manualLayout>
      </c:layout>
      <c:barChart>
        <c:barDir val="col"/>
        <c:grouping val="clustered"/>
        <c:varyColors val="0"/>
        <c:ser>
          <c:idx val="0"/>
          <c:order val="0"/>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V Kohli</c:v>
                </c:pt>
                <c:pt idx="1">
                  <c:v>AB de Villiers</c:v>
                </c:pt>
                <c:pt idx="2">
                  <c:v>RG Sharma</c:v>
                </c:pt>
                <c:pt idx="3">
                  <c:v>AJ Finch</c:v>
                </c:pt>
                <c:pt idx="4">
                  <c:v>DA Warner</c:v>
                </c:pt>
                <c:pt idx="5">
                  <c:v>AD Russell</c:v>
                </c:pt>
                <c:pt idx="6">
                  <c:v>DR Smith</c:v>
                </c:pt>
                <c:pt idx="7">
                  <c:v>AB Dinda</c:v>
                </c:pt>
                <c:pt idx="8">
                  <c:v>MP Stoinis</c:v>
                </c:pt>
                <c:pt idx="9">
                  <c:v>CH Morris</c:v>
                </c:pt>
              </c:strCache>
            </c:strRef>
          </c:cat>
          <c:val>
            <c:numRef>
              <c:f>MoM!$E$4:$E$13</c:f>
              <c:numCache>
                <c:formatCode>General</c:formatCode>
                <c:ptCount val="10"/>
                <c:pt idx="0">
                  <c:v>5</c:v>
                </c:pt>
                <c:pt idx="1">
                  <c:v>4</c:v>
                </c:pt>
                <c:pt idx="2">
                  <c:v>4</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910F-46D9-AEF1-04A6E903C163}"/>
            </c:ext>
          </c:extLst>
        </c:ser>
        <c:dLbls>
          <c:dLblPos val="inEnd"/>
          <c:showLegendKey val="0"/>
          <c:showVal val="1"/>
          <c:showCatName val="0"/>
          <c:showSerName val="0"/>
          <c:showPercent val="0"/>
          <c:showBubbleSize val="0"/>
        </c:dLbls>
        <c:gapWidth val="156"/>
        <c:overlap val="-27"/>
        <c:axId val="517539584"/>
        <c:axId val="517528352"/>
      </c:barChart>
      <c:catAx>
        <c:axId val="51753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17528352"/>
        <c:crosses val="autoZero"/>
        <c:auto val="1"/>
        <c:lblAlgn val="ctr"/>
        <c:lblOffset val="100"/>
        <c:noMultiLvlLbl val="0"/>
      </c:catAx>
      <c:valAx>
        <c:axId val="517528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No.</a:t>
                </a:r>
                <a:r>
                  <a:rPr lang="en-IN" b="1" baseline="0">
                    <a:solidFill>
                      <a:schemeClr val="tx1"/>
                    </a:solidFill>
                  </a:rPr>
                  <a:t> of times MoM Winner</a:t>
                </a:r>
                <a:endParaRPr lang="en-IN" b="1">
                  <a:solidFill>
                    <a:schemeClr val="tx1"/>
                  </a:solidFill>
                </a:endParaRPr>
              </a:p>
            </c:rich>
          </c:tx>
          <c:layout>
            <c:manualLayout>
              <c:xMode val="edge"/>
              <c:yMode val="edge"/>
              <c:x val="2.7506876719179795E-2"/>
              <c:y val="0.240559565470982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1753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[CricEXCELerate - IPL Analytics Cricket DASHBOARD.xlsx]Matches Won!Matches Won</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200" b="1" i="0" baseline="0">
                <a:solidFill>
                  <a:schemeClr val="tx1"/>
                </a:solidFill>
                <a:effectLst/>
              </a:rPr>
              <a:t>Matches Won by Team w.r.t Bat First and Field First since 2008</a:t>
            </a:r>
            <a:endParaRPr lang="en-IN" sz="1050">
              <a:solidFill>
                <a:schemeClr val="tx1"/>
              </a:solidFill>
              <a:effectLst/>
            </a:endParaRPr>
          </a:p>
        </c:rich>
      </c:tx>
      <c:layout>
        <c:manualLayout>
          <c:xMode val="edge"/>
          <c:yMode val="edge"/>
          <c:x val="0.2702568305444033"/>
          <c:y val="6.079027355623100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771937104699851E-2"/>
          <c:y val="0.17171296296296296"/>
          <c:w val="0.91406556723229082"/>
          <c:h val="0.62479995851582382"/>
        </c:manualLayout>
      </c:layout>
      <c:barChart>
        <c:barDir val="col"/>
        <c:grouping val="stacked"/>
        <c:varyColors val="0"/>
        <c:ser>
          <c:idx val="0"/>
          <c:order val="0"/>
          <c:tx>
            <c:strRef>
              <c:f>'Matches Won'!$B$3:$B$4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Won'!$A$5:$A$13</c:f>
              <c:strCache>
                <c:ptCount val="8"/>
                <c:pt idx="0">
                  <c:v>Royal Challengers Bangalore</c:v>
                </c:pt>
                <c:pt idx="1">
                  <c:v>Sunrisers Hyderabad</c:v>
                </c:pt>
                <c:pt idx="2">
                  <c:v>Mumbai Indians</c:v>
                </c:pt>
                <c:pt idx="3">
                  <c:v>Gujarat Lions</c:v>
                </c:pt>
                <c:pt idx="4">
                  <c:v>Delhi Daredevils</c:v>
                </c:pt>
                <c:pt idx="5">
                  <c:v>Kolkata Knight Riders</c:v>
                </c:pt>
                <c:pt idx="6">
                  <c:v>Rising Pune Supergiant</c:v>
                </c:pt>
                <c:pt idx="7">
                  <c:v>Kings XI Punjab</c:v>
                </c:pt>
              </c:strCache>
            </c:strRef>
          </c:cat>
          <c:val>
            <c:numRef>
              <c:f>'Matches Won'!$B$5:$B$13</c:f>
              <c:numCache>
                <c:formatCode>General</c:formatCode>
                <c:ptCount val="8"/>
                <c:pt idx="1">
                  <c:v>3</c:v>
                </c:pt>
                <c:pt idx="3">
                  <c:v>2</c:v>
                </c:pt>
                <c:pt idx="5">
                  <c:v>2</c:v>
                </c:pt>
                <c:pt idx="6">
                  <c:v>2</c:v>
                </c:pt>
                <c:pt idx="7">
                  <c:v>2</c:v>
                </c:pt>
              </c:numCache>
            </c:numRef>
          </c:val>
          <c:extLst>
            <c:ext xmlns:c16="http://schemas.microsoft.com/office/drawing/2014/chart" uri="{C3380CC4-5D6E-409C-BE32-E72D297353CC}">
              <c16:uniqueId val="{00000000-16E0-42E0-AB89-769F2D56497A}"/>
            </c:ext>
          </c:extLst>
        </c:ser>
        <c:ser>
          <c:idx val="1"/>
          <c:order val="1"/>
          <c:tx>
            <c:strRef>
              <c:f>'Matches Won'!$C$3:$C$4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Won'!$A$5:$A$13</c:f>
              <c:strCache>
                <c:ptCount val="8"/>
                <c:pt idx="0">
                  <c:v>Royal Challengers Bangalore</c:v>
                </c:pt>
                <c:pt idx="1">
                  <c:v>Sunrisers Hyderabad</c:v>
                </c:pt>
                <c:pt idx="2">
                  <c:v>Mumbai Indians</c:v>
                </c:pt>
                <c:pt idx="3">
                  <c:v>Gujarat Lions</c:v>
                </c:pt>
                <c:pt idx="4">
                  <c:v>Delhi Daredevils</c:v>
                </c:pt>
                <c:pt idx="5">
                  <c:v>Kolkata Knight Riders</c:v>
                </c:pt>
                <c:pt idx="6">
                  <c:v>Rising Pune Supergiant</c:v>
                </c:pt>
                <c:pt idx="7">
                  <c:v>Kings XI Punjab</c:v>
                </c:pt>
              </c:strCache>
            </c:strRef>
          </c:cat>
          <c:val>
            <c:numRef>
              <c:f>'Matches Won'!$C$5:$C$13</c:f>
              <c:numCache>
                <c:formatCode>General</c:formatCode>
                <c:ptCount val="8"/>
                <c:pt idx="0">
                  <c:v>9</c:v>
                </c:pt>
                <c:pt idx="1">
                  <c:v>8</c:v>
                </c:pt>
                <c:pt idx="2">
                  <c:v>7</c:v>
                </c:pt>
                <c:pt idx="3">
                  <c:v>7</c:v>
                </c:pt>
                <c:pt idx="4">
                  <c:v>7</c:v>
                </c:pt>
                <c:pt idx="5">
                  <c:v>6</c:v>
                </c:pt>
                <c:pt idx="6">
                  <c:v>3</c:v>
                </c:pt>
                <c:pt idx="7">
                  <c:v>2</c:v>
                </c:pt>
              </c:numCache>
            </c:numRef>
          </c:val>
          <c:extLst>
            <c:ext xmlns:c16="http://schemas.microsoft.com/office/drawing/2014/chart" uri="{C3380CC4-5D6E-409C-BE32-E72D297353CC}">
              <c16:uniqueId val="{00000001-16E0-42E0-AB89-769F2D56497A}"/>
            </c:ext>
          </c:extLst>
        </c:ser>
        <c:dLbls>
          <c:dLblPos val="ctr"/>
          <c:showLegendKey val="0"/>
          <c:showVal val="1"/>
          <c:showCatName val="0"/>
          <c:showSerName val="0"/>
          <c:showPercent val="0"/>
          <c:showBubbleSize val="0"/>
        </c:dLbls>
        <c:gapWidth val="114"/>
        <c:overlap val="100"/>
        <c:axId val="273222016"/>
        <c:axId val="273223680"/>
      </c:barChart>
      <c:catAx>
        <c:axId val="27322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1" i="0" u="none" strike="noStrike" kern="1200" baseline="0">
                <a:solidFill>
                  <a:schemeClr val="tx1"/>
                </a:solidFill>
                <a:latin typeface="+mn-lt"/>
                <a:ea typeface="+mn-ea"/>
                <a:cs typeface="+mn-cs"/>
              </a:defRPr>
            </a:pPr>
            <a:endParaRPr lang="en-US"/>
          </a:p>
        </c:txPr>
        <c:crossAx val="273223680"/>
        <c:crosses val="autoZero"/>
        <c:auto val="1"/>
        <c:lblAlgn val="ctr"/>
        <c:lblOffset val="100"/>
        <c:noMultiLvlLbl val="0"/>
      </c:catAx>
      <c:valAx>
        <c:axId val="27322368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Matches</a:t>
                </a:r>
                <a:r>
                  <a:rPr lang="en-IN" b="1" baseline="0">
                    <a:solidFill>
                      <a:schemeClr val="tx1"/>
                    </a:solidFill>
                  </a:rPr>
                  <a:t> Won</a:t>
                </a:r>
                <a:endParaRPr lang="en-IN" b="1">
                  <a:solidFill>
                    <a:schemeClr val="tx1"/>
                  </a:solidFill>
                </a:endParaRPr>
              </a:p>
            </c:rich>
          </c:tx>
          <c:layout>
            <c:manualLayout>
              <c:xMode val="edge"/>
              <c:yMode val="edge"/>
              <c:x val="7.6766754616805965E-3"/>
              <c:y val="0.3251844849181086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73222016"/>
        <c:crosses val="autoZero"/>
        <c:crossBetween val="between"/>
      </c:valAx>
      <c:spPr>
        <a:noFill/>
        <a:ln>
          <a:noFill/>
        </a:ln>
        <a:effectLst/>
      </c:spPr>
    </c:plotArea>
    <c:legend>
      <c:legendPos val="r"/>
      <c:layout>
        <c:manualLayout>
          <c:xMode val="edge"/>
          <c:yMode val="edge"/>
          <c:x val="0.4252690086993407"/>
          <c:y val="0.17094272790369289"/>
          <c:w val="0.13622306951890753"/>
          <c:h val="9.32041739463417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b="1">
                <a:solidFill>
                  <a:schemeClr val="tx1"/>
                </a:solidFill>
              </a:rPr>
              <a:t>Top 10 MoM</a:t>
            </a:r>
            <a:r>
              <a:rPr lang="en-IN" sz="1200" b="1" baseline="0">
                <a:solidFill>
                  <a:schemeClr val="tx1"/>
                </a:solidFill>
              </a:rPr>
              <a:t> Award Winners</a:t>
            </a:r>
            <a:endParaRPr lang="en-IN" sz="1200" b="1">
              <a:solidFill>
                <a:schemeClr val="tx1"/>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796742492709789"/>
          <c:y val="0.17171296296296296"/>
          <c:w val="0.84452569835372227"/>
          <c:h val="0.67003098571011954"/>
        </c:manualLayout>
      </c:layout>
      <c:barChart>
        <c:barDir val="col"/>
        <c:grouping val="clustered"/>
        <c:varyColors val="0"/>
        <c:ser>
          <c:idx val="0"/>
          <c:order val="0"/>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V Kohli</c:v>
                </c:pt>
                <c:pt idx="1">
                  <c:v>AB de Villiers</c:v>
                </c:pt>
                <c:pt idx="2">
                  <c:v>RG Sharma</c:v>
                </c:pt>
                <c:pt idx="3">
                  <c:v>AJ Finch</c:v>
                </c:pt>
                <c:pt idx="4">
                  <c:v>DA Warner</c:v>
                </c:pt>
                <c:pt idx="5">
                  <c:v>AD Russell</c:v>
                </c:pt>
                <c:pt idx="6">
                  <c:v>DR Smith</c:v>
                </c:pt>
                <c:pt idx="7">
                  <c:v>AB Dinda</c:v>
                </c:pt>
                <c:pt idx="8">
                  <c:v>MP Stoinis</c:v>
                </c:pt>
                <c:pt idx="9">
                  <c:v>CH Morris</c:v>
                </c:pt>
              </c:strCache>
            </c:strRef>
          </c:cat>
          <c:val>
            <c:numRef>
              <c:f>MoM!$E$4:$E$13</c:f>
              <c:numCache>
                <c:formatCode>General</c:formatCode>
                <c:ptCount val="10"/>
                <c:pt idx="0">
                  <c:v>5</c:v>
                </c:pt>
                <c:pt idx="1">
                  <c:v>4</c:v>
                </c:pt>
                <c:pt idx="2">
                  <c:v>4</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D377-45E6-B4F6-65E2F75C5308}"/>
            </c:ext>
          </c:extLst>
        </c:ser>
        <c:dLbls>
          <c:dLblPos val="inEnd"/>
          <c:showLegendKey val="0"/>
          <c:showVal val="1"/>
          <c:showCatName val="0"/>
          <c:showSerName val="0"/>
          <c:showPercent val="0"/>
          <c:showBubbleSize val="0"/>
        </c:dLbls>
        <c:gapWidth val="94"/>
        <c:overlap val="-27"/>
        <c:axId val="517539584"/>
        <c:axId val="517528352"/>
      </c:barChart>
      <c:catAx>
        <c:axId val="51753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17528352"/>
        <c:crosses val="autoZero"/>
        <c:auto val="1"/>
        <c:lblAlgn val="ctr"/>
        <c:lblOffset val="100"/>
        <c:noMultiLvlLbl val="0"/>
      </c:catAx>
      <c:valAx>
        <c:axId val="517528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No.</a:t>
                </a:r>
                <a:r>
                  <a:rPr lang="en-IN" b="1" baseline="0">
                    <a:solidFill>
                      <a:schemeClr val="tx1"/>
                    </a:solidFill>
                  </a:rPr>
                  <a:t> of times MoM Winner</a:t>
                </a:r>
                <a:endParaRPr lang="en-IN" b="1">
                  <a:solidFill>
                    <a:schemeClr val="tx1"/>
                  </a:solidFill>
                </a:endParaRPr>
              </a:p>
            </c:rich>
          </c:tx>
          <c:layout>
            <c:manualLayout>
              <c:xMode val="edge"/>
              <c:yMode val="edge"/>
              <c:x val="2.7506876719179795E-2"/>
              <c:y val="0.240559565470982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1753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[CricEXCELerate - IPL Analytics Cricket DASHBOARD.xlsx]Toss Based Decision!Toss Based Decision</c:name>
    <c:fmtId val="4"/>
  </c:pivotSource>
  <c:chart>
    <c:title>
      <c:tx>
        <c:rich>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r>
              <a:rPr lang="en-US" sz="1200">
                <a:solidFill>
                  <a:schemeClr val="tx1"/>
                </a:solidFill>
              </a:rPr>
              <a:t>Toss Decision Bases Winnig %</a:t>
            </a:r>
          </a:p>
        </c:rich>
      </c:tx>
      <c:layout>
        <c:manualLayout>
          <c:xMode val="edge"/>
          <c:yMode val="edge"/>
          <c:x val="0.19421463023643662"/>
          <c:y val="2.2727272727272728E-2"/>
        </c:manualLayout>
      </c:layout>
      <c:overlay val="0"/>
      <c:spPr>
        <a:noFill/>
        <a:ln>
          <a:noFill/>
        </a:ln>
        <a:effectLst/>
      </c:spPr>
      <c:txPr>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7859668219910821"/>
          <c:y val="0.26254831782390831"/>
          <c:w val="0.64294084362943105"/>
          <c:h val="0.68775033802592844"/>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33E-4BC0-A409-42C2A403D2E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33E-4BC0-A409-42C2A403D2E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0.18333333333333332</c:v>
                </c:pt>
                <c:pt idx="1">
                  <c:v>0.81666666666666665</c:v>
                </c:pt>
              </c:numCache>
            </c:numRef>
          </c:val>
          <c:extLst>
            <c:ext xmlns:c16="http://schemas.microsoft.com/office/drawing/2014/chart" uri="{C3380CC4-5D6E-409C-BE32-E72D297353CC}">
              <c16:uniqueId val="{00000004-D33E-4BC0-A409-42C2A403D2E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6455993522325009"/>
          <c:y val="0.18212797263978367"/>
          <c:w val="0.23394577913184839"/>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[CricEXCELerate - IPL Analytics Cricket DASHBOARD.xlsx]Top 10 Venues!Top 10 Venue</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b="1" i="0" baseline="0">
                <a:solidFill>
                  <a:schemeClr val="tx1"/>
                </a:solidFill>
                <a:effectLst/>
              </a:rPr>
              <a:t>Top 10 Venues with Most Matches and Winnig Based on Bat First &amp; Field First </a:t>
            </a:r>
            <a:endParaRPr lang="en-IN" sz="1200">
              <a:solidFill>
                <a:schemeClr val="tx1"/>
              </a:solidFill>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810396380266854"/>
          <c:y val="0.15650469404478165"/>
          <c:w val="0.53059623173509918"/>
          <c:h val="0.7438464980559378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Shaheed Veer Narayan Singh International Stadium</c:v>
                </c:pt>
                <c:pt idx="1">
                  <c:v>Green Park</c:v>
                </c:pt>
                <c:pt idx="2">
                  <c:v>Maharashtra Cricket Association Stadium</c:v>
                </c:pt>
                <c:pt idx="3">
                  <c:v>Wankhede Stadium</c:v>
                </c:pt>
                <c:pt idx="4">
                  <c:v>Saurashtra Cricket Association Stadium</c:v>
                </c:pt>
                <c:pt idx="5">
                  <c:v>Dr. Y.S. Rajasekhara Reddy ACA-VDCA Cricket Stadium</c:v>
                </c:pt>
                <c:pt idx="6">
                  <c:v>Punjab Cricket Association IS Bindra Stadium, Mohali</c:v>
                </c:pt>
                <c:pt idx="7">
                  <c:v>Rajiv Gandhi International Stadium, Uppal</c:v>
                </c:pt>
                <c:pt idx="8">
                  <c:v>Eden Gardens</c:v>
                </c:pt>
                <c:pt idx="9">
                  <c:v>Feroz Shah Kotla</c:v>
                </c:pt>
                <c:pt idx="10">
                  <c:v>M Chinnaswamy Stadium</c:v>
                </c:pt>
              </c:strCache>
            </c:strRef>
          </c:cat>
          <c:val>
            <c:numRef>
              <c:f>'Top 10 Venues'!$B$5:$B$16</c:f>
              <c:numCache>
                <c:formatCode>General</c:formatCode>
                <c:ptCount val="11"/>
                <c:pt idx="3">
                  <c:v>1</c:v>
                </c:pt>
                <c:pt idx="4">
                  <c:v>2</c:v>
                </c:pt>
                <c:pt idx="5">
                  <c:v>3</c:v>
                </c:pt>
                <c:pt idx="6">
                  <c:v>2</c:v>
                </c:pt>
                <c:pt idx="7">
                  <c:v>1</c:v>
                </c:pt>
                <c:pt idx="8">
                  <c:v>1</c:v>
                </c:pt>
                <c:pt idx="10">
                  <c:v>1</c:v>
                </c:pt>
              </c:numCache>
            </c:numRef>
          </c:val>
          <c:extLst>
            <c:ext xmlns:c16="http://schemas.microsoft.com/office/drawing/2014/chart" uri="{C3380CC4-5D6E-409C-BE32-E72D297353CC}">
              <c16:uniqueId val="{00000000-EE9C-4C7D-8404-7405649E9A44}"/>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Shaheed Veer Narayan Singh International Stadium</c:v>
                </c:pt>
                <c:pt idx="1">
                  <c:v>Green Park</c:v>
                </c:pt>
                <c:pt idx="2">
                  <c:v>Maharashtra Cricket Association Stadium</c:v>
                </c:pt>
                <c:pt idx="3">
                  <c:v>Wankhede Stadium</c:v>
                </c:pt>
                <c:pt idx="4">
                  <c:v>Saurashtra Cricket Association Stadium</c:v>
                </c:pt>
                <c:pt idx="5">
                  <c:v>Dr. Y.S. Rajasekhara Reddy ACA-VDCA Cricket Stadium</c:v>
                </c:pt>
                <c:pt idx="6">
                  <c:v>Punjab Cricket Association IS Bindra Stadium, Mohali</c:v>
                </c:pt>
                <c:pt idx="7">
                  <c:v>Rajiv Gandhi International Stadium, Uppal</c:v>
                </c:pt>
                <c:pt idx="8">
                  <c:v>Eden Gardens</c:v>
                </c:pt>
                <c:pt idx="9">
                  <c:v>Feroz Shah Kotla</c:v>
                </c:pt>
                <c:pt idx="10">
                  <c:v>M Chinnaswamy Stadium</c:v>
                </c:pt>
              </c:strCache>
            </c:strRef>
          </c:cat>
          <c:val>
            <c:numRef>
              <c:f>'Top 10 Venues'!$C$5:$C$16</c:f>
              <c:numCache>
                <c:formatCode>General</c:formatCode>
                <c:ptCount val="11"/>
                <c:pt idx="0">
                  <c:v>2</c:v>
                </c:pt>
                <c:pt idx="1">
                  <c:v>2</c:v>
                </c:pt>
                <c:pt idx="2">
                  <c:v>4</c:v>
                </c:pt>
                <c:pt idx="3">
                  <c:v>3</c:v>
                </c:pt>
                <c:pt idx="4">
                  <c:v>3</c:v>
                </c:pt>
                <c:pt idx="5">
                  <c:v>3</c:v>
                </c:pt>
                <c:pt idx="6">
                  <c:v>5</c:v>
                </c:pt>
                <c:pt idx="7">
                  <c:v>6</c:v>
                </c:pt>
                <c:pt idx="8">
                  <c:v>6</c:v>
                </c:pt>
                <c:pt idx="9">
                  <c:v>7</c:v>
                </c:pt>
                <c:pt idx="10">
                  <c:v>8</c:v>
                </c:pt>
              </c:numCache>
            </c:numRef>
          </c:val>
          <c:extLst>
            <c:ext xmlns:c16="http://schemas.microsoft.com/office/drawing/2014/chart" uri="{C3380CC4-5D6E-409C-BE32-E72D297353CC}">
              <c16:uniqueId val="{00000001-EE9C-4C7D-8404-7405649E9A44}"/>
            </c:ext>
          </c:extLst>
        </c:ser>
        <c:dLbls>
          <c:dLblPos val="ctr"/>
          <c:showLegendKey val="0"/>
          <c:showVal val="1"/>
          <c:showCatName val="0"/>
          <c:showSerName val="0"/>
          <c:showPercent val="0"/>
          <c:showBubbleSize val="0"/>
        </c:dLbls>
        <c:gapWidth val="44"/>
        <c:overlap val="100"/>
        <c:axId val="311324400"/>
        <c:axId val="311315664"/>
      </c:barChart>
      <c:catAx>
        <c:axId val="31132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1315664"/>
        <c:crosses val="autoZero"/>
        <c:auto val="1"/>
        <c:lblAlgn val="ctr"/>
        <c:lblOffset val="100"/>
        <c:noMultiLvlLbl val="0"/>
      </c:catAx>
      <c:valAx>
        <c:axId val="31131566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Number</a:t>
                </a:r>
                <a:r>
                  <a:rPr lang="en-IN" b="1" baseline="0">
                    <a:solidFill>
                      <a:schemeClr val="tx1"/>
                    </a:solidFill>
                  </a:rPr>
                  <a:t> of Matches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11324400"/>
        <c:crosses val="autoZero"/>
        <c:crossBetween val="between"/>
      </c:valAx>
      <c:spPr>
        <a:noFill/>
        <a:ln>
          <a:noFill/>
        </a:ln>
        <a:effectLst/>
      </c:spPr>
    </c:plotArea>
    <c:legend>
      <c:legendPos val="r"/>
      <c:layout>
        <c:manualLayout>
          <c:xMode val="edge"/>
          <c:yMode val="edge"/>
          <c:x val="0.39700202787876576"/>
          <c:y val="9.2805089908174099E-2"/>
          <c:w val="0.21370066560705436"/>
          <c:h val="6.238192096035539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Title Winners</a:t>
          </a:r>
        </a:p>
      </cx:txPr>
    </cx:title>
    <cx:plotArea>
      <cx:plotAreaRegion>
        <cx:series layoutId="treemap" uniqueId="{74ED9852-1730-4DAE-972C-BBE228E5F93E}">
          <cx:dataLabels pos="inEnd">
            <cx:txPr>
              <a:bodyPr spcFirstLastPara="1" vertOverflow="ellipsis" horzOverflow="overflow" wrap="square" lIns="0" tIns="0" rIns="0" bIns="0" anchor="ctr" anchorCtr="1"/>
              <a:lstStyle/>
              <a:p>
                <a:pPr algn="ctr" rtl="0">
                  <a:defRPr/>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200"/>
          </a:pPr>
          <a:r>
            <a:rPr lang="en-US" sz="1200" b="1" i="0" u="none" strike="noStrike" baseline="0">
              <a:solidFill>
                <a:schemeClr val="tx1"/>
              </a:solidFill>
              <a:latin typeface="Calibri" panose="020F0502020204030204"/>
            </a:rPr>
            <a:t>Title Winners</a:t>
          </a:r>
        </a:p>
      </cx:txPr>
    </cx:title>
    <cx:plotArea>
      <cx:plotAreaRegion>
        <cx:series layoutId="treemap" uniqueId="{74ED9852-1730-4DAE-972C-BBE228E5F93E}">
          <cx:dataLabels pos="inEnd">
            <cx:txPr>
              <a:bodyPr spcFirstLastPara="1" vertOverflow="ellipsis" horzOverflow="overflow" wrap="square" lIns="0" tIns="0" rIns="0" bIns="0" anchor="ctr" anchorCtr="1"/>
              <a:lstStyle/>
              <a:p>
                <a:pPr algn="ctr" rtl="0">
                  <a:defRPr/>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118110</xdr:colOff>
      <xdr:row>3</xdr:row>
      <xdr:rowOff>137160</xdr:rowOff>
    </xdr:from>
    <xdr:to>
      <xdr:col>17</xdr:col>
      <xdr:colOff>76200</xdr:colOff>
      <xdr:row>16</xdr:row>
      <xdr:rowOff>68580</xdr:rowOff>
    </xdr:to>
    <xdr:graphicFrame macro="">
      <xdr:nvGraphicFramePr>
        <xdr:cNvPr id="2" name="Chart 1">
          <a:extLst>
            <a:ext uri="{FF2B5EF4-FFF2-40B4-BE49-F238E27FC236}">
              <a16:creationId xmlns:a16="http://schemas.microsoft.com/office/drawing/2014/main" id="{15759013-4087-4A9D-9CE0-8246DAEB497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152406</xdr:colOff>
      <xdr:row>2</xdr:row>
      <xdr:rowOff>34290</xdr:rowOff>
    </xdr:from>
    <xdr:to>
      <xdr:col>6</xdr:col>
      <xdr:colOff>160020</xdr:colOff>
      <xdr:row>16</xdr:row>
      <xdr:rowOff>3810</xdr:rowOff>
    </xdr:to>
    <xdr:graphicFrame macro="">
      <xdr:nvGraphicFramePr>
        <xdr:cNvPr id="2" name="Chart 1">
          <a:extLst>
            <a:ext uri="{FF2B5EF4-FFF2-40B4-BE49-F238E27FC236}">
              <a16:creationId xmlns:a16="http://schemas.microsoft.com/office/drawing/2014/main" id="{2C6BAAEA-F8CC-4836-8C2C-7103BBBBB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16</xdr:row>
      <xdr:rowOff>129540</xdr:rowOff>
    </xdr:from>
    <xdr:to>
      <xdr:col>3</xdr:col>
      <xdr:colOff>674370</xdr:colOff>
      <xdr:row>40</xdr:row>
      <xdr:rowOff>182880</xdr:rowOff>
    </xdr:to>
    <xdr:graphicFrame macro="">
      <xdr:nvGraphicFramePr>
        <xdr:cNvPr id="2" name="Chart 1">
          <a:extLst>
            <a:ext uri="{FF2B5EF4-FFF2-40B4-BE49-F238E27FC236}">
              <a16:creationId xmlns:a16="http://schemas.microsoft.com/office/drawing/2014/main" id="{FC5CADA0-B01D-4B04-9C0F-4D5AC9E46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30480</xdr:colOff>
      <xdr:row>16</xdr:row>
      <xdr:rowOff>99060</xdr:rowOff>
    </xdr:from>
    <xdr:to>
      <xdr:col>6</xdr:col>
      <xdr:colOff>518160</xdr:colOff>
      <xdr:row>34</xdr:row>
      <xdr:rowOff>68580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566E1044-FE86-4710-8DCA-80920EE741B7}"/>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5928360" y="3268980"/>
              <a:ext cx="1828800" cy="3535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624840</xdr:colOff>
      <xdr:row>2</xdr:row>
      <xdr:rowOff>30480</xdr:rowOff>
    </xdr:from>
    <xdr:to>
      <xdr:col>8</xdr:col>
      <xdr:colOff>441960</xdr:colOff>
      <xdr:row>20</xdr:row>
      <xdr:rowOff>30480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579AE278-EA7D-40BF-9851-99BF0C3E403E}"/>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6217920" y="426720"/>
              <a:ext cx="1828800" cy="3566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476250</xdr:colOff>
      <xdr:row>20</xdr:row>
      <xdr:rowOff>194310</xdr:rowOff>
    </xdr:from>
    <xdr:to>
      <xdr:col>9</xdr:col>
      <xdr:colOff>662940</xdr:colOff>
      <xdr:row>34</xdr:row>
      <xdr:rowOff>163830</xdr:rowOff>
    </xdr:to>
    <xdr:graphicFrame macro="">
      <xdr:nvGraphicFramePr>
        <xdr:cNvPr id="3" name="Chart 2">
          <a:extLst>
            <a:ext uri="{FF2B5EF4-FFF2-40B4-BE49-F238E27FC236}">
              <a16:creationId xmlns:a16="http://schemas.microsoft.com/office/drawing/2014/main" id="{F3CD2495-E0A5-485C-B24F-C30F8F487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xdr:row>
      <xdr:rowOff>186690</xdr:rowOff>
    </xdr:from>
    <xdr:to>
      <xdr:col>3</xdr:col>
      <xdr:colOff>1325880</xdr:colOff>
      <xdr:row>24</xdr:row>
      <xdr:rowOff>156210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2D47A1A-CEC0-427E-8565-E27C286B1F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21678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220980</xdr:colOff>
      <xdr:row>6</xdr:row>
      <xdr:rowOff>190500</xdr:rowOff>
    </xdr:from>
    <xdr:to>
      <xdr:col>11</xdr:col>
      <xdr:colOff>396240</xdr:colOff>
      <xdr:row>15</xdr:row>
      <xdr:rowOff>45720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767F6329-823A-430C-A6EB-3CE56056BA2F}"/>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8206740" y="1546860"/>
              <a:ext cx="1828800" cy="3573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14</xdr:row>
      <xdr:rowOff>0</xdr:rowOff>
    </xdr:from>
    <xdr:to>
      <xdr:col>7</xdr:col>
      <xdr:colOff>1396663</xdr:colOff>
      <xdr:row>15</xdr:row>
      <xdr:rowOff>138976</xdr:rowOff>
    </xdr:to>
    <xdr:grpSp>
      <xdr:nvGrpSpPr>
        <xdr:cNvPr id="3" name="Group 2">
          <a:extLst>
            <a:ext uri="{FF2B5EF4-FFF2-40B4-BE49-F238E27FC236}">
              <a16:creationId xmlns:a16="http://schemas.microsoft.com/office/drawing/2014/main" id="{C1D248FA-69F1-48D3-A195-ED80C0C7B4E4}"/>
            </a:ext>
          </a:extLst>
        </xdr:cNvPr>
        <xdr:cNvGrpSpPr/>
      </xdr:nvGrpSpPr>
      <xdr:grpSpPr>
        <a:xfrm>
          <a:off x="4960620" y="4526280"/>
          <a:ext cx="1396663" cy="687616"/>
          <a:chOff x="865405" y="3029946"/>
          <a:chExt cx="1396663" cy="687616"/>
        </a:xfrm>
      </xdr:grpSpPr>
      <xdr:sp macro="" textlink="">
        <xdr:nvSpPr>
          <xdr:cNvPr id="4" name="Arrow: Chevron 3">
            <a:extLst>
              <a:ext uri="{FF2B5EF4-FFF2-40B4-BE49-F238E27FC236}">
                <a16:creationId xmlns:a16="http://schemas.microsoft.com/office/drawing/2014/main" id="{D0CE833A-C002-4877-99E4-92C92C0C6B9F}"/>
              </a:ext>
            </a:extLst>
          </xdr:cNvPr>
          <xdr:cNvSpPr/>
        </xdr:nvSpPr>
        <xdr:spPr>
          <a:xfrm>
            <a:off x="865405" y="302994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5" name="Freeform: Shape 4">
            <a:extLst>
              <a:ext uri="{FF2B5EF4-FFF2-40B4-BE49-F238E27FC236}">
                <a16:creationId xmlns:a16="http://schemas.microsoft.com/office/drawing/2014/main" id="{122F1DF7-06A7-43E3-B1E2-52116F8F8BE5}"/>
              </a:ext>
            </a:extLst>
          </xdr:cNvPr>
          <xdr:cNvSpPr/>
        </xdr:nvSpPr>
        <xdr:spPr>
          <a:xfrm>
            <a:off x="1125319" y="3307079"/>
            <a:ext cx="1136749" cy="41048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6</xdr:row>
      <xdr:rowOff>99060</xdr:rowOff>
    </xdr:from>
    <xdr:to>
      <xdr:col>21</xdr:col>
      <xdr:colOff>289560</xdr:colOff>
      <xdr:row>33</xdr:row>
      <xdr:rowOff>83821</xdr:rowOff>
    </xdr:to>
    <xdr:pic>
      <xdr:nvPicPr>
        <xdr:cNvPr id="47" name="Picture 46">
          <a:extLst>
            <a:ext uri="{FF2B5EF4-FFF2-40B4-BE49-F238E27FC236}">
              <a16:creationId xmlns:a16="http://schemas.microsoft.com/office/drawing/2014/main" id="{87399FB8-3FEB-4A40-B5D2-B721FCE13524}"/>
            </a:ext>
          </a:extLst>
        </xdr:cNvPr>
        <xdr:cNvPicPr>
          <a:picLocks noChangeAspect="1"/>
        </xdr:cNvPicPr>
      </xdr:nvPicPr>
      <xdr:blipFill>
        <a:blip xmlns:r="http://schemas.openxmlformats.org/officeDocument/2006/relationships" r:embed="rId1">
          <a:alphaModFix amt="35000"/>
          <a:extLst>
            <a:ext uri="{28A0092B-C50C-407E-A947-70E740481C1C}">
              <a14:useLocalDpi xmlns:a14="http://schemas.microsoft.com/office/drawing/2010/main" val="0"/>
            </a:ext>
          </a:extLst>
        </a:blip>
        <a:stretch>
          <a:fillRect/>
        </a:stretch>
      </xdr:blipFill>
      <xdr:spPr>
        <a:xfrm>
          <a:off x="0" y="1287780"/>
          <a:ext cx="14371320" cy="5334001"/>
        </a:xfrm>
        <a:prstGeom prst="rect">
          <a:avLst/>
        </a:prstGeom>
      </xdr:spPr>
    </xdr:pic>
    <xdr:clientData/>
  </xdr:twoCellAnchor>
  <xdr:twoCellAnchor>
    <xdr:from>
      <xdr:col>0</xdr:col>
      <xdr:colOff>0</xdr:colOff>
      <xdr:row>0</xdr:row>
      <xdr:rowOff>0</xdr:rowOff>
    </xdr:from>
    <xdr:to>
      <xdr:col>6</xdr:col>
      <xdr:colOff>83820</xdr:colOff>
      <xdr:row>3</xdr:row>
      <xdr:rowOff>175260</xdr:rowOff>
    </xdr:to>
    <xdr:sp macro="" textlink="">
      <xdr:nvSpPr>
        <xdr:cNvPr id="2" name="Rectangle: Rounded Corners 1">
          <a:extLst>
            <a:ext uri="{FF2B5EF4-FFF2-40B4-BE49-F238E27FC236}">
              <a16:creationId xmlns:a16="http://schemas.microsoft.com/office/drawing/2014/main" id="{3A9BFD30-D768-4085-B64C-4C2B3BFF2A1E}"/>
            </a:ext>
          </a:extLst>
        </xdr:cNvPr>
        <xdr:cNvSpPr/>
      </xdr:nvSpPr>
      <xdr:spPr>
        <a:xfrm>
          <a:off x="0" y="0"/>
          <a:ext cx="4107180" cy="7696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i="0">
              <a:solidFill>
                <a:schemeClr val="lt1"/>
              </a:solidFill>
              <a:effectLst/>
              <a:latin typeface="+mn-lt"/>
              <a:ea typeface="+mn-ea"/>
              <a:cs typeface="+mn-cs"/>
            </a:rPr>
            <a:t>CricEXCELerate - IPL Analytics Cricket DASHBOARD</a:t>
          </a:r>
          <a:endParaRPr lang="en-IN" sz="1600">
            <a:effectLst/>
          </a:endParaRPr>
        </a:p>
        <a:p>
          <a:pPr algn="ctr"/>
          <a:endParaRPr lang="en-IN" sz="1600"/>
        </a:p>
      </xdr:txBody>
    </xdr:sp>
    <xdr:clientData/>
  </xdr:twoCellAnchor>
  <xdr:twoCellAnchor editAs="oneCell">
    <xdr:from>
      <xdr:col>0</xdr:col>
      <xdr:colOff>7620</xdr:colOff>
      <xdr:row>3</xdr:row>
      <xdr:rowOff>182880</xdr:rowOff>
    </xdr:from>
    <xdr:to>
      <xdr:col>21</xdr:col>
      <xdr:colOff>205740</xdr:colOff>
      <xdr:row>6</xdr:row>
      <xdr:rowOff>53340</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E802A666-3BDF-40BE-AF08-500C4FCAAA35}"/>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7620" y="777240"/>
              <a:ext cx="14439900" cy="464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152400</xdr:colOff>
      <xdr:row>0</xdr:row>
      <xdr:rowOff>68580</xdr:rowOff>
    </xdr:from>
    <xdr:to>
      <xdr:col>9</xdr:col>
      <xdr:colOff>571500</xdr:colOff>
      <xdr:row>3</xdr:row>
      <xdr:rowOff>129537</xdr:rowOff>
    </xdr:to>
    <xdr:grpSp>
      <xdr:nvGrpSpPr>
        <xdr:cNvPr id="17" name="Group 16">
          <a:extLst>
            <a:ext uri="{FF2B5EF4-FFF2-40B4-BE49-F238E27FC236}">
              <a16:creationId xmlns:a16="http://schemas.microsoft.com/office/drawing/2014/main" id="{4616F504-421E-41CB-9F32-73A7135352A4}"/>
            </a:ext>
          </a:extLst>
        </xdr:cNvPr>
        <xdr:cNvGrpSpPr/>
      </xdr:nvGrpSpPr>
      <xdr:grpSpPr>
        <a:xfrm>
          <a:off x="4175760" y="68580"/>
          <a:ext cx="2430780" cy="655317"/>
          <a:chOff x="865405" y="3029946"/>
          <a:chExt cx="1396663" cy="687614"/>
        </a:xfrm>
      </xdr:grpSpPr>
      <xdr:sp macro="" textlink="KPI!G4">
        <xdr:nvSpPr>
          <xdr:cNvPr id="18" name="Arrow: Chevron 17">
            <a:extLst>
              <a:ext uri="{FF2B5EF4-FFF2-40B4-BE49-F238E27FC236}">
                <a16:creationId xmlns:a16="http://schemas.microsoft.com/office/drawing/2014/main" id="{E5EAFB6B-464C-4BCC-947E-7882EE8ECB3F}"/>
              </a:ext>
            </a:extLst>
          </xdr:cNvPr>
          <xdr:cNvSpPr/>
        </xdr:nvSpPr>
        <xdr:spPr>
          <a:xfrm>
            <a:off x="865405" y="3029946"/>
            <a:ext cx="1346150" cy="51961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9AB45167-374B-4ADB-87D9-3706B8B4C390}" type="TxLink">
              <a:rPr lang="en-US" sz="14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Season</a:t>
            </a:fld>
            <a:endPar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G5">
        <xdr:nvSpPr>
          <xdr:cNvPr id="19" name="Freeform: Shape 18">
            <a:extLst>
              <a:ext uri="{FF2B5EF4-FFF2-40B4-BE49-F238E27FC236}">
                <a16:creationId xmlns:a16="http://schemas.microsoft.com/office/drawing/2014/main" id="{EDB9D60A-DE9A-4AEE-ACD3-309D528503EA}"/>
              </a:ext>
            </a:extLst>
          </xdr:cNvPr>
          <xdr:cNvSpPr/>
        </xdr:nvSpPr>
        <xdr:spPr>
          <a:xfrm>
            <a:off x="1125319" y="3307077"/>
            <a:ext cx="1136749" cy="41048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EBE2C6C-B23F-4639-807F-D8E871908D08}" type="TxLink">
              <a:rPr lang="en-US" sz="1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IPL-2016</a:t>
            </a:fld>
            <a:endParaRPr lang="en-IN" sz="1400"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9</xdr:col>
      <xdr:colOff>624840</xdr:colOff>
      <xdr:row>0</xdr:row>
      <xdr:rowOff>68580</xdr:rowOff>
    </xdr:from>
    <xdr:to>
      <xdr:col>13</xdr:col>
      <xdr:colOff>373380</xdr:colOff>
      <xdr:row>3</xdr:row>
      <xdr:rowOff>129537</xdr:rowOff>
    </xdr:to>
    <xdr:grpSp>
      <xdr:nvGrpSpPr>
        <xdr:cNvPr id="29" name="Group 28">
          <a:extLst>
            <a:ext uri="{FF2B5EF4-FFF2-40B4-BE49-F238E27FC236}">
              <a16:creationId xmlns:a16="http://schemas.microsoft.com/office/drawing/2014/main" id="{30F7ED11-61B2-42F5-8A54-5CF9C90ED168}"/>
            </a:ext>
          </a:extLst>
        </xdr:cNvPr>
        <xdr:cNvGrpSpPr/>
      </xdr:nvGrpSpPr>
      <xdr:grpSpPr>
        <a:xfrm>
          <a:off x="6659880" y="68580"/>
          <a:ext cx="2430780" cy="655317"/>
          <a:chOff x="865405" y="3029946"/>
          <a:chExt cx="1396663" cy="687614"/>
        </a:xfrm>
      </xdr:grpSpPr>
      <xdr:sp macro="" textlink="KPI!H4">
        <xdr:nvSpPr>
          <xdr:cNvPr id="30" name="Arrow: Chevron 29">
            <a:extLst>
              <a:ext uri="{FF2B5EF4-FFF2-40B4-BE49-F238E27FC236}">
                <a16:creationId xmlns:a16="http://schemas.microsoft.com/office/drawing/2014/main" id="{C357F198-292E-4BA2-A73E-DABCAD5622ED}"/>
              </a:ext>
            </a:extLst>
          </xdr:cNvPr>
          <xdr:cNvSpPr/>
        </xdr:nvSpPr>
        <xdr:spPr>
          <a:xfrm>
            <a:off x="865405" y="3029946"/>
            <a:ext cx="1346150" cy="51961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marL="0" indent="0" algn="ctr"/>
            <a:fld id="{5DC22588-37C2-46EB-8C06-D6062E0E2A3F}" type="TxLink">
              <a:rPr lang="en-US" sz="1400" b="1" i="0" u="none" strike="noStrike">
                <a:solidFill>
                  <a:schemeClr val="bg1"/>
                </a:solidFill>
                <a:latin typeface="Calibri"/>
                <a:ea typeface="Calibri"/>
                <a:cs typeface="Calibri"/>
              </a:rPr>
              <a:pPr marL="0" indent="0" algn="ctr"/>
              <a:t>Winner</a:t>
            </a:fld>
            <a:endParaRPr lang="en-IN" sz="1400" b="1" i="0" u="none" strike="noStrike">
              <a:solidFill>
                <a:schemeClr val="bg1"/>
              </a:solidFill>
              <a:latin typeface="Calibri"/>
              <a:ea typeface="Calibri"/>
              <a:cs typeface="Calibri"/>
            </a:endParaRPr>
          </a:p>
        </xdr:txBody>
      </xdr:sp>
      <xdr:sp macro="" textlink="KPI!H5">
        <xdr:nvSpPr>
          <xdr:cNvPr id="31" name="Freeform: Shape 30">
            <a:extLst>
              <a:ext uri="{FF2B5EF4-FFF2-40B4-BE49-F238E27FC236}">
                <a16:creationId xmlns:a16="http://schemas.microsoft.com/office/drawing/2014/main" id="{AF6DBFBE-5C7B-4689-BA85-91C5F4660D46}"/>
              </a:ext>
            </a:extLst>
          </xdr:cNvPr>
          <xdr:cNvSpPr/>
        </xdr:nvSpPr>
        <xdr:spPr>
          <a:xfrm>
            <a:off x="1125319" y="3307077"/>
            <a:ext cx="1136749" cy="41048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DFA51EC-5D99-4473-96C7-D1C605CDDC23}" type="TxLink">
              <a:rPr lang="en-US" sz="1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Royal Challengers Bangalore</a:t>
            </a:fld>
            <a:endParaRPr lang="en-IN" sz="1800"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13</xdr:col>
      <xdr:colOff>441960</xdr:colOff>
      <xdr:row>0</xdr:row>
      <xdr:rowOff>68580</xdr:rowOff>
    </xdr:from>
    <xdr:to>
      <xdr:col>17</xdr:col>
      <xdr:colOff>190500</xdr:colOff>
      <xdr:row>3</xdr:row>
      <xdr:rowOff>129537</xdr:rowOff>
    </xdr:to>
    <xdr:grpSp>
      <xdr:nvGrpSpPr>
        <xdr:cNvPr id="32" name="Group 31">
          <a:extLst>
            <a:ext uri="{FF2B5EF4-FFF2-40B4-BE49-F238E27FC236}">
              <a16:creationId xmlns:a16="http://schemas.microsoft.com/office/drawing/2014/main" id="{2F9DDB31-5DCB-472E-857B-96BBD63F32F4}"/>
            </a:ext>
          </a:extLst>
        </xdr:cNvPr>
        <xdr:cNvGrpSpPr/>
      </xdr:nvGrpSpPr>
      <xdr:grpSpPr>
        <a:xfrm>
          <a:off x="9159240" y="68580"/>
          <a:ext cx="2430780" cy="655317"/>
          <a:chOff x="865405" y="3029946"/>
          <a:chExt cx="1396663" cy="687614"/>
        </a:xfrm>
      </xdr:grpSpPr>
      <xdr:sp macro="" textlink="KPI!I4">
        <xdr:nvSpPr>
          <xdr:cNvPr id="33" name="Arrow: Chevron 32">
            <a:extLst>
              <a:ext uri="{FF2B5EF4-FFF2-40B4-BE49-F238E27FC236}">
                <a16:creationId xmlns:a16="http://schemas.microsoft.com/office/drawing/2014/main" id="{6E36C9D7-3171-48D3-B4C3-B6E45A31BB98}"/>
              </a:ext>
            </a:extLst>
          </xdr:cNvPr>
          <xdr:cNvSpPr/>
        </xdr:nvSpPr>
        <xdr:spPr>
          <a:xfrm>
            <a:off x="865405" y="3029946"/>
            <a:ext cx="1346150" cy="51961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DB060359-4A60-4054-9099-BAA717016CD1}" type="TxLink">
              <a:rPr lang="en-US" sz="14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Runner Up</a:t>
            </a:fld>
            <a:endPar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I5">
        <xdr:nvSpPr>
          <xdr:cNvPr id="34" name="Freeform: Shape 33">
            <a:extLst>
              <a:ext uri="{FF2B5EF4-FFF2-40B4-BE49-F238E27FC236}">
                <a16:creationId xmlns:a16="http://schemas.microsoft.com/office/drawing/2014/main" id="{1112980E-E477-4D56-9B3F-F071522C82DA}"/>
              </a:ext>
            </a:extLst>
          </xdr:cNvPr>
          <xdr:cNvSpPr/>
        </xdr:nvSpPr>
        <xdr:spPr>
          <a:xfrm>
            <a:off x="1125319" y="3307077"/>
            <a:ext cx="1136749" cy="41048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09BCA1F-A2C8-4E98-95F3-3915B39B3D26}" type="TxLink">
              <a:rPr lang="en-US" sz="1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Sunrisers Hyderabad</a:t>
            </a:fld>
            <a:endParaRPr lang="en-IN" sz="1800"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17</xdr:col>
      <xdr:colOff>259081</xdr:colOff>
      <xdr:row>0</xdr:row>
      <xdr:rowOff>76200</xdr:rowOff>
    </xdr:from>
    <xdr:to>
      <xdr:col>21</xdr:col>
      <xdr:colOff>243840</xdr:colOff>
      <xdr:row>3</xdr:row>
      <xdr:rowOff>129540</xdr:rowOff>
    </xdr:to>
    <xdr:grpSp>
      <xdr:nvGrpSpPr>
        <xdr:cNvPr id="35" name="Group 34">
          <a:extLst>
            <a:ext uri="{FF2B5EF4-FFF2-40B4-BE49-F238E27FC236}">
              <a16:creationId xmlns:a16="http://schemas.microsoft.com/office/drawing/2014/main" id="{1360C819-331A-4824-AE27-185B8C66F5CF}"/>
            </a:ext>
          </a:extLst>
        </xdr:cNvPr>
        <xdr:cNvGrpSpPr/>
      </xdr:nvGrpSpPr>
      <xdr:grpSpPr>
        <a:xfrm>
          <a:off x="11658601" y="76200"/>
          <a:ext cx="2666999" cy="647700"/>
          <a:chOff x="865405" y="3029946"/>
          <a:chExt cx="1396663" cy="687614"/>
        </a:xfrm>
      </xdr:grpSpPr>
      <xdr:sp macro="" textlink="KPI!K4">
        <xdr:nvSpPr>
          <xdr:cNvPr id="36" name="Arrow: Chevron 35">
            <a:extLst>
              <a:ext uri="{FF2B5EF4-FFF2-40B4-BE49-F238E27FC236}">
                <a16:creationId xmlns:a16="http://schemas.microsoft.com/office/drawing/2014/main" id="{18772A06-12D8-4B9C-BBAB-07442903ABFF}"/>
              </a:ext>
            </a:extLst>
          </xdr:cNvPr>
          <xdr:cNvSpPr/>
        </xdr:nvSpPr>
        <xdr:spPr>
          <a:xfrm>
            <a:off x="865405" y="3029946"/>
            <a:ext cx="1346150" cy="51961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B23719A0-C4E0-4D12-9F13-2172B29C3840}" type="TxLink">
              <a:rPr lang="en-US" sz="14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Player of the Series</a:t>
            </a:fld>
            <a:endPar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K5">
        <xdr:nvSpPr>
          <xdr:cNvPr id="37" name="Freeform: Shape 36">
            <a:extLst>
              <a:ext uri="{FF2B5EF4-FFF2-40B4-BE49-F238E27FC236}">
                <a16:creationId xmlns:a16="http://schemas.microsoft.com/office/drawing/2014/main" id="{5A889863-D677-40E9-B799-B3B8A5551D6C}"/>
              </a:ext>
            </a:extLst>
          </xdr:cNvPr>
          <xdr:cNvSpPr/>
        </xdr:nvSpPr>
        <xdr:spPr>
          <a:xfrm>
            <a:off x="1125319" y="3307077"/>
            <a:ext cx="1136749" cy="41048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E8CAA2C-5479-490B-81C9-2877096D3FAF}" type="TxLink">
              <a:rPr lang="en-US" sz="1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Virat Kohli</a:t>
            </a:fld>
            <a:endParaRPr lang="en-IN" sz="1800"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0</xdr:col>
      <xdr:colOff>0</xdr:colOff>
      <xdr:row>6</xdr:row>
      <xdr:rowOff>99060</xdr:rowOff>
    </xdr:from>
    <xdr:to>
      <xdr:col>12</xdr:col>
      <xdr:colOff>266700</xdr:colOff>
      <xdr:row>19</xdr:row>
      <xdr:rowOff>30480</xdr:rowOff>
    </xdr:to>
    <xdr:graphicFrame macro="">
      <xdr:nvGraphicFramePr>
        <xdr:cNvPr id="38" name="Chart 37">
          <a:extLst>
            <a:ext uri="{FF2B5EF4-FFF2-40B4-BE49-F238E27FC236}">
              <a16:creationId xmlns:a16="http://schemas.microsoft.com/office/drawing/2014/main" id="{3A8C96C4-5C70-47FB-9C2B-D4C1B50154D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99060</xdr:rowOff>
    </xdr:from>
    <xdr:to>
      <xdr:col>6</xdr:col>
      <xdr:colOff>548640</xdr:colOff>
      <xdr:row>33</xdr:row>
      <xdr:rowOff>68580</xdr:rowOff>
    </xdr:to>
    <mc:AlternateContent xmlns:mc="http://schemas.openxmlformats.org/markup-compatibility/2006">
      <mc:Choice xmlns:cx1="http://schemas.microsoft.com/office/drawing/2015/9/8/chartex" Requires="cx1">
        <xdr:graphicFrame macro="">
          <xdr:nvGraphicFramePr>
            <xdr:cNvPr id="39" name="Chart 38">
              <a:extLst>
                <a:ext uri="{FF2B5EF4-FFF2-40B4-BE49-F238E27FC236}">
                  <a16:creationId xmlns:a16="http://schemas.microsoft.com/office/drawing/2014/main" id="{E3A2599D-AEF6-4A79-A532-F28AFFCC96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386334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624840</xdr:colOff>
      <xdr:row>19</xdr:row>
      <xdr:rowOff>106680</xdr:rowOff>
    </xdr:from>
    <xdr:to>
      <xdr:col>16</xdr:col>
      <xdr:colOff>365760</xdr:colOff>
      <xdr:row>33</xdr:row>
      <xdr:rowOff>76200</xdr:rowOff>
    </xdr:to>
    <xdr:graphicFrame macro="">
      <xdr:nvGraphicFramePr>
        <xdr:cNvPr id="40" name="Chart 39">
          <a:extLst>
            <a:ext uri="{FF2B5EF4-FFF2-40B4-BE49-F238E27FC236}">
              <a16:creationId xmlns:a16="http://schemas.microsoft.com/office/drawing/2014/main" id="{F30A321D-8612-46B3-A70F-2B69C3AF0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358140</xdr:colOff>
      <xdr:row>6</xdr:row>
      <xdr:rowOff>99060</xdr:rowOff>
    </xdr:from>
    <xdr:to>
      <xdr:col>16</xdr:col>
      <xdr:colOff>365754</xdr:colOff>
      <xdr:row>19</xdr:row>
      <xdr:rowOff>38100</xdr:rowOff>
    </xdr:to>
    <xdr:graphicFrame macro="">
      <xdr:nvGraphicFramePr>
        <xdr:cNvPr id="42" name="Chart 41">
          <a:extLst>
            <a:ext uri="{FF2B5EF4-FFF2-40B4-BE49-F238E27FC236}">
              <a16:creationId xmlns:a16="http://schemas.microsoft.com/office/drawing/2014/main" id="{F37D5334-07CB-407D-A7A7-A3F34DD89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419100</xdr:colOff>
      <xdr:row>6</xdr:row>
      <xdr:rowOff>99060</xdr:rowOff>
    </xdr:from>
    <xdr:to>
      <xdr:col>21</xdr:col>
      <xdr:colOff>190500</xdr:colOff>
      <xdr:row>33</xdr:row>
      <xdr:rowOff>68580</xdr:rowOff>
    </xdr:to>
    <xdr:graphicFrame macro="">
      <xdr:nvGraphicFramePr>
        <xdr:cNvPr id="43" name="Chart 42">
          <a:extLst>
            <a:ext uri="{FF2B5EF4-FFF2-40B4-BE49-F238E27FC236}">
              <a16:creationId xmlns:a16="http://schemas.microsoft.com/office/drawing/2014/main" id="{C9692484-643F-43FD-80C9-F84B717D2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u" refreshedDate="45134.118734027776" createdVersion="7" refreshedVersion="7" minRefreshableVersion="3" recordCount="696" xr:uid="{1246F373-2942-4290-8DB0-5FDDCEBE8193}">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date" numFmtId="14">
      <sharedItems containsSemiMixedTypes="0" containsNonDate="0" containsDate="1" containsString="0" minDate="2008-04-18T00:00:00" maxDate="2018-05-28T00:00:00"/>
    </cacheField>
    <cacheField name="Season" numFmtId="14">
      <sharedItems count="11">
        <s v="IPL-2018"/>
        <s v="IPL-2017"/>
        <s v="IPL-2016"/>
        <s v="IPL-2015"/>
        <s v="IPL-2014"/>
        <s v="IPL-2013"/>
        <s v="IPL-2012"/>
        <s v="IPL-2011"/>
        <s v="IPL-2010"/>
        <s v="IPL-2009"/>
        <s v="IPL-2008"/>
      </sharedItems>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02797602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u" refreshedDate="45134.156684606482" createdVersion="7" refreshedVersion="7" minRefreshableVersion="3" recordCount="11" xr:uid="{9FF3EA4C-AE86-49F0-98A8-61352C50E3E7}">
  <cacheSource type="worksheet">
    <worksheetSource name="Table6"/>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d v="2018-05-27T00:00:00"/>
    <x v="0"/>
    <x v="0"/>
    <x v="0"/>
    <s v="Sunrisers Hyderabad"/>
    <s v="Chennai Super Kings"/>
    <x v="0"/>
    <x v="0"/>
    <s v="normal"/>
    <x v="0"/>
    <n v="0"/>
    <n v="8"/>
    <s v="Marais Erasmus"/>
    <s v="S Ravi"/>
  </r>
  <r>
    <n v="7952"/>
    <s v="Kolkata"/>
    <d v="2018-05-25T00:00:00"/>
    <x v="0"/>
    <x v="1"/>
    <x v="1"/>
    <s v="Sunrisers Hyderabad"/>
    <s v="Kolkata Knight Riders"/>
    <x v="1"/>
    <x v="0"/>
    <s v="normal"/>
    <x v="1"/>
    <n v="14"/>
    <n v="0"/>
    <s v="Nitin Menon"/>
    <s v="Kumar Dharmasena"/>
  </r>
  <r>
    <n v="7951"/>
    <s v="Kolkata"/>
    <d v="2018-05-23T00:00:00"/>
    <x v="0"/>
    <x v="2"/>
    <x v="1"/>
    <s v="Kolkata Knight Riders"/>
    <s v="Rajasthan Royals"/>
    <x v="2"/>
    <x v="0"/>
    <s v="normal"/>
    <x v="2"/>
    <n v="25"/>
    <n v="0"/>
    <s v="Nitin Menon"/>
    <s v="Anil Chaudhary"/>
  </r>
  <r>
    <n v="7950"/>
    <s v="Mumbai"/>
    <d v="2018-05-22T00:00:00"/>
    <x v="0"/>
    <x v="3"/>
    <x v="0"/>
    <s v="Sunrisers Hyderabad"/>
    <s v="Chennai Super Kings"/>
    <x v="0"/>
    <x v="0"/>
    <s v="normal"/>
    <x v="0"/>
    <n v="0"/>
    <n v="2"/>
    <s v="Marais Erasmus"/>
    <s v="C Shamshuddin"/>
  </r>
  <r>
    <n v="7948"/>
    <s v="Delhi"/>
    <d v="2018-05-20T00:00:00"/>
    <x v="0"/>
    <x v="4"/>
    <x v="2"/>
    <s v="Delhi Daredevils"/>
    <s v="Mumbai Indians"/>
    <x v="3"/>
    <x v="1"/>
    <s v="normal"/>
    <x v="3"/>
    <n v="11"/>
    <n v="0"/>
    <s v="Kumar Dharmasena"/>
    <s v="O Nandan"/>
  </r>
  <r>
    <n v="7949"/>
    <s v="Pune"/>
    <d v="2018-05-20T00:00:00"/>
    <x v="0"/>
    <x v="5"/>
    <x v="3"/>
    <s v="Kings XI Punjab"/>
    <s v="Chennai Super Kings"/>
    <x v="0"/>
    <x v="0"/>
    <s v="normal"/>
    <x v="0"/>
    <n v="0"/>
    <n v="5"/>
    <s v="Nitin Menon"/>
    <s v="Yeshwant Barde"/>
  </r>
  <r>
    <n v="7946"/>
    <s v="Jaipur"/>
    <d v="2018-05-19T00:00:00"/>
    <x v="0"/>
    <x v="6"/>
    <x v="4"/>
    <s v="Rajasthan Royals"/>
    <s v="Royal Challengers Bangalore"/>
    <x v="2"/>
    <x v="1"/>
    <s v="normal"/>
    <x v="4"/>
    <n v="30"/>
    <n v="0"/>
    <s v="Bruce Oxenford"/>
    <s v="Virender Kumar Sharma"/>
  </r>
  <r>
    <n v="7947"/>
    <s v="Hyderabad"/>
    <d v="2018-05-19T00:00:00"/>
    <x v="0"/>
    <x v="7"/>
    <x v="5"/>
    <s v="Sunrisers Hyderabad"/>
    <s v="Kolkata Knight Riders"/>
    <x v="4"/>
    <x v="1"/>
    <s v="normal"/>
    <x v="2"/>
    <n v="0"/>
    <n v="5"/>
    <s v="Anil Chaudhary"/>
    <s v="S Ravi"/>
  </r>
  <r>
    <n v="7945"/>
    <s v="Delhi"/>
    <d v="2018-05-18T00:00:00"/>
    <x v="0"/>
    <x v="8"/>
    <x v="2"/>
    <s v="Delhi Daredevils"/>
    <s v="Chennai Super Kings"/>
    <x v="0"/>
    <x v="0"/>
    <s v="normal"/>
    <x v="3"/>
    <n v="34"/>
    <n v="0"/>
    <s v="Kumar Dharmasena"/>
    <s v="Vineet Kulkarni"/>
  </r>
  <r>
    <n v="7944"/>
    <s v="Bengaluru"/>
    <d v="2018-05-17T00:00:00"/>
    <x v="0"/>
    <x v="9"/>
    <x v="6"/>
    <s v="Royal Challengers Bangalore"/>
    <s v="Sunrisers Hyderabad"/>
    <x v="4"/>
    <x v="0"/>
    <s v="normal"/>
    <x v="5"/>
    <n v="14"/>
    <n v="0"/>
    <s v="S Ravi"/>
    <s v="Anil Dandekar"/>
  </r>
  <r>
    <n v="7943"/>
    <s v="Mumbai"/>
    <d v="2018-05-16T00:00:00"/>
    <x v="0"/>
    <x v="10"/>
    <x v="0"/>
    <s v="Mumbai Indians"/>
    <s v="Kings XI Punjab"/>
    <x v="5"/>
    <x v="0"/>
    <s v="normal"/>
    <x v="6"/>
    <n v="3"/>
    <n v="0"/>
    <s v="Marais Erasmus"/>
    <s v="Nitin Menon"/>
  </r>
  <r>
    <n v="7942"/>
    <s v="Kolkata"/>
    <d v="2018-05-15T00:00:00"/>
    <x v="0"/>
    <x v="11"/>
    <x v="1"/>
    <s v="Rajasthan Royals"/>
    <s v="Kolkata Knight Riders"/>
    <x v="1"/>
    <x v="0"/>
    <s v="normal"/>
    <x v="2"/>
    <n v="0"/>
    <n v="6"/>
    <s v="Kumar Dharmasena"/>
    <s v="Anil Chaudhary"/>
  </r>
  <r>
    <n v="7941"/>
    <s v="Indore"/>
    <d v="2018-05-14T00:00:00"/>
    <x v="0"/>
    <x v="12"/>
    <x v="7"/>
    <s v="Kings XI Punjab"/>
    <s v="Royal Challengers Bangalore"/>
    <x v="6"/>
    <x v="0"/>
    <s v="normal"/>
    <x v="5"/>
    <n v="0"/>
    <n v="10"/>
    <s v="Bruce Oxenford"/>
    <s v="Virender Kumar Sharma"/>
  </r>
  <r>
    <n v="7939"/>
    <s v="Pune"/>
    <d v="2018-05-13T00:00:00"/>
    <x v="0"/>
    <x v="13"/>
    <x v="3"/>
    <s v="Sunrisers Hyderabad"/>
    <s v="Chennai Super Kings"/>
    <x v="0"/>
    <x v="0"/>
    <s v="normal"/>
    <x v="0"/>
    <n v="0"/>
    <n v="8"/>
    <s v="Marais Erasmus"/>
    <s v="Yeshwant Barde"/>
  </r>
  <r>
    <n v="7940"/>
    <s v="Mumbai"/>
    <d v="2018-05-13T00:00:00"/>
    <x v="0"/>
    <x v="14"/>
    <x v="0"/>
    <s v="Mumbai Indians"/>
    <s v="Rajasthan Royals"/>
    <x v="2"/>
    <x v="0"/>
    <s v="normal"/>
    <x v="4"/>
    <n v="0"/>
    <n v="7"/>
    <s v="Nitin Menon"/>
    <s v="S Ravi"/>
  </r>
  <r>
    <n v="7937"/>
    <s v="Indore"/>
    <d v="2018-05-12T00:00:00"/>
    <x v="0"/>
    <x v="15"/>
    <x v="7"/>
    <s v="Kolkata Knight Riders"/>
    <s v="Kings XI Punjab"/>
    <x v="5"/>
    <x v="0"/>
    <s v="normal"/>
    <x v="2"/>
    <n v="31"/>
    <n v="0"/>
    <s v="O Nandan"/>
    <s v="Virender Kumar Sharma"/>
  </r>
  <r>
    <n v="7938"/>
    <s v="Delhi"/>
    <d v="2018-05-12T00:00:00"/>
    <x v="0"/>
    <x v="9"/>
    <x v="2"/>
    <s v="Delhi Daredevils"/>
    <s v="Royal Challengers Bangalore"/>
    <x v="6"/>
    <x v="0"/>
    <s v="normal"/>
    <x v="5"/>
    <n v="0"/>
    <n v="5"/>
    <s v="Kumar Dharmasena"/>
    <s v="Anil Chaudhary"/>
  </r>
  <r>
    <n v="7936"/>
    <s v="Jaipur"/>
    <d v="2018-05-11T00:00:00"/>
    <x v="0"/>
    <x v="14"/>
    <x v="4"/>
    <s v="Chennai Super Kings"/>
    <s v="Rajasthan Royals"/>
    <x v="0"/>
    <x v="1"/>
    <s v="normal"/>
    <x v="4"/>
    <n v="0"/>
    <n v="4"/>
    <s v="Marais Erasmus"/>
    <s v="Yeshwant Barde"/>
  </r>
  <r>
    <n v="7935"/>
    <s v="Delhi"/>
    <d v="2018-05-10T00:00:00"/>
    <x v="0"/>
    <x v="16"/>
    <x v="2"/>
    <s v="Delhi Daredevils"/>
    <s v="Sunrisers Hyderabad"/>
    <x v="3"/>
    <x v="1"/>
    <s v="normal"/>
    <x v="1"/>
    <n v="0"/>
    <n v="9"/>
    <s v="C Shamshuddin"/>
    <s v="Anil Dandekar"/>
  </r>
  <r>
    <n v="7934"/>
    <s v="Kolkata"/>
    <d v="2018-05-09T00:00:00"/>
    <x v="0"/>
    <x v="17"/>
    <x v="1"/>
    <s v="Mumbai Indians"/>
    <s v="Kolkata Knight Riders"/>
    <x v="1"/>
    <x v="0"/>
    <s v="normal"/>
    <x v="6"/>
    <n v="102"/>
    <n v="0"/>
    <s v="Anil Chaudhary"/>
    <s v="K Ananthapadmanabhan"/>
  </r>
  <r>
    <n v="7933"/>
    <s v="Jaipur"/>
    <d v="2018-05-08T00:00:00"/>
    <x v="0"/>
    <x v="14"/>
    <x v="4"/>
    <s v="Rajasthan Royals"/>
    <s v="Kings XI Punjab"/>
    <x v="2"/>
    <x v="1"/>
    <s v="normal"/>
    <x v="4"/>
    <n v="15"/>
    <n v="0"/>
    <s v="Marais Erasmus"/>
    <s v="Nitin Menon"/>
  </r>
  <r>
    <n v="7932"/>
    <s v="Hyderabad"/>
    <d v="2018-05-07T00:00:00"/>
    <x v="0"/>
    <x v="18"/>
    <x v="5"/>
    <s v="Sunrisers Hyderabad"/>
    <s v="Royal Challengers Bangalore"/>
    <x v="6"/>
    <x v="0"/>
    <s v="normal"/>
    <x v="1"/>
    <n v="5"/>
    <n v="0"/>
    <s v="Bruce Oxenford"/>
    <s v="Virender Kumar Sharma"/>
  </r>
  <r>
    <n v="7930"/>
    <s v="Mumbai"/>
    <d v="2018-05-06T00:00:00"/>
    <x v="0"/>
    <x v="19"/>
    <x v="0"/>
    <s v="Mumbai Indians"/>
    <s v="Kolkata Knight Riders"/>
    <x v="1"/>
    <x v="0"/>
    <s v="normal"/>
    <x v="6"/>
    <n v="13"/>
    <n v="0"/>
    <s v="Kumar Dharmasena"/>
    <s v="A.D Deshmukh"/>
  </r>
  <r>
    <n v="7931"/>
    <s v="Indore"/>
    <d v="2018-05-06T00:00:00"/>
    <x v="0"/>
    <x v="20"/>
    <x v="7"/>
    <s v="Rajasthan Royals"/>
    <s v="Kings XI Punjab"/>
    <x v="5"/>
    <x v="0"/>
    <s v="normal"/>
    <x v="7"/>
    <n v="0"/>
    <n v="6"/>
    <s v="C Shamshuddin"/>
    <s v="S Ravi"/>
  </r>
  <r>
    <n v="7928"/>
    <s v="Pune"/>
    <d v="2018-05-05T00:00:00"/>
    <x v="0"/>
    <x v="21"/>
    <x v="3"/>
    <s v="Royal Challengers Bangalore"/>
    <s v="Chennai Super Kings"/>
    <x v="0"/>
    <x v="0"/>
    <s v="normal"/>
    <x v="0"/>
    <n v="0"/>
    <n v="6"/>
    <s v="Nitin Menon"/>
    <s v="Yeshwant Barde"/>
  </r>
  <r>
    <n v="7929"/>
    <s v="Hyderabad"/>
    <d v="2018-05-05T00:00:00"/>
    <x v="0"/>
    <x v="1"/>
    <x v="5"/>
    <s v="Delhi Daredevils"/>
    <s v="Sunrisers Hyderabad"/>
    <x v="3"/>
    <x v="1"/>
    <s v="normal"/>
    <x v="1"/>
    <n v="0"/>
    <n v="7"/>
    <s v="Bruce Oxenford"/>
    <s v="O Nandan"/>
  </r>
  <r>
    <n v="7927"/>
    <s v="Indore"/>
    <d v="2018-05-04T00:00:00"/>
    <x v="0"/>
    <x v="22"/>
    <x v="7"/>
    <s v="Kings XI Punjab"/>
    <s v="Mumbai Indians"/>
    <x v="7"/>
    <x v="0"/>
    <s v="normal"/>
    <x v="6"/>
    <n v="0"/>
    <n v="6"/>
    <s v="S Ravi"/>
    <s v="Anil Dandekar"/>
  </r>
  <r>
    <n v="7926"/>
    <s v="Kolkata"/>
    <d v="2018-05-03T00:00:00"/>
    <x v="0"/>
    <x v="15"/>
    <x v="1"/>
    <s v="Chennai Super Kings"/>
    <s v="Kolkata Knight Riders"/>
    <x v="1"/>
    <x v="0"/>
    <s v="normal"/>
    <x v="2"/>
    <n v="0"/>
    <n v="6"/>
    <s v="Kumar Dharmasena"/>
    <s v="A.D Deshmukh"/>
  </r>
  <r>
    <n v="7925"/>
    <s v="Delhi"/>
    <d v="2018-05-02T00:00:00"/>
    <x v="0"/>
    <x v="23"/>
    <x v="2"/>
    <s v="Delhi Daredevils"/>
    <s v="Rajasthan Royals"/>
    <x v="2"/>
    <x v="0"/>
    <s v="normal"/>
    <x v="3"/>
    <n v="4"/>
    <n v="0"/>
    <s v="O Nandan"/>
    <s v="Virender Kumar Sharma"/>
  </r>
  <r>
    <n v="7924"/>
    <s v="Bengaluru"/>
    <d v="2018-05-01T00:00:00"/>
    <x v="0"/>
    <x v="24"/>
    <x v="6"/>
    <s v="Royal Challengers Bangalore"/>
    <s v="Mumbai Indians"/>
    <x v="7"/>
    <x v="0"/>
    <s v="normal"/>
    <x v="5"/>
    <n v="14"/>
    <n v="0"/>
    <s v="Marais Erasmus"/>
    <s v="Nitin Menon"/>
  </r>
  <r>
    <n v="7923"/>
    <s v="Pune"/>
    <d v="2018-04-30T00:00:00"/>
    <x v="0"/>
    <x v="0"/>
    <x v="3"/>
    <s v="Chennai Super Kings"/>
    <s v="Delhi Daredevils"/>
    <x v="3"/>
    <x v="0"/>
    <s v="normal"/>
    <x v="0"/>
    <n v="13"/>
    <n v="0"/>
    <s v="C Shamshuddin"/>
    <s v="Anil Dandekar"/>
  </r>
  <r>
    <n v="7921"/>
    <s v="Jaipur"/>
    <d v="2018-04-29T00:00:00"/>
    <x v="0"/>
    <x v="18"/>
    <x v="4"/>
    <s v="Sunrisers Hyderabad"/>
    <s v="Rajasthan Royals"/>
    <x v="4"/>
    <x v="1"/>
    <s v="normal"/>
    <x v="1"/>
    <n v="11"/>
    <n v="0"/>
    <s v="Bruce Oxenford"/>
    <s v="A Nanda Kishore"/>
  </r>
  <r>
    <n v="7922"/>
    <s v="Bengaluru"/>
    <d v="2018-04-29T00:00:00"/>
    <x v="0"/>
    <x v="7"/>
    <x v="6"/>
    <s v="Royal Challengers Bangalore"/>
    <s v="Kolkata Knight Riders"/>
    <x v="1"/>
    <x v="0"/>
    <s v="normal"/>
    <x v="2"/>
    <n v="0"/>
    <n v="6"/>
    <s v="Nigel Llong"/>
    <s v="Anil Chaudhary"/>
  </r>
  <r>
    <n v="7920"/>
    <s v="Pune"/>
    <d v="2018-04-28T00:00:00"/>
    <x v="0"/>
    <x v="25"/>
    <x v="3"/>
    <s v="Chennai Super Kings"/>
    <s v="Mumbai Indians"/>
    <x v="7"/>
    <x v="0"/>
    <s v="normal"/>
    <x v="6"/>
    <n v="0"/>
    <n v="8"/>
    <s v="Chris Gaffaney"/>
    <s v="Nitin Menon"/>
  </r>
  <r>
    <n v="7919"/>
    <s v="Delhi"/>
    <d v="2018-04-27T00:00:00"/>
    <x v="0"/>
    <x v="26"/>
    <x v="2"/>
    <s v="Delhi Daredevils"/>
    <s v="Kolkata Knight Riders"/>
    <x v="1"/>
    <x v="0"/>
    <s v="normal"/>
    <x v="3"/>
    <n v="55"/>
    <n v="0"/>
    <s v="C Shamshuddin"/>
    <s v="S Ravi"/>
  </r>
  <r>
    <n v="7918"/>
    <s v="Hyderabad"/>
    <d v="2018-04-26T00:00:00"/>
    <x v="0"/>
    <x v="27"/>
    <x v="5"/>
    <s v="Sunrisers Hyderabad"/>
    <s v="Kings XI Punjab"/>
    <x v="5"/>
    <x v="0"/>
    <s v="normal"/>
    <x v="1"/>
    <n v="13"/>
    <n v="0"/>
    <s v="O Nandan"/>
    <s v="Yeshwant Barde"/>
  </r>
  <r>
    <n v="7917"/>
    <s v="Bengaluru"/>
    <d v="2018-04-25T00:00:00"/>
    <x v="0"/>
    <x v="28"/>
    <x v="6"/>
    <s v="Royal Challengers Bangalore"/>
    <s v="Chennai Super Kings"/>
    <x v="0"/>
    <x v="0"/>
    <s v="normal"/>
    <x v="0"/>
    <n v="0"/>
    <n v="5"/>
    <s v="Nigel Llong"/>
    <s v="Virender Kumar Sharma"/>
  </r>
  <r>
    <n v="7916"/>
    <s v="Mumbai"/>
    <d v="2018-04-24T00:00:00"/>
    <x v="0"/>
    <x v="1"/>
    <x v="0"/>
    <s v="Sunrisers Hyderabad"/>
    <s v="Mumbai Indians"/>
    <x v="7"/>
    <x v="0"/>
    <s v="normal"/>
    <x v="1"/>
    <n v="31"/>
    <n v="0"/>
    <s v="C Shamshuddin"/>
    <s v="S Ravi"/>
  </r>
  <r>
    <n v="7915"/>
    <s v="Delhi"/>
    <d v="2018-04-23T00:00:00"/>
    <x v="0"/>
    <x v="27"/>
    <x v="2"/>
    <s v="Kings XI Punjab"/>
    <s v="Delhi Daredevils"/>
    <x v="3"/>
    <x v="0"/>
    <s v="normal"/>
    <x v="7"/>
    <n v="4"/>
    <n v="0"/>
    <s v="O Nandan"/>
    <s v="A Nanda Kishore"/>
  </r>
  <r>
    <n v="7913"/>
    <s v="Hyderabad"/>
    <d v="2018-04-22T00:00:00"/>
    <x v="0"/>
    <x v="13"/>
    <x v="5"/>
    <s v="Chennai Super Kings"/>
    <s v="Sunrisers Hyderabad"/>
    <x v="4"/>
    <x v="0"/>
    <s v="normal"/>
    <x v="0"/>
    <n v="4"/>
    <n v="0"/>
    <s v="Anil Chaudhary"/>
    <s v="Vineet Kulkarni"/>
  </r>
  <r>
    <n v="7914"/>
    <s v="Jaipur"/>
    <d v="2018-04-22T00:00:00"/>
    <x v="0"/>
    <x v="29"/>
    <x v="4"/>
    <s v="Mumbai Indians"/>
    <s v="Rajasthan Royals"/>
    <x v="7"/>
    <x v="1"/>
    <s v="normal"/>
    <x v="4"/>
    <n v="0"/>
    <n v="3"/>
    <s v="Rod Tucker"/>
    <s v="K Ananthapadmanabhan"/>
  </r>
  <r>
    <n v="7911"/>
    <s v="Kolkata"/>
    <d v="2018-04-21T00:00:00"/>
    <x v="0"/>
    <x v="30"/>
    <x v="1"/>
    <s v="Kolkata Knight Riders"/>
    <s v="Kings XI Punjab"/>
    <x v="5"/>
    <x v="0"/>
    <s v="normal"/>
    <x v="7"/>
    <n v="0"/>
    <n v="9"/>
    <s v="C Shamshuddin"/>
    <s v="A.D Deshmukh"/>
  </r>
  <r>
    <n v="7912"/>
    <s v="Bengaluru"/>
    <d v="2018-04-21T00:00:00"/>
    <x v="0"/>
    <x v="9"/>
    <x v="6"/>
    <s v="Delhi Daredevils"/>
    <s v="Royal Challengers Bangalore"/>
    <x v="6"/>
    <x v="0"/>
    <s v="normal"/>
    <x v="5"/>
    <n v="0"/>
    <n v="6"/>
    <s v="Chris Gaffaney"/>
    <s v="O Nandan"/>
  </r>
  <r>
    <n v="7910"/>
    <s v="Pune"/>
    <d v="2018-04-20T00:00:00"/>
    <x v="0"/>
    <x v="0"/>
    <x v="3"/>
    <s v="Chennai Super Kings"/>
    <s v="Rajasthan Royals"/>
    <x v="2"/>
    <x v="0"/>
    <s v="normal"/>
    <x v="0"/>
    <n v="64"/>
    <n v="0"/>
    <s v="Nitin Menon"/>
    <s v="K Ananthapadmanabhan"/>
  </r>
  <r>
    <n v="7909"/>
    <s v="Mohali"/>
    <d v="2018-04-19T00:00:00"/>
    <x v="0"/>
    <x v="31"/>
    <x v="8"/>
    <s v="Kings XI Punjab"/>
    <s v="Sunrisers Hyderabad"/>
    <x v="5"/>
    <x v="1"/>
    <s v="normal"/>
    <x v="7"/>
    <n v="15"/>
    <n v="0"/>
    <s v="Nigel Llong"/>
    <s v="Anil Chaudhary"/>
  </r>
  <r>
    <n v="7908"/>
    <s v="Jaipur"/>
    <d v="2018-04-18T00:00:00"/>
    <x v="0"/>
    <x v="32"/>
    <x v="4"/>
    <s v="Rajasthan Royals"/>
    <s v="Kolkata Knight Riders"/>
    <x v="1"/>
    <x v="0"/>
    <s v="normal"/>
    <x v="2"/>
    <n v="0"/>
    <n v="7"/>
    <s v="S Ravi"/>
    <s v="A.D Deshmukh"/>
  </r>
  <r>
    <n v="7907"/>
    <s v="Mumbai"/>
    <d v="2018-04-17T00:00:00"/>
    <x v="0"/>
    <x v="25"/>
    <x v="0"/>
    <s v="Mumbai Indians"/>
    <s v="Royal Challengers Bangalore"/>
    <x v="6"/>
    <x v="0"/>
    <s v="normal"/>
    <x v="6"/>
    <n v="46"/>
    <n v="0"/>
    <s v="Rod Tucker"/>
    <s v="Nitin Menon"/>
  </r>
  <r>
    <n v="7906"/>
    <s v="Kolkata"/>
    <d v="2018-04-16T00:00:00"/>
    <x v="0"/>
    <x v="32"/>
    <x v="1"/>
    <s v="Kolkata Knight Riders"/>
    <s v="Delhi Daredevils"/>
    <x v="3"/>
    <x v="0"/>
    <s v="normal"/>
    <x v="2"/>
    <n v="71"/>
    <n v="0"/>
    <s v="Anil Chaudhary"/>
    <s v="A Nanda Kishore"/>
  </r>
  <r>
    <n v="7904"/>
    <s v="Bengaluru"/>
    <d v="2018-04-15T00:00:00"/>
    <x v="0"/>
    <x v="33"/>
    <x v="6"/>
    <s v="Rajasthan Royals"/>
    <s v="Royal Challengers Bangalore"/>
    <x v="6"/>
    <x v="0"/>
    <s v="normal"/>
    <x v="4"/>
    <n v="19"/>
    <n v="0"/>
    <s v="C Shamshuddin"/>
    <s v="S Ravi"/>
  </r>
  <r>
    <n v="7905"/>
    <s v="Mohali"/>
    <d v="2018-04-15T00:00:00"/>
    <x v="0"/>
    <x v="31"/>
    <x v="8"/>
    <s v="Kings XI Punjab"/>
    <s v="Chennai Super Kings"/>
    <x v="0"/>
    <x v="0"/>
    <s v="normal"/>
    <x v="7"/>
    <n v="4"/>
    <n v="0"/>
    <s v="Vineet Kulkarni"/>
    <s v="O Nandan"/>
  </r>
  <r>
    <n v="7902"/>
    <s v="Mumbai"/>
    <d v="2018-04-14T00:00:00"/>
    <x v="0"/>
    <x v="34"/>
    <x v="0"/>
    <s v="Mumbai Indians"/>
    <s v="Delhi Daredevils"/>
    <x v="3"/>
    <x v="0"/>
    <s v="normal"/>
    <x v="3"/>
    <n v="0"/>
    <n v="7"/>
    <s v="K Ananthapadmanabhan"/>
    <s v="Nitin Menon"/>
  </r>
  <r>
    <n v="7903"/>
    <s v="Kolkata"/>
    <d v="2018-04-14T00:00:00"/>
    <x v="0"/>
    <x v="35"/>
    <x v="1"/>
    <s v="Kolkata Knight Riders"/>
    <s v="Sunrisers Hyderabad"/>
    <x v="4"/>
    <x v="0"/>
    <s v="normal"/>
    <x v="1"/>
    <n v="0"/>
    <n v="5"/>
    <s v="A Nanda Kishore"/>
    <s v="Anil Chaudhary"/>
  </r>
  <r>
    <n v="7901"/>
    <s v="Bengaluru"/>
    <d v="2018-04-13T00:00:00"/>
    <x v="0"/>
    <x v="12"/>
    <x v="6"/>
    <s v="Kings XI Punjab"/>
    <s v="Royal Challengers Bangalore"/>
    <x v="6"/>
    <x v="0"/>
    <s v="normal"/>
    <x v="5"/>
    <n v="0"/>
    <n v="4"/>
    <s v="S Ravi"/>
    <s v="A.D Deshmukh"/>
  </r>
  <r>
    <n v="7900"/>
    <s v="Hyderabad"/>
    <d v="2018-04-12T00:00:00"/>
    <x v="0"/>
    <x v="1"/>
    <x v="5"/>
    <s v="Mumbai Indians"/>
    <s v="Sunrisers Hyderabad"/>
    <x v="4"/>
    <x v="0"/>
    <s v="normal"/>
    <x v="1"/>
    <n v="0"/>
    <n v="1"/>
    <s v="O Nandan"/>
    <s v="Nigel Llong"/>
  </r>
  <r>
    <n v="7899"/>
    <s v="Jaipur"/>
    <d v="2018-04-11T00:00:00"/>
    <x v="0"/>
    <x v="33"/>
    <x v="4"/>
    <s v="Rajasthan Royals"/>
    <s v="Delhi Daredevils"/>
    <x v="3"/>
    <x v="0"/>
    <s v="normal"/>
    <x v="4"/>
    <n v="10"/>
    <n v="0"/>
    <s v="K Ananthapadmanabhan"/>
    <s v="Rod Tucker"/>
  </r>
  <r>
    <n v="7898"/>
    <s v="Chennai"/>
    <d v="2018-04-10T00:00:00"/>
    <x v="0"/>
    <x v="36"/>
    <x v="9"/>
    <s v="Kolkata Knight Riders"/>
    <s v="Chennai Super Kings"/>
    <x v="0"/>
    <x v="0"/>
    <s v="normal"/>
    <x v="0"/>
    <n v="0"/>
    <n v="5"/>
    <s v="Anil Chaudhary"/>
    <s v="Chris Gaffaney"/>
  </r>
  <r>
    <n v="7897"/>
    <s v="Hyderabad"/>
    <d v="2018-04-09T00:00:00"/>
    <x v="0"/>
    <x v="16"/>
    <x v="5"/>
    <s v="Rajasthan Royals"/>
    <s v="Sunrisers Hyderabad"/>
    <x v="4"/>
    <x v="0"/>
    <s v="normal"/>
    <x v="1"/>
    <n v="0"/>
    <n v="9"/>
    <s v="Nigel Llong"/>
    <s v="Vineet Kulkarni"/>
  </r>
  <r>
    <n v="7895"/>
    <s v="Mohali"/>
    <d v="2018-04-08T00:00:00"/>
    <x v="0"/>
    <x v="30"/>
    <x v="8"/>
    <s v="Delhi Daredevils"/>
    <s v="Kings XI Punjab"/>
    <x v="5"/>
    <x v="0"/>
    <s v="normal"/>
    <x v="7"/>
    <n v="0"/>
    <n v="6"/>
    <s v="Rod Tucker"/>
    <s v="K Ananthapadmanabhan"/>
  </r>
  <r>
    <n v="7896"/>
    <s v="Kolkata"/>
    <d v="2018-04-08T00:00:00"/>
    <x v="0"/>
    <x v="15"/>
    <x v="1"/>
    <s v="Royal Challengers Bangalore"/>
    <s v="Kolkata Knight Riders"/>
    <x v="1"/>
    <x v="0"/>
    <s v="normal"/>
    <x v="2"/>
    <n v="0"/>
    <n v="4"/>
    <s v="C Shamshuddin"/>
    <s v="A.D Deshmukh"/>
  </r>
  <r>
    <n v="7894"/>
    <s v="Mumbai"/>
    <d v="2018-04-07T00:00:00"/>
    <x v="0"/>
    <x v="37"/>
    <x v="0"/>
    <s v="Mumbai Indians"/>
    <s v="Chennai Super Kings"/>
    <x v="0"/>
    <x v="0"/>
    <s v="normal"/>
    <x v="0"/>
    <n v="0"/>
    <n v="1"/>
    <s v="Chris Gaffaney"/>
    <s v="A Nanda Kishore"/>
  </r>
  <r>
    <n v="59"/>
    <s v="Hyderabad"/>
    <d v="2017-05-21T00:00:00"/>
    <x v="1"/>
    <x v="38"/>
    <x v="5"/>
    <s v="Mumbai Indians"/>
    <s v="Rising Pune Supergiant"/>
    <x v="7"/>
    <x v="1"/>
    <s v="normal"/>
    <x v="6"/>
    <n v="1"/>
    <n v="0"/>
    <s v="NJ Llong"/>
    <s v="S Ravi"/>
  </r>
  <r>
    <n v="58"/>
    <s v="Bangalore"/>
    <d v="2017-05-19T00:00:00"/>
    <x v="1"/>
    <x v="39"/>
    <x v="6"/>
    <s v="Kolkata Knight Riders"/>
    <s v="Mumbai Indians"/>
    <x v="7"/>
    <x v="0"/>
    <s v="normal"/>
    <x v="6"/>
    <n v="0"/>
    <n v="6"/>
    <s v="NJ Llong"/>
    <s v="Nitin Menon"/>
  </r>
  <r>
    <n v="57"/>
    <s v="Bangalore"/>
    <d v="2017-05-17T00:00:00"/>
    <x v="1"/>
    <x v="40"/>
    <x v="6"/>
    <s v="Sunrisers Hyderabad"/>
    <s v="Kolkata Knight Riders"/>
    <x v="1"/>
    <x v="0"/>
    <s v="normal"/>
    <x v="2"/>
    <n v="0"/>
    <n v="7"/>
    <s v="AK Chaudhary"/>
    <s v="Nitin Menon"/>
  </r>
  <r>
    <n v="56"/>
    <s v="Mumbai"/>
    <d v="2017-05-16T00:00:00"/>
    <x v="1"/>
    <x v="41"/>
    <x v="0"/>
    <s v="Rising Pune Supergiant"/>
    <s v="Mumbai Indians"/>
    <x v="7"/>
    <x v="0"/>
    <s v="normal"/>
    <x v="8"/>
    <n v="20"/>
    <n v="0"/>
    <s v="S Ravi"/>
    <s v="C Shamshuddin"/>
  </r>
  <r>
    <n v="54"/>
    <s v="Pune"/>
    <d v="2017-05-14T00:00:00"/>
    <x v="1"/>
    <x v="42"/>
    <x v="3"/>
    <s v="Kings XI Punjab"/>
    <s v="Rising Pune Supergiant"/>
    <x v="8"/>
    <x v="0"/>
    <s v="normal"/>
    <x v="8"/>
    <n v="0"/>
    <n v="9"/>
    <s v="AY Dandekar"/>
    <s v="A Deshmukh"/>
  </r>
  <r>
    <n v="55"/>
    <s v="Delhi"/>
    <d v="2017-05-14T00:00:00"/>
    <x v="1"/>
    <x v="8"/>
    <x v="2"/>
    <s v="Royal Challengers Bangalore"/>
    <s v="Delhi Daredevils"/>
    <x v="6"/>
    <x v="1"/>
    <s v="normal"/>
    <x v="5"/>
    <n v="10"/>
    <n v="0"/>
    <s v="CK Nandan"/>
    <s v="C Shamshuddin"/>
  </r>
  <r>
    <n v="52"/>
    <s v="Kanpur"/>
    <d v="2017-05-13T00:00:00"/>
    <x v="1"/>
    <x v="43"/>
    <x v="10"/>
    <s v="Gujarat Lions"/>
    <s v="Sunrisers Hyderabad"/>
    <x v="4"/>
    <x v="0"/>
    <s v="normal"/>
    <x v="1"/>
    <n v="0"/>
    <n v="8"/>
    <s v="AK Chaudhary"/>
    <s v="Nitin Menon"/>
  </r>
  <r>
    <n v="53"/>
    <s v="Kolkata"/>
    <d v="2017-05-13T00:00:00"/>
    <x v="1"/>
    <x v="13"/>
    <x v="1"/>
    <s v="Mumbai Indians"/>
    <s v="Kolkata Knight Riders"/>
    <x v="1"/>
    <x v="0"/>
    <s v="normal"/>
    <x v="6"/>
    <n v="9"/>
    <n v="0"/>
    <s v="A Nand Kishore"/>
    <s v="S Ravi"/>
  </r>
  <r>
    <n v="51"/>
    <s v="Delhi"/>
    <d v="2017-05-12T00:00:00"/>
    <x v="1"/>
    <x v="44"/>
    <x v="2"/>
    <s v="Delhi Daredevils"/>
    <s v="Rising Pune Supergiant"/>
    <x v="3"/>
    <x v="1"/>
    <s v="normal"/>
    <x v="3"/>
    <n v="7"/>
    <n v="0"/>
    <s v="KN Ananthapadmanabhan"/>
    <s v="CK Nandan"/>
  </r>
  <r>
    <n v="50"/>
    <s v="Mumbai"/>
    <d v="2017-05-11T00:00:00"/>
    <x v="1"/>
    <x v="45"/>
    <x v="0"/>
    <s v="Kings XI Punjab"/>
    <s v="Mumbai Indians"/>
    <x v="7"/>
    <x v="0"/>
    <s v="normal"/>
    <x v="7"/>
    <n v="7"/>
    <n v="0"/>
    <s v="A Deshmukh"/>
    <s v="A Nand Kishore"/>
  </r>
  <r>
    <n v="49"/>
    <s v="Kanpur"/>
    <d v="2017-05-10T00:00:00"/>
    <x v="1"/>
    <x v="26"/>
    <x v="10"/>
    <s v="Gujarat Lions"/>
    <s v="Delhi Daredevils"/>
    <x v="3"/>
    <x v="0"/>
    <s v="normal"/>
    <x v="3"/>
    <n v="0"/>
    <n v="2"/>
    <s v="YC Barde"/>
    <s v="AK Chaudhary"/>
  </r>
  <r>
    <n v="48"/>
    <s v="Chandigarh"/>
    <d v="2017-05-09T00:00:00"/>
    <x v="1"/>
    <x v="46"/>
    <x v="8"/>
    <s v="Kings XI Punjab"/>
    <s v="Kolkata Knight Riders"/>
    <x v="1"/>
    <x v="0"/>
    <s v="normal"/>
    <x v="7"/>
    <n v="14"/>
    <n v="0"/>
    <s v="A Nand Kishore"/>
    <s v="S Ravi"/>
  </r>
  <r>
    <n v="47"/>
    <s v="Hyderabad"/>
    <d v="2017-05-08T00:00:00"/>
    <x v="1"/>
    <x v="16"/>
    <x v="5"/>
    <s v="Mumbai Indians"/>
    <s v="Sunrisers Hyderabad"/>
    <x v="7"/>
    <x v="1"/>
    <s v="normal"/>
    <x v="1"/>
    <n v="0"/>
    <n v="7"/>
    <s v="KN Ananthapadmanabhan"/>
    <s v="M Erasmus"/>
  </r>
  <r>
    <n v="45"/>
    <s v="Bangalore"/>
    <d v="2017-05-07T00:00:00"/>
    <x v="1"/>
    <x v="15"/>
    <x v="6"/>
    <s v="Royal Challengers Bangalore"/>
    <s v="Kolkata Knight Riders"/>
    <x v="1"/>
    <x v="0"/>
    <s v="normal"/>
    <x v="2"/>
    <n v="0"/>
    <n v="6"/>
    <s v="AY Dandekar"/>
    <s v="C Shamshuddin"/>
  </r>
  <r>
    <n v="46"/>
    <s v="Chandigarh"/>
    <d v="2017-05-07T00:00:00"/>
    <x v="1"/>
    <x v="47"/>
    <x v="8"/>
    <s v="Kings XI Punjab"/>
    <s v="Gujarat Lions"/>
    <x v="9"/>
    <x v="0"/>
    <s v="normal"/>
    <x v="9"/>
    <n v="0"/>
    <n v="6"/>
    <s v="A Nand Kishore"/>
    <s v="VK Sharma"/>
  </r>
  <r>
    <n v="43"/>
    <s v="Hyderabad"/>
    <d v="2017-05-06T00:00:00"/>
    <x v="1"/>
    <x v="42"/>
    <x v="5"/>
    <s v="Rising Pune Supergiant"/>
    <s v="Sunrisers Hyderabad"/>
    <x v="4"/>
    <x v="0"/>
    <s v="normal"/>
    <x v="8"/>
    <n v="12"/>
    <n v="0"/>
    <s v="KN Ananthapadmanabhan"/>
    <s v="AK Chaudhary"/>
  </r>
  <r>
    <n v="44"/>
    <s v="Delhi"/>
    <d v="2017-05-06T00:00:00"/>
    <x v="1"/>
    <x v="48"/>
    <x v="2"/>
    <s v="Mumbai Indians"/>
    <s v="Delhi Daredevils"/>
    <x v="3"/>
    <x v="0"/>
    <s v="normal"/>
    <x v="6"/>
    <n v="146"/>
    <n v="0"/>
    <s v="Nitin Menon"/>
    <s v="CK Nandan"/>
  </r>
  <r>
    <n v="42"/>
    <s v="Bangalore"/>
    <d v="2017-05-05T00:00:00"/>
    <x v="1"/>
    <x v="49"/>
    <x v="6"/>
    <s v="Kings XI Punjab"/>
    <s v="Royal Challengers Bangalore"/>
    <x v="6"/>
    <x v="0"/>
    <s v="normal"/>
    <x v="7"/>
    <n v="19"/>
    <n v="0"/>
    <s v="CB Gaffaney"/>
    <s v="C Shamshuddin"/>
  </r>
  <r>
    <n v="41"/>
    <s v="Delhi"/>
    <d v="2017-05-04T00:00:00"/>
    <x v="1"/>
    <x v="23"/>
    <x v="2"/>
    <s v="Gujarat Lions"/>
    <s v="Delhi Daredevils"/>
    <x v="3"/>
    <x v="0"/>
    <s v="normal"/>
    <x v="3"/>
    <n v="0"/>
    <n v="7"/>
    <s v="M Erasmus"/>
    <s v="Nitin Menon"/>
  </r>
  <r>
    <n v="40"/>
    <s v="Kolkata"/>
    <d v="2017-05-03T00:00:00"/>
    <x v="1"/>
    <x v="50"/>
    <x v="1"/>
    <s v="Kolkata Knight Riders"/>
    <s v="Rising Pune Supergiant"/>
    <x v="8"/>
    <x v="0"/>
    <s v="normal"/>
    <x v="8"/>
    <n v="0"/>
    <n v="4"/>
    <s v="KN Ananthapadmanabhan"/>
    <s v="A Nand Kishore"/>
  </r>
  <r>
    <n v="39"/>
    <s v="Delhi"/>
    <d v="2017-05-02T00:00:00"/>
    <x v="1"/>
    <x v="51"/>
    <x v="2"/>
    <s v="Sunrisers Hyderabad"/>
    <s v="Delhi Daredevils"/>
    <x v="3"/>
    <x v="0"/>
    <s v="normal"/>
    <x v="3"/>
    <n v="0"/>
    <n v="6"/>
    <s v="YC Barde"/>
    <s v="Nitin Menon"/>
  </r>
  <r>
    <n v="37"/>
    <s v="Mumbai"/>
    <d v="2017-05-01T00:00:00"/>
    <x v="1"/>
    <x v="25"/>
    <x v="0"/>
    <s v="Royal Challengers Bangalore"/>
    <s v="Mumbai Indians"/>
    <x v="6"/>
    <x v="1"/>
    <s v="normal"/>
    <x v="6"/>
    <n v="0"/>
    <n v="5"/>
    <s v="AK Chaudhary"/>
    <s v="CB Gaffaney"/>
  </r>
  <r>
    <n v="38"/>
    <s v="Pune"/>
    <d v="2017-05-01T00:00:00"/>
    <x v="1"/>
    <x v="52"/>
    <x v="3"/>
    <s v="Gujarat Lions"/>
    <s v="Rising Pune Supergiant"/>
    <x v="8"/>
    <x v="0"/>
    <s v="normal"/>
    <x v="8"/>
    <n v="0"/>
    <n v="5"/>
    <s v="M Erasmus"/>
    <s v="C Shamshuddin"/>
  </r>
  <r>
    <n v="35"/>
    <s v="Chandigarh"/>
    <d v="2017-04-30T00:00:00"/>
    <x v="1"/>
    <x v="49"/>
    <x v="8"/>
    <s v="Delhi Daredevils"/>
    <s v="Kings XI Punjab"/>
    <x v="5"/>
    <x v="0"/>
    <s v="normal"/>
    <x v="7"/>
    <n v="0"/>
    <n v="10"/>
    <s v="YC Barde"/>
    <s v="CK Nandan"/>
  </r>
  <r>
    <n v="36"/>
    <s v="Hyderabad"/>
    <d v="2017-04-30T00:00:00"/>
    <x v="1"/>
    <x v="53"/>
    <x v="5"/>
    <s v="Sunrisers Hyderabad"/>
    <s v="Kolkata Knight Riders"/>
    <x v="1"/>
    <x v="0"/>
    <s v="normal"/>
    <x v="1"/>
    <n v="48"/>
    <n v="0"/>
    <s v="AY Dandekar"/>
    <s v="S Ravi"/>
  </r>
  <r>
    <n v="33"/>
    <s v="Pune"/>
    <d v="2017-04-29T00:00:00"/>
    <x v="1"/>
    <x v="54"/>
    <x v="3"/>
    <s v="Rising Pune Supergiant"/>
    <s v="Royal Challengers Bangalore"/>
    <x v="6"/>
    <x v="0"/>
    <s v="normal"/>
    <x v="8"/>
    <n v="61"/>
    <n v="0"/>
    <s v="KN Ananthapadmanabhan"/>
    <s v="M Erasmus"/>
  </r>
  <r>
    <n v="34"/>
    <s v="Rajkot"/>
    <d v="2017-04-29T00:00:00"/>
    <x v="1"/>
    <x v="38"/>
    <x v="11"/>
    <s v="Gujarat Lions"/>
    <s v="Mumbai Indians"/>
    <x v="9"/>
    <x v="1"/>
    <s v="tie"/>
    <x v="6"/>
    <n v="0"/>
    <n v="0"/>
    <s v="AK Chaudhary"/>
    <s v="CB Gaffaney"/>
  </r>
  <r>
    <n v="31"/>
    <s v="Kolkata"/>
    <d v="2017-04-28T00:00:00"/>
    <x v="1"/>
    <x v="55"/>
    <x v="1"/>
    <s v="Delhi Daredevils"/>
    <s v="Kolkata Knight Riders"/>
    <x v="1"/>
    <x v="0"/>
    <s v="normal"/>
    <x v="2"/>
    <n v="0"/>
    <n v="7"/>
    <s v="NJ Llong"/>
    <s v="S Ravi"/>
  </r>
  <r>
    <n v="32"/>
    <s v="Chandigarh"/>
    <d v="2017-04-28T00:00:00"/>
    <x v="1"/>
    <x v="1"/>
    <x v="8"/>
    <s v="Sunrisers Hyderabad"/>
    <s v="Kings XI Punjab"/>
    <x v="5"/>
    <x v="0"/>
    <s v="normal"/>
    <x v="1"/>
    <n v="26"/>
    <n v="0"/>
    <s v="Nitin Menon"/>
    <s v="CK Nandan"/>
  </r>
  <r>
    <n v="30"/>
    <s v="Bangalore"/>
    <d v="2017-04-27T00:00:00"/>
    <x v="1"/>
    <x v="56"/>
    <x v="6"/>
    <s v="Royal Challengers Bangalore"/>
    <s v="Gujarat Lions"/>
    <x v="9"/>
    <x v="0"/>
    <s v="normal"/>
    <x v="9"/>
    <n v="0"/>
    <n v="7"/>
    <s v="AK Chaudhary"/>
    <s v="C Shamshuddin"/>
  </r>
  <r>
    <n v="29"/>
    <s v="Pune"/>
    <d v="2017-04-26T00:00:00"/>
    <x v="1"/>
    <x v="57"/>
    <x v="3"/>
    <s v="Rising Pune Supergiant"/>
    <s v="Kolkata Knight Riders"/>
    <x v="1"/>
    <x v="0"/>
    <s v="normal"/>
    <x v="2"/>
    <n v="0"/>
    <n v="7"/>
    <s v="AY Dandekar"/>
    <s v="NJ Llong"/>
  </r>
  <r>
    <n v="28"/>
    <s v="Mumbai"/>
    <d v="2017-04-24T00:00:00"/>
    <x v="1"/>
    <x v="52"/>
    <x v="0"/>
    <s v="Rising Pune Supergiant"/>
    <s v="Mumbai Indians"/>
    <x v="7"/>
    <x v="0"/>
    <s v="normal"/>
    <x v="8"/>
    <n v="3"/>
    <n v="0"/>
    <s v="A Nand Kishore"/>
    <s v="S Ravi"/>
  </r>
  <r>
    <n v="26"/>
    <s v="Rajkot"/>
    <d v="2017-04-23T00:00:00"/>
    <x v="1"/>
    <x v="58"/>
    <x v="11"/>
    <s v="Kings XI Punjab"/>
    <s v="Gujarat Lions"/>
    <x v="9"/>
    <x v="0"/>
    <s v="normal"/>
    <x v="7"/>
    <n v="26"/>
    <n v="0"/>
    <s v="AK Chaudhary"/>
    <s v="M Erasmus"/>
  </r>
  <r>
    <n v="27"/>
    <s v="Kolkata"/>
    <d v="2017-04-23T00:00:00"/>
    <x v="1"/>
    <x v="40"/>
    <x v="1"/>
    <s v="Kolkata Knight Riders"/>
    <s v="Royal Challengers Bangalore"/>
    <x v="6"/>
    <x v="0"/>
    <s v="normal"/>
    <x v="2"/>
    <n v="82"/>
    <n v="0"/>
    <s v="CB Gaffaney"/>
    <s v="CK Nandan"/>
  </r>
  <r>
    <n v="24"/>
    <s v="Mumbai"/>
    <d v="2017-04-22T00:00:00"/>
    <x v="1"/>
    <x v="59"/>
    <x v="0"/>
    <s v="Mumbai Indians"/>
    <s v="Delhi Daredevils"/>
    <x v="3"/>
    <x v="0"/>
    <s v="normal"/>
    <x v="6"/>
    <n v="14"/>
    <n v="0"/>
    <s v="A Nand Kishore"/>
    <s v="S Ravi"/>
  </r>
  <r>
    <n v="25"/>
    <s v="Pune"/>
    <d v="2017-04-22T00:00:00"/>
    <x v="1"/>
    <x v="28"/>
    <x v="3"/>
    <s v="Sunrisers Hyderabad"/>
    <s v="Rising Pune Supergiant"/>
    <x v="8"/>
    <x v="0"/>
    <s v="normal"/>
    <x v="8"/>
    <n v="0"/>
    <n v="6"/>
    <s v="AY Dandekar"/>
    <s v="A Deshmukh"/>
  </r>
  <r>
    <n v="23"/>
    <s v="Kolkata"/>
    <d v="2017-04-21T00:00:00"/>
    <x v="1"/>
    <x v="60"/>
    <x v="1"/>
    <s v="Kolkata Knight Riders"/>
    <s v="Gujarat Lions"/>
    <x v="9"/>
    <x v="0"/>
    <s v="normal"/>
    <x v="9"/>
    <n v="0"/>
    <n v="4"/>
    <s v="CB Gaffaney"/>
    <s v="Nitin Menon"/>
  </r>
  <r>
    <n v="22"/>
    <s v="Indore"/>
    <d v="2017-04-20T00:00:00"/>
    <x v="1"/>
    <x v="14"/>
    <x v="7"/>
    <s v="Kings XI Punjab"/>
    <s v="Mumbai Indians"/>
    <x v="7"/>
    <x v="0"/>
    <s v="normal"/>
    <x v="6"/>
    <n v="0"/>
    <n v="8"/>
    <s v="M Erasmus"/>
    <s v="C Shamshuddin"/>
  </r>
  <r>
    <n v="21"/>
    <s v="Hyderabad"/>
    <d v="2017-04-19T00:00:00"/>
    <x v="1"/>
    <x v="18"/>
    <x v="5"/>
    <s v="Sunrisers Hyderabad"/>
    <s v="Delhi Daredevils"/>
    <x v="4"/>
    <x v="1"/>
    <s v="normal"/>
    <x v="1"/>
    <n v="15"/>
    <n v="0"/>
    <s v="CB Gaffaney"/>
    <s v="NJ Llong"/>
  </r>
  <r>
    <n v="20"/>
    <s v="Rajkot"/>
    <d v="2017-04-18T00:00:00"/>
    <x v="1"/>
    <x v="31"/>
    <x v="11"/>
    <s v="Royal Challengers Bangalore"/>
    <s v="Gujarat Lions"/>
    <x v="9"/>
    <x v="0"/>
    <s v="normal"/>
    <x v="5"/>
    <n v="21"/>
    <n v="0"/>
    <s v="S Ravi"/>
    <s v="VK Sharma"/>
  </r>
  <r>
    <n v="18"/>
    <s v="Delhi"/>
    <d v="2017-04-17T00:00:00"/>
    <x v="1"/>
    <x v="40"/>
    <x v="2"/>
    <s v="Delhi Daredevils"/>
    <s v="Kolkata Knight Riders"/>
    <x v="3"/>
    <x v="1"/>
    <s v="normal"/>
    <x v="2"/>
    <n v="0"/>
    <n v="4"/>
    <s v="Nitin Menon"/>
    <s v="CK Nandan"/>
  </r>
  <r>
    <n v="19"/>
    <s v="Hyderabad"/>
    <d v="2017-04-17T00:00:00"/>
    <x v="1"/>
    <x v="61"/>
    <x v="5"/>
    <s v="Sunrisers Hyderabad"/>
    <s v="Kings XI Punjab"/>
    <x v="5"/>
    <x v="0"/>
    <s v="normal"/>
    <x v="1"/>
    <n v="5"/>
    <n v="0"/>
    <s v="AY Dandekar"/>
    <s v="A Deshmukh"/>
  </r>
  <r>
    <n v="16"/>
    <s v="Mumbai"/>
    <d v="2017-04-16T00:00:00"/>
    <x v="1"/>
    <x v="32"/>
    <x v="0"/>
    <s v="Gujarat Lions"/>
    <s v="Mumbai Indians"/>
    <x v="7"/>
    <x v="0"/>
    <s v="normal"/>
    <x v="6"/>
    <n v="0"/>
    <n v="6"/>
    <s v="A Nand Kishore"/>
    <s v="S Ravi"/>
  </r>
  <r>
    <n v="17"/>
    <s v="Bangalore"/>
    <d v="2017-04-16T00:00:00"/>
    <x v="1"/>
    <x v="52"/>
    <x v="6"/>
    <s v="Rising Pune Supergiant"/>
    <s v="Royal Challengers Bangalore"/>
    <x v="6"/>
    <x v="0"/>
    <s v="normal"/>
    <x v="8"/>
    <n v="27"/>
    <n v="0"/>
    <s v="KN Ananthapadmanabhan"/>
    <s v="C Shamshuddin"/>
  </r>
  <r>
    <n v="14"/>
    <s v="Kolkata"/>
    <d v="2017-04-15T00:00:00"/>
    <x v="1"/>
    <x v="57"/>
    <x v="1"/>
    <s v="Kolkata Knight Riders"/>
    <s v="Sunrisers Hyderabad"/>
    <x v="4"/>
    <x v="0"/>
    <s v="normal"/>
    <x v="2"/>
    <n v="17"/>
    <n v="0"/>
    <s v="AY Dandekar"/>
    <s v="NJ Llong"/>
  </r>
  <r>
    <n v="15"/>
    <s v="Delhi"/>
    <d v="2017-04-15T00:00:00"/>
    <x v="1"/>
    <x v="62"/>
    <x v="2"/>
    <s v="Delhi Daredevils"/>
    <s v="Kings XI Punjab"/>
    <x v="3"/>
    <x v="1"/>
    <s v="normal"/>
    <x v="3"/>
    <n v="51"/>
    <n v="0"/>
    <s v="YC Barde"/>
    <s v="Nitin Menon"/>
  </r>
  <r>
    <n v="12"/>
    <s v="Bangalore"/>
    <d v="2017-04-14T00:00:00"/>
    <x v="1"/>
    <x v="63"/>
    <x v="6"/>
    <s v="Royal Challengers Bangalore"/>
    <s v="Mumbai Indians"/>
    <x v="7"/>
    <x v="0"/>
    <s v="normal"/>
    <x v="6"/>
    <n v="0"/>
    <n v="4"/>
    <s v="KN Ananthapadmanabhan"/>
    <s v="AK Chaudhary"/>
  </r>
  <r>
    <n v="13"/>
    <s v="Rajkot"/>
    <d v="2017-04-14T00:00:00"/>
    <x v="1"/>
    <x v="56"/>
    <x v="11"/>
    <s v="Rising Pune Supergiant"/>
    <s v="Gujarat Lions"/>
    <x v="9"/>
    <x v="0"/>
    <s v="normal"/>
    <x v="9"/>
    <n v="0"/>
    <n v="7"/>
    <s v="A Nand Kishore"/>
    <s v="S Ravi"/>
  </r>
  <r>
    <n v="11"/>
    <s v="Kolkata"/>
    <d v="2017-04-13T00:00:00"/>
    <x v="1"/>
    <x v="15"/>
    <x v="1"/>
    <s v="Kings XI Punjab"/>
    <s v="Kolkata Knight Riders"/>
    <x v="1"/>
    <x v="0"/>
    <s v="normal"/>
    <x v="2"/>
    <n v="0"/>
    <n v="8"/>
    <s v="A Deshmukh"/>
    <s v="NJ Llong"/>
  </r>
  <r>
    <n v="10"/>
    <s v="Mumbai"/>
    <d v="2017-04-12T00:00:00"/>
    <x v="1"/>
    <x v="10"/>
    <x v="0"/>
    <s v="Sunrisers Hyderabad"/>
    <s v="Mumbai Indians"/>
    <x v="7"/>
    <x v="0"/>
    <s v="normal"/>
    <x v="6"/>
    <n v="0"/>
    <n v="4"/>
    <s v="Nitin Menon"/>
    <s v="CK Nandan"/>
  </r>
  <r>
    <n v="9"/>
    <s v="Pune"/>
    <d v="2017-04-11T00:00:00"/>
    <x v="1"/>
    <x v="33"/>
    <x v="3"/>
    <s v="Delhi Daredevils"/>
    <s v="Rising Pune Supergiant"/>
    <x v="8"/>
    <x v="0"/>
    <s v="normal"/>
    <x v="3"/>
    <n v="97"/>
    <n v="0"/>
    <s v="AY Dandekar"/>
    <s v="S Ravi"/>
  </r>
  <r>
    <n v="8"/>
    <s v="Indore"/>
    <d v="2017-04-10T00:00:00"/>
    <x v="1"/>
    <x v="64"/>
    <x v="7"/>
    <s v="Royal Challengers Bangalore"/>
    <s v="Kings XI Punjab"/>
    <x v="6"/>
    <x v="1"/>
    <s v="normal"/>
    <x v="7"/>
    <n v="0"/>
    <n v="8"/>
    <s v="AK Chaudhary"/>
    <s v="C Shamshuddin"/>
  </r>
  <r>
    <n v="6"/>
    <s v="Hyderabad"/>
    <d v="2017-04-09T00:00:00"/>
    <x v="1"/>
    <x v="1"/>
    <x v="5"/>
    <s v="Gujarat Lions"/>
    <s v="Sunrisers Hyderabad"/>
    <x v="4"/>
    <x v="0"/>
    <s v="normal"/>
    <x v="1"/>
    <n v="0"/>
    <n v="9"/>
    <s v="A Deshmukh"/>
    <s v="NJ Llong"/>
  </r>
  <r>
    <n v="7"/>
    <s v="Mumbai"/>
    <d v="2017-04-09T00:00:00"/>
    <x v="1"/>
    <x v="32"/>
    <x v="0"/>
    <s v="Kolkata Knight Riders"/>
    <s v="Mumbai Indians"/>
    <x v="7"/>
    <x v="0"/>
    <s v="normal"/>
    <x v="6"/>
    <n v="0"/>
    <n v="4"/>
    <s v="Nitin Menon"/>
    <s v="CK Nandan"/>
  </r>
  <r>
    <n v="4"/>
    <s v="Indore"/>
    <d v="2017-04-08T00:00:00"/>
    <x v="1"/>
    <x v="65"/>
    <x v="7"/>
    <s v="Rising Pune Supergiant"/>
    <s v="Kings XI Punjab"/>
    <x v="5"/>
    <x v="0"/>
    <s v="normal"/>
    <x v="7"/>
    <n v="0"/>
    <n v="6"/>
    <s v="AK Chaudhary"/>
    <s v="C Shamshuddin"/>
  </r>
  <r>
    <n v="5"/>
    <s v="Bangalore"/>
    <d v="2017-04-08T00:00:00"/>
    <x v="1"/>
    <x v="66"/>
    <x v="6"/>
    <s v="Royal Challengers Bangalore"/>
    <s v="Delhi Daredevils"/>
    <x v="6"/>
    <x v="1"/>
    <s v="normal"/>
    <x v="5"/>
    <n v="15"/>
    <n v="0"/>
    <m/>
    <m/>
  </r>
  <r>
    <n v="3"/>
    <s v="Rajkot"/>
    <d v="2017-04-07T00:00:00"/>
    <x v="1"/>
    <x v="7"/>
    <x v="11"/>
    <s v="Gujarat Lions"/>
    <s v="Kolkata Knight Riders"/>
    <x v="1"/>
    <x v="0"/>
    <s v="normal"/>
    <x v="2"/>
    <n v="0"/>
    <n v="10"/>
    <s v="Nitin Menon"/>
    <s v="CK Nandan"/>
  </r>
  <r>
    <n v="2"/>
    <s v="Pune"/>
    <d v="2017-04-06T00:00:00"/>
    <x v="1"/>
    <x v="67"/>
    <x v="3"/>
    <s v="Mumbai Indians"/>
    <s v="Rising Pune Supergiant"/>
    <x v="8"/>
    <x v="0"/>
    <s v="normal"/>
    <x v="8"/>
    <n v="0"/>
    <n v="7"/>
    <s v="A Nand Kishore"/>
    <s v="S Ravi"/>
  </r>
  <r>
    <n v="1"/>
    <s v="Hyderabad"/>
    <d v="2017-04-05T00:00:00"/>
    <x v="1"/>
    <x v="68"/>
    <x v="5"/>
    <s v="Sunrisers Hyderabad"/>
    <s v="Royal Challengers Bangalore"/>
    <x v="6"/>
    <x v="0"/>
    <s v="normal"/>
    <x v="1"/>
    <n v="35"/>
    <n v="0"/>
    <s v="AY Dandekar"/>
    <s v="NJ Llong"/>
  </r>
  <r>
    <n v="636"/>
    <s v="Bangalore"/>
    <d v="2016-05-29T00:00:00"/>
    <x v="2"/>
    <x v="69"/>
    <x v="6"/>
    <s v="Sunrisers Hyderabad"/>
    <s v="Royal Challengers Bangalore"/>
    <x v="4"/>
    <x v="1"/>
    <s v="normal"/>
    <x v="1"/>
    <n v="8"/>
    <n v="0"/>
    <s v="HDPK Dharmasena"/>
    <s v="BNJ Oxenford"/>
  </r>
  <r>
    <n v="635"/>
    <s v="Delhi"/>
    <d v="2016-05-27T00:00:00"/>
    <x v="2"/>
    <x v="53"/>
    <x v="2"/>
    <s v="Gujarat Lions"/>
    <s v="Sunrisers Hyderabad"/>
    <x v="4"/>
    <x v="0"/>
    <s v="normal"/>
    <x v="1"/>
    <n v="0"/>
    <n v="4"/>
    <s v="M Erasmus"/>
    <s v="CK Nandan"/>
  </r>
  <r>
    <n v="634"/>
    <s v="Delhi"/>
    <d v="2016-05-25T00:00:00"/>
    <x v="2"/>
    <x v="70"/>
    <x v="2"/>
    <s v="Sunrisers Hyderabad"/>
    <s v="Kolkata Knight Riders"/>
    <x v="1"/>
    <x v="0"/>
    <s v="normal"/>
    <x v="1"/>
    <n v="22"/>
    <n v="0"/>
    <s v="M Erasmus"/>
    <s v="C Shamshuddin"/>
  </r>
  <r>
    <n v="633"/>
    <s v="Bangalore"/>
    <d v="2016-05-24T00:00:00"/>
    <x v="2"/>
    <x v="9"/>
    <x v="6"/>
    <s v="Gujarat Lions"/>
    <s v="Royal Challengers Bangalore"/>
    <x v="6"/>
    <x v="0"/>
    <s v="normal"/>
    <x v="5"/>
    <n v="0"/>
    <n v="4"/>
    <s v="AK Chaudhary"/>
    <s v="HDPK Dharmasena"/>
  </r>
  <r>
    <n v="631"/>
    <s v="Kolkata"/>
    <d v="2016-05-22T00:00:00"/>
    <x v="2"/>
    <x v="71"/>
    <x v="1"/>
    <s v="Kolkata Knight Riders"/>
    <s v="Sunrisers Hyderabad"/>
    <x v="4"/>
    <x v="0"/>
    <s v="normal"/>
    <x v="2"/>
    <n v="22"/>
    <n v="0"/>
    <s v="KN Ananthapadmanabhan"/>
    <s v="M Erasmus"/>
  </r>
  <r>
    <n v="632"/>
    <s v="Raipur"/>
    <d v="2016-05-22T00:00:00"/>
    <x v="2"/>
    <x v="72"/>
    <x v="12"/>
    <s v="Delhi Daredevils"/>
    <s v="Royal Challengers Bangalore"/>
    <x v="6"/>
    <x v="0"/>
    <s v="normal"/>
    <x v="5"/>
    <n v="0"/>
    <n v="6"/>
    <s v="A Nand Kishore"/>
    <s v="BNJ Oxenford"/>
  </r>
  <r>
    <n v="629"/>
    <s v="Visakhapatnam"/>
    <d v="2016-05-21T00:00:00"/>
    <x v="2"/>
    <x v="28"/>
    <x v="13"/>
    <s v="Kings XI Punjab"/>
    <s v="Rising Pune Supergiant"/>
    <x v="5"/>
    <x v="1"/>
    <s v="normal"/>
    <x v="8"/>
    <n v="0"/>
    <n v="4"/>
    <s v="HDPK Dharmasena"/>
    <s v="Nitin Menon"/>
  </r>
  <r>
    <n v="630"/>
    <s v="Kanpur"/>
    <d v="2016-05-21T00:00:00"/>
    <x v="2"/>
    <x v="60"/>
    <x v="10"/>
    <s v="Mumbai Indians"/>
    <s v="Gujarat Lions"/>
    <x v="9"/>
    <x v="0"/>
    <s v="normal"/>
    <x v="9"/>
    <n v="0"/>
    <n v="6"/>
    <s v="AK Chaudhary"/>
    <s v="CK Nandan"/>
  </r>
  <r>
    <n v="628"/>
    <s v="Raipur"/>
    <d v="2016-05-20T00:00:00"/>
    <x v="2"/>
    <x v="44"/>
    <x v="12"/>
    <s v="Sunrisers Hyderabad"/>
    <s v="Delhi Daredevils"/>
    <x v="3"/>
    <x v="0"/>
    <s v="normal"/>
    <x v="3"/>
    <n v="0"/>
    <n v="6"/>
    <s v="A Nand Kishore"/>
    <s v="BNJ Oxenford"/>
  </r>
  <r>
    <n v="627"/>
    <s v="Kanpur"/>
    <d v="2016-05-19T00:00:00"/>
    <x v="2"/>
    <x v="47"/>
    <x v="10"/>
    <s v="Kolkata Knight Riders"/>
    <s v="Gujarat Lions"/>
    <x v="9"/>
    <x v="0"/>
    <s v="normal"/>
    <x v="9"/>
    <n v="0"/>
    <n v="6"/>
    <s v="AK Chaudhary"/>
    <s v="CK Nandan"/>
  </r>
  <r>
    <n v="626"/>
    <s v="Bangalore"/>
    <d v="2016-05-18T00:00:00"/>
    <x v="2"/>
    <x v="72"/>
    <x v="6"/>
    <s v="Royal Challengers Bangalore"/>
    <s v="Kings XI Punjab"/>
    <x v="5"/>
    <x v="0"/>
    <s v="normal"/>
    <x v="5"/>
    <n v="82"/>
    <n v="0"/>
    <s v="KN Ananthapadmanabhan"/>
    <s v="M Erasmus"/>
  </r>
  <r>
    <n v="625"/>
    <s v="Visakhapatnam"/>
    <d v="2016-05-17T00:00:00"/>
    <x v="2"/>
    <x v="73"/>
    <x v="13"/>
    <s v="Delhi Daredevils"/>
    <s v="Rising Pune Supergiant"/>
    <x v="8"/>
    <x v="0"/>
    <s v="normal"/>
    <x v="8"/>
    <n v="19"/>
    <n v="0"/>
    <s v="Nitin Menon"/>
    <s v="C Shamshuddin"/>
  </r>
  <r>
    <n v="624"/>
    <s v="Kolkata"/>
    <d v="2016-05-16T00:00:00"/>
    <x v="2"/>
    <x v="72"/>
    <x v="1"/>
    <s v="Kolkata Knight Riders"/>
    <s v="Royal Challengers Bangalore"/>
    <x v="6"/>
    <x v="0"/>
    <s v="normal"/>
    <x v="5"/>
    <n v="0"/>
    <n v="9"/>
    <s v="CB Gaffaney"/>
    <s v="A Nand Kishore"/>
  </r>
  <r>
    <n v="622"/>
    <s v="Chandigarh"/>
    <d v="2016-05-15T00:00:00"/>
    <x v="2"/>
    <x v="58"/>
    <x v="8"/>
    <s v="Kings XI Punjab"/>
    <s v="Sunrisers Hyderabad"/>
    <x v="5"/>
    <x v="1"/>
    <s v="normal"/>
    <x v="1"/>
    <n v="0"/>
    <n v="7"/>
    <s v="KN Ananthapadmanabhan"/>
    <s v="M Erasmus"/>
  </r>
  <r>
    <n v="623"/>
    <s v="Visakhapatnam"/>
    <d v="2016-05-15T00:00:00"/>
    <x v="2"/>
    <x v="38"/>
    <x v="13"/>
    <s v="Mumbai Indians"/>
    <s v="Delhi Daredevils"/>
    <x v="3"/>
    <x v="0"/>
    <s v="normal"/>
    <x v="6"/>
    <n v="80"/>
    <n v="0"/>
    <s v="Nitin Menon"/>
    <s v="CK Nandan"/>
  </r>
  <r>
    <n v="620"/>
    <s v="Bangalore"/>
    <d v="2016-05-14T00:00:00"/>
    <x v="2"/>
    <x v="9"/>
    <x v="6"/>
    <s v="Royal Challengers Bangalore"/>
    <s v="Gujarat Lions"/>
    <x v="9"/>
    <x v="0"/>
    <s v="normal"/>
    <x v="5"/>
    <n v="144"/>
    <n v="0"/>
    <s v="AY Dandekar"/>
    <s v="VK Sharma"/>
  </r>
  <r>
    <n v="621"/>
    <s v="Kolkata"/>
    <d v="2016-05-14T00:00:00"/>
    <x v="2"/>
    <x v="71"/>
    <x v="1"/>
    <s v="Rising Pune Supergiant"/>
    <s v="Kolkata Knight Riders"/>
    <x v="8"/>
    <x v="1"/>
    <s v="normal"/>
    <x v="2"/>
    <n v="0"/>
    <n v="8"/>
    <s v="A Nand Kishore"/>
    <s v="BNJ Oxenford"/>
  </r>
  <r>
    <n v="619"/>
    <s v="Visakhapatnam"/>
    <d v="2016-05-13T00:00:00"/>
    <x v="2"/>
    <x v="74"/>
    <x v="13"/>
    <s v="Mumbai Indians"/>
    <s v="Kings XI Punjab"/>
    <x v="7"/>
    <x v="1"/>
    <s v="normal"/>
    <x v="7"/>
    <n v="0"/>
    <n v="7"/>
    <s v="HDPK Dharmasena"/>
    <s v="CK Nandan"/>
  </r>
  <r>
    <n v="618"/>
    <s v="Hyderabad"/>
    <d v="2016-05-12T00:00:00"/>
    <x v="2"/>
    <x v="75"/>
    <x v="5"/>
    <s v="Sunrisers Hyderabad"/>
    <s v="Delhi Daredevils"/>
    <x v="3"/>
    <x v="0"/>
    <s v="normal"/>
    <x v="3"/>
    <n v="0"/>
    <n v="7"/>
    <s v="K Bharatan"/>
    <s v="M Erasmus"/>
  </r>
  <r>
    <n v="617"/>
    <s v="Bangalore"/>
    <d v="2016-05-11T00:00:00"/>
    <x v="2"/>
    <x v="38"/>
    <x v="6"/>
    <s v="Royal Challengers Bangalore"/>
    <s v="Mumbai Indians"/>
    <x v="7"/>
    <x v="0"/>
    <s v="normal"/>
    <x v="6"/>
    <n v="0"/>
    <n v="6"/>
    <s v="AY Dandekar"/>
    <s v="C Shamshuddin"/>
  </r>
  <r>
    <n v="616"/>
    <s v="Visakhapatnam"/>
    <d v="2016-05-10T00:00:00"/>
    <x v="2"/>
    <x v="76"/>
    <x v="13"/>
    <s v="Sunrisers Hyderabad"/>
    <s v="Rising Pune Supergiant"/>
    <x v="4"/>
    <x v="1"/>
    <s v="normal"/>
    <x v="1"/>
    <n v="4"/>
    <n v="0"/>
    <s v="CB Gaffaney"/>
    <s v="VK Sharma"/>
  </r>
  <r>
    <n v="615"/>
    <s v="Chandigarh"/>
    <d v="2016-05-09T00:00:00"/>
    <x v="2"/>
    <x v="0"/>
    <x v="8"/>
    <s v="Royal Challengers Bangalore"/>
    <s v="Kings XI Punjab"/>
    <x v="5"/>
    <x v="0"/>
    <s v="normal"/>
    <x v="5"/>
    <n v="1"/>
    <n v="0"/>
    <s v="AK Chaudhary"/>
    <s v="HDPK Dharmasena"/>
  </r>
  <r>
    <n v="613"/>
    <s v="Visakhapatnam"/>
    <d v="2016-05-08T00:00:00"/>
    <x v="2"/>
    <x v="77"/>
    <x v="13"/>
    <s v="Sunrisers Hyderabad"/>
    <s v="Mumbai Indians"/>
    <x v="7"/>
    <x v="0"/>
    <s v="normal"/>
    <x v="1"/>
    <n v="85"/>
    <n v="0"/>
    <s v="S Ravi"/>
    <s v="C Shamshuddin"/>
  </r>
  <r>
    <n v="614"/>
    <s v="Kolkata"/>
    <d v="2016-05-08T00:00:00"/>
    <x v="2"/>
    <x v="78"/>
    <x v="1"/>
    <s v="Kolkata Knight Riders"/>
    <s v="Gujarat Lions"/>
    <x v="9"/>
    <x v="0"/>
    <s v="normal"/>
    <x v="9"/>
    <n v="0"/>
    <n v="5"/>
    <s v="M Erasmus"/>
    <s v="RJ Tucker"/>
  </r>
  <r>
    <n v="611"/>
    <s v="Bangalore"/>
    <d v="2016-05-07T00:00:00"/>
    <x v="2"/>
    <x v="72"/>
    <x v="6"/>
    <s v="Rising Pune Supergiant"/>
    <s v="Royal Challengers Bangalore"/>
    <x v="6"/>
    <x v="0"/>
    <s v="normal"/>
    <x v="5"/>
    <n v="0"/>
    <n v="7"/>
    <s v="CB Gaffaney"/>
    <s v="BNJ Oxenford"/>
  </r>
  <r>
    <n v="612"/>
    <s v="Chandigarh"/>
    <d v="2016-05-07T00:00:00"/>
    <x v="2"/>
    <x v="74"/>
    <x v="8"/>
    <s v="Kings XI Punjab"/>
    <s v="Delhi Daredevils"/>
    <x v="3"/>
    <x v="0"/>
    <s v="normal"/>
    <x v="7"/>
    <n v="9"/>
    <n v="0"/>
    <s v="HDPK Dharmasena"/>
    <s v="CK Nandan"/>
  </r>
  <r>
    <n v="610"/>
    <s v="Hyderabad"/>
    <d v="2016-05-06T00:00:00"/>
    <x v="2"/>
    <x v="61"/>
    <x v="5"/>
    <s v="Gujarat Lions"/>
    <s v="Sunrisers Hyderabad"/>
    <x v="4"/>
    <x v="0"/>
    <s v="normal"/>
    <x v="1"/>
    <n v="0"/>
    <n v="5"/>
    <s v="M Erasmus"/>
    <s v="S Ravi"/>
  </r>
  <r>
    <n v="609"/>
    <s v="Delhi"/>
    <d v="2016-05-05T00:00:00"/>
    <x v="2"/>
    <x v="79"/>
    <x v="2"/>
    <s v="Delhi Daredevils"/>
    <s v="Rising Pune Supergiant"/>
    <x v="8"/>
    <x v="0"/>
    <s v="normal"/>
    <x v="8"/>
    <n v="0"/>
    <n v="7"/>
    <s v="C Shamshuddin"/>
    <s v="RJ Tucker"/>
  </r>
  <r>
    <n v="608"/>
    <s v="Kolkata"/>
    <d v="2016-05-04T00:00:00"/>
    <x v="2"/>
    <x v="2"/>
    <x v="1"/>
    <s v="Kolkata Knight Riders"/>
    <s v="Kings XI Punjab"/>
    <x v="5"/>
    <x v="0"/>
    <s v="normal"/>
    <x v="2"/>
    <n v="7"/>
    <n v="0"/>
    <s v="AK Chaudhary"/>
    <s v="HDPK Dharmasena"/>
  </r>
  <r>
    <n v="607"/>
    <s v="Rajkot"/>
    <d v="2016-05-03T00:00:00"/>
    <x v="2"/>
    <x v="23"/>
    <x v="11"/>
    <s v="Gujarat Lions"/>
    <s v="Delhi Daredevils"/>
    <x v="3"/>
    <x v="0"/>
    <s v="normal"/>
    <x v="3"/>
    <n v="0"/>
    <n v="8"/>
    <s v="CB Gaffaney"/>
    <s v="BNJ Oxenford"/>
  </r>
  <r>
    <n v="606"/>
    <s v="Bangalore"/>
    <d v="2016-05-02T00:00:00"/>
    <x v="2"/>
    <x v="2"/>
    <x v="6"/>
    <s v="Royal Challengers Bangalore"/>
    <s v="Kolkata Knight Riders"/>
    <x v="1"/>
    <x v="0"/>
    <s v="normal"/>
    <x v="2"/>
    <n v="0"/>
    <n v="5"/>
    <s v="M Erasmus"/>
    <s v="S Ravi"/>
  </r>
  <r>
    <n v="604"/>
    <s v="Rajkot"/>
    <d v="2016-05-01T00:00:00"/>
    <x v="2"/>
    <x v="64"/>
    <x v="11"/>
    <s v="Kings XI Punjab"/>
    <s v="Gujarat Lions"/>
    <x v="9"/>
    <x v="0"/>
    <s v="normal"/>
    <x v="7"/>
    <n v="23"/>
    <n v="0"/>
    <s v="BNJ Oxenford"/>
    <s v="VK Sharma"/>
  </r>
  <r>
    <n v="605"/>
    <s v="Pune"/>
    <d v="2016-05-01T00:00:00"/>
    <x v="2"/>
    <x v="25"/>
    <x v="3"/>
    <s v="Rising Pune Supergiant"/>
    <s v="Mumbai Indians"/>
    <x v="7"/>
    <x v="0"/>
    <s v="normal"/>
    <x v="6"/>
    <n v="0"/>
    <n v="8"/>
    <s v="AY Dandekar"/>
    <s v="RJ Tucker"/>
  </r>
  <r>
    <n v="602"/>
    <s v="Delhi"/>
    <d v="2016-04-30T00:00:00"/>
    <x v="2"/>
    <x v="80"/>
    <x v="2"/>
    <s v="Delhi Daredevils"/>
    <s v="Kolkata Knight Riders"/>
    <x v="1"/>
    <x v="0"/>
    <s v="normal"/>
    <x v="3"/>
    <n v="27"/>
    <n v="0"/>
    <s v="KN Ananthapadmanabhan"/>
    <s v="M Erasmus"/>
  </r>
  <r>
    <n v="603"/>
    <s v="Hyderabad"/>
    <d v="2016-04-30T00:00:00"/>
    <x v="2"/>
    <x v="53"/>
    <x v="5"/>
    <s v="Sunrisers Hyderabad"/>
    <s v="Royal Challengers Bangalore"/>
    <x v="6"/>
    <x v="0"/>
    <s v="normal"/>
    <x v="1"/>
    <n v="15"/>
    <n v="0"/>
    <s v="AK Chaudhary"/>
    <s v="HDPK Dharmasena"/>
  </r>
  <r>
    <n v="601"/>
    <s v="Pune"/>
    <d v="2016-04-29T00:00:00"/>
    <x v="2"/>
    <x v="47"/>
    <x v="3"/>
    <s v="Rising Pune Supergiant"/>
    <s v="Gujarat Lions"/>
    <x v="9"/>
    <x v="0"/>
    <s v="normal"/>
    <x v="9"/>
    <n v="0"/>
    <n v="3"/>
    <s v="CB Gaffaney"/>
    <s v="BNJ Oxenford"/>
  </r>
  <r>
    <n v="600"/>
    <s v="Mumbai"/>
    <d v="2016-04-28T00:00:00"/>
    <x v="2"/>
    <x v="25"/>
    <x v="0"/>
    <s v="Kolkata Knight Riders"/>
    <s v="Mumbai Indians"/>
    <x v="7"/>
    <x v="0"/>
    <s v="normal"/>
    <x v="6"/>
    <n v="0"/>
    <n v="6"/>
    <s v="Nitin Menon"/>
    <s v="RJ Tucker"/>
  </r>
  <r>
    <n v="599"/>
    <s v="Delhi"/>
    <d v="2016-04-27T00:00:00"/>
    <x v="2"/>
    <x v="75"/>
    <x v="2"/>
    <s v="Gujarat Lions"/>
    <s v="Delhi Daredevils"/>
    <x v="3"/>
    <x v="0"/>
    <s v="normal"/>
    <x v="9"/>
    <n v="1"/>
    <n v="0"/>
    <s v="M Erasmus"/>
    <s v="S Ravi"/>
  </r>
  <r>
    <n v="598"/>
    <s v="Hyderabad"/>
    <d v="2016-04-26T00:00:00"/>
    <x v="2"/>
    <x v="73"/>
    <x v="5"/>
    <s v="Sunrisers Hyderabad"/>
    <s v="Rising Pune Supergiant"/>
    <x v="8"/>
    <x v="0"/>
    <s v="normal"/>
    <x v="8"/>
    <n v="34"/>
    <n v="0"/>
    <s v="AY Dandekar"/>
    <s v="CK Nandan"/>
  </r>
  <r>
    <n v="597"/>
    <s v="Chandigarh"/>
    <d v="2016-04-25T00:00:00"/>
    <x v="2"/>
    <x v="81"/>
    <x v="8"/>
    <s v="Mumbai Indians"/>
    <s v="Kings XI Punjab"/>
    <x v="5"/>
    <x v="0"/>
    <s v="normal"/>
    <x v="6"/>
    <n v="25"/>
    <n v="0"/>
    <s v="Nitin Menon"/>
    <s v="RJ Tucker"/>
  </r>
  <r>
    <n v="595"/>
    <s v="Rajkot"/>
    <d v="2016-04-24T00:00:00"/>
    <x v="2"/>
    <x v="72"/>
    <x v="11"/>
    <s v="Royal Challengers Bangalore"/>
    <s v="Gujarat Lions"/>
    <x v="6"/>
    <x v="1"/>
    <s v="normal"/>
    <x v="9"/>
    <n v="0"/>
    <n v="6"/>
    <s v="K Bharatan"/>
    <s v="BNJ Oxenford"/>
  </r>
  <r>
    <n v="596"/>
    <s v="Pune"/>
    <d v="2016-04-24T00:00:00"/>
    <x v="2"/>
    <x v="82"/>
    <x v="3"/>
    <s v="Rising Pune Supergiant"/>
    <s v="Kolkata Knight Riders"/>
    <x v="1"/>
    <x v="0"/>
    <s v="normal"/>
    <x v="2"/>
    <n v="0"/>
    <n v="2"/>
    <s v="CB Gaffaney"/>
    <s v="A Nand Kishore"/>
  </r>
  <r>
    <n v="593"/>
    <s v="Delhi"/>
    <d v="2016-04-23T00:00:00"/>
    <x v="2"/>
    <x v="33"/>
    <x v="2"/>
    <s v="Delhi Daredevils"/>
    <s v="Mumbai Indians"/>
    <x v="7"/>
    <x v="0"/>
    <s v="normal"/>
    <x v="3"/>
    <n v="10"/>
    <n v="0"/>
    <s v="S Ravi"/>
    <s v="C Shamshuddin"/>
  </r>
  <r>
    <n v="594"/>
    <s v="Hyderabad"/>
    <d v="2016-04-23T00:00:00"/>
    <x v="2"/>
    <x v="83"/>
    <x v="5"/>
    <s v="Kings XI Punjab"/>
    <s v="Sunrisers Hyderabad"/>
    <x v="4"/>
    <x v="0"/>
    <s v="normal"/>
    <x v="1"/>
    <n v="0"/>
    <n v="5"/>
    <s v="AK Chaudhary"/>
    <s v="CK Nandan"/>
  </r>
  <r>
    <n v="592"/>
    <s v="Pune"/>
    <d v="2016-04-22T00:00:00"/>
    <x v="2"/>
    <x v="9"/>
    <x v="3"/>
    <s v="Royal Challengers Bangalore"/>
    <s v="Rising Pune Supergiant"/>
    <x v="8"/>
    <x v="0"/>
    <s v="normal"/>
    <x v="5"/>
    <n v="13"/>
    <n v="0"/>
    <s v="CB Gaffaney"/>
    <s v="VK Sharma"/>
  </r>
  <r>
    <n v="591"/>
    <s v="Rajkot"/>
    <d v="2016-04-21T00:00:00"/>
    <x v="2"/>
    <x v="61"/>
    <x v="11"/>
    <s v="Gujarat Lions"/>
    <s v="Sunrisers Hyderabad"/>
    <x v="4"/>
    <x v="0"/>
    <s v="normal"/>
    <x v="1"/>
    <n v="0"/>
    <n v="10"/>
    <s v="K Bharatan"/>
    <s v="HDPK Dharmasena"/>
  </r>
  <r>
    <n v="590"/>
    <s v="Mumbai"/>
    <d v="2016-04-20T00:00:00"/>
    <x v="2"/>
    <x v="25"/>
    <x v="0"/>
    <s v="Royal Challengers Bangalore"/>
    <s v="Mumbai Indians"/>
    <x v="7"/>
    <x v="0"/>
    <s v="normal"/>
    <x v="6"/>
    <n v="0"/>
    <n v="6"/>
    <s v="AK Chaudhary"/>
    <s v="CK Nandan"/>
  </r>
  <r>
    <n v="589"/>
    <s v="Chandigarh"/>
    <d v="2016-04-19T00:00:00"/>
    <x v="2"/>
    <x v="57"/>
    <x v="8"/>
    <s v="Kings XI Punjab"/>
    <s v="Kolkata Knight Riders"/>
    <x v="1"/>
    <x v="0"/>
    <s v="normal"/>
    <x v="2"/>
    <n v="0"/>
    <n v="6"/>
    <s v="S Ravi"/>
    <s v="C Shamshuddin"/>
  </r>
  <r>
    <n v="588"/>
    <s v="Hyderabad"/>
    <d v="2016-04-18T00:00:00"/>
    <x v="2"/>
    <x v="53"/>
    <x v="5"/>
    <s v="Mumbai Indians"/>
    <s v="Sunrisers Hyderabad"/>
    <x v="4"/>
    <x v="0"/>
    <s v="normal"/>
    <x v="1"/>
    <n v="0"/>
    <n v="7"/>
    <s v="HDPK Dharmasena"/>
    <s v="VK Sharma"/>
  </r>
  <r>
    <n v="586"/>
    <s v="Chandigarh"/>
    <d v="2016-04-17T00:00:00"/>
    <x v="2"/>
    <x v="84"/>
    <x v="8"/>
    <s v="Rising Pune Supergiant"/>
    <s v="Kings XI Punjab"/>
    <x v="8"/>
    <x v="1"/>
    <s v="normal"/>
    <x v="7"/>
    <n v="0"/>
    <n v="6"/>
    <s v="S Ravi"/>
    <s v="C Shamshuddin"/>
  </r>
  <r>
    <n v="587"/>
    <s v="Bangalore"/>
    <d v="2016-04-17T00:00:00"/>
    <x v="2"/>
    <x v="85"/>
    <x v="6"/>
    <s v="Royal Challengers Bangalore"/>
    <s v="Delhi Daredevils"/>
    <x v="3"/>
    <x v="0"/>
    <s v="normal"/>
    <x v="3"/>
    <n v="0"/>
    <n v="7"/>
    <s v="VA Kulkarni"/>
    <s v="A Nand Kishore"/>
  </r>
  <r>
    <n v="584"/>
    <s v="Hyderabad"/>
    <d v="2016-04-16T00:00:00"/>
    <x v="2"/>
    <x v="55"/>
    <x v="5"/>
    <s v="Sunrisers Hyderabad"/>
    <s v="Kolkata Knight Riders"/>
    <x v="4"/>
    <x v="1"/>
    <s v="normal"/>
    <x v="2"/>
    <n v="0"/>
    <n v="8"/>
    <s v="AK Chaudhary"/>
    <s v="CK Nandan"/>
  </r>
  <r>
    <n v="585"/>
    <s v="Mumbai"/>
    <d v="2016-04-16T00:00:00"/>
    <x v="2"/>
    <x v="86"/>
    <x v="0"/>
    <s v="Mumbai Indians"/>
    <s v="Gujarat Lions"/>
    <x v="9"/>
    <x v="0"/>
    <s v="normal"/>
    <x v="9"/>
    <n v="0"/>
    <n v="3"/>
    <s v="HDPK Dharmasena"/>
    <s v="VK Sharma"/>
  </r>
  <r>
    <n v="583"/>
    <s v="Delhi"/>
    <d v="2016-04-15T00:00:00"/>
    <x v="2"/>
    <x v="4"/>
    <x v="2"/>
    <s v="Kings XI Punjab"/>
    <s v="Delhi Daredevils"/>
    <x v="3"/>
    <x v="0"/>
    <s v="normal"/>
    <x v="3"/>
    <n v="0"/>
    <n v="8"/>
    <s v="S Ravi"/>
    <s v="C Shamshuddin"/>
  </r>
  <r>
    <n v="582"/>
    <s v="Rajkot"/>
    <d v="2016-04-14T00:00:00"/>
    <x v="2"/>
    <x v="86"/>
    <x v="11"/>
    <s v="Rising Pune Supergiant"/>
    <s v="Gujarat Lions"/>
    <x v="8"/>
    <x v="1"/>
    <s v="normal"/>
    <x v="9"/>
    <n v="0"/>
    <n v="7"/>
    <s v="VA Kulkarni"/>
    <s v="CK Nandan"/>
  </r>
  <r>
    <n v="581"/>
    <s v="Kolkata"/>
    <d v="2016-04-13T00:00:00"/>
    <x v="2"/>
    <x v="25"/>
    <x v="1"/>
    <s v="Kolkata Knight Riders"/>
    <s v="Mumbai Indians"/>
    <x v="7"/>
    <x v="0"/>
    <s v="normal"/>
    <x v="6"/>
    <n v="0"/>
    <n v="6"/>
    <s v="Nitin Menon"/>
    <s v="S Ravi"/>
  </r>
  <r>
    <n v="580"/>
    <s v="Bangalore"/>
    <d v="2016-04-12T00:00:00"/>
    <x v="2"/>
    <x v="9"/>
    <x v="6"/>
    <s v="Royal Challengers Bangalore"/>
    <s v="Sunrisers Hyderabad"/>
    <x v="4"/>
    <x v="0"/>
    <s v="normal"/>
    <x v="5"/>
    <n v="45"/>
    <n v="0"/>
    <s v="HDPK Dharmasena"/>
    <s v="VK Sharma"/>
  </r>
  <r>
    <n v="579"/>
    <s v="Chandigarh"/>
    <d v="2016-04-11T00:00:00"/>
    <x v="2"/>
    <x v="86"/>
    <x v="8"/>
    <s v="Kings XI Punjab"/>
    <s v="Gujarat Lions"/>
    <x v="9"/>
    <x v="0"/>
    <s v="normal"/>
    <x v="9"/>
    <n v="0"/>
    <n v="5"/>
    <s v="AK Chaudhary"/>
    <s v="VA Kulkarni"/>
  </r>
  <r>
    <n v="578"/>
    <s v="Kolkata"/>
    <d v="2016-04-10T00:00:00"/>
    <x v="2"/>
    <x v="2"/>
    <x v="1"/>
    <s v="Delhi Daredevils"/>
    <s v="Kolkata Knight Riders"/>
    <x v="1"/>
    <x v="0"/>
    <s v="normal"/>
    <x v="2"/>
    <n v="0"/>
    <n v="9"/>
    <s v="S Ravi"/>
    <s v="C Shamshuddin"/>
  </r>
  <r>
    <n v="577"/>
    <s v="Mumbai"/>
    <d v="2016-04-09T00:00:00"/>
    <x v="2"/>
    <x v="79"/>
    <x v="0"/>
    <s v="Mumbai Indians"/>
    <s v="Rising Pune Supergiant"/>
    <x v="7"/>
    <x v="1"/>
    <s v="normal"/>
    <x v="8"/>
    <n v="0"/>
    <n v="9"/>
    <s v="HDPK Dharmasena"/>
    <s v="CK Nandan"/>
  </r>
  <r>
    <n v="576"/>
    <s v="Kolkata"/>
    <d v="2015-05-24T00:00:00"/>
    <x v="3"/>
    <x v="25"/>
    <x v="1"/>
    <s v="Mumbai Indians"/>
    <s v="Chennai Super Kings"/>
    <x v="0"/>
    <x v="0"/>
    <s v="normal"/>
    <x v="6"/>
    <n v="41"/>
    <n v="0"/>
    <s v="HDPK Dharmasena"/>
    <s v="RK Illingworth"/>
  </r>
  <r>
    <n v="575"/>
    <s v="Ranchi"/>
    <d v="2015-05-22T00:00:00"/>
    <x v="3"/>
    <x v="77"/>
    <x v="14"/>
    <s v="Royal Challengers Bangalore"/>
    <s v="Chennai Super Kings"/>
    <x v="0"/>
    <x v="0"/>
    <s v="normal"/>
    <x v="0"/>
    <n v="0"/>
    <n v="3"/>
    <s v="AK Chaudhary"/>
    <s v="CB Gaffaney"/>
  </r>
  <r>
    <n v="574"/>
    <s v="Pune"/>
    <d v="2015-05-20T00:00:00"/>
    <x v="3"/>
    <x v="9"/>
    <x v="3"/>
    <s v="Royal Challengers Bangalore"/>
    <s v="Rajasthan Royals"/>
    <x v="6"/>
    <x v="1"/>
    <s v="normal"/>
    <x v="5"/>
    <n v="71"/>
    <n v="0"/>
    <s v="AK Chaudhary"/>
    <s v="C Shamshuddin"/>
  </r>
  <r>
    <n v="573"/>
    <s v="Mumbai"/>
    <d v="2015-05-19T00:00:00"/>
    <x v="3"/>
    <x v="63"/>
    <x v="0"/>
    <s v="Mumbai Indians"/>
    <s v="Chennai Super Kings"/>
    <x v="7"/>
    <x v="1"/>
    <s v="normal"/>
    <x v="6"/>
    <n v="25"/>
    <n v="0"/>
    <s v="HDPK Dharmasena"/>
    <s v="RK Illingworth"/>
  </r>
  <r>
    <n v="571"/>
    <s v="Bangalore"/>
    <d v="2015-05-17T00:00:00"/>
    <x v="3"/>
    <x v="87"/>
    <x v="6"/>
    <s v="Delhi Daredevils"/>
    <s v="Royal Challengers Bangalore"/>
    <x v="6"/>
    <x v="0"/>
    <s v="no result"/>
    <x v="10"/>
    <n v="0"/>
    <n v="0"/>
    <s v="HDPK Dharmasena"/>
    <s v="K Srinivasan"/>
  </r>
  <r>
    <n v="572"/>
    <s v="Hyderabad"/>
    <d v="2015-05-17T00:00:00"/>
    <x v="3"/>
    <x v="59"/>
    <x v="5"/>
    <s v="Sunrisers Hyderabad"/>
    <s v="Mumbai Indians"/>
    <x v="4"/>
    <x v="1"/>
    <s v="normal"/>
    <x v="6"/>
    <n v="0"/>
    <n v="9"/>
    <s v="CB Gaffaney"/>
    <s v="K Srinath"/>
  </r>
  <r>
    <n v="569"/>
    <s v="Chandigarh"/>
    <d v="2015-05-16T00:00:00"/>
    <x v="3"/>
    <x v="88"/>
    <x v="15"/>
    <s v="Kings XI Punjab"/>
    <s v="Chennai Super Kings"/>
    <x v="5"/>
    <x v="1"/>
    <s v="normal"/>
    <x v="0"/>
    <n v="0"/>
    <n v="7"/>
    <s v="CK Nandan"/>
    <s v="C Shamshuddin"/>
  </r>
  <r>
    <n v="570"/>
    <s v="Mumbai"/>
    <d v="2015-05-16T00:00:00"/>
    <x v="3"/>
    <x v="0"/>
    <x v="16"/>
    <s v="Rajasthan Royals"/>
    <s v="Kolkata Knight Riders"/>
    <x v="2"/>
    <x v="1"/>
    <s v="normal"/>
    <x v="4"/>
    <n v="9"/>
    <n v="0"/>
    <s v="RM Deshpande"/>
    <s v="RK Illingworth"/>
  </r>
  <r>
    <n v="568"/>
    <s v="Hyderabad"/>
    <d v="2015-05-15T00:00:00"/>
    <x v="3"/>
    <x v="72"/>
    <x v="5"/>
    <s v="Sunrisers Hyderabad"/>
    <s v="Royal Challengers Bangalore"/>
    <x v="4"/>
    <x v="1"/>
    <s v="normal"/>
    <x v="5"/>
    <n v="0"/>
    <n v="6"/>
    <s v="AK Chaudhary"/>
    <s v="HDPK Dharmasena"/>
  </r>
  <r>
    <n v="567"/>
    <s v="Mumbai"/>
    <d v="2015-05-14T00:00:00"/>
    <x v="3"/>
    <x v="19"/>
    <x v="0"/>
    <s v="Mumbai Indians"/>
    <s v="Kolkata Knight Riders"/>
    <x v="1"/>
    <x v="0"/>
    <s v="normal"/>
    <x v="6"/>
    <n v="5"/>
    <n v="0"/>
    <s v="RK Illingworth"/>
    <s v="VA Kulkarni"/>
  </r>
  <r>
    <n v="566"/>
    <s v="Chandigarh"/>
    <d v="2015-05-13T00:00:00"/>
    <x v="3"/>
    <x v="64"/>
    <x v="15"/>
    <s v="Kings XI Punjab"/>
    <s v="Royal Challengers Bangalore"/>
    <x v="6"/>
    <x v="0"/>
    <s v="normal"/>
    <x v="7"/>
    <n v="22"/>
    <n v="0"/>
    <s v="JD Cloete"/>
    <s v="C Shamshuddin"/>
  </r>
  <r>
    <n v="565"/>
    <s v="Raipur"/>
    <d v="2015-05-12T00:00:00"/>
    <x v="3"/>
    <x v="89"/>
    <x v="12"/>
    <s v="Chennai Super Kings"/>
    <s v="Delhi Daredevils"/>
    <x v="0"/>
    <x v="1"/>
    <s v="normal"/>
    <x v="3"/>
    <n v="0"/>
    <n v="6"/>
    <s v="RK Illingworth"/>
    <s v="VA Kulkarni"/>
  </r>
  <r>
    <n v="564"/>
    <s v="Hyderabad"/>
    <d v="2015-05-11T00:00:00"/>
    <x v="3"/>
    <x v="53"/>
    <x v="5"/>
    <s v="Sunrisers Hyderabad"/>
    <s v="Kings XI Punjab"/>
    <x v="4"/>
    <x v="1"/>
    <s v="normal"/>
    <x v="1"/>
    <n v="5"/>
    <n v="0"/>
    <s v="AK Chaudhary"/>
    <s v="HDPK Dharmasena"/>
  </r>
  <r>
    <n v="562"/>
    <s v="Mumbai"/>
    <d v="2015-05-10T00:00:00"/>
    <x v="3"/>
    <x v="9"/>
    <x v="0"/>
    <s v="Royal Challengers Bangalore"/>
    <s v="Mumbai Indians"/>
    <x v="6"/>
    <x v="1"/>
    <s v="normal"/>
    <x v="5"/>
    <n v="39"/>
    <n v="0"/>
    <s v="JD Cloete"/>
    <s v="C Shamshuddin"/>
  </r>
  <r>
    <n v="563"/>
    <s v="Chennai"/>
    <d v="2015-05-10T00:00:00"/>
    <x v="3"/>
    <x v="21"/>
    <x v="9"/>
    <s v="Chennai Super Kings"/>
    <s v="Rajasthan Royals"/>
    <x v="0"/>
    <x v="1"/>
    <s v="normal"/>
    <x v="0"/>
    <n v="12"/>
    <n v="0"/>
    <s v="M Erasmus"/>
    <s v="CK Nandan"/>
  </r>
  <r>
    <n v="560"/>
    <s v="Kolkata"/>
    <d v="2015-05-09T00:00:00"/>
    <x v="3"/>
    <x v="2"/>
    <x v="1"/>
    <s v="Kings XI Punjab"/>
    <s v="Kolkata Knight Riders"/>
    <x v="5"/>
    <x v="1"/>
    <s v="normal"/>
    <x v="2"/>
    <n v="0"/>
    <n v="1"/>
    <s v="AK Chaudhary"/>
    <s v="HDPK Dharmasena"/>
  </r>
  <r>
    <n v="561"/>
    <s v="Raipur"/>
    <d v="2015-05-09T00:00:00"/>
    <x v="3"/>
    <x v="70"/>
    <x v="12"/>
    <s v="Sunrisers Hyderabad"/>
    <s v="Delhi Daredevils"/>
    <x v="4"/>
    <x v="1"/>
    <s v="normal"/>
    <x v="1"/>
    <n v="6"/>
    <n v="0"/>
    <s v="VA Kulkarni"/>
    <s v="S Ravi"/>
  </r>
  <r>
    <n v="559"/>
    <s v="Chennai"/>
    <d v="2015-05-08T00:00:00"/>
    <x v="3"/>
    <x v="19"/>
    <x v="9"/>
    <s v="Chennai Super Kings"/>
    <s v="Mumbai Indians"/>
    <x v="0"/>
    <x v="1"/>
    <s v="normal"/>
    <x v="6"/>
    <n v="0"/>
    <n v="6"/>
    <s v="CB Gaffaney"/>
    <s v="CK Nandan"/>
  </r>
  <r>
    <n v="545"/>
    <s v="Kolkata"/>
    <d v="2015-05-07T00:00:00"/>
    <x v="3"/>
    <x v="90"/>
    <x v="1"/>
    <s v="Kolkata Knight Riders"/>
    <s v="Delhi Daredevils"/>
    <x v="1"/>
    <x v="1"/>
    <s v="normal"/>
    <x v="2"/>
    <n v="13"/>
    <n v="0"/>
    <s v="AK Chaudhary"/>
    <s v="M Erasmus"/>
  </r>
  <r>
    <n v="558"/>
    <s v="Mumbai"/>
    <d v="2015-05-07T00:00:00"/>
    <x v="3"/>
    <x v="91"/>
    <x v="16"/>
    <s v="Sunrisers Hyderabad"/>
    <s v="Rajasthan Royals"/>
    <x v="2"/>
    <x v="0"/>
    <s v="normal"/>
    <x v="1"/>
    <n v="7"/>
    <n v="0"/>
    <s v="JD Cloete"/>
    <s v="C Shamshuddin"/>
  </r>
  <r>
    <n v="557"/>
    <s v="Bangalore"/>
    <d v="2015-05-06T00:00:00"/>
    <x v="3"/>
    <x v="31"/>
    <x v="6"/>
    <s v="Royal Challengers Bangalore"/>
    <s v="Kings XI Punjab"/>
    <x v="5"/>
    <x v="0"/>
    <s v="normal"/>
    <x v="5"/>
    <n v="138"/>
    <n v="0"/>
    <s v="RK Illingworth"/>
    <s v="VA Kulkarni"/>
  </r>
  <r>
    <n v="556"/>
    <s v="Mumbai"/>
    <d v="2015-05-05T00:00:00"/>
    <x v="3"/>
    <x v="92"/>
    <x v="0"/>
    <s v="Delhi Daredevils"/>
    <s v="Mumbai Indians"/>
    <x v="3"/>
    <x v="1"/>
    <s v="normal"/>
    <x v="6"/>
    <n v="0"/>
    <n v="5"/>
    <s v="HDPK Dharmasena"/>
    <s v="CB Gaffaney"/>
  </r>
  <r>
    <n v="554"/>
    <s v="Chennai"/>
    <d v="2015-05-04T00:00:00"/>
    <x v="3"/>
    <x v="60"/>
    <x v="9"/>
    <s v="Chennai Super Kings"/>
    <s v="Royal Challengers Bangalore"/>
    <x v="0"/>
    <x v="1"/>
    <s v="normal"/>
    <x v="0"/>
    <n v="24"/>
    <n v="0"/>
    <s v="C Shamshuddin"/>
    <s v="K Srinath"/>
  </r>
  <r>
    <n v="555"/>
    <s v="Kolkata"/>
    <d v="2015-05-04T00:00:00"/>
    <x v="3"/>
    <x v="12"/>
    <x v="1"/>
    <s v="Kolkata Knight Riders"/>
    <s v="Sunrisers Hyderabad"/>
    <x v="4"/>
    <x v="0"/>
    <s v="normal"/>
    <x v="2"/>
    <n v="35"/>
    <n v="0"/>
    <s v="AK Chaudhary"/>
    <s v="M Erasmus"/>
  </r>
  <r>
    <n v="552"/>
    <s v="Chandigarh"/>
    <d v="2015-05-03T00:00:00"/>
    <x v="3"/>
    <x v="48"/>
    <x v="15"/>
    <s v="Mumbai Indians"/>
    <s v="Kings XI Punjab"/>
    <x v="7"/>
    <x v="1"/>
    <s v="normal"/>
    <x v="6"/>
    <n v="23"/>
    <n v="0"/>
    <s v="RK Illingworth"/>
    <s v="VA Kulkarni"/>
  </r>
  <r>
    <n v="553"/>
    <s v="Mumbai"/>
    <d v="2015-05-03T00:00:00"/>
    <x v="3"/>
    <x v="79"/>
    <x v="16"/>
    <s v="Rajasthan Royals"/>
    <s v="Delhi Daredevils"/>
    <x v="3"/>
    <x v="0"/>
    <s v="normal"/>
    <x v="4"/>
    <n v="14"/>
    <n v="0"/>
    <s v="HDPK Dharmasena"/>
    <s v="CB Gaffaney"/>
  </r>
  <r>
    <n v="550"/>
    <s v="Bangalore"/>
    <d v="2015-05-02T00:00:00"/>
    <x v="3"/>
    <x v="93"/>
    <x v="6"/>
    <s v="Kolkata Knight Riders"/>
    <s v="Royal Challengers Bangalore"/>
    <x v="6"/>
    <x v="0"/>
    <s v="normal"/>
    <x v="5"/>
    <n v="0"/>
    <n v="7"/>
    <s v="JD Cloete"/>
    <s v="PG Pathak"/>
  </r>
  <r>
    <n v="551"/>
    <s v="Hyderabad"/>
    <d v="2015-05-02T00:00:00"/>
    <x v="3"/>
    <x v="53"/>
    <x v="5"/>
    <s v="Sunrisers Hyderabad"/>
    <s v="Chennai Super Kings"/>
    <x v="0"/>
    <x v="0"/>
    <s v="normal"/>
    <x v="1"/>
    <n v="22"/>
    <n v="0"/>
    <s v="AK Chaudhary"/>
    <s v="K Srinivasan"/>
  </r>
  <r>
    <n v="548"/>
    <s v="Delhi"/>
    <d v="2015-05-01T00:00:00"/>
    <x v="3"/>
    <x v="40"/>
    <x v="2"/>
    <s v="Kings XI Punjab"/>
    <s v="Delhi Daredevils"/>
    <x v="3"/>
    <x v="0"/>
    <s v="normal"/>
    <x v="3"/>
    <n v="0"/>
    <n v="9"/>
    <s v="RK Illingworth"/>
    <s v="S Ravi"/>
  </r>
  <r>
    <n v="549"/>
    <s v="Mumbai"/>
    <d v="2015-05-01T00:00:00"/>
    <x v="3"/>
    <x v="13"/>
    <x v="0"/>
    <s v="Mumbai Indians"/>
    <s v="Rajasthan Royals"/>
    <x v="2"/>
    <x v="0"/>
    <s v="normal"/>
    <x v="6"/>
    <n v="8"/>
    <n v="0"/>
    <s v="HDPK Dharmasena"/>
    <s v="CK Nandan"/>
  </r>
  <r>
    <n v="527"/>
    <s v="Kolkata"/>
    <d v="2015-04-30T00:00:00"/>
    <x v="3"/>
    <x v="2"/>
    <x v="1"/>
    <s v="Chennai Super Kings"/>
    <s v="Kolkata Knight Riders"/>
    <x v="1"/>
    <x v="0"/>
    <s v="normal"/>
    <x v="2"/>
    <n v="0"/>
    <n v="7"/>
    <s v="AK Chaudhary"/>
    <s v="M Erasmus"/>
  </r>
  <r>
    <n v="546"/>
    <s v="Bangalore"/>
    <d v="2015-04-29T00:00:00"/>
    <x v="3"/>
    <x v="87"/>
    <x v="6"/>
    <s v="Royal Challengers Bangalore"/>
    <s v="Rajasthan Royals"/>
    <x v="2"/>
    <x v="0"/>
    <s v="no result"/>
    <x v="10"/>
    <n v="0"/>
    <n v="0"/>
    <s v="JD Cloete"/>
    <s v="PG Pathak"/>
  </r>
  <r>
    <n v="547"/>
    <s v="Chennai"/>
    <d v="2015-04-28T00:00:00"/>
    <x v="3"/>
    <x v="37"/>
    <x v="9"/>
    <s v="Chennai Super Kings"/>
    <s v="Kolkata Knight Riders"/>
    <x v="1"/>
    <x v="0"/>
    <s v="normal"/>
    <x v="0"/>
    <n v="2"/>
    <n v="0"/>
    <s v="RM Deshpande"/>
    <s v="VA Kulkarni"/>
  </r>
  <r>
    <n v="544"/>
    <s v="Chandigarh"/>
    <d v="2015-04-27T00:00:00"/>
    <x v="3"/>
    <x v="94"/>
    <x v="15"/>
    <s v="Sunrisers Hyderabad"/>
    <s v="Kings XI Punjab"/>
    <x v="5"/>
    <x v="0"/>
    <s v="normal"/>
    <x v="1"/>
    <n v="20"/>
    <n v="0"/>
    <s v="HDPK Dharmasena"/>
    <s v="CB Gaffaney"/>
  </r>
  <r>
    <n v="543"/>
    <s v="Delhi"/>
    <d v="2015-04-26T00:00:00"/>
    <x v="3"/>
    <x v="95"/>
    <x v="2"/>
    <s v="Delhi Daredevils"/>
    <s v="Royal Challengers Bangalore"/>
    <x v="6"/>
    <x v="0"/>
    <s v="normal"/>
    <x v="5"/>
    <n v="0"/>
    <n v="10"/>
    <s v="M Erasmus"/>
    <s v="S Ravi"/>
  </r>
  <r>
    <n v="541"/>
    <s v="Mumbai"/>
    <d v="2015-04-25T00:00:00"/>
    <x v="3"/>
    <x v="96"/>
    <x v="0"/>
    <s v="Mumbai Indians"/>
    <s v="Sunrisers Hyderabad"/>
    <x v="7"/>
    <x v="1"/>
    <s v="normal"/>
    <x v="6"/>
    <n v="20"/>
    <n v="0"/>
    <s v="HDPK Dharmasena"/>
    <s v="CB Gaffaney"/>
  </r>
  <r>
    <n v="542"/>
    <s v="Chennai"/>
    <d v="2015-04-25T00:00:00"/>
    <x v="3"/>
    <x v="97"/>
    <x v="9"/>
    <s v="Chennai Super Kings"/>
    <s v="Kings XI Punjab"/>
    <x v="0"/>
    <x v="1"/>
    <s v="normal"/>
    <x v="0"/>
    <n v="97"/>
    <n v="0"/>
    <s v="JD Cloete"/>
    <s v="C Shamshuddin"/>
  </r>
  <r>
    <n v="540"/>
    <s v="Ahmedabad"/>
    <d v="2015-04-24T00:00:00"/>
    <x v="3"/>
    <x v="98"/>
    <x v="17"/>
    <s v="Rajasthan Royals"/>
    <s v="Royal Challengers Bangalore"/>
    <x v="6"/>
    <x v="0"/>
    <s v="normal"/>
    <x v="5"/>
    <n v="0"/>
    <n v="9"/>
    <s v="M Erasmus"/>
    <s v="S Ravi"/>
  </r>
  <r>
    <n v="539"/>
    <s v="Delhi"/>
    <d v="2015-04-23T00:00:00"/>
    <x v="3"/>
    <x v="26"/>
    <x v="2"/>
    <s v="Delhi Daredevils"/>
    <s v="Mumbai Indians"/>
    <x v="7"/>
    <x v="0"/>
    <s v="normal"/>
    <x v="3"/>
    <n v="37"/>
    <n v="0"/>
    <s v="SD Fry"/>
    <s v="CK Nandan"/>
  </r>
  <r>
    <n v="537"/>
    <s v="Visakhapatnam"/>
    <d v="2015-04-22T00:00:00"/>
    <x v="3"/>
    <x v="53"/>
    <x v="13"/>
    <s v="Sunrisers Hyderabad"/>
    <s v="Kolkata Knight Riders"/>
    <x v="1"/>
    <x v="0"/>
    <s v="normal"/>
    <x v="1"/>
    <n v="16"/>
    <n v="0"/>
    <s v="RK Illingworth"/>
    <s v="VA Kulkarni"/>
  </r>
  <r>
    <n v="538"/>
    <s v="Bangalore"/>
    <d v="2015-04-22T00:00:00"/>
    <x v="3"/>
    <x v="60"/>
    <x v="6"/>
    <s v="Chennai Super Kings"/>
    <s v="Royal Challengers Bangalore"/>
    <x v="6"/>
    <x v="0"/>
    <s v="normal"/>
    <x v="0"/>
    <n v="27"/>
    <n v="0"/>
    <s v="JD Cloete"/>
    <s v="C Shamshuddin"/>
  </r>
  <r>
    <n v="536"/>
    <s v="Ahmedabad"/>
    <d v="2015-04-21T00:00:00"/>
    <x v="3"/>
    <x v="99"/>
    <x v="17"/>
    <s v="Rajasthan Royals"/>
    <s v="Kings XI Punjab"/>
    <x v="5"/>
    <x v="0"/>
    <s v="tie"/>
    <x v="7"/>
    <n v="0"/>
    <n v="0"/>
    <s v="M Erasmus"/>
    <s v="S Ravi"/>
  </r>
  <r>
    <n v="535"/>
    <s v="Delhi"/>
    <d v="2015-04-20T00:00:00"/>
    <x v="3"/>
    <x v="12"/>
    <x v="2"/>
    <s v="Delhi Daredevils"/>
    <s v="Kolkata Knight Riders"/>
    <x v="1"/>
    <x v="0"/>
    <s v="normal"/>
    <x v="2"/>
    <n v="0"/>
    <n v="6"/>
    <s v="SD Fry"/>
    <s v="CB Gaffaney"/>
  </r>
  <r>
    <n v="533"/>
    <s v="Ahmedabad"/>
    <d v="2015-04-19T00:00:00"/>
    <x v="3"/>
    <x v="79"/>
    <x v="17"/>
    <s v="Chennai Super Kings"/>
    <s v="Rajasthan Royals"/>
    <x v="0"/>
    <x v="1"/>
    <s v="normal"/>
    <x v="4"/>
    <n v="0"/>
    <n v="8"/>
    <s v="AK Chaudhary"/>
    <s v="M Erasmus"/>
  </r>
  <r>
    <n v="534"/>
    <s v="Bangalore"/>
    <d v="2015-04-19T00:00:00"/>
    <x v="3"/>
    <x v="92"/>
    <x v="6"/>
    <s v="Mumbai Indians"/>
    <s v="Royal Challengers Bangalore"/>
    <x v="6"/>
    <x v="0"/>
    <s v="normal"/>
    <x v="6"/>
    <n v="18"/>
    <n v="0"/>
    <s v="RK Illingworth"/>
    <s v="VA Kulkarni"/>
  </r>
  <r>
    <n v="531"/>
    <s v="Visakhapatnam"/>
    <d v="2015-04-18T00:00:00"/>
    <x v="3"/>
    <x v="100"/>
    <x v="13"/>
    <s v="Delhi Daredevils"/>
    <s v="Sunrisers Hyderabad"/>
    <x v="3"/>
    <x v="1"/>
    <s v="normal"/>
    <x v="3"/>
    <n v="4"/>
    <n v="0"/>
    <s v="PG Pathak"/>
    <s v="S Ravi"/>
  </r>
  <r>
    <n v="532"/>
    <s v="Pune"/>
    <d v="2015-04-18T00:00:00"/>
    <x v="3"/>
    <x v="2"/>
    <x v="3"/>
    <s v="Kings XI Punjab"/>
    <s v="Kolkata Knight Riders"/>
    <x v="1"/>
    <x v="0"/>
    <s v="normal"/>
    <x v="2"/>
    <n v="0"/>
    <n v="4"/>
    <s v="SD Fry"/>
    <s v="CK Nandan"/>
  </r>
  <r>
    <n v="530"/>
    <s v="Mumbai"/>
    <d v="2015-04-17T00:00:00"/>
    <x v="3"/>
    <x v="77"/>
    <x v="0"/>
    <s v="Mumbai Indians"/>
    <s v="Chennai Super Kings"/>
    <x v="7"/>
    <x v="1"/>
    <s v="normal"/>
    <x v="0"/>
    <n v="0"/>
    <n v="6"/>
    <s v="AK Chaudhary"/>
    <s v="M Erasmus"/>
  </r>
  <r>
    <n v="529"/>
    <s v="Visakhapatnam"/>
    <d v="2015-04-16T00:00:00"/>
    <x v="3"/>
    <x v="79"/>
    <x v="13"/>
    <s v="Sunrisers Hyderabad"/>
    <s v="Rajasthan Royals"/>
    <x v="2"/>
    <x v="0"/>
    <s v="normal"/>
    <x v="4"/>
    <n v="0"/>
    <n v="6"/>
    <s v="PG Pathak"/>
    <s v="S Ravi"/>
  </r>
  <r>
    <n v="528"/>
    <s v="Pune"/>
    <d v="2015-04-15T00:00:00"/>
    <x v="3"/>
    <x v="101"/>
    <x v="3"/>
    <s v="Kings XI Punjab"/>
    <s v="Delhi Daredevils"/>
    <x v="5"/>
    <x v="1"/>
    <s v="normal"/>
    <x v="3"/>
    <n v="0"/>
    <n v="5"/>
    <s v="CB Gaffaney"/>
    <s v="K Srinath"/>
  </r>
  <r>
    <n v="526"/>
    <s v="Ahmedabad"/>
    <d v="2015-04-14T00:00:00"/>
    <x v="3"/>
    <x v="67"/>
    <x v="17"/>
    <s v="Mumbai Indians"/>
    <s v="Rajasthan Royals"/>
    <x v="7"/>
    <x v="1"/>
    <s v="normal"/>
    <x v="4"/>
    <n v="0"/>
    <n v="7"/>
    <s v="AK Chaudhary"/>
    <s v="SD Fry"/>
  </r>
  <r>
    <n v="525"/>
    <s v="Bangalore"/>
    <d v="2015-04-13T00:00:00"/>
    <x v="3"/>
    <x v="53"/>
    <x v="6"/>
    <s v="Royal Challengers Bangalore"/>
    <s v="Sunrisers Hyderabad"/>
    <x v="4"/>
    <x v="0"/>
    <s v="normal"/>
    <x v="1"/>
    <n v="0"/>
    <n v="8"/>
    <s v="RM Deshpande"/>
    <s v="RK Illingworth"/>
  </r>
  <r>
    <n v="523"/>
    <s v="Delhi"/>
    <d v="2015-04-12T00:00:00"/>
    <x v="3"/>
    <x v="102"/>
    <x v="2"/>
    <s v="Delhi Daredevils"/>
    <s v="Rajasthan Royals"/>
    <x v="2"/>
    <x v="0"/>
    <s v="normal"/>
    <x v="4"/>
    <n v="0"/>
    <n v="3"/>
    <s v="SD Fry"/>
    <s v="CB Gaffaney"/>
  </r>
  <r>
    <n v="524"/>
    <s v="Mumbai"/>
    <d v="2015-04-12T00:00:00"/>
    <x v="3"/>
    <x v="103"/>
    <x v="0"/>
    <s v="Kings XI Punjab"/>
    <s v="Mumbai Indians"/>
    <x v="7"/>
    <x v="0"/>
    <s v="normal"/>
    <x v="7"/>
    <n v="18"/>
    <n v="0"/>
    <s v="AK Chaudhary"/>
    <s v="K Srinivasan"/>
  </r>
  <r>
    <n v="521"/>
    <s v="Chennai"/>
    <d v="2015-04-11T00:00:00"/>
    <x v="3"/>
    <x v="97"/>
    <x v="9"/>
    <s v="Chennai Super Kings"/>
    <s v="Sunrisers Hyderabad"/>
    <x v="0"/>
    <x v="1"/>
    <s v="normal"/>
    <x v="0"/>
    <n v="45"/>
    <n v="0"/>
    <s v="RK Illingworth"/>
    <s v="VA Kulkarni"/>
  </r>
  <r>
    <n v="522"/>
    <s v="Kolkata"/>
    <d v="2015-04-11T00:00:00"/>
    <x v="3"/>
    <x v="31"/>
    <x v="1"/>
    <s v="Kolkata Knight Riders"/>
    <s v="Royal Challengers Bangalore"/>
    <x v="6"/>
    <x v="0"/>
    <s v="normal"/>
    <x v="5"/>
    <n v="0"/>
    <n v="3"/>
    <s v="S Ravi"/>
    <s v="C Shamshuddin"/>
  </r>
  <r>
    <n v="520"/>
    <s v="Pune"/>
    <d v="2015-04-10T00:00:00"/>
    <x v="3"/>
    <x v="104"/>
    <x v="3"/>
    <s v="Rajasthan Royals"/>
    <s v="Kings XI Punjab"/>
    <x v="5"/>
    <x v="0"/>
    <s v="normal"/>
    <x v="4"/>
    <n v="26"/>
    <n v="0"/>
    <s v="SD Fry"/>
    <s v="CB Gaffaney"/>
  </r>
  <r>
    <n v="519"/>
    <s v="Chennai"/>
    <d v="2015-04-09T00:00:00"/>
    <x v="3"/>
    <x v="77"/>
    <x v="9"/>
    <s v="Chennai Super Kings"/>
    <s v="Delhi Daredevils"/>
    <x v="3"/>
    <x v="0"/>
    <s v="normal"/>
    <x v="0"/>
    <n v="1"/>
    <n v="0"/>
    <s v="RK Illingworth"/>
    <s v="VA Kulkarni"/>
  </r>
  <r>
    <n v="518"/>
    <s v="Kolkata"/>
    <d v="2015-04-08T00:00:00"/>
    <x v="3"/>
    <x v="105"/>
    <x v="1"/>
    <s v="Mumbai Indians"/>
    <s v="Kolkata Knight Riders"/>
    <x v="1"/>
    <x v="0"/>
    <s v="normal"/>
    <x v="2"/>
    <n v="0"/>
    <n v="7"/>
    <s v="S Ravi"/>
    <s v="C Shamshuddin"/>
  </r>
  <r>
    <n v="517"/>
    <s v="Bangalore"/>
    <d v="2014-06-01T00:00:00"/>
    <x v="4"/>
    <x v="106"/>
    <x v="6"/>
    <s v="Kings XI Punjab"/>
    <s v="Kolkata Knight Riders"/>
    <x v="1"/>
    <x v="0"/>
    <s v="normal"/>
    <x v="2"/>
    <n v="0"/>
    <n v="3"/>
    <s v="HDPK Dharmasena"/>
    <s v="BNJ Oxenford"/>
  </r>
  <r>
    <n v="516"/>
    <s v="Mumbai"/>
    <d v="2014-05-30T00:00:00"/>
    <x v="4"/>
    <x v="107"/>
    <x v="0"/>
    <s v="Kings XI Punjab"/>
    <s v="Chennai Super Kings"/>
    <x v="0"/>
    <x v="0"/>
    <s v="normal"/>
    <x v="7"/>
    <n v="24"/>
    <n v="0"/>
    <s v="HDPK Dharmasena"/>
    <s v="RJ Tucker"/>
  </r>
  <r>
    <n v="515"/>
    <s v="Mumbai"/>
    <d v="2014-05-28T00:00:00"/>
    <x v="4"/>
    <x v="60"/>
    <x v="16"/>
    <s v="Mumbai Indians"/>
    <s v="Chennai Super Kings"/>
    <x v="0"/>
    <x v="0"/>
    <s v="normal"/>
    <x v="0"/>
    <n v="0"/>
    <n v="7"/>
    <s v="VA Kulkarni"/>
    <s v="BNJ Oxenford"/>
  </r>
  <r>
    <n v="514"/>
    <s v="Kolkata"/>
    <d v="2014-05-27T00:00:00"/>
    <x v="4"/>
    <x v="12"/>
    <x v="1"/>
    <s v="Kolkata Knight Riders"/>
    <s v="Kings XI Punjab"/>
    <x v="5"/>
    <x v="0"/>
    <s v="normal"/>
    <x v="2"/>
    <n v="28"/>
    <n v="0"/>
    <s v="NJ Llong"/>
    <s v="S Ravi"/>
  </r>
  <r>
    <n v="512"/>
    <s v="Chandigarh"/>
    <d v="2014-05-25T00:00:00"/>
    <x v="4"/>
    <x v="84"/>
    <x v="15"/>
    <s v="Delhi Daredevils"/>
    <s v="Kings XI Punjab"/>
    <x v="5"/>
    <x v="0"/>
    <s v="normal"/>
    <x v="7"/>
    <n v="0"/>
    <n v="7"/>
    <s v="HDPK Dharmasena"/>
    <s v="VA Kulkarni"/>
  </r>
  <r>
    <n v="513"/>
    <s v="Mumbai"/>
    <d v="2014-05-25T00:00:00"/>
    <x v="4"/>
    <x v="62"/>
    <x v="0"/>
    <s v="Rajasthan Royals"/>
    <s v="Mumbai Indians"/>
    <x v="7"/>
    <x v="0"/>
    <s v="normal"/>
    <x v="6"/>
    <n v="0"/>
    <n v="5"/>
    <s v="K Srinath"/>
    <s v="RJ Tucker"/>
  </r>
  <r>
    <n v="510"/>
    <s v="Bangalore"/>
    <d v="2014-05-24T00:00:00"/>
    <x v="4"/>
    <x v="28"/>
    <x v="6"/>
    <s v="Royal Challengers Bangalore"/>
    <s v="Chennai Super Kings"/>
    <x v="0"/>
    <x v="0"/>
    <s v="normal"/>
    <x v="0"/>
    <n v="0"/>
    <n v="8"/>
    <s v="AK Chaudhary"/>
    <s v="NJ Llong"/>
  </r>
  <r>
    <n v="511"/>
    <s v="Kolkata"/>
    <d v="2014-05-24T00:00:00"/>
    <x v="4"/>
    <x v="71"/>
    <x v="1"/>
    <s v="Sunrisers Hyderabad"/>
    <s v="Kolkata Knight Riders"/>
    <x v="1"/>
    <x v="0"/>
    <s v="normal"/>
    <x v="2"/>
    <n v="0"/>
    <n v="4"/>
    <s v="RM Deshpande"/>
    <s v="BNJ Oxenford"/>
  </r>
  <r>
    <n v="508"/>
    <s v="Mumbai"/>
    <d v="2014-05-23T00:00:00"/>
    <x v="4"/>
    <x v="108"/>
    <x v="0"/>
    <s v="Mumbai Indians"/>
    <s v="Delhi Daredevils"/>
    <x v="3"/>
    <x v="0"/>
    <s v="normal"/>
    <x v="6"/>
    <n v="15"/>
    <n v="0"/>
    <s v="S Ravi"/>
    <s v="RJ Tucker"/>
  </r>
  <r>
    <n v="509"/>
    <s v="Chandigarh"/>
    <d v="2014-05-23T00:00:00"/>
    <x v="4"/>
    <x v="99"/>
    <x v="15"/>
    <s v="Kings XI Punjab"/>
    <s v="Rajasthan Royals"/>
    <x v="2"/>
    <x v="0"/>
    <s v="normal"/>
    <x v="7"/>
    <n v="16"/>
    <n v="0"/>
    <s v="HDPK Dharmasena"/>
    <s v="PG Pathak"/>
  </r>
  <r>
    <n v="506"/>
    <s v="Kolkata"/>
    <d v="2014-05-22T00:00:00"/>
    <x v="4"/>
    <x v="57"/>
    <x v="1"/>
    <s v="Kolkata Knight Riders"/>
    <s v="Royal Challengers Bangalore"/>
    <x v="6"/>
    <x v="0"/>
    <s v="normal"/>
    <x v="2"/>
    <n v="30"/>
    <n v="0"/>
    <s v="AK Chaudhary"/>
    <s v="CK Nandan"/>
  </r>
  <r>
    <n v="507"/>
    <s v="Ranchi"/>
    <d v="2014-05-22T00:00:00"/>
    <x v="4"/>
    <x v="53"/>
    <x v="14"/>
    <s v="Chennai Super Kings"/>
    <s v="Sunrisers Hyderabad"/>
    <x v="4"/>
    <x v="0"/>
    <s v="normal"/>
    <x v="1"/>
    <n v="0"/>
    <n v="6"/>
    <s v="BNJ Oxenford"/>
    <s v="C Shamshuddin"/>
  </r>
  <r>
    <n v="505"/>
    <s v="Chandigarh"/>
    <d v="2014-05-21T00:00:00"/>
    <x v="4"/>
    <x v="48"/>
    <x v="15"/>
    <s v="Kings XI Punjab"/>
    <s v="Mumbai Indians"/>
    <x v="7"/>
    <x v="0"/>
    <s v="normal"/>
    <x v="6"/>
    <n v="0"/>
    <n v="7"/>
    <s v="HDPK Dharmasena"/>
    <s v="VA Kulkarni"/>
  </r>
  <r>
    <n v="503"/>
    <s v="Hyderabad"/>
    <d v="2014-05-20T00:00:00"/>
    <x v="4"/>
    <x v="53"/>
    <x v="5"/>
    <s v="Royal Challengers Bangalore"/>
    <s v="Sunrisers Hyderabad"/>
    <x v="6"/>
    <x v="1"/>
    <s v="normal"/>
    <x v="1"/>
    <n v="0"/>
    <n v="7"/>
    <s v="AK Chaudhary"/>
    <s v="NJ Llong"/>
  </r>
  <r>
    <n v="504"/>
    <s v="Kolkata"/>
    <d v="2014-05-20T00:00:00"/>
    <x v="4"/>
    <x v="57"/>
    <x v="1"/>
    <s v="Chennai Super Kings"/>
    <s v="Kolkata Knight Riders"/>
    <x v="1"/>
    <x v="0"/>
    <s v="normal"/>
    <x v="2"/>
    <n v="0"/>
    <n v="8"/>
    <s v="RM Deshpande"/>
    <s v="C Shamshuddin"/>
  </r>
  <r>
    <n v="501"/>
    <s v="Ahmedabad"/>
    <d v="2014-05-19T00:00:00"/>
    <x v="4"/>
    <x v="108"/>
    <x v="17"/>
    <s v="Mumbai Indians"/>
    <s v="Rajasthan Royals"/>
    <x v="7"/>
    <x v="1"/>
    <s v="normal"/>
    <x v="6"/>
    <n v="25"/>
    <n v="0"/>
    <s v="S Ravi"/>
    <s v="RJ Tucker"/>
  </r>
  <r>
    <n v="502"/>
    <s v="Delhi"/>
    <d v="2014-05-19T00:00:00"/>
    <x v="4"/>
    <x v="64"/>
    <x v="2"/>
    <s v="Delhi Daredevils"/>
    <s v="Kings XI Punjab"/>
    <x v="5"/>
    <x v="0"/>
    <s v="normal"/>
    <x v="7"/>
    <n v="0"/>
    <n v="4"/>
    <s v="HDPK Dharmasena"/>
    <s v="PG Pathak"/>
  </r>
  <r>
    <n v="499"/>
    <s v="Ranchi"/>
    <d v="2014-05-18T00:00:00"/>
    <x v="4"/>
    <x v="9"/>
    <x v="14"/>
    <s v="Chennai Super Kings"/>
    <s v="Royal Challengers Bangalore"/>
    <x v="0"/>
    <x v="1"/>
    <s v="normal"/>
    <x v="5"/>
    <n v="0"/>
    <n v="5"/>
    <s v="BNJ Oxenford"/>
    <s v="C Shamshuddin"/>
  </r>
  <r>
    <n v="500"/>
    <s v="Hyderabad"/>
    <d v="2014-05-18T00:00:00"/>
    <x v="4"/>
    <x v="12"/>
    <x v="5"/>
    <s v="Sunrisers Hyderabad"/>
    <s v="Kolkata Knight Riders"/>
    <x v="4"/>
    <x v="1"/>
    <s v="normal"/>
    <x v="2"/>
    <n v="0"/>
    <n v="7"/>
    <s v="NJ Llong"/>
    <s v="CK Nandan"/>
  </r>
  <r>
    <n v="498"/>
    <s v="Ahmedabad"/>
    <d v="2014-05-15T00:00:00"/>
    <x v="4"/>
    <x v="79"/>
    <x v="17"/>
    <s v="Rajasthan Royals"/>
    <s v="Delhi Daredevils"/>
    <x v="3"/>
    <x v="0"/>
    <s v="normal"/>
    <x v="4"/>
    <n v="62"/>
    <n v="0"/>
    <s v="S Ravi"/>
    <s v="RJ Tucker"/>
  </r>
  <r>
    <n v="496"/>
    <s v="Hyderabad"/>
    <d v="2014-05-14T00:00:00"/>
    <x v="4"/>
    <x v="45"/>
    <x v="5"/>
    <s v="Sunrisers Hyderabad"/>
    <s v="Kings XI Punjab"/>
    <x v="5"/>
    <x v="0"/>
    <s v="normal"/>
    <x v="7"/>
    <n v="0"/>
    <n v="6"/>
    <s v="VA Kulkarni"/>
    <s v="PG Pathak"/>
  </r>
  <r>
    <n v="497"/>
    <s v="Cuttack"/>
    <d v="2014-05-14T00:00:00"/>
    <x v="4"/>
    <x v="57"/>
    <x v="18"/>
    <s v="Mumbai Indians"/>
    <s v="Kolkata Knight Riders"/>
    <x v="1"/>
    <x v="0"/>
    <s v="normal"/>
    <x v="2"/>
    <n v="0"/>
    <n v="6"/>
    <s v="AK Chaudhary"/>
    <s v="NJ Llong"/>
  </r>
  <r>
    <n v="494"/>
    <s v="Ranchi"/>
    <d v="2014-05-13T00:00:00"/>
    <x v="4"/>
    <x v="21"/>
    <x v="14"/>
    <s v="Rajasthan Royals"/>
    <s v="Chennai Super Kings"/>
    <x v="2"/>
    <x v="1"/>
    <s v="normal"/>
    <x v="0"/>
    <n v="0"/>
    <n v="5"/>
    <s v="BNJ Oxenford"/>
    <s v="C Shamshuddin"/>
  </r>
  <r>
    <n v="495"/>
    <s v="Bangalore"/>
    <d v="2014-05-13T00:00:00"/>
    <x v="4"/>
    <x v="68"/>
    <x v="6"/>
    <s v="Royal Challengers Bangalore"/>
    <s v="Delhi Daredevils"/>
    <x v="3"/>
    <x v="0"/>
    <s v="normal"/>
    <x v="5"/>
    <n v="16"/>
    <n v="0"/>
    <s v="K Srinath"/>
    <s v="RJ Tucker"/>
  </r>
  <r>
    <n v="493"/>
    <s v="Hyderabad"/>
    <d v="2014-05-12T00:00:00"/>
    <x v="4"/>
    <x v="13"/>
    <x v="5"/>
    <s v="Sunrisers Hyderabad"/>
    <s v="Mumbai Indians"/>
    <x v="4"/>
    <x v="1"/>
    <s v="normal"/>
    <x v="6"/>
    <n v="0"/>
    <n v="7"/>
    <s v="HDPK Dharmasena"/>
    <s v="VA Kulkarni"/>
  </r>
  <r>
    <n v="491"/>
    <s v="Cuttack"/>
    <d v="2014-05-11T00:00:00"/>
    <x v="4"/>
    <x v="55"/>
    <x v="18"/>
    <s v="Kings XI Punjab"/>
    <s v="Kolkata Knight Riders"/>
    <x v="1"/>
    <x v="0"/>
    <s v="normal"/>
    <x v="2"/>
    <n v="0"/>
    <n v="9"/>
    <s v="NJ Llong"/>
    <s v="CK Nandan"/>
  </r>
  <r>
    <n v="492"/>
    <s v="Bangalore"/>
    <d v="2014-05-11T00:00:00"/>
    <x v="4"/>
    <x v="104"/>
    <x v="6"/>
    <s v="Royal Challengers Bangalore"/>
    <s v="Rajasthan Royals"/>
    <x v="6"/>
    <x v="1"/>
    <s v="normal"/>
    <x v="4"/>
    <n v="0"/>
    <n v="5"/>
    <s v="S Ravi"/>
    <s v="RJ Tucker"/>
  </r>
  <r>
    <n v="489"/>
    <s v="Delhi"/>
    <d v="2014-05-10T00:00:00"/>
    <x v="4"/>
    <x v="109"/>
    <x v="2"/>
    <s v="Delhi Daredevils"/>
    <s v="Sunrisers Hyderabad"/>
    <x v="4"/>
    <x v="0"/>
    <s v="normal"/>
    <x v="1"/>
    <n v="0"/>
    <n v="8"/>
    <s v="RM Deshpande"/>
    <s v="BNJ Oxenford"/>
  </r>
  <r>
    <n v="490"/>
    <s v="Mumbai"/>
    <d v="2014-05-10T00:00:00"/>
    <x v="4"/>
    <x v="47"/>
    <x v="0"/>
    <s v="Mumbai Indians"/>
    <s v="Chennai Super Kings"/>
    <x v="0"/>
    <x v="0"/>
    <s v="normal"/>
    <x v="0"/>
    <n v="0"/>
    <n v="4"/>
    <s v="HDPK Dharmasena"/>
    <s v="VA Kulkarni"/>
  </r>
  <r>
    <n v="488"/>
    <s v="Bangalore"/>
    <d v="2014-05-09T00:00:00"/>
    <x v="4"/>
    <x v="49"/>
    <x v="6"/>
    <s v="Kings XI Punjab"/>
    <s v="Royal Challengers Bangalore"/>
    <x v="6"/>
    <x v="0"/>
    <s v="normal"/>
    <x v="7"/>
    <n v="32"/>
    <n v="0"/>
    <s v="S Ravi"/>
    <s v="K Srinath"/>
  </r>
  <r>
    <n v="487"/>
    <s v="Ahmedabad"/>
    <d v="2014-05-08T00:00:00"/>
    <x v="4"/>
    <x v="61"/>
    <x v="17"/>
    <s v="Sunrisers Hyderabad"/>
    <s v="Rajasthan Royals"/>
    <x v="2"/>
    <x v="0"/>
    <s v="normal"/>
    <x v="1"/>
    <n v="32"/>
    <n v="0"/>
    <s v="AK Chaudhary"/>
    <s v="NJ Llong"/>
  </r>
  <r>
    <n v="485"/>
    <s v="Delhi"/>
    <d v="2014-05-07T00:00:00"/>
    <x v="4"/>
    <x v="55"/>
    <x v="2"/>
    <s v="Delhi Daredevils"/>
    <s v="Kolkata Knight Riders"/>
    <x v="3"/>
    <x v="1"/>
    <s v="normal"/>
    <x v="2"/>
    <n v="0"/>
    <n v="8"/>
    <s v="BNJ Oxenford"/>
    <s v="C Shamshuddin"/>
  </r>
  <r>
    <n v="486"/>
    <s v="Cuttack"/>
    <d v="2014-05-07T00:00:00"/>
    <x v="4"/>
    <x v="65"/>
    <x v="18"/>
    <s v="Kings XI Punjab"/>
    <s v="Chennai Super Kings"/>
    <x v="0"/>
    <x v="0"/>
    <s v="normal"/>
    <x v="7"/>
    <n v="44"/>
    <n v="0"/>
    <s v="HDPK Dharmasena"/>
    <s v="PG Pathak"/>
  </r>
  <r>
    <n v="484"/>
    <s v="Mumbai"/>
    <d v="2014-05-06T00:00:00"/>
    <x v="4"/>
    <x v="25"/>
    <x v="0"/>
    <s v="Mumbai Indians"/>
    <s v="Royal Challengers Bangalore"/>
    <x v="6"/>
    <x v="0"/>
    <s v="normal"/>
    <x v="6"/>
    <n v="19"/>
    <n v="0"/>
    <s v="S Ravi"/>
    <s v="K Srinath"/>
  </r>
  <r>
    <n v="482"/>
    <s v="Ahmedabad"/>
    <d v="2014-05-05T00:00:00"/>
    <x v="4"/>
    <x v="110"/>
    <x v="17"/>
    <s v="Rajasthan Royals"/>
    <s v="Kolkata Knight Riders"/>
    <x v="1"/>
    <x v="0"/>
    <s v="normal"/>
    <x v="4"/>
    <n v="10"/>
    <n v="0"/>
    <s v="NJ Llong"/>
    <s v="CK Nandan"/>
  </r>
  <r>
    <n v="483"/>
    <s v="Delhi"/>
    <d v="2014-05-05T00:00:00"/>
    <x v="4"/>
    <x v="47"/>
    <x v="2"/>
    <s v="Delhi Daredevils"/>
    <s v="Chennai Super Kings"/>
    <x v="0"/>
    <x v="0"/>
    <s v="normal"/>
    <x v="0"/>
    <n v="0"/>
    <n v="8"/>
    <s v="RM Deshpande"/>
    <s v="BNJ Oxenford"/>
  </r>
  <r>
    <n v="481"/>
    <s v="Bangalore"/>
    <d v="2014-05-04T00:00:00"/>
    <x v="4"/>
    <x v="9"/>
    <x v="6"/>
    <s v="Sunrisers Hyderabad"/>
    <s v="Royal Challengers Bangalore"/>
    <x v="6"/>
    <x v="0"/>
    <s v="normal"/>
    <x v="5"/>
    <n v="0"/>
    <n v="4"/>
    <s v="HDPK Dharmasena"/>
    <s v="VA Kulkarni"/>
  </r>
  <r>
    <n v="479"/>
    <s v="Mumbai"/>
    <d v="2014-05-03T00:00:00"/>
    <x v="4"/>
    <x v="62"/>
    <x v="0"/>
    <s v="Kings XI Punjab"/>
    <s v="Mumbai Indians"/>
    <x v="5"/>
    <x v="1"/>
    <s v="normal"/>
    <x v="6"/>
    <n v="0"/>
    <n v="5"/>
    <s v="BNJ Oxenford"/>
    <s v="C Shamshuddin"/>
  </r>
  <r>
    <n v="480"/>
    <s v="Delhi"/>
    <d v="2014-05-03T00:00:00"/>
    <x v="4"/>
    <x v="44"/>
    <x v="2"/>
    <s v="Delhi Daredevils"/>
    <s v="Rajasthan Royals"/>
    <x v="2"/>
    <x v="0"/>
    <s v="normal"/>
    <x v="4"/>
    <n v="0"/>
    <n v="7"/>
    <s v="SS Hazare"/>
    <s v="S Ravi"/>
  </r>
  <r>
    <n v="478"/>
    <s v="Ranchi"/>
    <d v="2014-05-02T00:00:00"/>
    <x v="4"/>
    <x v="21"/>
    <x v="14"/>
    <s v="Chennai Super Kings"/>
    <s v="Kolkata Knight Riders"/>
    <x v="0"/>
    <x v="1"/>
    <s v="normal"/>
    <x v="0"/>
    <n v="34"/>
    <n v="0"/>
    <s v="AK Chaudhary"/>
    <s v="NJ Llong"/>
  </r>
  <r>
    <n v="477"/>
    <m/>
    <d v="2014-04-30T00:00:00"/>
    <x v="4"/>
    <x v="61"/>
    <x v="19"/>
    <s v="Sunrisers Hyderabad"/>
    <s v="Mumbai Indians"/>
    <x v="7"/>
    <x v="0"/>
    <s v="normal"/>
    <x v="1"/>
    <n v="15"/>
    <n v="0"/>
    <s v="HDPK Dharmasena"/>
    <s v="M Erasmus"/>
  </r>
  <r>
    <n v="476"/>
    <s v="Abu Dhabi"/>
    <d v="2014-04-29T00:00:00"/>
    <x v="4"/>
    <x v="104"/>
    <x v="20"/>
    <s v="Rajasthan Royals"/>
    <s v="Kolkata Knight Riders"/>
    <x v="2"/>
    <x v="1"/>
    <s v="tie"/>
    <x v="4"/>
    <n v="0"/>
    <n v="0"/>
    <s v="Aleem Dar"/>
    <s v="AK Chaudhary"/>
  </r>
  <r>
    <n v="475"/>
    <m/>
    <d v="2014-04-28T00:00:00"/>
    <x v="4"/>
    <x v="49"/>
    <x v="19"/>
    <s v="Royal Challengers Bangalore"/>
    <s v="Kings XI Punjab"/>
    <x v="5"/>
    <x v="0"/>
    <s v="normal"/>
    <x v="7"/>
    <n v="0"/>
    <n v="5"/>
    <s v="BF Bowden"/>
    <s v="S Ravi"/>
  </r>
  <r>
    <n v="473"/>
    <s v="Sharjah"/>
    <d v="2014-04-27T00:00:00"/>
    <x v="4"/>
    <x v="111"/>
    <x v="21"/>
    <s v="Mumbai Indians"/>
    <s v="Delhi Daredevils"/>
    <x v="7"/>
    <x v="1"/>
    <s v="normal"/>
    <x v="3"/>
    <n v="0"/>
    <n v="6"/>
    <s v="Aleem Dar"/>
    <s v="VA Kulkarni"/>
  </r>
  <r>
    <n v="474"/>
    <s v="Sharjah"/>
    <d v="2014-04-27T00:00:00"/>
    <x v="4"/>
    <x v="47"/>
    <x v="21"/>
    <s v="Sunrisers Hyderabad"/>
    <s v="Chennai Super Kings"/>
    <x v="4"/>
    <x v="1"/>
    <s v="normal"/>
    <x v="0"/>
    <n v="0"/>
    <n v="5"/>
    <s v="AK Chaudhary"/>
    <s v="VA Kulkarni"/>
  </r>
  <r>
    <n v="471"/>
    <s v="Abu Dhabi"/>
    <d v="2014-04-26T00:00:00"/>
    <x v="4"/>
    <x v="110"/>
    <x v="20"/>
    <s v="Royal Challengers Bangalore"/>
    <s v="Rajasthan Royals"/>
    <x v="2"/>
    <x v="0"/>
    <s v="normal"/>
    <x v="4"/>
    <n v="0"/>
    <n v="6"/>
    <s v="HDPK Dharmasena"/>
    <s v="C Shamshuddin"/>
  </r>
  <r>
    <n v="472"/>
    <s v="Abu Dhabi"/>
    <d v="2014-04-26T00:00:00"/>
    <x v="4"/>
    <x v="49"/>
    <x v="20"/>
    <s v="Kings XI Punjab"/>
    <s v="Kolkata Knight Riders"/>
    <x v="1"/>
    <x v="0"/>
    <s v="normal"/>
    <x v="7"/>
    <n v="23"/>
    <n v="0"/>
    <s v="HDPK Dharmasena"/>
    <s v="RK Illingworth"/>
  </r>
  <r>
    <n v="469"/>
    <m/>
    <d v="2014-04-25T00:00:00"/>
    <x v="4"/>
    <x v="86"/>
    <x v="19"/>
    <s v="Sunrisers Hyderabad"/>
    <s v="Delhi Daredevils"/>
    <x v="4"/>
    <x v="1"/>
    <s v="normal"/>
    <x v="1"/>
    <n v="4"/>
    <n v="0"/>
    <s v="M Erasmus"/>
    <s v="S Ravi"/>
  </r>
  <r>
    <n v="470"/>
    <m/>
    <d v="2014-04-25T00:00:00"/>
    <x v="4"/>
    <x v="46"/>
    <x v="19"/>
    <s v="Mumbai Indians"/>
    <s v="Chennai Super Kings"/>
    <x v="7"/>
    <x v="1"/>
    <s v="normal"/>
    <x v="0"/>
    <n v="0"/>
    <n v="7"/>
    <s v="BF Bowden"/>
    <s v="M Erasmus"/>
  </r>
  <r>
    <n v="468"/>
    <s v="Sharjah"/>
    <d v="2014-04-24T00:00:00"/>
    <x v="4"/>
    <x v="7"/>
    <x v="21"/>
    <s v="Kolkata Knight Riders"/>
    <s v="Royal Challengers Bangalore"/>
    <x v="6"/>
    <x v="0"/>
    <s v="normal"/>
    <x v="2"/>
    <n v="2"/>
    <n v="0"/>
    <s v="Aleem Dar"/>
    <s v="VA Kulkarni"/>
  </r>
  <r>
    <n v="467"/>
    <m/>
    <d v="2014-04-23T00:00:00"/>
    <x v="4"/>
    <x v="21"/>
    <x v="19"/>
    <s v="Chennai Super Kings"/>
    <s v="Rajasthan Royals"/>
    <x v="2"/>
    <x v="0"/>
    <s v="normal"/>
    <x v="0"/>
    <n v="7"/>
    <n v="0"/>
    <s v="HDPK Dharmasena"/>
    <s v="RK Illingworth"/>
  </r>
  <r>
    <n v="466"/>
    <s v="Sharjah"/>
    <d v="2014-04-22T00:00:00"/>
    <x v="4"/>
    <x v="65"/>
    <x v="21"/>
    <s v="Kings XI Punjab"/>
    <s v="Sunrisers Hyderabad"/>
    <x v="4"/>
    <x v="0"/>
    <s v="normal"/>
    <x v="7"/>
    <n v="72"/>
    <n v="0"/>
    <s v="M Erasmus"/>
    <s v="S Ravi"/>
  </r>
  <r>
    <n v="465"/>
    <s v="Abu Dhabi"/>
    <d v="2014-04-21T00:00:00"/>
    <x v="4"/>
    <x v="60"/>
    <x v="20"/>
    <s v="Chennai Super Kings"/>
    <s v="Delhi Daredevils"/>
    <x v="0"/>
    <x v="1"/>
    <s v="normal"/>
    <x v="0"/>
    <n v="93"/>
    <n v="0"/>
    <s v="RK Illingworth"/>
    <s v="C Shamshuddin"/>
  </r>
  <r>
    <n v="464"/>
    <s v="Sharjah"/>
    <d v="2014-04-20T00:00:00"/>
    <x v="4"/>
    <x v="65"/>
    <x v="21"/>
    <s v="Rajasthan Royals"/>
    <s v="Kings XI Punjab"/>
    <x v="5"/>
    <x v="0"/>
    <s v="normal"/>
    <x v="7"/>
    <n v="0"/>
    <n v="7"/>
    <s v="BF Bowden"/>
    <s v="M Erasmus"/>
  </r>
  <r>
    <n v="462"/>
    <m/>
    <d v="2014-04-19T00:00:00"/>
    <x v="4"/>
    <x v="81"/>
    <x v="19"/>
    <s v="Mumbai Indians"/>
    <s v="Royal Challengers Bangalore"/>
    <x v="6"/>
    <x v="0"/>
    <s v="normal"/>
    <x v="5"/>
    <n v="0"/>
    <n v="7"/>
    <s v="Aleem Dar"/>
    <s v="AK Chaudhary"/>
  </r>
  <r>
    <n v="463"/>
    <m/>
    <d v="2014-04-19T00:00:00"/>
    <x v="4"/>
    <x v="100"/>
    <x v="19"/>
    <s v="Kolkata Knight Riders"/>
    <s v="Delhi Daredevils"/>
    <x v="1"/>
    <x v="1"/>
    <s v="normal"/>
    <x v="3"/>
    <n v="0"/>
    <n v="4"/>
    <s v="Aleem Dar"/>
    <s v="VA Kulkarni"/>
  </r>
  <r>
    <n v="460"/>
    <s v="Abu Dhabi"/>
    <d v="2014-04-18T00:00:00"/>
    <x v="4"/>
    <x v="65"/>
    <x v="20"/>
    <s v="Chennai Super Kings"/>
    <s v="Kings XI Punjab"/>
    <x v="0"/>
    <x v="1"/>
    <s v="normal"/>
    <x v="7"/>
    <n v="0"/>
    <n v="6"/>
    <s v="RK Illingworth"/>
    <s v="C Shamshuddin"/>
  </r>
  <r>
    <n v="461"/>
    <s v="Abu Dhabi"/>
    <d v="2014-04-18T00:00:00"/>
    <x v="4"/>
    <x v="79"/>
    <x v="20"/>
    <s v="Sunrisers Hyderabad"/>
    <s v="Rajasthan Royals"/>
    <x v="2"/>
    <x v="0"/>
    <s v="normal"/>
    <x v="4"/>
    <n v="0"/>
    <n v="4"/>
    <s v="BF Bowden"/>
    <s v="RK Illingworth"/>
  </r>
  <r>
    <n v="459"/>
    <s v="Sharjah"/>
    <d v="2014-04-17T00:00:00"/>
    <x v="4"/>
    <x v="112"/>
    <x v="21"/>
    <s v="Delhi Daredevils"/>
    <s v="Royal Challengers Bangalore"/>
    <x v="6"/>
    <x v="0"/>
    <s v="normal"/>
    <x v="5"/>
    <n v="0"/>
    <n v="8"/>
    <s v="Aleem Dar"/>
    <s v="S Ravi"/>
  </r>
  <r>
    <n v="458"/>
    <s v="Abu Dhabi"/>
    <d v="2014-04-16T00:00:00"/>
    <x v="4"/>
    <x v="113"/>
    <x v="20"/>
    <s v="Kolkata Knight Riders"/>
    <s v="Mumbai Indians"/>
    <x v="1"/>
    <x v="1"/>
    <s v="normal"/>
    <x v="2"/>
    <n v="41"/>
    <n v="0"/>
    <s v="M Erasmus"/>
    <s v="RK Illingworth"/>
  </r>
  <r>
    <n v="457"/>
    <s v="Kolkata"/>
    <d v="2013-05-26T00:00:00"/>
    <x v="5"/>
    <x v="63"/>
    <x v="1"/>
    <s v="Mumbai Indians"/>
    <s v="Chennai Super Kings"/>
    <x v="7"/>
    <x v="1"/>
    <s v="normal"/>
    <x v="6"/>
    <n v="23"/>
    <n v="0"/>
    <s v="HDPK Dharmasena"/>
    <s v="SJA Taufel"/>
  </r>
  <r>
    <n v="456"/>
    <s v="Kolkata"/>
    <d v="2013-05-24T00:00:00"/>
    <x v="5"/>
    <x v="92"/>
    <x v="1"/>
    <s v="Rajasthan Royals"/>
    <s v="Mumbai Indians"/>
    <x v="2"/>
    <x v="1"/>
    <s v="normal"/>
    <x v="6"/>
    <n v="0"/>
    <n v="4"/>
    <s v="C Shamshuddin"/>
    <s v="SJA Taufel"/>
  </r>
  <r>
    <n v="455"/>
    <s v="Delhi"/>
    <d v="2013-05-22T00:00:00"/>
    <x v="5"/>
    <x v="114"/>
    <x v="2"/>
    <s v="Sunrisers Hyderabad"/>
    <s v="Rajasthan Royals"/>
    <x v="4"/>
    <x v="1"/>
    <s v="normal"/>
    <x v="4"/>
    <n v="0"/>
    <n v="4"/>
    <s v="S Ravi"/>
    <s v="RJ Tucker"/>
  </r>
  <r>
    <n v="454"/>
    <s v="Delhi"/>
    <d v="2013-05-21T00:00:00"/>
    <x v="5"/>
    <x v="108"/>
    <x v="2"/>
    <s v="Chennai Super Kings"/>
    <s v="Mumbai Indians"/>
    <x v="0"/>
    <x v="1"/>
    <s v="normal"/>
    <x v="0"/>
    <n v="48"/>
    <n v="0"/>
    <s v="NJ Llong"/>
    <s v="RJ Tucker"/>
  </r>
  <r>
    <n v="451"/>
    <s v="Pune"/>
    <d v="2013-05-19T00:00:00"/>
    <x v="5"/>
    <x v="115"/>
    <x v="22"/>
    <s v="Pune Warriors"/>
    <s v="Delhi Daredevils"/>
    <x v="10"/>
    <x v="1"/>
    <s v="normal"/>
    <x v="11"/>
    <n v="38"/>
    <n v="0"/>
    <s v="NJ Llong"/>
    <s v="SJA Taufel"/>
  </r>
  <r>
    <n v="453"/>
    <s v="Hyderabad"/>
    <d v="2013-05-19T00:00:00"/>
    <x v="5"/>
    <x v="81"/>
    <x v="5"/>
    <s v="Kolkata Knight Riders"/>
    <s v="Sunrisers Hyderabad"/>
    <x v="1"/>
    <x v="1"/>
    <s v="normal"/>
    <x v="1"/>
    <n v="0"/>
    <n v="5"/>
    <s v="Asad Rauf"/>
    <s v="S Asnani"/>
  </r>
  <r>
    <n v="450"/>
    <s v="Dharamsala"/>
    <d v="2013-05-18T00:00:00"/>
    <x v="5"/>
    <x v="116"/>
    <x v="23"/>
    <s v="Kings XI Punjab"/>
    <s v="Mumbai Indians"/>
    <x v="7"/>
    <x v="0"/>
    <s v="normal"/>
    <x v="7"/>
    <n v="50"/>
    <n v="0"/>
    <s v="HDPK Dharmasena"/>
    <s v="CK Nandan"/>
  </r>
  <r>
    <n v="452"/>
    <s v="Bangalore"/>
    <d v="2013-05-18T00:00:00"/>
    <x v="5"/>
    <x v="72"/>
    <x v="6"/>
    <s v="Royal Challengers Bangalore"/>
    <s v="Chennai Super Kings"/>
    <x v="0"/>
    <x v="0"/>
    <s v="normal"/>
    <x v="5"/>
    <n v="24"/>
    <n v="0"/>
    <s v="C Shamshuddin"/>
    <s v="RJ Tucker"/>
  </r>
  <r>
    <n v="449"/>
    <s v="Hyderabad"/>
    <d v="2013-05-17T00:00:00"/>
    <x v="5"/>
    <x v="4"/>
    <x v="5"/>
    <s v="Sunrisers Hyderabad"/>
    <s v="Rajasthan Royals"/>
    <x v="4"/>
    <x v="1"/>
    <s v="normal"/>
    <x v="1"/>
    <n v="23"/>
    <n v="0"/>
    <s v="Asad Rauf"/>
    <s v="AK Chaudhary"/>
  </r>
  <r>
    <n v="412"/>
    <s v="Dharamsala"/>
    <d v="2013-05-16T00:00:00"/>
    <x v="5"/>
    <x v="117"/>
    <x v="23"/>
    <s v="Kings XI Punjab"/>
    <s v="Delhi Daredevils"/>
    <x v="3"/>
    <x v="0"/>
    <s v="normal"/>
    <x v="7"/>
    <n v="7"/>
    <n v="0"/>
    <s v="HDPK Dharmasena"/>
    <s v="S Ravi"/>
  </r>
  <r>
    <n v="445"/>
    <s v="Ranchi"/>
    <d v="2013-05-15T00:00:00"/>
    <x v="5"/>
    <x v="106"/>
    <x v="14"/>
    <s v="Pune Warriors"/>
    <s v="Kolkata Knight Riders"/>
    <x v="1"/>
    <x v="0"/>
    <s v="normal"/>
    <x v="11"/>
    <n v="7"/>
    <n v="0"/>
    <s v="NJ Llong"/>
    <s v="K Srinath"/>
  </r>
  <r>
    <n v="447"/>
    <s v="Mumbai"/>
    <d v="2013-05-15T00:00:00"/>
    <x v="5"/>
    <x v="118"/>
    <x v="0"/>
    <s v="Mumbai Indians"/>
    <s v="Rajasthan Royals"/>
    <x v="2"/>
    <x v="0"/>
    <s v="normal"/>
    <x v="6"/>
    <n v="14"/>
    <n v="0"/>
    <s v="Asad Rauf"/>
    <s v="S Asnani"/>
  </r>
  <r>
    <n v="429"/>
    <s v="Bangalore"/>
    <d v="2013-05-14T00:00:00"/>
    <x v="5"/>
    <x v="119"/>
    <x v="6"/>
    <s v="Royal Challengers Bangalore"/>
    <s v="Kings XI Punjab"/>
    <x v="5"/>
    <x v="0"/>
    <s v="normal"/>
    <x v="7"/>
    <n v="0"/>
    <n v="7"/>
    <s v="HDPK Dharmasena"/>
    <s v="S Ravi"/>
  </r>
  <r>
    <n v="446"/>
    <s v="Chennai"/>
    <d v="2013-05-14T00:00:00"/>
    <x v="5"/>
    <x v="28"/>
    <x v="9"/>
    <s v="Chennai Super Kings"/>
    <s v="Delhi Daredevils"/>
    <x v="0"/>
    <x v="1"/>
    <s v="normal"/>
    <x v="0"/>
    <n v="33"/>
    <n v="0"/>
    <s v="C Shamshuddin"/>
    <s v="RJ Tucker"/>
  </r>
  <r>
    <n v="444"/>
    <s v="Mumbai"/>
    <d v="2013-05-13T00:00:00"/>
    <x v="5"/>
    <x v="63"/>
    <x v="0"/>
    <s v="Sunrisers Hyderabad"/>
    <s v="Mumbai Indians"/>
    <x v="4"/>
    <x v="1"/>
    <s v="normal"/>
    <x v="6"/>
    <n v="0"/>
    <n v="7"/>
    <s v="AK Chaudhary"/>
    <s v="SJA Taufel"/>
  </r>
  <r>
    <n v="441"/>
    <s v="Ranchi"/>
    <d v="2013-05-12T00:00:00"/>
    <x v="5"/>
    <x v="113"/>
    <x v="14"/>
    <s v="Royal Challengers Bangalore"/>
    <s v="Kolkata Knight Riders"/>
    <x v="1"/>
    <x v="0"/>
    <s v="normal"/>
    <x v="2"/>
    <n v="0"/>
    <n v="5"/>
    <s v="NJ Llong"/>
    <s v="K Srinath"/>
  </r>
  <r>
    <n v="442"/>
    <s v="Jaipur"/>
    <d v="2013-05-12T00:00:00"/>
    <x v="5"/>
    <x v="0"/>
    <x v="4"/>
    <s v="Chennai Super Kings"/>
    <s v="Rajasthan Royals"/>
    <x v="2"/>
    <x v="0"/>
    <s v="normal"/>
    <x v="4"/>
    <n v="0"/>
    <n v="5"/>
    <s v="HDPK Dharmasena"/>
    <s v="CK Nandan"/>
  </r>
  <r>
    <n v="439"/>
    <s v="Pune"/>
    <d v="2013-05-11T00:00:00"/>
    <x v="5"/>
    <x v="120"/>
    <x v="22"/>
    <s v="Pune Warriors"/>
    <s v="Mumbai Indians"/>
    <x v="10"/>
    <x v="1"/>
    <s v="normal"/>
    <x v="6"/>
    <n v="0"/>
    <n v="5"/>
    <s v="Asad Rauf"/>
    <s v="AK Chaudhary"/>
  </r>
  <r>
    <n v="440"/>
    <s v="Chandigarh"/>
    <d v="2013-05-11T00:00:00"/>
    <x v="5"/>
    <x v="81"/>
    <x v="15"/>
    <s v="Sunrisers Hyderabad"/>
    <s v="Kings XI Punjab"/>
    <x v="5"/>
    <x v="0"/>
    <s v="normal"/>
    <x v="1"/>
    <n v="30"/>
    <n v="0"/>
    <s v="S Das"/>
    <s v="RJ Tucker"/>
  </r>
  <r>
    <n v="438"/>
    <s v="Delhi"/>
    <d v="2013-05-10T00:00:00"/>
    <x v="5"/>
    <x v="42"/>
    <x v="2"/>
    <s v="Royal Challengers Bangalore"/>
    <s v="Delhi Daredevils"/>
    <x v="3"/>
    <x v="0"/>
    <s v="normal"/>
    <x v="5"/>
    <n v="4"/>
    <n v="0"/>
    <s v="NJ Llong"/>
    <s v="K Srinath"/>
  </r>
  <r>
    <n v="436"/>
    <s v="Chandigarh"/>
    <d v="2013-05-09T00:00:00"/>
    <x v="5"/>
    <x v="121"/>
    <x v="15"/>
    <s v="Kings XI Punjab"/>
    <s v="Rajasthan Royals"/>
    <x v="2"/>
    <x v="0"/>
    <s v="normal"/>
    <x v="4"/>
    <n v="0"/>
    <n v="8"/>
    <s v="HDPK Dharmasena"/>
    <s v="S Ravi"/>
  </r>
  <r>
    <n v="437"/>
    <s v="Pune"/>
    <d v="2013-05-09T00:00:00"/>
    <x v="5"/>
    <x v="55"/>
    <x v="22"/>
    <s v="Kolkata Knight Riders"/>
    <s v="Pune Warriors"/>
    <x v="1"/>
    <x v="1"/>
    <s v="normal"/>
    <x v="2"/>
    <n v="46"/>
    <n v="0"/>
    <s v="Asad Rauf"/>
    <s v="S Asnani"/>
  </r>
  <r>
    <n v="435"/>
    <s v="Hyderabad"/>
    <d v="2013-05-08T00:00:00"/>
    <x v="5"/>
    <x v="60"/>
    <x v="5"/>
    <s v="Chennai Super Kings"/>
    <s v="Sunrisers Hyderabad"/>
    <x v="4"/>
    <x v="0"/>
    <s v="normal"/>
    <x v="0"/>
    <n v="77"/>
    <n v="0"/>
    <s v="S Das"/>
    <s v="NJ Llong"/>
  </r>
  <r>
    <n v="433"/>
    <s v="Jaipur"/>
    <d v="2013-05-07T00:00:00"/>
    <x v="5"/>
    <x v="79"/>
    <x v="4"/>
    <s v="Delhi Daredevils"/>
    <s v="Rajasthan Royals"/>
    <x v="3"/>
    <x v="1"/>
    <s v="normal"/>
    <x v="4"/>
    <n v="0"/>
    <n v="9"/>
    <s v="Aleem Dar"/>
    <s v="RJ Tucker"/>
  </r>
  <r>
    <n v="434"/>
    <s v="Mumbai"/>
    <d v="2013-05-07T00:00:00"/>
    <x v="5"/>
    <x v="122"/>
    <x v="0"/>
    <s v="Mumbai Indians"/>
    <s v="Kolkata Knight Riders"/>
    <x v="7"/>
    <x v="1"/>
    <s v="normal"/>
    <x v="6"/>
    <n v="65"/>
    <n v="0"/>
    <s v="HDPK Dharmasena"/>
    <s v="S Ravi"/>
  </r>
  <r>
    <n v="448"/>
    <s v="Chandigarh"/>
    <d v="2013-05-06T00:00:00"/>
    <x v="5"/>
    <x v="117"/>
    <x v="15"/>
    <s v="Royal Challengers Bangalore"/>
    <s v="Kings XI Punjab"/>
    <x v="5"/>
    <x v="0"/>
    <s v="normal"/>
    <x v="7"/>
    <n v="0"/>
    <n v="6"/>
    <s v="VA Kulkarni"/>
    <s v="NJ Llong"/>
  </r>
  <r>
    <n v="430"/>
    <s v="Mumbai"/>
    <d v="2013-05-05T00:00:00"/>
    <x v="5"/>
    <x v="120"/>
    <x v="0"/>
    <s v="Mumbai Indians"/>
    <s v="Chennai Super Kings"/>
    <x v="7"/>
    <x v="1"/>
    <s v="normal"/>
    <x v="6"/>
    <n v="60"/>
    <n v="0"/>
    <s v="HDPK Dharmasena"/>
    <s v="CK Nandan"/>
  </r>
  <r>
    <n v="431"/>
    <s v="Jaipur"/>
    <d v="2013-05-05T00:00:00"/>
    <x v="5"/>
    <x v="79"/>
    <x v="4"/>
    <s v="Pune Warriors"/>
    <s v="Rajasthan Royals"/>
    <x v="10"/>
    <x v="1"/>
    <s v="normal"/>
    <x v="4"/>
    <n v="0"/>
    <n v="5"/>
    <s v="C Shamshuddin"/>
    <s v="RJ Tucker"/>
  </r>
  <r>
    <n v="428"/>
    <s v="Hyderabad"/>
    <d v="2013-05-04T00:00:00"/>
    <x v="5"/>
    <x v="123"/>
    <x v="5"/>
    <s v="Delhi Daredevils"/>
    <s v="Sunrisers Hyderabad"/>
    <x v="3"/>
    <x v="1"/>
    <s v="normal"/>
    <x v="1"/>
    <n v="0"/>
    <n v="6"/>
    <s v="Asad Rauf"/>
    <s v="S Asnani"/>
  </r>
  <r>
    <n v="427"/>
    <s v="Kolkata"/>
    <d v="2013-05-03T00:00:00"/>
    <x v="5"/>
    <x v="71"/>
    <x v="1"/>
    <s v="Rajasthan Royals"/>
    <s v="Kolkata Knight Riders"/>
    <x v="2"/>
    <x v="1"/>
    <s v="normal"/>
    <x v="2"/>
    <n v="0"/>
    <n v="8"/>
    <s v="HDPK Dharmasena"/>
    <s v="CK Nandan"/>
  </r>
  <r>
    <n v="425"/>
    <s v="Chennai"/>
    <d v="2013-05-02T00:00:00"/>
    <x v="5"/>
    <x v="60"/>
    <x v="9"/>
    <s v="Chennai Super Kings"/>
    <s v="Kings XI Punjab"/>
    <x v="0"/>
    <x v="1"/>
    <s v="normal"/>
    <x v="0"/>
    <n v="15"/>
    <n v="0"/>
    <s v="M Erasmus"/>
    <s v="VA Kulkarni"/>
  </r>
  <r>
    <n v="426"/>
    <s v="Pune"/>
    <d v="2013-05-02T00:00:00"/>
    <x v="5"/>
    <x v="9"/>
    <x v="22"/>
    <s v="Royal Challengers Bangalore"/>
    <s v="Pune Warriors"/>
    <x v="6"/>
    <x v="1"/>
    <s v="normal"/>
    <x v="5"/>
    <n v="17"/>
    <n v="0"/>
    <s v="Aleem Dar"/>
    <s v="C Shamshuddin"/>
  </r>
  <r>
    <n v="423"/>
    <s v="Hyderabad"/>
    <d v="2013-05-01T00:00:00"/>
    <x v="5"/>
    <x v="124"/>
    <x v="5"/>
    <s v="Mumbai Indians"/>
    <s v="Sunrisers Hyderabad"/>
    <x v="7"/>
    <x v="1"/>
    <s v="normal"/>
    <x v="1"/>
    <n v="0"/>
    <n v="7"/>
    <s v="Asad Rauf"/>
    <s v="S Asnani"/>
  </r>
  <r>
    <n v="424"/>
    <s v="Raipur"/>
    <d v="2013-05-01T00:00:00"/>
    <x v="5"/>
    <x v="53"/>
    <x v="12"/>
    <s v="Kolkata Knight Riders"/>
    <s v="Delhi Daredevils"/>
    <x v="1"/>
    <x v="1"/>
    <s v="normal"/>
    <x v="3"/>
    <n v="0"/>
    <n v="7"/>
    <s v="HDPK Dharmasena"/>
    <s v="CK Nandan"/>
  </r>
  <r>
    <n v="422"/>
    <s v="Pune"/>
    <d v="2013-04-30T00:00:00"/>
    <x v="5"/>
    <x v="28"/>
    <x v="22"/>
    <s v="Chennai Super Kings"/>
    <s v="Pune Warriors"/>
    <x v="0"/>
    <x v="1"/>
    <s v="normal"/>
    <x v="0"/>
    <n v="37"/>
    <n v="0"/>
    <s v="S Das"/>
    <s v="SJA Taufel"/>
  </r>
  <r>
    <n v="420"/>
    <s v="Jaipur"/>
    <d v="2013-04-29T00:00:00"/>
    <x v="5"/>
    <x v="33"/>
    <x v="4"/>
    <s v="Royal Challengers Bangalore"/>
    <s v="Rajasthan Royals"/>
    <x v="2"/>
    <x v="0"/>
    <s v="normal"/>
    <x v="4"/>
    <n v="0"/>
    <n v="4"/>
    <s v="M Erasmus"/>
    <s v="K Srinath"/>
  </r>
  <r>
    <n v="421"/>
    <s v="Mumbai"/>
    <d v="2013-04-29T00:00:00"/>
    <x v="5"/>
    <x v="25"/>
    <x v="0"/>
    <s v="Mumbai Indians"/>
    <s v="Kings XI Punjab"/>
    <x v="7"/>
    <x v="1"/>
    <s v="normal"/>
    <x v="6"/>
    <n v="4"/>
    <n v="0"/>
    <s v="Asad Rauf"/>
    <s v="AK Chaudhary"/>
  </r>
  <r>
    <n v="418"/>
    <s v="Chennai"/>
    <d v="2013-04-28T00:00:00"/>
    <x v="5"/>
    <x v="108"/>
    <x v="9"/>
    <s v="Chennai Super Kings"/>
    <s v="Kolkata Knight Riders"/>
    <x v="1"/>
    <x v="0"/>
    <s v="normal"/>
    <x v="0"/>
    <n v="14"/>
    <n v="0"/>
    <s v="Aleem Dar"/>
    <s v="SJA Taufel"/>
  </r>
  <r>
    <n v="419"/>
    <s v="Raipur"/>
    <d v="2013-04-28T00:00:00"/>
    <x v="5"/>
    <x v="53"/>
    <x v="12"/>
    <s v="Delhi Daredevils"/>
    <s v="Pune Warriors"/>
    <x v="10"/>
    <x v="0"/>
    <s v="normal"/>
    <x v="3"/>
    <n v="15"/>
    <n v="0"/>
    <s v="CK Nandan"/>
    <s v="S Ravi"/>
  </r>
  <r>
    <n v="416"/>
    <s v="Jaipur"/>
    <d v="2013-04-27T00:00:00"/>
    <x v="5"/>
    <x v="104"/>
    <x v="4"/>
    <s v="Sunrisers Hyderabad"/>
    <s v="Rajasthan Royals"/>
    <x v="4"/>
    <x v="1"/>
    <s v="normal"/>
    <x v="4"/>
    <n v="0"/>
    <n v="8"/>
    <s v="VA Kulkarni"/>
    <s v="K Srinath"/>
  </r>
  <r>
    <n v="417"/>
    <s v="Mumbai"/>
    <d v="2013-04-27T00:00:00"/>
    <x v="5"/>
    <x v="47"/>
    <x v="0"/>
    <s v="Mumbai Indians"/>
    <s v="Royal Challengers Bangalore"/>
    <x v="7"/>
    <x v="1"/>
    <s v="normal"/>
    <x v="6"/>
    <n v="58"/>
    <n v="0"/>
    <s v="Asad Rauf"/>
    <s v="S Asnani"/>
  </r>
  <r>
    <n v="415"/>
    <s v="Kolkata"/>
    <d v="2013-04-26T00:00:00"/>
    <x v="5"/>
    <x v="113"/>
    <x v="1"/>
    <s v="Kings XI Punjab"/>
    <s v="Kolkata Knight Riders"/>
    <x v="5"/>
    <x v="1"/>
    <s v="normal"/>
    <x v="2"/>
    <n v="0"/>
    <n v="6"/>
    <s v="CK Nandan"/>
    <s v="S Ravi"/>
  </r>
  <r>
    <n v="414"/>
    <s v="Chennai"/>
    <d v="2013-04-25T00:00:00"/>
    <x v="5"/>
    <x v="28"/>
    <x v="9"/>
    <s v="Sunrisers Hyderabad"/>
    <s v="Chennai Super Kings"/>
    <x v="4"/>
    <x v="1"/>
    <s v="normal"/>
    <x v="0"/>
    <n v="0"/>
    <n v="5"/>
    <s v="Aleem Dar"/>
    <s v="S Das"/>
  </r>
  <r>
    <n v="413"/>
    <s v="Kolkata"/>
    <d v="2013-04-24T00:00:00"/>
    <x v="5"/>
    <x v="47"/>
    <x v="1"/>
    <s v="Kolkata Knight Riders"/>
    <s v="Mumbai Indians"/>
    <x v="1"/>
    <x v="1"/>
    <s v="normal"/>
    <x v="6"/>
    <n v="0"/>
    <n v="5"/>
    <s v="HDPK Dharmasena"/>
    <s v="S Ravi"/>
  </r>
  <r>
    <n v="411"/>
    <s v="Bangalore"/>
    <d v="2013-04-23T00:00:00"/>
    <x v="5"/>
    <x v="31"/>
    <x v="6"/>
    <s v="Royal Challengers Bangalore"/>
    <s v="Pune Warriors"/>
    <x v="10"/>
    <x v="0"/>
    <s v="normal"/>
    <x v="5"/>
    <n v="130"/>
    <n v="0"/>
    <s v="Aleem Dar"/>
    <s v="C Shamshuddin"/>
  </r>
  <r>
    <n v="443"/>
    <s v="Delhi"/>
    <d v="2013-04-23T00:00:00"/>
    <x v="5"/>
    <x v="125"/>
    <x v="2"/>
    <s v="Delhi Daredevils"/>
    <s v="Kings XI Punjab"/>
    <x v="5"/>
    <x v="0"/>
    <s v="normal"/>
    <x v="7"/>
    <n v="0"/>
    <n v="5"/>
    <s v="VA Kulkarni"/>
    <s v="K Srinath"/>
  </r>
  <r>
    <n v="410"/>
    <s v="Chennai"/>
    <d v="2013-04-22T00:00:00"/>
    <x v="5"/>
    <x v="108"/>
    <x v="9"/>
    <s v="Rajasthan Royals"/>
    <s v="Chennai Super Kings"/>
    <x v="2"/>
    <x v="1"/>
    <s v="normal"/>
    <x v="0"/>
    <n v="0"/>
    <n v="5"/>
    <s v="S Asnani"/>
    <s v="AK Chaudhary"/>
  </r>
  <r>
    <n v="408"/>
    <s v="Delhi"/>
    <d v="2013-04-21T00:00:00"/>
    <x v="5"/>
    <x v="107"/>
    <x v="2"/>
    <s v="Mumbai Indians"/>
    <s v="Delhi Daredevils"/>
    <x v="7"/>
    <x v="1"/>
    <s v="normal"/>
    <x v="3"/>
    <n v="0"/>
    <n v="9"/>
    <s v="HDPK Dharmasena"/>
    <s v="S Ravi"/>
  </r>
  <r>
    <n v="409"/>
    <s v="Chandigarh"/>
    <d v="2013-04-21T00:00:00"/>
    <x v="5"/>
    <x v="117"/>
    <x v="15"/>
    <s v="Pune Warriors"/>
    <s v="Kings XI Punjab"/>
    <x v="5"/>
    <x v="0"/>
    <s v="normal"/>
    <x v="7"/>
    <n v="0"/>
    <n v="7"/>
    <s v="M Erasmus"/>
    <s v="K Srinath"/>
  </r>
  <r>
    <n v="406"/>
    <s v="Kolkata"/>
    <d v="2013-04-20T00:00:00"/>
    <x v="5"/>
    <x v="21"/>
    <x v="1"/>
    <s v="Kolkata Knight Riders"/>
    <s v="Chennai Super Kings"/>
    <x v="1"/>
    <x v="1"/>
    <s v="normal"/>
    <x v="0"/>
    <n v="0"/>
    <n v="4"/>
    <s v="Asad Rauf"/>
    <s v="AK Chaudhary"/>
  </r>
  <r>
    <n v="407"/>
    <s v="Bangalore"/>
    <d v="2013-04-20T00:00:00"/>
    <x v="5"/>
    <x v="126"/>
    <x v="6"/>
    <s v="Rajasthan Royals"/>
    <s v="Royal Challengers Bangalore"/>
    <x v="6"/>
    <x v="0"/>
    <s v="normal"/>
    <x v="5"/>
    <n v="0"/>
    <n v="7"/>
    <s v="Aleem Dar"/>
    <s v="C Shamshuddin"/>
  </r>
  <r>
    <n v="405"/>
    <s v="Hyderabad"/>
    <d v="2013-04-19T00:00:00"/>
    <x v="5"/>
    <x v="127"/>
    <x v="5"/>
    <s v="Kings XI Punjab"/>
    <s v="Sunrisers Hyderabad"/>
    <x v="5"/>
    <x v="1"/>
    <s v="normal"/>
    <x v="1"/>
    <n v="0"/>
    <n v="5"/>
    <s v="HDPK Dharmasena"/>
    <s v="CK Nandan"/>
  </r>
  <r>
    <n v="404"/>
    <s v="Delhi"/>
    <d v="2013-04-18T00:00:00"/>
    <x v="5"/>
    <x v="108"/>
    <x v="2"/>
    <s v="Chennai Super Kings"/>
    <s v="Delhi Daredevils"/>
    <x v="0"/>
    <x v="1"/>
    <s v="normal"/>
    <x v="0"/>
    <n v="86"/>
    <n v="0"/>
    <s v="M Erasmus"/>
    <s v="VA Kulkarni"/>
  </r>
  <r>
    <n v="402"/>
    <s v="Pune"/>
    <d v="2013-04-17T00:00:00"/>
    <x v="5"/>
    <x v="4"/>
    <x v="22"/>
    <s v="Sunrisers Hyderabad"/>
    <s v="Pune Warriors"/>
    <x v="10"/>
    <x v="0"/>
    <s v="normal"/>
    <x v="1"/>
    <n v="11"/>
    <n v="0"/>
    <s v="Asad Rauf"/>
    <s v="AK Chaudhary"/>
  </r>
  <r>
    <n v="403"/>
    <s v="Jaipur"/>
    <d v="2013-04-17T00:00:00"/>
    <x v="5"/>
    <x v="79"/>
    <x v="4"/>
    <s v="Rajasthan Royals"/>
    <s v="Mumbai Indians"/>
    <x v="2"/>
    <x v="1"/>
    <s v="normal"/>
    <x v="4"/>
    <n v="87"/>
    <n v="0"/>
    <s v="Aleem Dar"/>
    <s v="C Shamshuddin"/>
  </r>
  <r>
    <n v="400"/>
    <s v="Chandigarh"/>
    <d v="2013-04-16T00:00:00"/>
    <x v="5"/>
    <x v="128"/>
    <x v="15"/>
    <s v="Kings XI Punjab"/>
    <s v="Kolkata Knight Riders"/>
    <x v="1"/>
    <x v="0"/>
    <s v="normal"/>
    <x v="7"/>
    <n v="4"/>
    <n v="0"/>
    <s v="CK Nandan"/>
    <s v="SJA Taufel"/>
  </r>
  <r>
    <n v="401"/>
    <s v="Bangalore"/>
    <d v="2013-04-16T00:00:00"/>
    <x v="5"/>
    <x v="72"/>
    <x v="6"/>
    <s v="Delhi Daredevils"/>
    <s v="Royal Challengers Bangalore"/>
    <x v="6"/>
    <x v="0"/>
    <s v="tie"/>
    <x v="5"/>
    <n v="0"/>
    <n v="0"/>
    <s v="M Erasmus"/>
    <s v="VA Kulkarni"/>
  </r>
  <r>
    <n v="399"/>
    <s v="Chennai"/>
    <d v="2013-04-15T00:00:00"/>
    <x v="5"/>
    <x v="67"/>
    <x v="9"/>
    <s v="Pune Warriors"/>
    <s v="Chennai Super Kings"/>
    <x v="10"/>
    <x v="1"/>
    <s v="normal"/>
    <x v="11"/>
    <n v="24"/>
    <n v="0"/>
    <s v="Asad Rauf"/>
    <s v="AK Chaudhary"/>
  </r>
  <r>
    <n v="397"/>
    <s v="Kolkata"/>
    <d v="2013-04-14T00:00:00"/>
    <x v="5"/>
    <x v="55"/>
    <x v="1"/>
    <s v="Kolkata Knight Riders"/>
    <s v="Sunrisers Hyderabad"/>
    <x v="1"/>
    <x v="1"/>
    <s v="normal"/>
    <x v="2"/>
    <n v="48"/>
    <n v="0"/>
    <s v="M Erasmus"/>
    <s v="VA Kulkarni"/>
  </r>
  <r>
    <n v="398"/>
    <s v="Jaipur"/>
    <d v="2013-04-14T00:00:00"/>
    <x v="5"/>
    <x v="104"/>
    <x v="4"/>
    <s v="Kings XI Punjab"/>
    <s v="Rajasthan Royals"/>
    <x v="2"/>
    <x v="0"/>
    <s v="normal"/>
    <x v="4"/>
    <n v="0"/>
    <n v="6"/>
    <s v="Aleem Dar"/>
    <s v="C Shamshuddin"/>
  </r>
  <r>
    <n v="395"/>
    <s v="Mumbai"/>
    <d v="2013-04-13T00:00:00"/>
    <x v="5"/>
    <x v="25"/>
    <x v="0"/>
    <s v="Mumbai Indians"/>
    <s v="Pune Warriors"/>
    <x v="7"/>
    <x v="1"/>
    <s v="normal"/>
    <x v="6"/>
    <n v="41"/>
    <n v="0"/>
    <s v="S Ravi"/>
    <s v="SJA Taufel"/>
  </r>
  <r>
    <n v="396"/>
    <s v="Chennai"/>
    <d v="2013-04-13T00:00:00"/>
    <x v="5"/>
    <x v="21"/>
    <x v="9"/>
    <s v="Royal Challengers Bangalore"/>
    <s v="Chennai Super Kings"/>
    <x v="0"/>
    <x v="0"/>
    <s v="normal"/>
    <x v="0"/>
    <n v="0"/>
    <n v="4"/>
    <s v="Asad Rauf"/>
    <s v="AK Chaudhary"/>
  </r>
  <r>
    <n v="394"/>
    <s v="Delhi"/>
    <d v="2013-04-12T00:00:00"/>
    <x v="5"/>
    <x v="4"/>
    <x v="2"/>
    <s v="Delhi Daredevils"/>
    <s v="Sunrisers Hyderabad"/>
    <x v="3"/>
    <x v="1"/>
    <s v="normal"/>
    <x v="1"/>
    <n v="0"/>
    <n v="3"/>
    <s v="Aleem Dar"/>
    <s v="Subroto Das"/>
  </r>
  <r>
    <n v="392"/>
    <s v="Bangalore"/>
    <d v="2013-04-11T00:00:00"/>
    <x v="5"/>
    <x v="31"/>
    <x v="6"/>
    <s v="Kolkata Knight Riders"/>
    <s v="Royal Challengers Bangalore"/>
    <x v="6"/>
    <x v="0"/>
    <s v="normal"/>
    <x v="5"/>
    <n v="0"/>
    <n v="8"/>
    <s v="Asad Rauf"/>
    <s v="AK Chaudhary"/>
  </r>
  <r>
    <n v="393"/>
    <s v="Pune"/>
    <d v="2013-04-11T00:00:00"/>
    <x v="5"/>
    <x v="86"/>
    <x v="22"/>
    <s v="Rajasthan Royals"/>
    <s v="Pune Warriors"/>
    <x v="2"/>
    <x v="1"/>
    <s v="normal"/>
    <x v="11"/>
    <n v="0"/>
    <n v="7"/>
    <s v="M Erasmus"/>
    <s v="K Srinath"/>
  </r>
  <r>
    <n v="391"/>
    <s v="Chandigarh"/>
    <d v="2013-04-10T00:00:00"/>
    <x v="5"/>
    <x v="108"/>
    <x v="15"/>
    <s v="Kings XI Punjab"/>
    <s v="Chennai Super Kings"/>
    <x v="0"/>
    <x v="0"/>
    <s v="normal"/>
    <x v="0"/>
    <n v="0"/>
    <n v="10"/>
    <s v="Aleem Dar"/>
    <s v="C Shamshuddin"/>
  </r>
  <r>
    <n v="390"/>
    <s v="Mumbai"/>
    <d v="2013-04-09T00:00:00"/>
    <x v="5"/>
    <x v="129"/>
    <x v="0"/>
    <s v="Mumbai Indians"/>
    <s v="Delhi Daredevils"/>
    <x v="7"/>
    <x v="1"/>
    <s v="normal"/>
    <x v="6"/>
    <n v="44"/>
    <n v="0"/>
    <s v="M Erasmus"/>
    <s v="VA Kulkarni"/>
  </r>
  <r>
    <n v="432"/>
    <s v="Bangalore"/>
    <d v="2013-04-09T00:00:00"/>
    <x v="5"/>
    <x v="72"/>
    <x v="6"/>
    <s v="Sunrisers Hyderabad"/>
    <s v="Royal Challengers Bangalore"/>
    <x v="4"/>
    <x v="1"/>
    <s v="normal"/>
    <x v="5"/>
    <n v="0"/>
    <n v="7"/>
    <s v="S Ravi"/>
    <s v="SJA Taufel"/>
  </r>
  <r>
    <n v="389"/>
    <s v="Jaipur"/>
    <d v="2013-04-08T00:00:00"/>
    <x v="5"/>
    <x v="130"/>
    <x v="4"/>
    <s v="Rajasthan Royals"/>
    <s v="Kolkata Knight Riders"/>
    <x v="1"/>
    <x v="0"/>
    <s v="normal"/>
    <x v="4"/>
    <n v="19"/>
    <n v="0"/>
    <s v="Aleem Dar"/>
    <s v="S Das"/>
  </r>
  <r>
    <n v="387"/>
    <s v="Pune"/>
    <d v="2013-04-07T00:00:00"/>
    <x v="5"/>
    <x v="84"/>
    <x v="22"/>
    <s v="Pune Warriors"/>
    <s v="Kings XI Punjab"/>
    <x v="10"/>
    <x v="1"/>
    <s v="normal"/>
    <x v="7"/>
    <n v="0"/>
    <n v="8"/>
    <s v="S Asnani"/>
    <s v="SJA Taufel"/>
  </r>
  <r>
    <n v="388"/>
    <s v="Hyderabad"/>
    <d v="2013-04-07T00:00:00"/>
    <x v="5"/>
    <x v="127"/>
    <x v="5"/>
    <s v="Royal Challengers Bangalore"/>
    <s v="Sunrisers Hyderabad"/>
    <x v="6"/>
    <x v="1"/>
    <s v="tie"/>
    <x v="1"/>
    <n v="0"/>
    <n v="0"/>
    <s v="AK Chaudhary"/>
    <s v="S Ravi"/>
  </r>
  <r>
    <n v="385"/>
    <s v="Delhi"/>
    <d v="2013-04-06T00:00:00"/>
    <x v="5"/>
    <x v="131"/>
    <x v="2"/>
    <s v="Rajasthan Royals"/>
    <s v="Delhi Daredevils"/>
    <x v="2"/>
    <x v="1"/>
    <s v="normal"/>
    <x v="4"/>
    <n v="5"/>
    <n v="0"/>
    <s v="S Das"/>
    <s v="C Shamshuddin"/>
  </r>
  <r>
    <n v="386"/>
    <s v="Chennai"/>
    <d v="2013-04-06T00:00:00"/>
    <x v="5"/>
    <x v="63"/>
    <x v="9"/>
    <s v="Mumbai Indians"/>
    <s v="Chennai Super Kings"/>
    <x v="7"/>
    <x v="1"/>
    <s v="normal"/>
    <x v="6"/>
    <n v="9"/>
    <n v="0"/>
    <s v="M Erasmus"/>
    <s v="VA Kulkarni"/>
  </r>
  <r>
    <n v="384"/>
    <s v="Hyderabad"/>
    <d v="2013-04-05T00:00:00"/>
    <x v="5"/>
    <x v="4"/>
    <x v="5"/>
    <s v="Sunrisers Hyderabad"/>
    <s v="Pune Warriors"/>
    <x v="10"/>
    <x v="0"/>
    <s v="normal"/>
    <x v="1"/>
    <n v="22"/>
    <n v="0"/>
    <s v="S Ravi"/>
    <s v="SJA Taufel"/>
  </r>
  <r>
    <n v="383"/>
    <s v="Bangalore"/>
    <d v="2013-04-04T00:00:00"/>
    <x v="5"/>
    <x v="31"/>
    <x v="6"/>
    <s v="Royal Challengers Bangalore"/>
    <s v="Mumbai Indians"/>
    <x v="7"/>
    <x v="0"/>
    <s v="normal"/>
    <x v="5"/>
    <n v="2"/>
    <n v="0"/>
    <s v="VA Kulkarni"/>
    <s v="C Shamshuddin"/>
  </r>
  <r>
    <n v="382"/>
    <s v="Kolkata"/>
    <d v="2013-04-03T00:00:00"/>
    <x v="5"/>
    <x v="15"/>
    <x v="1"/>
    <s v="Delhi Daredevils"/>
    <s v="Kolkata Knight Riders"/>
    <x v="1"/>
    <x v="0"/>
    <s v="normal"/>
    <x v="2"/>
    <n v="0"/>
    <n v="6"/>
    <s v="S Ravi"/>
    <s v="SJA Taufel"/>
  </r>
  <r>
    <n v="381"/>
    <s v="Chennai"/>
    <d v="2012-05-27T00:00:00"/>
    <x v="6"/>
    <x v="132"/>
    <x v="9"/>
    <s v="Chennai Super Kings"/>
    <s v="Kolkata Knight Riders"/>
    <x v="0"/>
    <x v="1"/>
    <s v="normal"/>
    <x v="2"/>
    <n v="0"/>
    <n v="5"/>
    <s v="BF Bowden"/>
    <s v="SJA Taufel"/>
  </r>
  <r>
    <n v="380"/>
    <s v="Chennai"/>
    <d v="2012-05-25T00:00:00"/>
    <x v="6"/>
    <x v="111"/>
    <x v="9"/>
    <s v="Chennai Super Kings"/>
    <s v="Delhi Daredevils"/>
    <x v="3"/>
    <x v="0"/>
    <s v="normal"/>
    <x v="0"/>
    <n v="86"/>
    <n v="0"/>
    <s v="BR Doctrove"/>
    <s v="SJA Taufel"/>
  </r>
  <r>
    <n v="379"/>
    <s v="Bangalore"/>
    <d v="2012-05-23T00:00:00"/>
    <x v="6"/>
    <x v="28"/>
    <x v="6"/>
    <s v="Chennai Super Kings"/>
    <s v="Mumbai Indians"/>
    <x v="7"/>
    <x v="0"/>
    <s v="normal"/>
    <x v="0"/>
    <n v="38"/>
    <n v="0"/>
    <s v="BF Bowden"/>
    <s v="HDPK Dharmasena"/>
  </r>
  <r>
    <n v="378"/>
    <s v="Pune"/>
    <d v="2012-05-22T00:00:00"/>
    <x v="6"/>
    <x v="71"/>
    <x v="22"/>
    <s v="Kolkata Knight Riders"/>
    <s v="Delhi Daredevils"/>
    <x v="1"/>
    <x v="1"/>
    <s v="normal"/>
    <x v="2"/>
    <n v="18"/>
    <n v="0"/>
    <s v="BR Doctrove"/>
    <s v="SJA Taufel"/>
  </r>
  <r>
    <n v="376"/>
    <s v="Hyderabad"/>
    <d v="2012-05-20T00:00:00"/>
    <x v="6"/>
    <x v="109"/>
    <x v="5"/>
    <s v="Deccan Chargers"/>
    <s v="Royal Challengers Bangalore"/>
    <x v="6"/>
    <x v="0"/>
    <s v="normal"/>
    <x v="12"/>
    <n v="9"/>
    <n v="0"/>
    <s v="S Ravi"/>
    <s v="SJA Taufel"/>
  </r>
  <r>
    <n v="377"/>
    <s v="Jaipur"/>
    <d v="2012-05-20T00:00:00"/>
    <x v="6"/>
    <x v="47"/>
    <x v="4"/>
    <s v="Rajasthan Royals"/>
    <s v="Mumbai Indians"/>
    <x v="2"/>
    <x v="1"/>
    <s v="normal"/>
    <x v="6"/>
    <n v="0"/>
    <n v="10"/>
    <s v="HDPK Dharmasena"/>
    <s v="C Shamshuddin"/>
  </r>
  <r>
    <n v="374"/>
    <s v="Dharamsala"/>
    <d v="2012-05-19T00:00:00"/>
    <x v="6"/>
    <x v="12"/>
    <x v="23"/>
    <s v="Kings XI Punjab"/>
    <s v="Delhi Daredevils"/>
    <x v="3"/>
    <x v="0"/>
    <s v="normal"/>
    <x v="3"/>
    <n v="0"/>
    <n v="6"/>
    <s v="BF Bowden"/>
    <s v="VA Kulkarni"/>
  </r>
  <r>
    <n v="375"/>
    <s v="Pune"/>
    <d v="2012-05-19T00:00:00"/>
    <x v="6"/>
    <x v="133"/>
    <x v="22"/>
    <s v="Kolkata Knight Riders"/>
    <s v="Pune Warriors"/>
    <x v="1"/>
    <x v="1"/>
    <s v="normal"/>
    <x v="2"/>
    <n v="34"/>
    <n v="0"/>
    <s v="S Asnani"/>
    <s v="BR Doctrove"/>
  </r>
  <r>
    <n v="373"/>
    <s v="Hyderabad"/>
    <d v="2012-05-18T00:00:00"/>
    <x v="6"/>
    <x v="109"/>
    <x v="5"/>
    <s v="Rajasthan Royals"/>
    <s v="Deccan Chargers"/>
    <x v="2"/>
    <x v="1"/>
    <s v="normal"/>
    <x v="12"/>
    <n v="0"/>
    <n v="5"/>
    <s v="S Ravi"/>
    <s v="SJA Taufel"/>
  </r>
  <r>
    <n v="371"/>
    <s v="Dharamsala"/>
    <d v="2012-05-17T00:00:00"/>
    <x v="6"/>
    <x v="119"/>
    <x v="23"/>
    <s v="Chennai Super Kings"/>
    <s v="Kings XI Punjab"/>
    <x v="5"/>
    <x v="0"/>
    <s v="normal"/>
    <x v="7"/>
    <n v="0"/>
    <n v="6"/>
    <s v="VA Kulkarni"/>
    <s v="SK Tarapore"/>
  </r>
  <r>
    <n v="372"/>
    <s v="Delhi"/>
    <d v="2012-05-17T00:00:00"/>
    <x v="6"/>
    <x v="31"/>
    <x v="2"/>
    <s v="Royal Challengers Bangalore"/>
    <s v="Delhi Daredevils"/>
    <x v="3"/>
    <x v="0"/>
    <s v="normal"/>
    <x v="5"/>
    <n v="21"/>
    <n v="0"/>
    <s v="HDPK Dharmasena"/>
    <s v="C Shamshuddin"/>
  </r>
  <r>
    <n v="370"/>
    <s v="Mumbai"/>
    <d v="2012-05-16T00:00:00"/>
    <x v="6"/>
    <x v="15"/>
    <x v="0"/>
    <s v="Kolkata Knight Riders"/>
    <s v="Mumbai Indians"/>
    <x v="7"/>
    <x v="0"/>
    <s v="normal"/>
    <x v="2"/>
    <n v="32"/>
    <n v="0"/>
    <s v="S Das"/>
    <s v="BR Doctrove"/>
  </r>
  <r>
    <n v="369"/>
    <s v="Delhi"/>
    <d v="2012-05-15T00:00:00"/>
    <x v="6"/>
    <x v="12"/>
    <x v="2"/>
    <s v="Kings XI Punjab"/>
    <s v="Delhi Daredevils"/>
    <x v="5"/>
    <x v="1"/>
    <s v="normal"/>
    <x v="3"/>
    <n v="0"/>
    <n v="5"/>
    <s v="HDPK Dharmasena"/>
    <s v="BNJ Oxenford"/>
  </r>
  <r>
    <n v="367"/>
    <s v="Bangalore"/>
    <d v="2012-05-14T00:00:00"/>
    <x v="6"/>
    <x v="13"/>
    <x v="6"/>
    <s v="Royal Challengers Bangalore"/>
    <s v="Mumbai Indians"/>
    <x v="7"/>
    <x v="0"/>
    <s v="normal"/>
    <x v="6"/>
    <n v="0"/>
    <n v="5"/>
    <s v="S Das"/>
    <s v="BR Doctrove"/>
  </r>
  <r>
    <n v="368"/>
    <s v="Kolkata"/>
    <d v="2012-05-14T00:00:00"/>
    <x v="6"/>
    <x v="108"/>
    <x v="1"/>
    <s v="Kolkata Knight Riders"/>
    <s v="Chennai Super Kings"/>
    <x v="0"/>
    <x v="0"/>
    <s v="normal"/>
    <x v="0"/>
    <n v="0"/>
    <n v="5"/>
    <s v="JD Cloete"/>
    <s v="SJA Taufel"/>
  </r>
  <r>
    <n v="365"/>
    <s v="Jaipur"/>
    <d v="2012-05-13T00:00:00"/>
    <x v="6"/>
    <x v="134"/>
    <x v="4"/>
    <s v="Rajasthan Royals"/>
    <s v="Pune Warriors"/>
    <x v="2"/>
    <x v="1"/>
    <s v="normal"/>
    <x v="4"/>
    <n v="45"/>
    <n v="0"/>
    <s v="BF Bowden"/>
    <s v="SK Tarapore"/>
  </r>
  <r>
    <n v="366"/>
    <s v="Chandigarh"/>
    <d v="2012-05-13T00:00:00"/>
    <x v="6"/>
    <x v="135"/>
    <x v="15"/>
    <s v="Deccan Chargers"/>
    <s v="Kings XI Punjab"/>
    <x v="11"/>
    <x v="1"/>
    <s v="normal"/>
    <x v="7"/>
    <n v="0"/>
    <n v="4"/>
    <s v="HDPK Dharmasena"/>
    <s v="BNJ Oxenford"/>
  </r>
  <r>
    <n v="363"/>
    <s v="Kolkata"/>
    <d v="2012-05-12T00:00:00"/>
    <x v="6"/>
    <x v="25"/>
    <x v="1"/>
    <s v="Mumbai Indians"/>
    <s v="Kolkata Knight Riders"/>
    <x v="7"/>
    <x v="1"/>
    <s v="normal"/>
    <x v="6"/>
    <n v="27"/>
    <n v="0"/>
    <s v="S Ravi"/>
    <s v="SJA Taufel"/>
  </r>
  <r>
    <n v="364"/>
    <s v="Chennai"/>
    <d v="2012-05-12T00:00:00"/>
    <x v="6"/>
    <x v="136"/>
    <x v="9"/>
    <s v="Delhi Daredevils"/>
    <s v="Chennai Super Kings"/>
    <x v="0"/>
    <x v="0"/>
    <s v="normal"/>
    <x v="0"/>
    <n v="0"/>
    <n v="9"/>
    <s v="S Das"/>
    <s v="BR Doctrove"/>
  </r>
  <r>
    <n v="362"/>
    <s v="Pune"/>
    <d v="2012-05-11T00:00:00"/>
    <x v="6"/>
    <x v="31"/>
    <x v="22"/>
    <s v="Royal Challengers Bangalore"/>
    <s v="Pune Warriors"/>
    <x v="10"/>
    <x v="0"/>
    <s v="normal"/>
    <x v="5"/>
    <n v="35"/>
    <n v="0"/>
    <s v="BF Bowden"/>
    <s v="SK Tarapore"/>
  </r>
  <r>
    <n v="331"/>
    <s v="Hyderabad"/>
    <d v="2012-05-10T00:00:00"/>
    <x v="6"/>
    <x v="53"/>
    <x v="5"/>
    <s v="Deccan Chargers"/>
    <s v="Delhi Daredevils"/>
    <x v="11"/>
    <x v="1"/>
    <s v="normal"/>
    <x v="3"/>
    <n v="0"/>
    <n v="9"/>
    <s v="JD Cloete"/>
    <s v="SJA Taufel"/>
  </r>
  <r>
    <n v="361"/>
    <s v="Jaipur"/>
    <d v="2012-05-10T00:00:00"/>
    <x v="6"/>
    <x v="136"/>
    <x v="4"/>
    <s v="Rajasthan Royals"/>
    <s v="Chennai Super Kings"/>
    <x v="0"/>
    <x v="0"/>
    <s v="normal"/>
    <x v="0"/>
    <n v="0"/>
    <n v="4"/>
    <s v="BNJ Oxenford"/>
    <s v="C Shamshuddin"/>
  </r>
  <r>
    <n v="360"/>
    <s v="Mumbai"/>
    <d v="2012-05-09T00:00:00"/>
    <x v="6"/>
    <x v="31"/>
    <x v="0"/>
    <s v="Mumbai Indians"/>
    <s v="Royal Challengers Bangalore"/>
    <x v="6"/>
    <x v="0"/>
    <s v="normal"/>
    <x v="5"/>
    <n v="0"/>
    <n v="9"/>
    <s v="BF Bowden"/>
    <s v="VA Kulkarni"/>
  </r>
  <r>
    <n v="358"/>
    <s v="Pune"/>
    <d v="2012-05-08T00:00:00"/>
    <x v="6"/>
    <x v="0"/>
    <x v="22"/>
    <s v="Pune Warriors"/>
    <s v="Rajasthan Royals"/>
    <x v="10"/>
    <x v="1"/>
    <s v="normal"/>
    <x v="4"/>
    <n v="0"/>
    <n v="7"/>
    <s v="Asad Rauf"/>
    <s v="BR Doctrove"/>
  </r>
  <r>
    <n v="359"/>
    <s v="Hyderabad"/>
    <d v="2012-05-08T00:00:00"/>
    <x v="6"/>
    <x v="93"/>
    <x v="5"/>
    <s v="Kings XI Punjab"/>
    <s v="Deccan Chargers"/>
    <x v="11"/>
    <x v="0"/>
    <s v="normal"/>
    <x v="7"/>
    <n v="25"/>
    <n v="0"/>
    <s v="HDPK Dharmasena"/>
    <s v="BNJ Oxenford"/>
  </r>
  <r>
    <n v="357"/>
    <s v="Delhi"/>
    <d v="2012-05-07T00:00:00"/>
    <x v="6"/>
    <x v="113"/>
    <x v="2"/>
    <s v="Delhi Daredevils"/>
    <s v="Kolkata Knight Riders"/>
    <x v="3"/>
    <x v="1"/>
    <s v="normal"/>
    <x v="2"/>
    <n v="0"/>
    <n v="6"/>
    <s v="JD Cloete"/>
    <s v="S Ravi"/>
  </r>
  <r>
    <n v="355"/>
    <s v="Mumbai"/>
    <d v="2012-05-06T00:00:00"/>
    <x v="6"/>
    <x v="47"/>
    <x v="0"/>
    <s v="Chennai Super Kings"/>
    <s v="Mumbai Indians"/>
    <x v="7"/>
    <x v="0"/>
    <s v="normal"/>
    <x v="6"/>
    <n v="0"/>
    <n v="2"/>
    <s v="Asad Rauf"/>
    <s v="S Asnani"/>
  </r>
  <r>
    <n v="356"/>
    <s v="Bangalore"/>
    <d v="2012-05-06T00:00:00"/>
    <x v="6"/>
    <x v="9"/>
    <x v="6"/>
    <s v="Deccan Chargers"/>
    <s v="Royal Challengers Bangalore"/>
    <x v="6"/>
    <x v="0"/>
    <s v="normal"/>
    <x v="5"/>
    <n v="0"/>
    <n v="5"/>
    <s v="HDPK Dharmasena"/>
    <s v="BNJ Oxenford"/>
  </r>
  <r>
    <n v="353"/>
    <s v="Kolkata"/>
    <d v="2012-05-05T00:00:00"/>
    <x v="6"/>
    <x v="15"/>
    <x v="1"/>
    <s v="Kolkata Knight Riders"/>
    <s v="Pune Warriors"/>
    <x v="1"/>
    <x v="1"/>
    <s v="normal"/>
    <x v="2"/>
    <n v="7"/>
    <n v="0"/>
    <s v="BF Bowden"/>
    <s v="SK Tarapore"/>
  </r>
  <r>
    <n v="354"/>
    <s v="Chandigarh"/>
    <d v="2012-05-05T00:00:00"/>
    <x v="6"/>
    <x v="0"/>
    <x v="15"/>
    <s v="Rajasthan Royals"/>
    <s v="Kings XI Punjab"/>
    <x v="2"/>
    <x v="1"/>
    <s v="normal"/>
    <x v="4"/>
    <n v="43"/>
    <n v="0"/>
    <s v="JD Cloete"/>
    <s v="SJA Taufel"/>
  </r>
  <r>
    <n v="352"/>
    <s v="Chennai"/>
    <d v="2012-05-04T00:00:00"/>
    <x v="6"/>
    <x v="60"/>
    <x v="9"/>
    <s v="Chennai Super Kings"/>
    <s v="Deccan Chargers"/>
    <x v="0"/>
    <x v="1"/>
    <s v="normal"/>
    <x v="0"/>
    <n v="10"/>
    <n v="0"/>
    <s v="HDPK Dharmasena"/>
    <s v="BNJ Oxenford"/>
  </r>
  <r>
    <n v="351"/>
    <s v="Pune"/>
    <d v="2012-05-03T00:00:00"/>
    <x v="6"/>
    <x v="96"/>
    <x v="22"/>
    <s v="Mumbai Indians"/>
    <s v="Pune Warriors"/>
    <x v="7"/>
    <x v="1"/>
    <s v="normal"/>
    <x v="6"/>
    <n v="1"/>
    <n v="0"/>
    <s v="Asad Rauf"/>
    <s v="S Asnani"/>
  </r>
  <r>
    <n v="350"/>
    <s v="Bangalore"/>
    <d v="2012-05-02T00:00:00"/>
    <x v="6"/>
    <x v="116"/>
    <x v="6"/>
    <s v="Royal Challengers Bangalore"/>
    <s v="Kings XI Punjab"/>
    <x v="5"/>
    <x v="0"/>
    <s v="normal"/>
    <x v="7"/>
    <n v="0"/>
    <n v="4"/>
    <s v="BF Bowden"/>
    <s v="C Shamshuddin"/>
  </r>
  <r>
    <n v="348"/>
    <s v="Cuttack"/>
    <d v="2012-05-01T00:00:00"/>
    <x v="6"/>
    <x v="137"/>
    <x v="18"/>
    <s v="Deccan Chargers"/>
    <s v="Pune Warriors"/>
    <x v="11"/>
    <x v="1"/>
    <s v="normal"/>
    <x v="12"/>
    <n v="13"/>
    <n v="0"/>
    <s v="Aleem Dar"/>
    <s v="AK Chaudhary"/>
  </r>
  <r>
    <n v="349"/>
    <s v="Jaipur"/>
    <d v="2012-05-01T00:00:00"/>
    <x v="6"/>
    <x v="88"/>
    <x v="4"/>
    <s v="Rajasthan Royals"/>
    <s v="Delhi Daredevils"/>
    <x v="2"/>
    <x v="1"/>
    <s v="normal"/>
    <x v="3"/>
    <n v="0"/>
    <n v="6"/>
    <s v="JD Cloete"/>
    <s v="SJA Taufel"/>
  </r>
  <r>
    <n v="347"/>
    <s v="Chennai"/>
    <d v="2012-04-30T00:00:00"/>
    <x v="6"/>
    <x v="55"/>
    <x v="9"/>
    <s v="Chennai Super Kings"/>
    <s v="Kolkata Knight Riders"/>
    <x v="0"/>
    <x v="1"/>
    <s v="normal"/>
    <x v="2"/>
    <n v="0"/>
    <n v="5"/>
    <s v="BF Bowden"/>
    <s v="C Shamshuddin"/>
  </r>
  <r>
    <n v="345"/>
    <s v="Delhi"/>
    <d v="2012-04-29T00:00:00"/>
    <x v="6"/>
    <x v="107"/>
    <x v="2"/>
    <s v="Delhi Daredevils"/>
    <s v="Rajasthan Royals"/>
    <x v="3"/>
    <x v="1"/>
    <s v="normal"/>
    <x v="3"/>
    <n v="1"/>
    <n v="0"/>
    <s v="S Ravi"/>
    <s v="RJ Tucker"/>
  </r>
  <r>
    <n v="346"/>
    <s v="Mumbai"/>
    <d v="2012-04-29T00:00:00"/>
    <x v="6"/>
    <x v="109"/>
    <x v="0"/>
    <s v="Deccan Chargers"/>
    <s v="Mumbai Indians"/>
    <x v="7"/>
    <x v="0"/>
    <s v="normal"/>
    <x v="6"/>
    <n v="0"/>
    <n v="5"/>
    <s v="AK Chaudhary"/>
    <s v="BNJ Oxenford"/>
  </r>
  <r>
    <n v="343"/>
    <s v="Chennai"/>
    <d v="2012-04-28T00:00:00"/>
    <x v="6"/>
    <x v="93"/>
    <x v="9"/>
    <s v="Kings XI Punjab"/>
    <s v="Chennai Super Kings"/>
    <x v="5"/>
    <x v="1"/>
    <s v="normal"/>
    <x v="7"/>
    <n v="7"/>
    <n v="0"/>
    <s v="BF Bowden"/>
    <s v="SK Tarapore"/>
  </r>
  <r>
    <n v="344"/>
    <s v="Kolkata"/>
    <d v="2012-04-28T00:00:00"/>
    <x v="6"/>
    <x v="55"/>
    <x v="1"/>
    <s v="Kolkata Knight Riders"/>
    <s v="Royal Challengers Bangalore"/>
    <x v="1"/>
    <x v="1"/>
    <s v="normal"/>
    <x v="2"/>
    <n v="47"/>
    <n v="0"/>
    <s v="Asad Rauf"/>
    <s v="BR Doctrove"/>
  </r>
  <r>
    <n v="342"/>
    <s v="Delhi"/>
    <d v="2012-04-27T00:00:00"/>
    <x v="6"/>
    <x v="107"/>
    <x v="2"/>
    <s v="Delhi Daredevils"/>
    <s v="Mumbai Indians"/>
    <x v="7"/>
    <x v="0"/>
    <s v="normal"/>
    <x v="3"/>
    <n v="37"/>
    <n v="0"/>
    <s v="Aleem Dar"/>
    <s v="BNJ Oxenford"/>
  </r>
  <r>
    <n v="341"/>
    <s v="Pune"/>
    <d v="2012-04-26T00:00:00"/>
    <x v="6"/>
    <x v="138"/>
    <x v="22"/>
    <s v="Deccan Chargers"/>
    <s v="Pune Warriors"/>
    <x v="11"/>
    <x v="1"/>
    <s v="normal"/>
    <x v="12"/>
    <n v="18"/>
    <n v="0"/>
    <s v="S Ravi"/>
    <s v="RJ Tucker"/>
  </r>
  <r>
    <n v="340"/>
    <s v="Chandigarh"/>
    <d v="2012-04-25T00:00:00"/>
    <x v="6"/>
    <x v="13"/>
    <x v="15"/>
    <s v="Kings XI Punjab"/>
    <s v="Mumbai Indians"/>
    <x v="5"/>
    <x v="1"/>
    <s v="normal"/>
    <x v="6"/>
    <n v="0"/>
    <n v="4"/>
    <s v="Aleem Dar"/>
    <s v="BNJ Oxenford"/>
  </r>
  <r>
    <n v="339"/>
    <s v="Pune"/>
    <d v="2012-04-24T00:00:00"/>
    <x v="6"/>
    <x v="107"/>
    <x v="22"/>
    <s v="Pune Warriors"/>
    <s v="Delhi Daredevils"/>
    <x v="10"/>
    <x v="1"/>
    <s v="normal"/>
    <x v="3"/>
    <n v="0"/>
    <n v="8"/>
    <s v="S Ravi"/>
    <s v="RJ Tucker"/>
  </r>
  <r>
    <n v="338"/>
    <s v="Jaipur"/>
    <d v="2012-04-23T00:00:00"/>
    <x v="6"/>
    <x v="9"/>
    <x v="4"/>
    <s v="Royal Challengers Bangalore"/>
    <s v="Rajasthan Royals"/>
    <x v="2"/>
    <x v="0"/>
    <s v="normal"/>
    <x v="5"/>
    <n v="46"/>
    <n v="0"/>
    <s v="Asad Rauf"/>
    <s v="S Asnani"/>
  </r>
  <r>
    <n v="336"/>
    <s v="Mumbai"/>
    <d v="2012-04-22T00:00:00"/>
    <x v="6"/>
    <x v="99"/>
    <x v="0"/>
    <s v="Mumbai Indians"/>
    <s v="Kings XI Punjab"/>
    <x v="7"/>
    <x v="1"/>
    <s v="normal"/>
    <x v="7"/>
    <n v="0"/>
    <n v="6"/>
    <s v="S Ravi"/>
    <s v="RJ Tucker"/>
  </r>
  <r>
    <n v="337"/>
    <s v="Cuttack"/>
    <d v="2012-04-22T00:00:00"/>
    <x v="6"/>
    <x v="139"/>
    <x v="18"/>
    <s v="Deccan Chargers"/>
    <s v="Kolkata Knight Riders"/>
    <x v="1"/>
    <x v="0"/>
    <s v="normal"/>
    <x v="2"/>
    <n v="0"/>
    <n v="5"/>
    <s v="BF Bowden"/>
    <s v="SK Tarapore"/>
  </r>
  <r>
    <n v="334"/>
    <s v="Chennai"/>
    <d v="2012-04-21T00:00:00"/>
    <x v="6"/>
    <x v="3"/>
    <x v="9"/>
    <s v="Rajasthan Royals"/>
    <s v="Chennai Super Kings"/>
    <x v="2"/>
    <x v="1"/>
    <s v="normal"/>
    <x v="0"/>
    <n v="0"/>
    <n v="7"/>
    <s v="Aleem Dar"/>
    <s v="BNJ Oxenford"/>
  </r>
  <r>
    <n v="335"/>
    <s v="Delhi"/>
    <d v="2012-04-21T00:00:00"/>
    <x v="6"/>
    <x v="140"/>
    <x v="2"/>
    <s v="Pune Warriors"/>
    <s v="Delhi Daredevils"/>
    <x v="3"/>
    <x v="0"/>
    <s v="normal"/>
    <x v="11"/>
    <n v="20"/>
    <n v="0"/>
    <s v="Asad Rauf"/>
    <s v="S Das"/>
  </r>
  <r>
    <n v="333"/>
    <s v="Chandigarh"/>
    <d v="2012-04-20T00:00:00"/>
    <x v="6"/>
    <x v="31"/>
    <x v="15"/>
    <s v="Kings XI Punjab"/>
    <s v="Royal Challengers Bangalore"/>
    <x v="6"/>
    <x v="0"/>
    <s v="normal"/>
    <x v="5"/>
    <n v="0"/>
    <n v="5"/>
    <s v="S Ravi"/>
    <s v="RJ Tucker"/>
  </r>
  <r>
    <n v="323"/>
    <s v="Delhi"/>
    <d v="2012-04-19T00:00:00"/>
    <x v="6"/>
    <x v="141"/>
    <x v="2"/>
    <s v="Deccan Chargers"/>
    <s v="Delhi Daredevils"/>
    <x v="11"/>
    <x v="1"/>
    <s v="normal"/>
    <x v="3"/>
    <n v="0"/>
    <n v="5"/>
    <s v="BF Bowden"/>
    <s v="SK Tarapore"/>
  </r>
  <r>
    <n v="332"/>
    <s v="Chennai"/>
    <d v="2012-04-19T00:00:00"/>
    <x v="6"/>
    <x v="142"/>
    <x v="9"/>
    <s v="Chennai Super Kings"/>
    <s v="Pune Warriors"/>
    <x v="10"/>
    <x v="0"/>
    <s v="normal"/>
    <x v="0"/>
    <n v="13"/>
    <n v="0"/>
    <s v="Asad Rauf"/>
    <s v="S Das"/>
  </r>
  <r>
    <n v="330"/>
    <s v="Chandigarh"/>
    <d v="2012-04-18T00:00:00"/>
    <x v="6"/>
    <x v="55"/>
    <x v="15"/>
    <s v="Kings XI Punjab"/>
    <s v="Kolkata Knight Riders"/>
    <x v="5"/>
    <x v="1"/>
    <s v="normal"/>
    <x v="2"/>
    <n v="0"/>
    <n v="8"/>
    <s v="JD Cloete"/>
    <s v="RJ Tucker"/>
  </r>
  <r>
    <n v="328"/>
    <s v="Jaipur"/>
    <d v="2012-04-17T00:00:00"/>
    <x v="6"/>
    <x v="114"/>
    <x v="4"/>
    <s v="Deccan Chargers"/>
    <s v="Rajasthan Royals"/>
    <x v="11"/>
    <x v="1"/>
    <s v="normal"/>
    <x v="4"/>
    <n v="0"/>
    <n v="5"/>
    <s v="Aleem Dar"/>
    <s v="BNJ Oxenford"/>
  </r>
  <r>
    <n v="329"/>
    <s v="Bangalore"/>
    <d v="2012-04-17T00:00:00"/>
    <x v="6"/>
    <x v="31"/>
    <x v="6"/>
    <s v="Pune Warriors"/>
    <s v="Royal Challengers Bangalore"/>
    <x v="10"/>
    <x v="1"/>
    <s v="normal"/>
    <x v="5"/>
    <n v="0"/>
    <n v="6"/>
    <s v="S Asnani"/>
    <s v="S Das"/>
  </r>
  <r>
    <n v="327"/>
    <s v="Mumbai"/>
    <d v="2012-04-16T00:00:00"/>
    <x v="6"/>
    <x v="143"/>
    <x v="0"/>
    <s v="Mumbai Indians"/>
    <s v="Delhi Daredevils"/>
    <x v="3"/>
    <x v="0"/>
    <s v="normal"/>
    <x v="3"/>
    <n v="0"/>
    <n v="7"/>
    <s v="BF Bowden"/>
    <s v="SK Tarapore"/>
  </r>
  <r>
    <n v="325"/>
    <s v="Kolkata"/>
    <d v="2012-04-15T00:00:00"/>
    <x v="6"/>
    <x v="15"/>
    <x v="1"/>
    <s v="Kings XI Punjab"/>
    <s v="Kolkata Knight Riders"/>
    <x v="1"/>
    <x v="0"/>
    <s v="normal"/>
    <x v="7"/>
    <n v="2"/>
    <n v="0"/>
    <s v="Asad Rauf"/>
    <s v="S Asnani"/>
  </r>
  <r>
    <n v="326"/>
    <s v="Bangalore"/>
    <d v="2012-04-15T00:00:00"/>
    <x v="6"/>
    <x v="79"/>
    <x v="6"/>
    <s v="Rajasthan Royals"/>
    <s v="Royal Challengers Bangalore"/>
    <x v="2"/>
    <x v="1"/>
    <s v="normal"/>
    <x v="4"/>
    <n v="59"/>
    <n v="0"/>
    <s v="JD Cloete"/>
    <s v="RJ Tucker"/>
  </r>
  <r>
    <n v="324"/>
    <s v="Pune"/>
    <d v="2012-04-14T00:00:00"/>
    <x v="6"/>
    <x v="144"/>
    <x v="22"/>
    <s v="Chennai Super Kings"/>
    <s v="Pune Warriors"/>
    <x v="0"/>
    <x v="1"/>
    <s v="normal"/>
    <x v="11"/>
    <n v="0"/>
    <n v="7"/>
    <s v="Aleem Dar"/>
    <s v="BNJ Oxenford"/>
  </r>
  <r>
    <n v="322"/>
    <s v="Kolkata"/>
    <d v="2012-04-13T00:00:00"/>
    <x v="6"/>
    <x v="133"/>
    <x v="1"/>
    <s v="Rajasthan Royals"/>
    <s v="Kolkata Knight Riders"/>
    <x v="2"/>
    <x v="1"/>
    <s v="normal"/>
    <x v="2"/>
    <n v="0"/>
    <n v="5"/>
    <s v="Asad Rauf"/>
    <s v="S Asnani"/>
  </r>
  <r>
    <n v="320"/>
    <s v="Chennai"/>
    <d v="2012-04-12T00:00:00"/>
    <x v="6"/>
    <x v="3"/>
    <x v="9"/>
    <s v="Royal Challengers Bangalore"/>
    <s v="Chennai Super Kings"/>
    <x v="6"/>
    <x v="1"/>
    <s v="normal"/>
    <x v="0"/>
    <n v="0"/>
    <n v="5"/>
    <s v="HDPK Dharmasena"/>
    <s v="RJ Tucker"/>
  </r>
  <r>
    <n v="321"/>
    <s v="Chandigarh"/>
    <d v="2012-04-12T00:00:00"/>
    <x v="6"/>
    <x v="145"/>
    <x v="15"/>
    <s v="Pune Warriors"/>
    <s v="Kings XI Punjab"/>
    <x v="5"/>
    <x v="0"/>
    <s v="normal"/>
    <x v="7"/>
    <n v="0"/>
    <n v="7"/>
    <s v="VA Kulkarni"/>
    <s v="SK Tarapore"/>
  </r>
  <r>
    <n v="319"/>
    <s v="Mumbai"/>
    <d v="2012-04-11T00:00:00"/>
    <x v="6"/>
    <x v="63"/>
    <x v="0"/>
    <s v="Mumbai Indians"/>
    <s v="Rajasthan Royals"/>
    <x v="2"/>
    <x v="0"/>
    <s v="normal"/>
    <x v="6"/>
    <n v="27"/>
    <n v="0"/>
    <s v="Aleem Dar"/>
    <s v="BNJ Oxenford"/>
  </r>
  <r>
    <n v="317"/>
    <s v="Bangalore"/>
    <d v="2012-04-10T00:00:00"/>
    <x v="6"/>
    <x v="146"/>
    <x v="6"/>
    <s v="Kolkata Knight Riders"/>
    <s v="Royal Challengers Bangalore"/>
    <x v="6"/>
    <x v="0"/>
    <s v="normal"/>
    <x v="2"/>
    <n v="42"/>
    <n v="0"/>
    <s v="S Ravi"/>
    <s v="RJ Tucker"/>
  </r>
  <r>
    <n v="318"/>
    <s v="Delhi"/>
    <d v="2012-04-10T00:00:00"/>
    <x v="6"/>
    <x v="105"/>
    <x v="2"/>
    <s v="Chennai Super Kings"/>
    <s v="Delhi Daredevils"/>
    <x v="3"/>
    <x v="0"/>
    <s v="normal"/>
    <x v="3"/>
    <n v="0"/>
    <n v="8"/>
    <s v="Asad Rauf"/>
    <s v="SK Tarapore"/>
  </r>
  <r>
    <n v="316"/>
    <s v="Visakhapatnam"/>
    <d v="2012-04-09T00:00:00"/>
    <x v="6"/>
    <x v="25"/>
    <x v="13"/>
    <s v="Deccan Chargers"/>
    <s v="Mumbai Indians"/>
    <x v="11"/>
    <x v="1"/>
    <s v="normal"/>
    <x v="6"/>
    <n v="0"/>
    <n v="5"/>
    <s v="AK Chaudhary"/>
    <s v="JD Cloete"/>
  </r>
  <r>
    <n v="314"/>
    <s v="Jaipur"/>
    <d v="2012-04-08T00:00:00"/>
    <x v="6"/>
    <x v="114"/>
    <x v="4"/>
    <s v="Rajasthan Royals"/>
    <s v="Kolkata Knight Riders"/>
    <x v="1"/>
    <x v="0"/>
    <s v="normal"/>
    <x v="4"/>
    <n v="22"/>
    <n v="0"/>
    <s v="BF Bowden"/>
    <s v="VA Kulkarni"/>
  </r>
  <r>
    <n v="315"/>
    <s v="Pune"/>
    <d v="2012-04-08T00:00:00"/>
    <x v="6"/>
    <x v="147"/>
    <x v="22"/>
    <s v="Pune Warriors"/>
    <s v="Kings XI Punjab"/>
    <x v="10"/>
    <x v="1"/>
    <s v="normal"/>
    <x v="11"/>
    <n v="22"/>
    <n v="0"/>
    <s v="S Das"/>
    <s v="SJA Taufel"/>
  </r>
  <r>
    <n v="312"/>
    <s v="Bangalore"/>
    <d v="2012-04-07T00:00:00"/>
    <x v="6"/>
    <x v="9"/>
    <x v="6"/>
    <s v="Royal Challengers Bangalore"/>
    <s v="Delhi Daredevils"/>
    <x v="3"/>
    <x v="0"/>
    <s v="normal"/>
    <x v="5"/>
    <n v="20"/>
    <n v="0"/>
    <s v="S Asnani"/>
    <s v="S Ravi"/>
  </r>
  <r>
    <n v="313"/>
    <s v="Visakhapatnam"/>
    <d v="2012-04-07T00:00:00"/>
    <x v="6"/>
    <x v="21"/>
    <x v="13"/>
    <s v="Chennai Super Kings"/>
    <s v="Deccan Chargers"/>
    <x v="11"/>
    <x v="0"/>
    <s v="normal"/>
    <x v="0"/>
    <n v="74"/>
    <n v="0"/>
    <s v="JD Cloete"/>
    <s v="HDPK Dharmasena"/>
  </r>
  <r>
    <n v="310"/>
    <s v="Mumbai"/>
    <d v="2012-04-06T00:00:00"/>
    <x v="6"/>
    <x v="67"/>
    <x v="0"/>
    <s v="Pune Warriors"/>
    <s v="Mumbai Indians"/>
    <x v="7"/>
    <x v="0"/>
    <s v="normal"/>
    <x v="11"/>
    <n v="28"/>
    <n v="0"/>
    <s v="AK Chaudhary"/>
    <s v="SJA Taufel"/>
  </r>
  <r>
    <n v="311"/>
    <s v="Jaipur"/>
    <d v="2012-04-06T00:00:00"/>
    <x v="6"/>
    <x v="79"/>
    <x v="4"/>
    <s v="Rajasthan Royals"/>
    <s v="Kings XI Punjab"/>
    <x v="5"/>
    <x v="0"/>
    <s v="normal"/>
    <x v="4"/>
    <n v="31"/>
    <n v="0"/>
    <s v="BF Bowden"/>
    <s v="SK Tarapore"/>
  </r>
  <r>
    <n v="309"/>
    <s v="Kolkata"/>
    <d v="2012-04-05T00:00:00"/>
    <x v="6"/>
    <x v="148"/>
    <x v="1"/>
    <s v="Kolkata Knight Riders"/>
    <s v="Delhi Daredevils"/>
    <x v="3"/>
    <x v="0"/>
    <s v="normal"/>
    <x v="3"/>
    <n v="0"/>
    <n v="8"/>
    <s v="S Asnani"/>
    <s v="HDPK Dharmasena"/>
  </r>
  <r>
    <n v="308"/>
    <s v="Chennai"/>
    <d v="2012-04-04T00:00:00"/>
    <x v="6"/>
    <x v="149"/>
    <x v="9"/>
    <s v="Chennai Super Kings"/>
    <s v="Mumbai Indians"/>
    <x v="7"/>
    <x v="0"/>
    <s v="normal"/>
    <x v="6"/>
    <n v="0"/>
    <n v="8"/>
    <s v="JD Cloete"/>
    <s v="SJA Taufel"/>
  </r>
  <r>
    <n v="307"/>
    <s v="Chennai"/>
    <d v="2011-05-28T00:00:00"/>
    <x v="7"/>
    <x v="111"/>
    <x v="9"/>
    <s v="Chennai Super Kings"/>
    <s v="Royal Challengers Bangalore"/>
    <x v="0"/>
    <x v="1"/>
    <s v="normal"/>
    <x v="0"/>
    <n v="58"/>
    <n v="0"/>
    <s v="Asad Rauf"/>
    <s v="SJA Taufel"/>
  </r>
  <r>
    <n v="306"/>
    <s v="Chennai"/>
    <d v="2011-05-27T00:00:00"/>
    <x v="7"/>
    <x v="31"/>
    <x v="9"/>
    <s v="Royal Challengers Bangalore"/>
    <s v="Mumbai Indians"/>
    <x v="7"/>
    <x v="0"/>
    <s v="normal"/>
    <x v="5"/>
    <n v="43"/>
    <n v="0"/>
    <s v="Asad Rauf"/>
    <s v="SJA Taufel"/>
  </r>
  <r>
    <n v="305"/>
    <s v="Mumbai"/>
    <d v="2011-05-25T00:00:00"/>
    <x v="7"/>
    <x v="150"/>
    <x v="0"/>
    <s v="Kolkata Knight Riders"/>
    <s v="Mumbai Indians"/>
    <x v="7"/>
    <x v="0"/>
    <s v="normal"/>
    <x v="6"/>
    <n v="0"/>
    <n v="4"/>
    <s v="Asad Rauf"/>
    <s v="SJA Taufel"/>
  </r>
  <r>
    <n v="304"/>
    <s v="Mumbai"/>
    <d v="2011-05-24T00:00:00"/>
    <x v="7"/>
    <x v="60"/>
    <x v="0"/>
    <s v="Royal Challengers Bangalore"/>
    <s v="Chennai Super Kings"/>
    <x v="0"/>
    <x v="0"/>
    <s v="normal"/>
    <x v="0"/>
    <n v="0"/>
    <n v="6"/>
    <s v="Asad Rauf"/>
    <s v="SJA Taufel"/>
  </r>
  <r>
    <n v="302"/>
    <s v="Bangalore"/>
    <d v="2011-05-22T00:00:00"/>
    <x v="7"/>
    <x v="31"/>
    <x v="6"/>
    <s v="Chennai Super Kings"/>
    <s v="Royal Challengers Bangalore"/>
    <x v="6"/>
    <x v="0"/>
    <s v="normal"/>
    <x v="5"/>
    <n v="0"/>
    <n v="8"/>
    <s v="K Hariharan"/>
    <s v="RE Koertzen"/>
  </r>
  <r>
    <n v="303"/>
    <s v="Kolkata"/>
    <d v="2011-05-22T00:00:00"/>
    <x v="7"/>
    <x v="151"/>
    <x v="1"/>
    <s v="Kolkata Knight Riders"/>
    <s v="Mumbai Indians"/>
    <x v="7"/>
    <x v="0"/>
    <s v="normal"/>
    <x v="6"/>
    <n v="0"/>
    <n v="5"/>
    <s v="SK Tarapore"/>
    <s v="SJA Taufel"/>
  </r>
  <r>
    <n v="300"/>
    <s v="Dharamsala"/>
    <d v="2011-05-21T00:00:00"/>
    <x v="7"/>
    <x v="16"/>
    <x v="23"/>
    <s v="Deccan Chargers"/>
    <s v="Kings XI Punjab"/>
    <x v="5"/>
    <x v="0"/>
    <s v="normal"/>
    <x v="12"/>
    <n v="82"/>
    <n v="0"/>
    <s v="Asad Rauf"/>
    <s v="AM Saheba"/>
  </r>
  <r>
    <n v="301"/>
    <s v="Delhi"/>
    <d v="2011-05-21T00:00:00"/>
    <x v="7"/>
    <x v="87"/>
    <x v="2"/>
    <s v="Delhi Daredevils"/>
    <s v="Pune Warriors"/>
    <x v="3"/>
    <x v="1"/>
    <s v="no result"/>
    <x v="10"/>
    <n v="0"/>
    <n v="0"/>
    <s v="SS Hazare"/>
    <s v="RJ Tucker"/>
  </r>
  <r>
    <n v="299"/>
    <s v="Mumbai"/>
    <d v="2011-05-20T00:00:00"/>
    <x v="7"/>
    <x v="0"/>
    <x v="0"/>
    <s v="Mumbai Indians"/>
    <s v="Rajasthan Royals"/>
    <x v="7"/>
    <x v="1"/>
    <s v="normal"/>
    <x v="4"/>
    <n v="0"/>
    <n v="10"/>
    <s v="RE Koertzen"/>
    <s v="PR Reiffel"/>
  </r>
  <r>
    <n v="298"/>
    <s v="Mumbai"/>
    <d v="2011-05-19T00:00:00"/>
    <x v="7"/>
    <x v="71"/>
    <x v="24"/>
    <s v="Pune Warriors"/>
    <s v="Kolkata Knight Riders"/>
    <x v="1"/>
    <x v="0"/>
    <s v="normal"/>
    <x v="2"/>
    <n v="0"/>
    <n v="7"/>
    <s v="S Ravi"/>
    <s v="SJA Taufel"/>
  </r>
  <r>
    <n v="297"/>
    <s v="Chennai"/>
    <d v="2011-05-18T00:00:00"/>
    <x v="7"/>
    <x v="45"/>
    <x v="9"/>
    <s v="Chennai Super Kings"/>
    <s v="Kochi Tuskers Kerala"/>
    <x v="0"/>
    <x v="1"/>
    <s v="normal"/>
    <x v="0"/>
    <n v="11"/>
    <n v="0"/>
    <s v="HDPK Dharmasena"/>
    <s v="RE Koertzen"/>
  </r>
  <r>
    <n v="296"/>
    <s v="Dharamsala"/>
    <d v="2011-05-17T00:00:00"/>
    <x v="7"/>
    <x v="119"/>
    <x v="23"/>
    <s v="Kings XI Punjab"/>
    <s v="Royal Challengers Bangalore"/>
    <x v="5"/>
    <x v="1"/>
    <s v="normal"/>
    <x v="7"/>
    <n v="111"/>
    <n v="0"/>
    <s v="Asad Rauf"/>
    <s v="AM Saheba"/>
  </r>
  <r>
    <n v="295"/>
    <s v="Mumbai"/>
    <d v="2011-05-16T00:00:00"/>
    <x v="7"/>
    <x v="4"/>
    <x v="24"/>
    <s v="Pune Warriors"/>
    <s v="Deccan Chargers"/>
    <x v="11"/>
    <x v="0"/>
    <s v="normal"/>
    <x v="12"/>
    <n v="0"/>
    <n v="6"/>
    <s v="S Ravi"/>
    <s v="SK Tarapore"/>
  </r>
  <r>
    <n v="293"/>
    <s v="Dharamsala"/>
    <d v="2011-05-15T00:00:00"/>
    <x v="7"/>
    <x v="90"/>
    <x v="23"/>
    <s v="Kings XI Punjab"/>
    <s v="Delhi Daredevils"/>
    <x v="3"/>
    <x v="0"/>
    <s v="normal"/>
    <x v="7"/>
    <n v="29"/>
    <n v="0"/>
    <s v="Asad Rauf"/>
    <s v="SL Shastri"/>
  </r>
  <r>
    <n v="294"/>
    <s v="Indore"/>
    <d v="2011-05-15T00:00:00"/>
    <x v="7"/>
    <x v="114"/>
    <x v="7"/>
    <s v="Rajasthan Royals"/>
    <s v="Kochi Tuskers Kerala"/>
    <x v="12"/>
    <x v="0"/>
    <s v="normal"/>
    <x v="13"/>
    <n v="0"/>
    <n v="8"/>
    <s v="PR Reiffel"/>
    <s v="RJ Tucker"/>
  </r>
  <r>
    <n v="291"/>
    <s v="Bangalore"/>
    <d v="2011-05-14T00:00:00"/>
    <x v="7"/>
    <x v="31"/>
    <x v="6"/>
    <s v="Kolkata Knight Riders"/>
    <s v="Royal Challengers Bangalore"/>
    <x v="6"/>
    <x v="0"/>
    <s v="normal"/>
    <x v="5"/>
    <n v="0"/>
    <n v="4"/>
    <s v="RE Koertzen"/>
    <s v="RB Tiffin"/>
  </r>
  <r>
    <n v="292"/>
    <s v="Mumbai"/>
    <d v="2011-05-14T00:00:00"/>
    <x v="7"/>
    <x v="4"/>
    <x v="0"/>
    <s v="Deccan Chargers"/>
    <s v="Mumbai Indians"/>
    <x v="11"/>
    <x v="1"/>
    <s v="normal"/>
    <x v="12"/>
    <n v="10"/>
    <n v="0"/>
    <s v="S Ravi"/>
    <s v="SK Tarapore"/>
  </r>
  <r>
    <n v="290"/>
    <s v="Indore"/>
    <d v="2011-05-13T00:00:00"/>
    <x v="7"/>
    <x v="129"/>
    <x v="7"/>
    <s v="Kochi Tuskers Kerala"/>
    <s v="Kings XI Punjab"/>
    <x v="5"/>
    <x v="0"/>
    <s v="normal"/>
    <x v="7"/>
    <n v="0"/>
    <n v="6"/>
    <s v="S Asnani"/>
    <s v="RJ Tucker"/>
  </r>
  <r>
    <n v="289"/>
    <s v="Chennai"/>
    <d v="2011-05-12T00:00:00"/>
    <x v="7"/>
    <x v="28"/>
    <x v="9"/>
    <s v="Chennai Super Kings"/>
    <s v="Delhi Daredevils"/>
    <x v="0"/>
    <x v="1"/>
    <s v="normal"/>
    <x v="0"/>
    <n v="18"/>
    <n v="0"/>
    <s v="AM Saheba"/>
    <s v="SL Shastri"/>
  </r>
  <r>
    <n v="288"/>
    <s v="Jaipur"/>
    <d v="2011-05-11T00:00:00"/>
    <x v="7"/>
    <x v="152"/>
    <x v="4"/>
    <s v="Rajasthan Royals"/>
    <s v="Royal Challengers Bangalore"/>
    <x v="6"/>
    <x v="0"/>
    <s v="normal"/>
    <x v="5"/>
    <n v="0"/>
    <n v="9"/>
    <s v="HDPK Dharmasena"/>
    <s v="K Hariharan"/>
  </r>
  <r>
    <n v="286"/>
    <s v="Hyderabad"/>
    <d v="2011-05-10T00:00:00"/>
    <x v="7"/>
    <x v="153"/>
    <x v="5"/>
    <s v="Deccan Chargers"/>
    <s v="Pune Warriors"/>
    <x v="11"/>
    <x v="1"/>
    <s v="normal"/>
    <x v="11"/>
    <n v="0"/>
    <n v="6"/>
    <s v="Asad Rauf"/>
    <s v="AM Saheba"/>
  </r>
  <r>
    <n v="287"/>
    <s v="Chandigarh"/>
    <d v="2011-05-10T00:00:00"/>
    <x v="7"/>
    <x v="154"/>
    <x v="15"/>
    <s v="Kings XI Punjab"/>
    <s v="Mumbai Indians"/>
    <x v="7"/>
    <x v="0"/>
    <s v="normal"/>
    <x v="7"/>
    <n v="76"/>
    <n v="0"/>
    <s v="SK Tarapore"/>
    <s v="RJ Tucker"/>
  </r>
  <r>
    <n v="285"/>
    <s v="Jaipur"/>
    <d v="2011-05-09T00:00:00"/>
    <x v="7"/>
    <x v="111"/>
    <x v="4"/>
    <s v="Chennai Super Kings"/>
    <s v="Rajasthan Royals"/>
    <x v="2"/>
    <x v="0"/>
    <s v="normal"/>
    <x v="0"/>
    <n v="63"/>
    <n v="0"/>
    <s v="K Hariharan"/>
    <s v="SJA Taufel"/>
  </r>
  <r>
    <n v="283"/>
    <s v="Bangalore"/>
    <d v="2011-05-08T00:00:00"/>
    <x v="7"/>
    <x v="31"/>
    <x v="6"/>
    <s v="Kochi Tuskers Kerala"/>
    <s v="Royal Challengers Bangalore"/>
    <x v="12"/>
    <x v="1"/>
    <s v="normal"/>
    <x v="5"/>
    <n v="0"/>
    <n v="9"/>
    <s v="Aleem Dar"/>
    <s v="SS Hazare"/>
  </r>
  <r>
    <n v="284"/>
    <s v="Chandigarh"/>
    <d v="2011-05-08T00:00:00"/>
    <x v="7"/>
    <x v="155"/>
    <x v="15"/>
    <s v="Kings XI Punjab"/>
    <s v="Pune Warriors"/>
    <x v="5"/>
    <x v="1"/>
    <s v="normal"/>
    <x v="11"/>
    <n v="0"/>
    <n v="5"/>
    <s v="SK Tarapore"/>
    <s v="RJ Tucker"/>
  </r>
  <r>
    <n v="281"/>
    <s v="Kolkata"/>
    <d v="2011-05-07T00:00:00"/>
    <x v="7"/>
    <x v="156"/>
    <x v="1"/>
    <s v="Chennai Super Kings"/>
    <s v="Kolkata Knight Riders"/>
    <x v="0"/>
    <x v="1"/>
    <s v="normal"/>
    <x v="2"/>
    <n v="10"/>
    <n v="0"/>
    <s v="Asad Rauf"/>
    <s v="PR Reiffel"/>
  </r>
  <r>
    <n v="282"/>
    <s v="Mumbai"/>
    <d v="2011-05-07T00:00:00"/>
    <x v="7"/>
    <x v="13"/>
    <x v="0"/>
    <s v="Mumbai Indians"/>
    <s v="Delhi Daredevils"/>
    <x v="3"/>
    <x v="0"/>
    <s v="normal"/>
    <x v="6"/>
    <n v="32"/>
    <n v="0"/>
    <s v="K Hariharan"/>
    <s v="SJA Taufel"/>
  </r>
  <r>
    <n v="280"/>
    <s v="Bangalore"/>
    <d v="2011-05-06T00:00:00"/>
    <x v="7"/>
    <x v="31"/>
    <x v="6"/>
    <s v="Royal Challengers Bangalore"/>
    <s v="Kings XI Punjab"/>
    <x v="5"/>
    <x v="0"/>
    <s v="normal"/>
    <x v="5"/>
    <n v="85"/>
    <n v="0"/>
    <s v="Aleem Dar"/>
    <s v="RB Tiffin"/>
  </r>
  <r>
    <n v="278"/>
    <s v="Kochi"/>
    <d v="2011-05-05T00:00:00"/>
    <x v="7"/>
    <x v="114"/>
    <x v="25"/>
    <s v="Kochi Tuskers Kerala"/>
    <s v="Kolkata Knight Riders"/>
    <x v="1"/>
    <x v="0"/>
    <s v="normal"/>
    <x v="13"/>
    <n v="17"/>
    <n v="0"/>
    <s v="S Ravi"/>
    <s v="RJ Tucker"/>
  </r>
  <r>
    <n v="279"/>
    <s v="Hyderabad"/>
    <d v="2011-05-05T00:00:00"/>
    <x v="7"/>
    <x v="107"/>
    <x v="5"/>
    <s v="Deccan Chargers"/>
    <s v="Delhi Daredevils"/>
    <x v="3"/>
    <x v="0"/>
    <s v="normal"/>
    <x v="3"/>
    <n v="0"/>
    <n v="4"/>
    <s v="Asad Rauf"/>
    <s v="AM Saheba"/>
  </r>
  <r>
    <n v="276"/>
    <s v="Chennai"/>
    <d v="2011-05-04T00:00:00"/>
    <x v="7"/>
    <x v="108"/>
    <x v="9"/>
    <s v="Rajasthan Royals"/>
    <s v="Chennai Super Kings"/>
    <x v="2"/>
    <x v="1"/>
    <s v="normal"/>
    <x v="0"/>
    <n v="0"/>
    <n v="8"/>
    <s v="SS Hazare"/>
    <s v="RB Tiffin"/>
  </r>
  <r>
    <n v="277"/>
    <s v="Mumbai"/>
    <d v="2011-05-04T00:00:00"/>
    <x v="7"/>
    <x v="155"/>
    <x v="24"/>
    <s v="Mumbai Indians"/>
    <s v="Pune Warriors"/>
    <x v="10"/>
    <x v="0"/>
    <s v="normal"/>
    <x v="6"/>
    <n v="21"/>
    <n v="0"/>
    <s v="HDPK Dharmasena"/>
    <s v="SJA Taufel"/>
  </r>
  <r>
    <n v="275"/>
    <s v="Hyderabad"/>
    <d v="2011-05-03T00:00:00"/>
    <x v="7"/>
    <x v="71"/>
    <x v="5"/>
    <s v="Kolkata Knight Riders"/>
    <s v="Deccan Chargers"/>
    <x v="11"/>
    <x v="0"/>
    <s v="normal"/>
    <x v="2"/>
    <n v="20"/>
    <n v="0"/>
    <s v="S Asnani"/>
    <s v="RJ Tucker"/>
  </r>
  <r>
    <n v="273"/>
    <s v="Mumbai"/>
    <d v="2011-05-02T00:00:00"/>
    <x v="7"/>
    <x v="63"/>
    <x v="0"/>
    <s v="Mumbai Indians"/>
    <s v="Kings XI Punjab"/>
    <x v="5"/>
    <x v="0"/>
    <s v="normal"/>
    <x v="6"/>
    <n v="23"/>
    <n v="0"/>
    <s v="HDPK Dharmasena"/>
    <s v="PR Reiffel"/>
  </r>
  <r>
    <n v="274"/>
    <s v="Delhi"/>
    <d v="2011-05-02T00:00:00"/>
    <x v="7"/>
    <x v="157"/>
    <x v="2"/>
    <s v="Delhi Daredevils"/>
    <s v="Kochi Tuskers Kerala"/>
    <x v="12"/>
    <x v="0"/>
    <s v="normal"/>
    <x v="13"/>
    <n v="0"/>
    <n v="7"/>
    <s v="Asad Rauf"/>
    <s v="SL Shastri"/>
  </r>
  <r>
    <n v="271"/>
    <s v="Jaipur"/>
    <d v="2011-05-01T00:00:00"/>
    <x v="7"/>
    <x v="158"/>
    <x v="4"/>
    <s v="Pune Warriors"/>
    <s v="Rajasthan Royals"/>
    <x v="2"/>
    <x v="0"/>
    <s v="normal"/>
    <x v="4"/>
    <n v="0"/>
    <n v="6"/>
    <s v="SK Tarapore"/>
    <s v="SJA Taufel"/>
  </r>
  <r>
    <n v="272"/>
    <s v="Chennai"/>
    <d v="2011-05-01T00:00:00"/>
    <x v="7"/>
    <x v="159"/>
    <x v="9"/>
    <s v="Chennai Super Kings"/>
    <s v="Deccan Chargers"/>
    <x v="0"/>
    <x v="1"/>
    <s v="normal"/>
    <x v="0"/>
    <n v="19"/>
    <n v="0"/>
    <s v="Aleem Dar"/>
    <s v="RB Tiffin"/>
  </r>
  <r>
    <n v="269"/>
    <s v="Kochi"/>
    <d v="2011-04-30T00:00:00"/>
    <x v="7"/>
    <x v="107"/>
    <x v="25"/>
    <s v="Delhi Daredevils"/>
    <s v="Kochi Tuskers Kerala"/>
    <x v="3"/>
    <x v="1"/>
    <s v="normal"/>
    <x v="3"/>
    <n v="38"/>
    <n v="0"/>
    <s v="HDPK Dharmasena"/>
    <s v="AL Hill"/>
  </r>
  <r>
    <n v="270"/>
    <s v="Kolkata"/>
    <d v="2011-04-30T00:00:00"/>
    <x v="7"/>
    <x v="156"/>
    <x v="1"/>
    <s v="Kings XI Punjab"/>
    <s v="Kolkata Knight Riders"/>
    <x v="1"/>
    <x v="0"/>
    <s v="normal"/>
    <x v="2"/>
    <n v="0"/>
    <n v="8"/>
    <s v="AM Saheba"/>
    <s v="SL Shastri"/>
  </r>
  <r>
    <n v="267"/>
    <s v="Jaipur"/>
    <d v="2011-04-29T00:00:00"/>
    <x v="7"/>
    <x v="160"/>
    <x v="4"/>
    <s v="Mumbai Indians"/>
    <s v="Rajasthan Royals"/>
    <x v="2"/>
    <x v="0"/>
    <s v="normal"/>
    <x v="4"/>
    <n v="0"/>
    <n v="7"/>
    <s v="Asad Rauf"/>
    <s v="SK Tarapore"/>
  </r>
  <r>
    <n v="268"/>
    <s v="Bangalore"/>
    <d v="2011-04-29T00:00:00"/>
    <x v="7"/>
    <x v="72"/>
    <x v="6"/>
    <s v="Royal Challengers Bangalore"/>
    <s v="Pune Warriors"/>
    <x v="10"/>
    <x v="0"/>
    <s v="normal"/>
    <x v="5"/>
    <n v="26"/>
    <n v="0"/>
    <s v="Aleem Dar"/>
    <s v="SS Hazare"/>
  </r>
  <r>
    <n v="266"/>
    <s v="Delhi"/>
    <d v="2011-04-28T00:00:00"/>
    <x v="7"/>
    <x v="161"/>
    <x v="2"/>
    <s v="Kolkata Knight Riders"/>
    <s v="Delhi Daredevils"/>
    <x v="3"/>
    <x v="0"/>
    <s v="normal"/>
    <x v="2"/>
    <n v="17"/>
    <n v="0"/>
    <s v="PR Reiffel"/>
    <s v="RJ Tucker"/>
  </r>
  <r>
    <n v="264"/>
    <s v="Mumbai"/>
    <d v="2011-04-27T00:00:00"/>
    <x v="7"/>
    <x v="162"/>
    <x v="24"/>
    <s v="Pune Warriors"/>
    <s v="Chennai Super Kings"/>
    <x v="10"/>
    <x v="1"/>
    <s v="normal"/>
    <x v="0"/>
    <n v="0"/>
    <n v="8"/>
    <s v="Asad Rauf"/>
    <s v="SL Shastri"/>
  </r>
  <r>
    <n v="265"/>
    <s v="Kochi"/>
    <d v="2011-04-27T00:00:00"/>
    <x v="7"/>
    <x v="124"/>
    <x v="25"/>
    <s v="Deccan Chargers"/>
    <s v="Kochi Tuskers Kerala"/>
    <x v="12"/>
    <x v="0"/>
    <s v="normal"/>
    <x v="12"/>
    <n v="55"/>
    <n v="0"/>
    <s v="HDPK Dharmasena"/>
    <s v="AL Hill"/>
  </r>
  <r>
    <n v="263"/>
    <s v="Delhi"/>
    <d v="2011-04-26T00:00:00"/>
    <x v="7"/>
    <x v="72"/>
    <x v="2"/>
    <s v="Delhi Daredevils"/>
    <s v="Royal Challengers Bangalore"/>
    <x v="6"/>
    <x v="0"/>
    <s v="normal"/>
    <x v="5"/>
    <n v="0"/>
    <n v="3"/>
    <s v="S Asnani"/>
    <s v="RJ Tucker"/>
  </r>
  <r>
    <n v="262"/>
    <s v="Chennai"/>
    <d v="2011-04-25T00:00:00"/>
    <x v="7"/>
    <x v="108"/>
    <x v="9"/>
    <s v="Chennai Super Kings"/>
    <s v="Pune Warriors"/>
    <x v="10"/>
    <x v="0"/>
    <s v="normal"/>
    <x v="0"/>
    <n v="25"/>
    <n v="0"/>
    <s v="Aleem Dar"/>
    <s v="RB Tiffin"/>
  </r>
  <r>
    <n v="260"/>
    <s v="Hyderabad"/>
    <d v="2011-04-24T00:00:00"/>
    <x v="7"/>
    <x v="96"/>
    <x v="5"/>
    <s v="Mumbai Indians"/>
    <s v="Deccan Chargers"/>
    <x v="11"/>
    <x v="0"/>
    <s v="normal"/>
    <x v="6"/>
    <n v="37"/>
    <n v="0"/>
    <s v="HDPK Dharmasena"/>
    <s v="AL Hill"/>
  </r>
  <r>
    <n v="261"/>
    <s v="Jaipur"/>
    <d v="2011-04-24T00:00:00"/>
    <x v="7"/>
    <x v="163"/>
    <x v="4"/>
    <s v="Kochi Tuskers Kerala"/>
    <s v="Rajasthan Royals"/>
    <x v="2"/>
    <x v="0"/>
    <s v="normal"/>
    <x v="4"/>
    <n v="0"/>
    <n v="8"/>
    <s v="BR Doctrove"/>
    <s v="SK Tarapore"/>
  </r>
  <r>
    <n v="259"/>
    <s v="Delhi"/>
    <d v="2011-04-23T00:00:00"/>
    <x v="7"/>
    <x v="53"/>
    <x v="2"/>
    <s v="Delhi Daredevils"/>
    <s v="Kings XI Punjab"/>
    <x v="5"/>
    <x v="0"/>
    <s v="normal"/>
    <x v="3"/>
    <n v="29"/>
    <n v="0"/>
    <s v="S Asnani"/>
    <s v="RE Koertzen"/>
  </r>
  <r>
    <n v="257"/>
    <s v="Mumbai"/>
    <d v="2011-04-22T00:00:00"/>
    <x v="7"/>
    <x v="92"/>
    <x v="0"/>
    <s v="Mumbai Indians"/>
    <s v="Chennai Super Kings"/>
    <x v="0"/>
    <x v="0"/>
    <s v="normal"/>
    <x v="6"/>
    <n v="8"/>
    <n v="0"/>
    <s v="Asad Rauf"/>
    <s v="AM Saheba"/>
  </r>
  <r>
    <n v="258"/>
    <s v="Kolkata"/>
    <d v="2011-04-22T00:00:00"/>
    <x v="7"/>
    <x v="31"/>
    <x v="1"/>
    <s v="Kolkata Knight Riders"/>
    <s v="Royal Challengers Bangalore"/>
    <x v="6"/>
    <x v="0"/>
    <s v="normal"/>
    <x v="5"/>
    <n v="0"/>
    <n v="9"/>
    <s v="SS Hazare"/>
    <s v="RB Tiffin"/>
  </r>
  <r>
    <n v="256"/>
    <s v="Chandigarh"/>
    <d v="2011-04-21T00:00:00"/>
    <x v="7"/>
    <x v="99"/>
    <x v="15"/>
    <s v="Kings XI Punjab"/>
    <s v="Rajasthan Royals"/>
    <x v="2"/>
    <x v="0"/>
    <s v="normal"/>
    <x v="7"/>
    <n v="48"/>
    <n v="0"/>
    <s v="S Asnani"/>
    <s v="PR Reiffel"/>
  </r>
  <r>
    <n v="254"/>
    <s v="Mumbai"/>
    <d v="2011-04-20T00:00:00"/>
    <x v="7"/>
    <x v="150"/>
    <x v="0"/>
    <s v="Pune Warriors"/>
    <s v="Mumbai Indians"/>
    <x v="10"/>
    <x v="1"/>
    <s v="normal"/>
    <x v="6"/>
    <n v="0"/>
    <n v="7"/>
    <s v="Asad Rauf"/>
    <s v="AM Saheba"/>
  </r>
  <r>
    <n v="255"/>
    <s v="Kolkata"/>
    <d v="2011-04-20T00:00:00"/>
    <x v="7"/>
    <x v="164"/>
    <x v="1"/>
    <s v="Kochi Tuskers Kerala"/>
    <s v="Kolkata Knight Riders"/>
    <x v="1"/>
    <x v="0"/>
    <s v="normal"/>
    <x v="13"/>
    <n v="6"/>
    <n v="0"/>
    <s v="Aleem Dar"/>
    <s v="RB Tiffin"/>
  </r>
  <r>
    <n v="253"/>
    <s v="Delhi"/>
    <d v="2011-04-19T00:00:00"/>
    <x v="7"/>
    <x v="165"/>
    <x v="2"/>
    <s v="Deccan Chargers"/>
    <s v="Delhi Daredevils"/>
    <x v="11"/>
    <x v="1"/>
    <s v="normal"/>
    <x v="12"/>
    <n v="16"/>
    <n v="0"/>
    <s v="PR Reiffel"/>
    <s v="RJ Tucker"/>
  </r>
  <r>
    <n v="252"/>
    <s v="Kochi"/>
    <d v="2011-04-18T00:00:00"/>
    <x v="7"/>
    <x v="97"/>
    <x v="25"/>
    <s v="Chennai Super Kings"/>
    <s v="Kochi Tuskers Kerala"/>
    <x v="12"/>
    <x v="0"/>
    <s v="normal"/>
    <x v="13"/>
    <n v="0"/>
    <n v="7"/>
    <s v="K Hariharan"/>
    <s v="AL Hill"/>
  </r>
  <r>
    <n v="250"/>
    <s v="Mumbai"/>
    <d v="2011-04-17T00:00:00"/>
    <x v="7"/>
    <x v="68"/>
    <x v="24"/>
    <s v="Pune Warriors"/>
    <s v="Delhi Daredevils"/>
    <x v="3"/>
    <x v="0"/>
    <s v="normal"/>
    <x v="3"/>
    <n v="0"/>
    <n v="3"/>
    <s v="Asad Rauf"/>
    <s v="AM Saheba"/>
  </r>
  <r>
    <n v="251"/>
    <s v="Kolkata"/>
    <d v="2011-04-17T00:00:00"/>
    <x v="7"/>
    <x v="146"/>
    <x v="1"/>
    <s v="Rajasthan Royals"/>
    <s v="Kolkata Knight Riders"/>
    <x v="1"/>
    <x v="0"/>
    <s v="normal"/>
    <x v="2"/>
    <n v="0"/>
    <n v="8"/>
    <s v="Aleem Dar"/>
    <s v="RB Tiffin"/>
  </r>
  <r>
    <n v="248"/>
    <s v="Chennai"/>
    <d v="2011-04-16T00:00:00"/>
    <x v="7"/>
    <x v="108"/>
    <x v="9"/>
    <s v="Chennai Super Kings"/>
    <s v="Royal Challengers Bangalore"/>
    <x v="0"/>
    <x v="1"/>
    <s v="normal"/>
    <x v="0"/>
    <n v="21"/>
    <n v="0"/>
    <s v="HDPK Dharmasena"/>
    <s v="AL Hill"/>
  </r>
  <r>
    <n v="249"/>
    <s v="Hyderabad"/>
    <d v="2011-04-16T00:00:00"/>
    <x v="7"/>
    <x v="166"/>
    <x v="5"/>
    <s v="Deccan Chargers"/>
    <s v="Kings XI Punjab"/>
    <x v="5"/>
    <x v="0"/>
    <s v="normal"/>
    <x v="7"/>
    <n v="0"/>
    <n v="8"/>
    <s v="RE Koertzen"/>
    <s v="S Ravi"/>
  </r>
  <r>
    <n v="246"/>
    <s v="Jaipur"/>
    <d v="2011-04-15T00:00:00"/>
    <x v="7"/>
    <x v="55"/>
    <x v="4"/>
    <s v="Rajasthan Royals"/>
    <s v="Kolkata Knight Riders"/>
    <x v="1"/>
    <x v="0"/>
    <s v="normal"/>
    <x v="2"/>
    <n v="0"/>
    <n v="9"/>
    <s v="Aleem Dar"/>
    <s v="SS Hazare"/>
  </r>
  <r>
    <n v="247"/>
    <s v="Mumbai"/>
    <d v="2011-04-15T00:00:00"/>
    <x v="7"/>
    <x v="97"/>
    <x v="0"/>
    <s v="Mumbai Indians"/>
    <s v="Kochi Tuskers Kerala"/>
    <x v="12"/>
    <x v="0"/>
    <s v="normal"/>
    <x v="13"/>
    <n v="0"/>
    <n v="8"/>
    <s v="BR Doctrove"/>
    <s v="PR Reiffel"/>
  </r>
  <r>
    <n v="245"/>
    <s v="Hyderabad"/>
    <d v="2011-04-14T00:00:00"/>
    <x v="7"/>
    <x v="109"/>
    <x v="5"/>
    <s v="Deccan Chargers"/>
    <s v="Royal Challengers Bangalore"/>
    <x v="6"/>
    <x v="0"/>
    <s v="normal"/>
    <x v="12"/>
    <n v="33"/>
    <n v="0"/>
    <s v="RE Koertzen"/>
    <s v="S Ravi"/>
  </r>
  <r>
    <n v="243"/>
    <s v="Chandigarh"/>
    <d v="2011-04-13T00:00:00"/>
    <x v="7"/>
    <x v="166"/>
    <x v="15"/>
    <s v="Chennai Super Kings"/>
    <s v="Kings XI Punjab"/>
    <x v="5"/>
    <x v="0"/>
    <s v="normal"/>
    <x v="7"/>
    <n v="0"/>
    <n v="6"/>
    <s v="Asad Rauf"/>
    <s v="SL Shastri"/>
  </r>
  <r>
    <n v="244"/>
    <s v="Mumbai"/>
    <d v="2011-04-13T00:00:00"/>
    <x v="7"/>
    <x v="167"/>
    <x v="24"/>
    <s v="Kochi Tuskers Kerala"/>
    <s v="Pune Warriors"/>
    <x v="12"/>
    <x v="1"/>
    <s v="normal"/>
    <x v="11"/>
    <n v="0"/>
    <n v="4"/>
    <s v="S Asnani"/>
    <s v="PR Reiffel"/>
  </r>
  <r>
    <n v="241"/>
    <s v="Jaipur"/>
    <d v="2011-04-12T00:00:00"/>
    <x v="7"/>
    <x v="163"/>
    <x v="4"/>
    <s v="Delhi Daredevils"/>
    <s v="Rajasthan Royals"/>
    <x v="3"/>
    <x v="1"/>
    <s v="normal"/>
    <x v="4"/>
    <n v="0"/>
    <n v="6"/>
    <s v="Aleem Dar"/>
    <s v="RB Tiffin"/>
  </r>
  <r>
    <n v="242"/>
    <s v="Bangalore"/>
    <d v="2011-04-12T00:00:00"/>
    <x v="7"/>
    <x v="122"/>
    <x v="6"/>
    <s v="Royal Challengers Bangalore"/>
    <s v="Mumbai Indians"/>
    <x v="7"/>
    <x v="0"/>
    <s v="normal"/>
    <x v="6"/>
    <n v="0"/>
    <n v="9"/>
    <s v="HDPK Dharmasena"/>
    <s v="AL Hill"/>
  </r>
  <r>
    <n v="240"/>
    <s v="Kolkata"/>
    <d v="2011-04-11T00:00:00"/>
    <x v="7"/>
    <x v="113"/>
    <x v="1"/>
    <s v="Kolkata Knight Riders"/>
    <s v="Deccan Chargers"/>
    <x v="1"/>
    <x v="1"/>
    <s v="normal"/>
    <x v="2"/>
    <n v="9"/>
    <n v="0"/>
    <s v="RE Koertzen"/>
    <s v="SK Tarapore"/>
  </r>
  <r>
    <n v="238"/>
    <s v="Delhi"/>
    <d v="2011-04-10T00:00:00"/>
    <x v="7"/>
    <x v="96"/>
    <x v="2"/>
    <s v="Delhi Daredevils"/>
    <s v="Mumbai Indians"/>
    <x v="3"/>
    <x v="1"/>
    <s v="normal"/>
    <x v="6"/>
    <n v="0"/>
    <n v="8"/>
    <s v="AM Saheba"/>
    <s v="RB Tiffin"/>
  </r>
  <r>
    <n v="239"/>
    <s v="Mumbai"/>
    <d v="2011-04-10T00:00:00"/>
    <x v="7"/>
    <x v="168"/>
    <x v="24"/>
    <s v="Kings XI Punjab"/>
    <s v="Pune Warriors"/>
    <x v="5"/>
    <x v="1"/>
    <s v="normal"/>
    <x v="11"/>
    <n v="0"/>
    <n v="7"/>
    <s v="BR Doctrove"/>
    <s v="PR Reiffel"/>
  </r>
  <r>
    <n v="236"/>
    <s v="Hyderabad"/>
    <d v="2011-04-09T00:00:00"/>
    <x v="7"/>
    <x v="130"/>
    <x v="5"/>
    <s v="Deccan Chargers"/>
    <s v="Rajasthan Royals"/>
    <x v="2"/>
    <x v="0"/>
    <s v="normal"/>
    <x v="4"/>
    <n v="0"/>
    <n v="8"/>
    <s v="RE Koertzen"/>
    <s v="SK Tarapore"/>
  </r>
  <r>
    <n v="237"/>
    <s v="Kochi"/>
    <d v="2011-04-09T00:00:00"/>
    <x v="7"/>
    <x v="9"/>
    <x v="25"/>
    <s v="Kochi Tuskers Kerala"/>
    <s v="Royal Challengers Bangalore"/>
    <x v="12"/>
    <x v="1"/>
    <s v="normal"/>
    <x v="5"/>
    <n v="0"/>
    <n v="6"/>
    <s v="HDPK Dharmasena"/>
    <s v="K Hariharan"/>
  </r>
  <r>
    <n v="235"/>
    <s v="Chennai"/>
    <d v="2011-04-08T00:00:00"/>
    <x v="7"/>
    <x v="169"/>
    <x v="9"/>
    <s v="Chennai Super Kings"/>
    <s v="Kolkata Knight Riders"/>
    <x v="0"/>
    <x v="1"/>
    <s v="normal"/>
    <x v="0"/>
    <n v="2"/>
    <n v="0"/>
    <s v="BR Doctrove"/>
    <s v="PR Reiffel"/>
  </r>
  <r>
    <n v="234"/>
    <s v="Mumbai"/>
    <d v="2010-04-25T00:00:00"/>
    <x v="8"/>
    <x v="60"/>
    <x v="24"/>
    <s v="Chennai Super Kings"/>
    <s v="Mumbai Indians"/>
    <x v="0"/>
    <x v="1"/>
    <s v="normal"/>
    <x v="0"/>
    <n v="22"/>
    <n v="0"/>
    <s v="RE Koertzen"/>
    <s v="SJA Taufel"/>
  </r>
  <r>
    <n v="233"/>
    <s v="Mumbai"/>
    <d v="2010-04-24T00:00:00"/>
    <x v="8"/>
    <x v="170"/>
    <x v="24"/>
    <s v="Deccan Chargers"/>
    <s v="Royal Challengers Bangalore"/>
    <x v="11"/>
    <x v="1"/>
    <s v="normal"/>
    <x v="5"/>
    <n v="0"/>
    <n v="9"/>
    <s v="RE Koertzen"/>
    <s v="SJA Taufel"/>
  </r>
  <r>
    <n v="232"/>
    <s v="Mumbai"/>
    <d v="2010-04-22T00:00:00"/>
    <x v="8"/>
    <x v="162"/>
    <x v="24"/>
    <s v="Chennai Super Kings"/>
    <s v="Deccan Chargers"/>
    <x v="0"/>
    <x v="1"/>
    <s v="normal"/>
    <x v="0"/>
    <n v="38"/>
    <n v="0"/>
    <s v="BR Doctrove"/>
    <s v="RB Tiffin"/>
  </r>
  <r>
    <n v="231"/>
    <s v="Mumbai"/>
    <d v="2010-04-21T00:00:00"/>
    <x v="8"/>
    <x v="63"/>
    <x v="24"/>
    <s v="Mumbai Indians"/>
    <s v="Royal Challengers Bangalore"/>
    <x v="7"/>
    <x v="1"/>
    <s v="normal"/>
    <x v="6"/>
    <n v="35"/>
    <n v="0"/>
    <s v="BR Doctrove"/>
    <s v="RB Tiffin"/>
  </r>
  <r>
    <n v="230"/>
    <s v="Kolkata"/>
    <d v="2010-04-19T00:00:00"/>
    <x v="8"/>
    <x v="171"/>
    <x v="1"/>
    <s v="Mumbai Indians"/>
    <s v="Kolkata Knight Riders"/>
    <x v="7"/>
    <x v="1"/>
    <s v="normal"/>
    <x v="2"/>
    <n v="0"/>
    <n v="9"/>
    <s v="BG Jerling"/>
    <s v="RE Koertzen"/>
  </r>
  <r>
    <n v="228"/>
    <s v="Dharamsala"/>
    <d v="2010-04-18T00:00:00"/>
    <x v="8"/>
    <x v="28"/>
    <x v="23"/>
    <s v="Kings XI Punjab"/>
    <s v="Chennai Super Kings"/>
    <x v="0"/>
    <x v="0"/>
    <s v="normal"/>
    <x v="0"/>
    <n v="0"/>
    <n v="6"/>
    <s v="BF Bowden"/>
    <s v="AM Saheba"/>
  </r>
  <r>
    <n v="229"/>
    <s v="Delhi"/>
    <d v="2010-04-18T00:00:00"/>
    <x v="8"/>
    <x v="172"/>
    <x v="2"/>
    <s v="Deccan Chargers"/>
    <s v="Delhi Daredevils"/>
    <x v="11"/>
    <x v="1"/>
    <s v="normal"/>
    <x v="12"/>
    <n v="11"/>
    <n v="0"/>
    <s v="BR Doctrove"/>
    <s v="SK Tarapore"/>
  </r>
  <r>
    <n v="226"/>
    <s v="Bangalore"/>
    <d v="2010-04-17T00:00:00"/>
    <x v="8"/>
    <x v="173"/>
    <x v="6"/>
    <s v="Mumbai Indians"/>
    <s v="Royal Challengers Bangalore"/>
    <x v="6"/>
    <x v="0"/>
    <s v="normal"/>
    <x v="6"/>
    <n v="57"/>
    <n v="0"/>
    <s v="HDPK Dharmasena"/>
    <s v="SJA Taufel"/>
  </r>
  <r>
    <n v="227"/>
    <s v="Kolkata"/>
    <d v="2010-04-17T00:00:00"/>
    <x v="8"/>
    <x v="42"/>
    <x v="1"/>
    <s v="Rajasthan Royals"/>
    <s v="Kolkata Knight Riders"/>
    <x v="2"/>
    <x v="1"/>
    <s v="normal"/>
    <x v="2"/>
    <n v="0"/>
    <n v="8"/>
    <s v="BG Jerling"/>
    <s v="RB Tiffin"/>
  </r>
  <r>
    <n v="225"/>
    <s v="Dharamsala"/>
    <d v="2010-04-16T00:00:00"/>
    <x v="8"/>
    <x v="25"/>
    <x v="23"/>
    <s v="Kings XI Punjab"/>
    <s v="Deccan Chargers"/>
    <x v="11"/>
    <x v="0"/>
    <s v="normal"/>
    <x v="12"/>
    <n v="0"/>
    <n v="5"/>
    <s v="M Erasmus"/>
    <s v="AM Saheba"/>
  </r>
  <r>
    <n v="224"/>
    <s v="Chennai"/>
    <d v="2010-04-15T00:00:00"/>
    <x v="8"/>
    <x v="55"/>
    <x v="9"/>
    <s v="Chennai Super Kings"/>
    <s v="Delhi Daredevils"/>
    <x v="0"/>
    <x v="1"/>
    <s v="normal"/>
    <x v="3"/>
    <n v="0"/>
    <n v="6"/>
    <s v="HDPK Dharmasena"/>
    <s v="SS Hazare"/>
  </r>
  <r>
    <n v="223"/>
    <s v="Jaipur"/>
    <d v="2010-04-14T00:00:00"/>
    <x v="8"/>
    <x v="141"/>
    <x v="4"/>
    <s v="Rajasthan Royals"/>
    <s v="Royal Challengers Bangalore"/>
    <x v="2"/>
    <x v="1"/>
    <s v="normal"/>
    <x v="5"/>
    <n v="0"/>
    <n v="5"/>
    <s v="BR Doctrove"/>
    <s v="S Ravi"/>
  </r>
  <r>
    <n v="221"/>
    <s v="Mumbai"/>
    <d v="2010-04-13T00:00:00"/>
    <x v="8"/>
    <x v="63"/>
    <x v="16"/>
    <s v="Mumbai Indians"/>
    <s v="Delhi Daredevils"/>
    <x v="7"/>
    <x v="1"/>
    <s v="normal"/>
    <x v="6"/>
    <n v="39"/>
    <n v="0"/>
    <s v="S Asnani"/>
    <s v="DJ Harper"/>
  </r>
  <r>
    <n v="222"/>
    <s v="Chennai"/>
    <d v="2010-04-13T00:00:00"/>
    <x v="8"/>
    <x v="174"/>
    <x v="9"/>
    <s v="Kolkata Knight Riders"/>
    <s v="Chennai Super Kings"/>
    <x v="1"/>
    <x v="1"/>
    <s v="normal"/>
    <x v="0"/>
    <n v="0"/>
    <n v="9"/>
    <s v="SS Hazare"/>
    <s v="SJA Taufel"/>
  </r>
  <r>
    <n v="220"/>
    <s v="Nagpur"/>
    <d v="2010-04-12T00:00:00"/>
    <x v="8"/>
    <x v="125"/>
    <x v="26"/>
    <s v="Deccan Chargers"/>
    <s v="Royal Challengers Bangalore"/>
    <x v="6"/>
    <x v="0"/>
    <s v="normal"/>
    <x v="12"/>
    <n v="13"/>
    <n v="0"/>
    <s v="RE Koertzen"/>
    <s v="RB Tiffin"/>
  </r>
  <r>
    <n v="218"/>
    <s v="Delhi"/>
    <d v="2010-04-11T00:00:00"/>
    <x v="8"/>
    <x v="90"/>
    <x v="2"/>
    <s v="Delhi Daredevils"/>
    <s v="Kings XI Punjab"/>
    <x v="3"/>
    <x v="1"/>
    <s v="normal"/>
    <x v="7"/>
    <n v="0"/>
    <n v="7"/>
    <s v="BF Bowden"/>
    <s v="AM Saheba"/>
  </r>
  <r>
    <n v="219"/>
    <s v="Jaipur"/>
    <d v="2010-04-11T00:00:00"/>
    <x v="8"/>
    <x v="122"/>
    <x v="4"/>
    <s v="Mumbai Indians"/>
    <s v="Rajasthan Royals"/>
    <x v="2"/>
    <x v="0"/>
    <s v="normal"/>
    <x v="6"/>
    <n v="37"/>
    <n v="0"/>
    <s v="BR Doctrove"/>
    <s v="SK Tarapore"/>
  </r>
  <r>
    <n v="216"/>
    <s v="Nagpur"/>
    <d v="2010-04-10T00:00:00"/>
    <x v="8"/>
    <x v="175"/>
    <x v="26"/>
    <s v="Chennai Super Kings"/>
    <s v="Deccan Chargers"/>
    <x v="0"/>
    <x v="1"/>
    <s v="normal"/>
    <x v="12"/>
    <n v="0"/>
    <n v="6"/>
    <s v="HDPK Dharmasena"/>
    <s v="SJA Taufel"/>
  </r>
  <r>
    <n v="217"/>
    <s v="Bangalore"/>
    <d v="2010-04-10T00:00:00"/>
    <x v="8"/>
    <x v="126"/>
    <x v="6"/>
    <s v="Kolkata Knight Riders"/>
    <s v="Royal Challengers Bangalore"/>
    <x v="6"/>
    <x v="0"/>
    <s v="normal"/>
    <x v="5"/>
    <n v="0"/>
    <n v="7"/>
    <s v="K Hariharan"/>
    <s v="DJ Harper"/>
  </r>
  <r>
    <n v="215"/>
    <s v="Chandigarh"/>
    <d v="2010-04-09T00:00:00"/>
    <x v="8"/>
    <x v="137"/>
    <x v="15"/>
    <s v="Mumbai Indians"/>
    <s v="Kings XI Punjab"/>
    <x v="7"/>
    <x v="1"/>
    <s v="normal"/>
    <x v="7"/>
    <n v="0"/>
    <n v="6"/>
    <s v="M Erasmus"/>
    <s v="AM Saheba"/>
  </r>
  <r>
    <n v="214"/>
    <s v="Bangalore"/>
    <d v="2010-04-08T00:00:00"/>
    <x v="8"/>
    <x v="176"/>
    <x v="6"/>
    <s v="Royal Challengers Bangalore"/>
    <s v="Deccan Chargers"/>
    <x v="11"/>
    <x v="0"/>
    <s v="normal"/>
    <x v="12"/>
    <n v="0"/>
    <n v="7"/>
    <s v="S Asnani"/>
    <s v="DJ Harper"/>
  </r>
  <r>
    <n v="212"/>
    <s v="Jaipur"/>
    <d v="2010-04-07T00:00:00"/>
    <x v="8"/>
    <x v="177"/>
    <x v="4"/>
    <s v="Kings XI Punjab"/>
    <s v="Rajasthan Royals"/>
    <x v="5"/>
    <x v="1"/>
    <s v="normal"/>
    <x v="4"/>
    <n v="0"/>
    <n v="9"/>
    <s v="S Ravi"/>
    <s v="SK Tarapore"/>
  </r>
  <r>
    <n v="213"/>
    <s v="Kolkata"/>
    <d v="2010-04-07T00:00:00"/>
    <x v="8"/>
    <x v="140"/>
    <x v="1"/>
    <s v="Kolkata Knight Riders"/>
    <s v="Delhi Daredevils"/>
    <x v="1"/>
    <x v="1"/>
    <s v="normal"/>
    <x v="2"/>
    <n v="14"/>
    <n v="0"/>
    <s v="BG Jerling"/>
    <s v="RE Koertzen"/>
  </r>
  <r>
    <n v="211"/>
    <s v="Chennai"/>
    <d v="2010-04-06T00:00:00"/>
    <x v="8"/>
    <x v="60"/>
    <x v="9"/>
    <s v="Chennai Super Kings"/>
    <s v="Mumbai Indians"/>
    <x v="0"/>
    <x v="1"/>
    <s v="normal"/>
    <x v="0"/>
    <n v="24"/>
    <n v="0"/>
    <s v="S Asnani"/>
    <s v="DJ Harper"/>
  </r>
  <r>
    <n v="210"/>
    <s v="Nagpur"/>
    <d v="2010-04-05T00:00:00"/>
    <x v="8"/>
    <x v="163"/>
    <x v="26"/>
    <s v="Rajasthan Royals"/>
    <s v="Deccan Chargers"/>
    <x v="2"/>
    <x v="1"/>
    <s v="normal"/>
    <x v="4"/>
    <n v="2"/>
    <n v="0"/>
    <s v="HDPK Dharmasena"/>
    <s v="SJA Taufel"/>
  </r>
  <r>
    <n v="208"/>
    <s v="Kolkata"/>
    <d v="2010-04-04T00:00:00"/>
    <x v="8"/>
    <x v="164"/>
    <x v="1"/>
    <s v="Kolkata Knight Riders"/>
    <s v="Kings XI Punjab"/>
    <x v="1"/>
    <x v="1"/>
    <s v="normal"/>
    <x v="7"/>
    <n v="0"/>
    <n v="8"/>
    <s v="S Asnani"/>
    <s v="DJ Harper"/>
  </r>
  <r>
    <n v="209"/>
    <s v="Delhi"/>
    <d v="2010-04-04T00:00:00"/>
    <x v="8"/>
    <x v="178"/>
    <x v="2"/>
    <s v="Delhi Daredevils"/>
    <s v="Royal Challengers Bangalore"/>
    <x v="3"/>
    <x v="1"/>
    <s v="normal"/>
    <x v="3"/>
    <n v="37"/>
    <n v="0"/>
    <s v="BF Bowden"/>
    <s v="M Erasmus"/>
  </r>
  <r>
    <n v="206"/>
    <s v="Chennai"/>
    <d v="2010-04-03T00:00:00"/>
    <x v="8"/>
    <x v="111"/>
    <x v="9"/>
    <s v="Chennai Super Kings"/>
    <s v="Rajasthan Royals"/>
    <x v="0"/>
    <x v="1"/>
    <s v="normal"/>
    <x v="0"/>
    <n v="23"/>
    <n v="0"/>
    <s v="RE Koertzen"/>
    <s v="RB Tiffin"/>
  </r>
  <r>
    <n v="207"/>
    <s v="Mumbai"/>
    <d v="2010-04-03T00:00:00"/>
    <x v="8"/>
    <x v="13"/>
    <x v="16"/>
    <s v="Mumbai Indians"/>
    <s v="Deccan Chargers"/>
    <x v="7"/>
    <x v="1"/>
    <s v="normal"/>
    <x v="6"/>
    <n v="63"/>
    <n v="0"/>
    <s v="BR Doctrove"/>
    <s v="S Ravi"/>
  </r>
  <r>
    <n v="205"/>
    <s v="Chandigarh"/>
    <d v="2010-04-02T00:00:00"/>
    <x v="8"/>
    <x v="141"/>
    <x v="15"/>
    <s v="Kings XI Punjab"/>
    <s v="Royal Challengers Bangalore"/>
    <x v="5"/>
    <x v="1"/>
    <s v="normal"/>
    <x v="5"/>
    <n v="0"/>
    <n v="6"/>
    <s v="BF Bowden"/>
    <s v="M Erasmus"/>
  </r>
  <r>
    <n v="204"/>
    <s v="Kolkata"/>
    <d v="2010-04-01T00:00:00"/>
    <x v="8"/>
    <x v="140"/>
    <x v="1"/>
    <s v="Kolkata Knight Riders"/>
    <s v="Deccan Chargers"/>
    <x v="1"/>
    <x v="1"/>
    <s v="normal"/>
    <x v="2"/>
    <n v="24"/>
    <n v="0"/>
    <s v="K Hariharan"/>
    <s v="DJ Harper"/>
  </r>
  <r>
    <n v="202"/>
    <s v="Chennai"/>
    <d v="2010-03-31T00:00:00"/>
    <x v="8"/>
    <x v="111"/>
    <x v="9"/>
    <s v="Royal Challengers Bangalore"/>
    <s v="Chennai Super Kings"/>
    <x v="6"/>
    <x v="1"/>
    <s v="normal"/>
    <x v="0"/>
    <n v="0"/>
    <n v="5"/>
    <s v="BG Jerling"/>
    <s v="RE Koertzen"/>
  </r>
  <r>
    <n v="203"/>
    <s v="Delhi"/>
    <d v="2010-03-31T00:00:00"/>
    <x v="8"/>
    <x v="129"/>
    <x v="2"/>
    <s v="Delhi Daredevils"/>
    <s v="Rajasthan Royals"/>
    <x v="3"/>
    <x v="1"/>
    <s v="normal"/>
    <x v="3"/>
    <n v="67"/>
    <n v="0"/>
    <s v="HDPK Dharmasena"/>
    <s v="SJA Taufel"/>
  </r>
  <r>
    <n v="201"/>
    <s v="Mumbai"/>
    <d v="2010-03-30T00:00:00"/>
    <x v="8"/>
    <x v="96"/>
    <x v="16"/>
    <s v="Kings XI Punjab"/>
    <s v="Mumbai Indians"/>
    <x v="7"/>
    <x v="0"/>
    <s v="normal"/>
    <x v="6"/>
    <n v="0"/>
    <n v="4"/>
    <s v="BR Doctrove"/>
    <s v="SK Tarapore"/>
  </r>
  <r>
    <n v="200"/>
    <s v="Delhi"/>
    <d v="2010-03-29T00:00:00"/>
    <x v="8"/>
    <x v="53"/>
    <x v="2"/>
    <s v="Delhi Daredevils"/>
    <s v="Kolkata Knight Riders"/>
    <x v="3"/>
    <x v="1"/>
    <s v="normal"/>
    <x v="3"/>
    <n v="40"/>
    <n v="0"/>
    <s v="SS Hazare"/>
    <s v="SJA Taufel"/>
  </r>
  <r>
    <n v="198"/>
    <s v="Ahmedabad"/>
    <d v="2010-03-28T00:00:00"/>
    <x v="8"/>
    <x v="179"/>
    <x v="17"/>
    <s v="Rajasthan Royals"/>
    <s v="Chennai Super Kings"/>
    <x v="2"/>
    <x v="1"/>
    <s v="normal"/>
    <x v="4"/>
    <n v="17"/>
    <n v="0"/>
    <s v="SS Hazare"/>
    <s v="SJA Taufel"/>
  </r>
  <r>
    <n v="199"/>
    <s v="Mumbai"/>
    <d v="2010-03-28T00:00:00"/>
    <x v="8"/>
    <x v="92"/>
    <x v="24"/>
    <s v="Mumbai Indians"/>
    <s v="Deccan Chargers"/>
    <x v="11"/>
    <x v="0"/>
    <s v="normal"/>
    <x v="6"/>
    <n v="41"/>
    <n v="0"/>
    <s v="S Das"/>
    <s v="K Hariharan"/>
  </r>
  <r>
    <n v="196"/>
    <s v="Chandigarh"/>
    <d v="2010-03-27T00:00:00"/>
    <x v="8"/>
    <x v="161"/>
    <x v="15"/>
    <s v="Kolkata Knight Riders"/>
    <s v="Kings XI Punjab"/>
    <x v="1"/>
    <x v="1"/>
    <s v="normal"/>
    <x v="2"/>
    <n v="39"/>
    <n v="0"/>
    <s v="BR Doctrove"/>
    <s v="S Ravi"/>
  </r>
  <r>
    <n v="195"/>
    <s v="Ahmedabad"/>
    <d v="2010-03-26T00:00:00"/>
    <x v="8"/>
    <x v="71"/>
    <x v="17"/>
    <s v="Deccan Chargers"/>
    <s v="Rajasthan Royals"/>
    <x v="11"/>
    <x v="1"/>
    <s v="normal"/>
    <x v="4"/>
    <n v="0"/>
    <n v="8"/>
    <s v="HDPK Dharmasena"/>
    <s v="SJA Taufel"/>
  </r>
  <r>
    <n v="194"/>
    <s v="Mumbai"/>
    <d v="2010-03-25T00:00:00"/>
    <x v="8"/>
    <x v="122"/>
    <x v="16"/>
    <s v="Chennai Super Kings"/>
    <s v="Mumbai Indians"/>
    <x v="7"/>
    <x v="0"/>
    <s v="normal"/>
    <x v="6"/>
    <n v="0"/>
    <n v="5"/>
    <s v="BF Bowden"/>
    <s v="AM Saheba"/>
  </r>
  <r>
    <n v="197"/>
    <s v="Bangalore"/>
    <d v="2010-03-25T00:00:00"/>
    <x v="8"/>
    <x v="66"/>
    <x v="6"/>
    <s v="Delhi Daredevils"/>
    <s v="Royal Challengers Bangalore"/>
    <x v="6"/>
    <x v="0"/>
    <s v="normal"/>
    <x v="3"/>
    <n v="17"/>
    <n v="0"/>
    <s v="BG Jerling"/>
    <s v="RE Koertzen"/>
  </r>
  <r>
    <n v="193"/>
    <s v="Chandigarh"/>
    <d v="2010-03-24T00:00:00"/>
    <x v="8"/>
    <x v="180"/>
    <x v="15"/>
    <s v="Rajasthan Royals"/>
    <s v="Kings XI Punjab"/>
    <x v="5"/>
    <x v="0"/>
    <s v="normal"/>
    <x v="4"/>
    <n v="31"/>
    <n v="0"/>
    <s v="BR Doctrove"/>
    <s v="SK Tarapore"/>
  </r>
  <r>
    <n v="192"/>
    <s v="Bangalore"/>
    <d v="2010-03-23T00:00:00"/>
    <x v="8"/>
    <x v="57"/>
    <x v="6"/>
    <s v="Royal Challengers Bangalore"/>
    <s v="Chennai Super Kings"/>
    <x v="0"/>
    <x v="0"/>
    <s v="normal"/>
    <x v="5"/>
    <n v="36"/>
    <n v="0"/>
    <s v="RE Koertzen"/>
    <s v="RB Tiffin"/>
  </r>
  <r>
    <n v="191"/>
    <s v="Mumbai"/>
    <d v="2010-03-22T00:00:00"/>
    <x v="8"/>
    <x v="122"/>
    <x v="16"/>
    <s v="Kolkata Knight Riders"/>
    <s v="Mumbai Indians"/>
    <x v="1"/>
    <x v="1"/>
    <s v="normal"/>
    <x v="6"/>
    <n v="0"/>
    <n v="7"/>
    <s v="SS Hazare"/>
    <s v="SJA Taufel"/>
  </r>
  <r>
    <n v="189"/>
    <s v="Cuttack"/>
    <d v="2010-03-21T00:00:00"/>
    <x v="8"/>
    <x v="172"/>
    <x v="18"/>
    <s v="Deccan Chargers"/>
    <s v="Delhi Daredevils"/>
    <x v="11"/>
    <x v="1"/>
    <s v="normal"/>
    <x v="12"/>
    <n v="10"/>
    <n v="0"/>
    <s v="BF Bowden"/>
    <s v="M Erasmus"/>
  </r>
  <r>
    <n v="190"/>
    <s v="Chennai"/>
    <d v="2010-03-21T00:00:00"/>
    <x v="8"/>
    <x v="181"/>
    <x v="9"/>
    <s v="Kings XI Punjab"/>
    <s v="Chennai Super Kings"/>
    <x v="0"/>
    <x v="0"/>
    <s v="tie"/>
    <x v="7"/>
    <n v="0"/>
    <n v="0"/>
    <s v="K Hariharan"/>
    <s v="DJ Harper"/>
  </r>
  <r>
    <n v="187"/>
    <s v="Ahmedabad"/>
    <d v="2010-03-20T00:00:00"/>
    <x v="8"/>
    <x v="182"/>
    <x v="17"/>
    <s v="Rajasthan Royals"/>
    <s v="Kolkata Knight Riders"/>
    <x v="2"/>
    <x v="1"/>
    <s v="normal"/>
    <x v="4"/>
    <n v="34"/>
    <n v="0"/>
    <s v="RE Koertzen"/>
    <s v="RB Tiffin"/>
  </r>
  <r>
    <n v="188"/>
    <s v="Mumbai"/>
    <d v="2010-03-20T00:00:00"/>
    <x v="8"/>
    <x v="113"/>
    <x v="16"/>
    <s v="Mumbai Indians"/>
    <s v="Royal Challengers Bangalore"/>
    <x v="7"/>
    <x v="1"/>
    <s v="normal"/>
    <x v="5"/>
    <n v="0"/>
    <n v="7"/>
    <s v="HDPK Dharmasena"/>
    <s v="SS Hazare"/>
  </r>
  <r>
    <n v="185"/>
    <s v="Delhi"/>
    <d v="2010-03-19T00:00:00"/>
    <x v="8"/>
    <x v="183"/>
    <x v="2"/>
    <s v="Delhi Daredevils"/>
    <s v="Chennai Super Kings"/>
    <x v="3"/>
    <x v="1"/>
    <s v="normal"/>
    <x v="0"/>
    <n v="0"/>
    <n v="5"/>
    <s v="BR Doctrove"/>
    <s v="SK Tarapore"/>
  </r>
  <r>
    <n v="186"/>
    <s v="Cuttack"/>
    <d v="2010-03-19T00:00:00"/>
    <x v="8"/>
    <x v="172"/>
    <x v="18"/>
    <s v="Deccan Chargers"/>
    <s v="Kings XI Punjab"/>
    <x v="5"/>
    <x v="0"/>
    <s v="normal"/>
    <x v="12"/>
    <n v="6"/>
    <n v="0"/>
    <s v="BF Bowden"/>
    <s v="M Erasmus"/>
  </r>
  <r>
    <n v="184"/>
    <s v="Bangalore"/>
    <d v="2010-03-18T00:00:00"/>
    <x v="8"/>
    <x v="113"/>
    <x v="6"/>
    <s v="Rajasthan Royals"/>
    <s v="Royal Challengers Bangalore"/>
    <x v="6"/>
    <x v="0"/>
    <s v="normal"/>
    <x v="5"/>
    <n v="0"/>
    <n v="10"/>
    <s v="K Hariharan"/>
    <s v="DJ Harper"/>
  </r>
  <r>
    <n v="183"/>
    <s v="Delhi"/>
    <d v="2010-03-17T00:00:00"/>
    <x v="8"/>
    <x v="122"/>
    <x v="2"/>
    <s v="Mumbai Indians"/>
    <s v="Delhi Daredevils"/>
    <x v="3"/>
    <x v="0"/>
    <s v="normal"/>
    <x v="6"/>
    <n v="98"/>
    <n v="0"/>
    <s v="BR Doctrove"/>
    <s v="SK Tarapore"/>
  </r>
  <r>
    <n v="181"/>
    <s v="Bangalore"/>
    <d v="2010-03-16T00:00:00"/>
    <x v="8"/>
    <x v="113"/>
    <x v="6"/>
    <s v="Kings XI Punjab"/>
    <s v="Royal Challengers Bangalore"/>
    <x v="5"/>
    <x v="1"/>
    <s v="normal"/>
    <x v="5"/>
    <n v="0"/>
    <n v="8"/>
    <s v="S Das"/>
    <s v="DJ Harper"/>
  </r>
  <r>
    <n v="182"/>
    <s v="Kolkata"/>
    <d v="2010-03-16T00:00:00"/>
    <x v="8"/>
    <x v="28"/>
    <x v="1"/>
    <s v="Chennai Super Kings"/>
    <s v="Kolkata Knight Riders"/>
    <x v="0"/>
    <x v="1"/>
    <s v="normal"/>
    <x v="0"/>
    <n v="55"/>
    <n v="0"/>
    <s v="HDPK Dharmasena"/>
    <s v="AM Saheba"/>
  </r>
  <r>
    <n v="180"/>
    <s v="Ahmedabad"/>
    <d v="2010-03-15T00:00:00"/>
    <x v="8"/>
    <x v="107"/>
    <x v="17"/>
    <s v="Rajasthan Royals"/>
    <s v="Delhi Daredevils"/>
    <x v="3"/>
    <x v="0"/>
    <s v="normal"/>
    <x v="3"/>
    <n v="0"/>
    <n v="6"/>
    <s v="BG Jerling"/>
    <s v="RE Koertzen"/>
  </r>
  <r>
    <n v="178"/>
    <s v="Kolkata"/>
    <d v="2010-03-14T00:00:00"/>
    <x v="8"/>
    <x v="161"/>
    <x v="1"/>
    <s v="Royal Challengers Bangalore"/>
    <s v="Kolkata Knight Riders"/>
    <x v="1"/>
    <x v="0"/>
    <s v="normal"/>
    <x v="2"/>
    <n v="0"/>
    <n v="7"/>
    <s v="HDPK Dharmasena"/>
    <s v="AM Saheba"/>
  </r>
  <r>
    <n v="179"/>
    <s v="Chennai"/>
    <d v="2010-03-14T00:00:00"/>
    <x v="8"/>
    <x v="184"/>
    <x v="9"/>
    <s v="Deccan Chargers"/>
    <s v="Chennai Super Kings"/>
    <x v="11"/>
    <x v="1"/>
    <s v="normal"/>
    <x v="12"/>
    <n v="31"/>
    <n v="0"/>
    <s v="K Hariharan"/>
    <s v="DJ Harper"/>
  </r>
  <r>
    <n v="176"/>
    <s v="Mumbai"/>
    <d v="2010-03-13T00:00:00"/>
    <x v="8"/>
    <x v="71"/>
    <x v="16"/>
    <s v="Mumbai Indians"/>
    <s v="Rajasthan Royals"/>
    <x v="7"/>
    <x v="1"/>
    <s v="normal"/>
    <x v="6"/>
    <n v="4"/>
    <n v="0"/>
    <s v="RE Koertzen"/>
    <s v="RB Tiffin"/>
  </r>
  <r>
    <n v="177"/>
    <s v="Chandigarh"/>
    <d v="2010-03-13T00:00:00"/>
    <x v="8"/>
    <x v="55"/>
    <x v="15"/>
    <s v="Kings XI Punjab"/>
    <s v="Delhi Daredevils"/>
    <x v="3"/>
    <x v="0"/>
    <s v="normal"/>
    <x v="3"/>
    <n v="0"/>
    <n v="5"/>
    <s v="BR Doctrove"/>
    <s v="S Ravi"/>
  </r>
  <r>
    <n v="175"/>
    <s v="Mumbai"/>
    <d v="2010-03-12T00:00:00"/>
    <x v="8"/>
    <x v="185"/>
    <x v="24"/>
    <s v="Kolkata Knight Riders"/>
    <s v="Deccan Chargers"/>
    <x v="11"/>
    <x v="0"/>
    <s v="normal"/>
    <x v="2"/>
    <n v="11"/>
    <n v="0"/>
    <s v="RE Koertzen"/>
    <s v="RB Tiffin"/>
  </r>
  <r>
    <n v="174"/>
    <s v="Johannesburg"/>
    <d v="2009-05-24T00:00:00"/>
    <x v="9"/>
    <x v="170"/>
    <x v="27"/>
    <s v="Deccan Chargers"/>
    <s v="Royal Challengers Bangalore"/>
    <x v="6"/>
    <x v="0"/>
    <s v="normal"/>
    <x v="12"/>
    <n v="6"/>
    <n v="0"/>
    <s v="RE Koertzen"/>
    <s v="SJA Taufel"/>
  </r>
  <r>
    <n v="173"/>
    <s v="Johannesburg"/>
    <d v="2009-05-23T00:00:00"/>
    <x v="9"/>
    <x v="106"/>
    <x v="27"/>
    <s v="Chennai Super Kings"/>
    <s v="Royal Challengers Bangalore"/>
    <x v="6"/>
    <x v="0"/>
    <s v="normal"/>
    <x v="5"/>
    <n v="0"/>
    <n v="6"/>
    <s v="RE Koertzen"/>
    <s v="SJA Taufel"/>
  </r>
  <r>
    <n v="172"/>
    <s v="Centurion"/>
    <d v="2009-05-22T00:00:00"/>
    <x v="9"/>
    <x v="119"/>
    <x v="28"/>
    <s v="Delhi Daredevils"/>
    <s v="Deccan Chargers"/>
    <x v="11"/>
    <x v="0"/>
    <s v="normal"/>
    <x v="12"/>
    <n v="0"/>
    <n v="6"/>
    <s v="BR Doctrove"/>
    <s v="DJ Harper"/>
  </r>
  <r>
    <n v="170"/>
    <s v="Centurion"/>
    <d v="2009-05-21T00:00:00"/>
    <x v="9"/>
    <x v="107"/>
    <x v="28"/>
    <s v="Mumbai Indians"/>
    <s v="Delhi Daredevils"/>
    <x v="3"/>
    <x v="0"/>
    <s v="normal"/>
    <x v="3"/>
    <n v="0"/>
    <n v="4"/>
    <s v="IL Howell"/>
    <s v="S Ravi"/>
  </r>
  <r>
    <n v="171"/>
    <s v="Centurion"/>
    <d v="2009-05-21T00:00:00"/>
    <x v="9"/>
    <x v="106"/>
    <x v="28"/>
    <s v="Royal Challengers Bangalore"/>
    <s v="Deccan Chargers"/>
    <x v="6"/>
    <x v="1"/>
    <s v="normal"/>
    <x v="5"/>
    <n v="12"/>
    <n v="0"/>
    <s v="IL Howell"/>
    <s v="S Ravi"/>
  </r>
  <r>
    <n v="168"/>
    <s v="Durban"/>
    <d v="2009-05-20T00:00:00"/>
    <x v="9"/>
    <x v="186"/>
    <x v="29"/>
    <s v="Rajasthan Royals"/>
    <s v="Kolkata Knight Riders"/>
    <x v="1"/>
    <x v="0"/>
    <s v="normal"/>
    <x v="2"/>
    <n v="0"/>
    <n v="4"/>
    <s v="BG Jerling"/>
    <s v="SJA Taufel"/>
  </r>
  <r>
    <n v="169"/>
    <s v="Durban"/>
    <d v="2009-05-20T00:00:00"/>
    <x v="9"/>
    <x v="187"/>
    <x v="29"/>
    <s v="Chennai Super Kings"/>
    <s v="Kings XI Punjab"/>
    <x v="0"/>
    <x v="1"/>
    <s v="normal"/>
    <x v="0"/>
    <n v="24"/>
    <n v="0"/>
    <s v="BG Jerling"/>
    <s v="SJA Taufel"/>
  </r>
  <r>
    <n v="167"/>
    <s v="Johannesburg"/>
    <d v="2009-05-19T00:00:00"/>
    <x v="9"/>
    <x v="113"/>
    <x v="27"/>
    <s v="Delhi Daredevils"/>
    <s v="Royal Challengers Bangalore"/>
    <x v="3"/>
    <x v="1"/>
    <s v="normal"/>
    <x v="5"/>
    <n v="0"/>
    <n v="7"/>
    <s v="IL Howell"/>
    <s v="RB Tiffin"/>
  </r>
  <r>
    <n v="166"/>
    <s v="Centurion"/>
    <d v="2009-05-18T00:00:00"/>
    <x v="9"/>
    <x v="114"/>
    <x v="28"/>
    <s v="Chennai Super Kings"/>
    <s v="Kolkata Knight Riders"/>
    <x v="0"/>
    <x v="1"/>
    <s v="normal"/>
    <x v="2"/>
    <n v="0"/>
    <n v="7"/>
    <s v="SJA Taufel"/>
    <s v="RB Tiffin"/>
  </r>
  <r>
    <n v="164"/>
    <s v="Johannesburg"/>
    <d v="2009-05-17T00:00:00"/>
    <x v="9"/>
    <x v="68"/>
    <x v="27"/>
    <s v="Kings XI Punjab"/>
    <s v="Deccan Chargers"/>
    <x v="11"/>
    <x v="0"/>
    <s v="normal"/>
    <x v="7"/>
    <n v="1"/>
    <n v="0"/>
    <s v="S Ravi"/>
    <s v="RB Tiffin"/>
  </r>
  <r>
    <n v="165"/>
    <s v="Bloemfontein"/>
    <d v="2009-05-17T00:00:00"/>
    <x v="9"/>
    <x v="9"/>
    <x v="30"/>
    <s v="Delhi Daredevils"/>
    <s v="Rajasthan Royals"/>
    <x v="3"/>
    <x v="1"/>
    <s v="normal"/>
    <x v="3"/>
    <n v="14"/>
    <n v="0"/>
    <s v="SS Hazare"/>
    <s v="IL Howell"/>
  </r>
  <r>
    <n v="162"/>
    <s v="Port Elizabeth"/>
    <d v="2009-05-16T00:00:00"/>
    <x v="9"/>
    <x v="183"/>
    <x v="31"/>
    <s v="Mumbai Indians"/>
    <s v="Chennai Super Kings"/>
    <x v="7"/>
    <x v="1"/>
    <s v="normal"/>
    <x v="0"/>
    <n v="0"/>
    <n v="7"/>
    <s v="SK Tarapore"/>
    <s v="SJA Taufel"/>
  </r>
  <r>
    <n v="163"/>
    <s v="Johannesburg"/>
    <d v="2009-05-16T00:00:00"/>
    <x v="9"/>
    <x v="25"/>
    <x v="27"/>
    <s v="Kolkata Knight Riders"/>
    <s v="Deccan Chargers"/>
    <x v="11"/>
    <x v="0"/>
    <s v="normal"/>
    <x v="12"/>
    <n v="0"/>
    <n v="6"/>
    <s v="RE Koertzen"/>
    <s v="S Ravi"/>
  </r>
  <r>
    <n v="161"/>
    <s v="Bloemfontein"/>
    <d v="2009-05-15T00:00:00"/>
    <x v="9"/>
    <x v="139"/>
    <x v="30"/>
    <s v="Delhi Daredevils"/>
    <s v="Kings XI Punjab"/>
    <x v="5"/>
    <x v="0"/>
    <s v="normal"/>
    <x v="7"/>
    <n v="0"/>
    <n v="6"/>
    <s v="HDPK Dharmasena"/>
    <s v="IL Howell"/>
  </r>
  <r>
    <n v="159"/>
    <s v="Durban"/>
    <d v="2009-05-14T00:00:00"/>
    <x v="9"/>
    <x v="158"/>
    <x v="29"/>
    <s v="Chennai Super Kings"/>
    <s v="Royal Challengers Bangalore"/>
    <x v="0"/>
    <x v="1"/>
    <s v="normal"/>
    <x v="5"/>
    <n v="0"/>
    <n v="2"/>
    <s v="BR Doctrove"/>
    <s v="DJ Harper"/>
  </r>
  <r>
    <n v="160"/>
    <s v="Durban"/>
    <d v="2009-05-14T00:00:00"/>
    <x v="9"/>
    <x v="163"/>
    <x v="29"/>
    <s v="Rajasthan Royals"/>
    <s v="Mumbai Indians"/>
    <x v="2"/>
    <x v="1"/>
    <s v="normal"/>
    <x v="4"/>
    <n v="2"/>
    <n v="0"/>
    <s v="BR Doctrove"/>
    <s v="DJ Harper"/>
  </r>
  <r>
    <n v="158"/>
    <s v="Durban"/>
    <d v="2009-05-13T00:00:00"/>
    <x v="9"/>
    <x v="188"/>
    <x v="29"/>
    <s v="Delhi Daredevils"/>
    <s v="Deccan Chargers"/>
    <x v="11"/>
    <x v="0"/>
    <s v="normal"/>
    <x v="3"/>
    <n v="12"/>
    <n v="0"/>
    <s v="DJ Harper"/>
    <s v="SL Shastri"/>
  </r>
  <r>
    <n v="156"/>
    <s v="Centurion"/>
    <d v="2009-05-12T00:00:00"/>
    <x v="9"/>
    <x v="158"/>
    <x v="28"/>
    <s v="Kolkata Knight Riders"/>
    <s v="Royal Challengers Bangalore"/>
    <x v="6"/>
    <x v="0"/>
    <s v="normal"/>
    <x v="5"/>
    <n v="0"/>
    <n v="6"/>
    <s v="M Erasmus"/>
    <s v="SS Hazare"/>
  </r>
  <r>
    <n v="157"/>
    <s v="Centurion"/>
    <d v="2009-05-12T00:00:00"/>
    <x v="9"/>
    <x v="92"/>
    <x v="28"/>
    <s v="Kings XI Punjab"/>
    <s v="Mumbai Indians"/>
    <x v="5"/>
    <x v="1"/>
    <s v="normal"/>
    <x v="6"/>
    <n v="0"/>
    <n v="8"/>
    <s v="SS Hazare"/>
    <s v="RE Koertzen"/>
  </r>
  <r>
    <n v="155"/>
    <s v="Kimberley"/>
    <d v="2009-05-11T00:00:00"/>
    <x v="9"/>
    <x v="47"/>
    <x v="32"/>
    <s v="Deccan Chargers"/>
    <s v="Rajasthan Royals"/>
    <x v="11"/>
    <x v="1"/>
    <s v="normal"/>
    <x v="12"/>
    <n v="53"/>
    <n v="0"/>
    <s v="GAV Baxter"/>
    <s v="HDPK Dharmasena"/>
  </r>
  <r>
    <n v="153"/>
    <s v="Port Elizabeth"/>
    <d v="2009-05-10T00:00:00"/>
    <x v="9"/>
    <x v="100"/>
    <x v="31"/>
    <s v="Mumbai Indians"/>
    <s v="Royal Challengers Bangalore"/>
    <x v="7"/>
    <x v="1"/>
    <s v="normal"/>
    <x v="6"/>
    <n v="16"/>
    <n v="0"/>
    <s v="BR Doctrove"/>
    <s v="BG Jerling"/>
  </r>
  <r>
    <n v="154"/>
    <s v="Johannesburg"/>
    <d v="2009-05-10T00:00:00"/>
    <x v="9"/>
    <x v="4"/>
    <x v="27"/>
    <s v="Kolkata Knight Riders"/>
    <s v="Delhi Daredevils"/>
    <x v="3"/>
    <x v="0"/>
    <s v="normal"/>
    <x v="3"/>
    <n v="0"/>
    <n v="7"/>
    <s v="SL Shastri"/>
    <s v="RB Tiffin"/>
  </r>
  <r>
    <n v="151"/>
    <s v="Kimberley"/>
    <d v="2009-05-09T00:00:00"/>
    <x v="9"/>
    <x v="164"/>
    <x v="32"/>
    <s v="Deccan Chargers"/>
    <s v="Kings XI Punjab"/>
    <x v="5"/>
    <x v="0"/>
    <s v="normal"/>
    <x v="7"/>
    <n v="0"/>
    <n v="3"/>
    <s v="GAV Baxter"/>
    <s v="AM Saheba"/>
  </r>
  <r>
    <n v="152"/>
    <s v="Kimberley"/>
    <d v="2009-05-09T00:00:00"/>
    <x v="9"/>
    <x v="189"/>
    <x v="32"/>
    <s v="Rajasthan Royals"/>
    <s v="Chennai Super Kings"/>
    <x v="2"/>
    <x v="1"/>
    <s v="normal"/>
    <x v="0"/>
    <n v="0"/>
    <n v="7"/>
    <s v="GAV Baxter"/>
    <s v="HDPK Dharmasena"/>
  </r>
  <r>
    <n v="150"/>
    <s v="East London"/>
    <d v="2009-05-08T00:00:00"/>
    <x v="9"/>
    <x v="77"/>
    <x v="33"/>
    <s v="Mumbai Indians"/>
    <s v="Delhi Daredevils"/>
    <x v="7"/>
    <x v="1"/>
    <s v="normal"/>
    <x v="3"/>
    <n v="0"/>
    <n v="7"/>
    <s v="M Erasmus"/>
    <s v="SK Tarapore"/>
  </r>
  <r>
    <n v="148"/>
    <s v="Centurion"/>
    <d v="2009-05-07T00:00:00"/>
    <x v="9"/>
    <x v="190"/>
    <x v="28"/>
    <s v="Royal Challengers Bangalore"/>
    <s v="Rajasthan Royals"/>
    <x v="2"/>
    <x v="0"/>
    <s v="normal"/>
    <x v="4"/>
    <n v="0"/>
    <n v="7"/>
    <s v="K Hariharan"/>
    <s v="DJ Harper"/>
  </r>
  <r>
    <n v="149"/>
    <s v="Centurion"/>
    <d v="2009-05-07T00:00:00"/>
    <x v="9"/>
    <x v="183"/>
    <x v="28"/>
    <s v="Chennai Super Kings"/>
    <s v="Kings XI Punjab"/>
    <x v="0"/>
    <x v="1"/>
    <s v="normal"/>
    <x v="0"/>
    <n v="12"/>
    <n v="0"/>
    <s v="DJ Harper"/>
    <s v="TH Wijewardene"/>
  </r>
  <r>
    <n v="147"/>
    <s v="Centurion"/>
    <d v="2009-05-06T00:00:00"/>
    <x v="9"/>
    <x v="25"/>
    <x v="28"/>
    <s v="Deccan Chargers"/>
    <s v="Mumbai Indians"/>
    <x v="11"/>
    <x v="1"/>
    <s v="normal"/>
    <x v="12"/>
    <n v="19"/>
    <n v="0"/>
    <s v="MR Benson"/>
    <s v="HDPK Dharmasena"/>
  </r>
  <r>
    <n v="145"/>
    <s v="Durban"/>
    <d v="2009-05-05T00:00:00"/>
    <x v="9"/>
    <x v="191"/>
    <x v="29"/>
    <s v="Rajasthan Royals"/>
    <s v="Kings XI Punjab"/>
    <x v="5"/>
    <x v="0"/>
    <s v="normal"/>
    <x v="4"/>
    <n v="78"/>
    <n v="0"/>
    <s v="SS Hazare"/>
    <s v="IL Howell"/>
  </r>
  <r>
    <n v="146"/>
    <s v="Durban"/>
    <d v="2009-05-05T00:00:00"/>
    <x v="9"/>
    <x v="55"/>
    <x v="29"/>
    <s v="Kolkata Knight Riders"/>
    <s v="Delhi Daredevils"/>
    <x v="1"/>
    <x v="1"/>
    <s v="normal"/>
    <x v="3"/>
    <n v="0"/>
    <n v="9"/>
    <s v="GAV Baxter"/>
    <s v="IL Howell"/>
  </r>
  <r>
    <n v="144"/>
    <s v="East London"/>
    <d v="2009-05-04T00:00:00"/>
    <x v="9"/>
    <x v="28"/>
    <x v="33"/>
    <s v="Chennai Super Kings"/>
    <s v="Deccan Chargers"/>
    <x v="0"/>
    <x v="1"/>
    <s v="normal"/>
    <x v="0"/>
    <n v="78"/>
    <n v="0"/>
    <s v="BR Doctrove"/>
    <s v="M Erasmus"/>
  </r>
  <r>
    <n v="142"/>
    <s v="Port Elizabeth"/>
    <d v="2009-05-03T00:00:00"/>
    <x v="9"/>
    <x v="164"/>
    <x v="31"/>
    <s v="Kolkata Knight Riders"/>
    <s v="Kings XI Punjab"/>
    <x v="1"/>
    <x v="1"/>
    <s v="normal"/>
    <x v="7"/>
    <n v="0"/>
    <n v="6"/>
    <s v="S Asnani"/>
    <s v="MR Benson"/>
  </r>
  <r>
    <n v="143"/>
    <s v="Johannesburg"/>
    <d v="2009-05-03T00:00:00"/>
    <x v="9"/>
    <x v="113"/>
    <x v="27"/>
    <s v="Mumbai Indians"/>
    <s v="Royal Challengers Bangalore"/>
    <x v="7"/>
    <x v="1"/>
    <s v="normal"/>
    <x v="5"/>
    <n v="0"/>
    <n v="9"/>
    <s v="RE Koertzen"/>
    <s v="TH Wijewardene"/>
  </r>
  <r>
    <n v="140"/>
    <s v="Port Elizabeth"/>
    <d v="2009-05-02T00:00:00"/>
    <x v="9"/>
    <x v="71"/>
    <x v="31"/>
    <s v="Deccan Chargers"/>
    <s v="Rajasthan Royals"/>
    <x v="11"/>
    <x v="1"/>
    <s v="normal"/>
    <x v="4"/>
    <n v="0"/>
    <n v="3"/>
    <s v="S Asnani"/>
    <s v="BG Jerling"/>
  </r>
  <r>
    <n v="141"/>
    <s v="Johannesburg"/>
    <d v="2009-05-02T00:00:00"/>
    <x v="9"/>
    <x v="192"/>
    <x v="27"/>
    <s v="Chennai Super Kings"/>
    <s v="Delhi Daredevils"/>
    <x v="3"/>
    <x v="0"/>
    <s v="normal"/>
    <x v="0"/>
    <n v="18"/>
    <n v="0"/>
    <s v="DJ Harper"/>
    <s v="RE Koertzen"/>
  </r>
  <r>
    <n v="138"/>
    <s v="East London"/>
    <d v="2009-05-01T00:00:00"/>
    <x v="9"/>
    <x v="100"/>
    <x v="33"/>
    <s v="Mumbai Indians"/>
    <s v="Kolkata Knight Riders"/>
    <x v="7"/>
    <x v="1"/>
    <s v="normal"/>
    <x v="6"/>
    <n v="9"/>
    <n v="0"/>
    <s v="M Erasmus"/>
    <s v="SK Tarapore"/>
  </r>
  <r>
    <n v="139"/>
    <s v="Durban"/>
    <d v="2009-05-01T00:00:00"/>
    <x v="9"/>
    <x v="68"/>
    <x v="29"/>
    <s v="Royal Challengers Bangalore"/>
    <s v="Kings XI Punjab"/>
    <x v="6"/>
    <x v="1"/>
    <s v="normal"/>
    <x v="5"/>
    <n v="8"/>
    <n v="0"/>
    <s v="HDPK Dharmasena"/>
    <s v="S Ravi"/>
  </r>
  <r>
    <n v="136"/>
    <s v="Centurion"/>
    <d v="2009-04-30T00:00:00"/>
    <x v="9"/>
    <x v="193"/>
    <x v="28"/>
    <s v="Deccan Chargers"/>
    <s v="Delhi Daredevils"/>
    <x v="3"/>
    <x v="0"/>
    <s v="normal"/>
    <x v="3"/>
    <n v="0"/>
    <n v="6"/>
    <s v="GAV Baxter"/>
    <s v="AM Saheba"/>
  </r>
  <r>
    <n v="137"/>
    <s v="Centurion"/>
    <d v="2009-04-30T00:00:00"/>
    <x v="9"/>
    <x v="60"/>
    <x v="28"/>
    <s v="Chennai Super Kings"/>
    <s v="Rajasthan Royals"/>
    <x v="2"/>
    <x v="0"/>
    <s v="normal"/>
    <x v="0"/>
    <n v="38"/>
    <n v="0"/>
    <s v="GAV Baxter"/>
    <s v="RE Koertzen"/>
  </r>
  <r>
    <n v="134"/>
    <s v="Durban"/>
    <d v="2009-04-29T00:00:00"/>
    <x v="9"/>
    <x v="194"/>
    <x v="29"/>
    <s v="Kolkata Knight Riders"/>
    <s v="Royal Challengers Bangalore"/>
    <x v="1"/>
    <x v="1"/>
    <s v="normal"/>
    <x v="5"/>
    <n v="0"/>
    <n v="5"/>
    <s v="MR Benson"/>
    <s v="TH Wijewardene"/>
  </r>
  <r>
    <n v="135"/>
    <s v="Durban"/>
    <d v="2009-04-29T00:00:00"/>
    <x v="9"/>
    <x v="137"/>
    <x v="29"/>
    <s v="Kings XI Punjab"/>
    <s v="Mumbai Indians"/>
    <x v="5"/>
    <x v="1"/>
    <s v="normal"/>
    <x v="7"/>
    <n v="3"/>
    <n v="0"/>
    <s v="MR Benson"/>
    <s v="SL Shastri"/>
  </r>
  <r>
    <n v="133"/>
    <s v="Centurion"/>
    <d v="2009-04-28T00:00:00"/>
    <x v="9"/>
    <x v="71"/>
    <x v="28"/>
    <s v="Delhi Daredevils"/>
    <s v="Rajasthan Royals"/>
    <x v="3"/>
    <x v="1"/>
    <s v="normal"/>
    <x v="4"/>
    <n v="0"/>
    <n v="5"/>
    <s v="GAV Baxter"/>
    <s v="RE Koertzen"/>
  </r>
  <r>
    <n v="131"/>
    <s v="Durban"/>
    <d v="2009-04-27T00:00:00"/>
    <x v="9"/>
    <x v="195"/>
    <x v="29"/>
    <s v="Chennai Super Kings"/>
    <s v="Deccan Chargers"/>
    <x v="11"/>
    <x v="0"/>
    <s v="normal"/>
    <x v="12"/>
    <n v="0"/>
    <n v="6"/>
    <s v="IL Howell"/>
    <s v="TH Wijewardene"/>
  </r>
  <r>
    <n v="132"/>
    <s v="Port Elizabeth"/>
    <d v="2009-04-27T00:00:00"/>
    <x v="9"/>
    <x v="122"/>
    <x v="31"/>
    <s v="Mumbai Indians"/>
    <s v="Kolkata Knight Riders"/>
    <x v="7"/>
    <x v="1"/>
    <s v="normal"/>
    <x v="6"/>
    <n v="92"/>
    <n v="0"/>
    <s v="BG Jerling"/>
    <s v="RB Tiffin"/>
  </r>
  <r>
    <n v="129"/>
    <s v="Port Elizabeth"/>
    <d v="2009-04-26T00:00:00"/>
    <x v="9"/>
    <x v="196"/>
    <x v="31"/>
    <s v="Royal Challengers Bangalore"/>
    <s v="Delhi Daredevils"/>
    <x v="6"/>
    <x v="1"/>
    <s v="normal"/>
    <x v="3"/>
    <n v="0"/>
    <n v="6"/>
    <s v="S Asnani"/>
    <s v="BG Jerling"/>
  </r>
  <r>
    <n v="130"/>
    <s v="Cape Town"/>
    <d v="2009-04-26T00:00:00"/>
    <x v="9"/>
    <x v="137"/>
    <x v="34"/>
    <s v="Kings XI Punjab"/>
    <s v="Rajasthan Royals"/>
    <x v="5"/>
    <x v="1"/>
    <s v="normal"/>
    <x v="7"/>
    <n v="27"/>
    <n v="0"/>
    <s v="M Erasmus"/>
    <s v="K Hariharan"/>
  </r>
  <r>
    <n v="128"/>
    <s v="Durban"/>
    <d v="2009-04-25T00:00:00"/>
    <x v="9"/>
    <x v="197"/>
    <x v="29"/>
    <s v="Deccan Chargers"/>
    <s v="Mumbai Indians"/>
    <x v="11"/>
    <x v="1"/>
    <s v="normal"/>
    <x v="12"/>
    <n v="12"/>
    <n v="0"/>
    <s v="HDPK Dharmasena"/>
    <s v="SJA Taufel"/>
  </r>
  <r>
    <n v="127"/>
    <s v="Durban"/>
    <d v="2009-04-24T00:00:00"/>
    <x v="9"/>
    <x v="198"/>
    <x v="29"/>
    <s v="Royal Challengers Bangalore"/>
    <s v="Kings XI Punjab"/>
    <x v="6"/>
    <x v="1"/>
    <s v="normal"/>
    <x v="7"/>
    <n v="0"/>
    <n v="7"/>
    <s v="BR Doctrove"/>
    <s v="TH Wijewardene"/>
  </r>
  <r>
    <n v="125"/>
    <s v="Durban"/>
    <d v="2009-04-23T00:00:00"/>
    <x v="9"/>
    <x v="9"/>
    <x v="29"/>
    <s v="Delhi Daredevils"/>
    <s v="Chennai Super Kings"/>
    <x v="3"/>
    <x v="1"/>
    <s v="normal"/>
    <x v="3"/>
    <n v="9"/>
    <n v="0"/>
    <s v="BR Doctrove"/>
    <s v="SJA Taufel"/>
  </r>
  <r>
    <n v="126"/>
    <s v="Cape Town"/>
    <d v="2009-04-23T00:00:00"/>
    <x v="9"/>
    <x v="71"/>
    <x v="34"/>
    <s v="Rajasthan Royals"/>
    <s v="Kolkata Knight Riders"/>
    <x v="1"/>
    <x v="0"/>
    <s v="tie"/>
    <x v="4"/>
    <n v="0"/>
    <n v="0"/>
    <s v="MR Benson"/>
    <s v="M Erasmus"/>
  </r>
  <r>
    <n v="124"/>
    <s v="Cape Town"/>
    <d v="2009-04-22T00:00:00"/>
    <x v="9"/>
    <x v="119"/>
    <x v="34"/>
    <s v="Deccan Chargers"/>
    <s v="Royal Challengers Bangalore"/>
    <x v="11"/>
    <x v="1"/>
    <s v="normal"/>
    <x v="12"/>
    <n v="24"/>
    <n v="0"/>
    <s v="M Erasmus"/>
    <s v="AM Saheba"/>
  </r>
  <r>
    <n v="123"/>
    <s v="Durban"/>
    <d v="2009-04-21T00:00:00"/>
    <x v="9"/>
    <x v="31"/>
    <x v="29"/>
    <s v="Kings XI Punjab"/>
    <s v="Kolkata Knight Riders"/>
    <x v="1"/>
    <x v="0"/>
    <s v="normal"/>
    <x v="2"/>
    <n v="11"/>
    <n v="0"/>
    <s v="DJ Harper"/>
    <s v="SD Ranade"/>
  </r>
  <r>
    <n v="122"/>
    <s v="Port Elizabeth"/>
    <d v="2009-04-20T00:00:00"/>
    <x v="9"/>
    <x v="187"/>
    <x v="31"/>
    <s v="Chennai Super Kings"/>
    <s v="Royal Challengers Bangalore"/>
    <x v="0"/>
    <x v="1"/>
    <s v="normal"/>
    <x v="0"/>
    <n v="92"/>
    <n v="0"/>
    <s v="BG Jerling"/>
    <s v="SJA Taufel"/>
  </r>
  <r>
    <n v="120"/>
    <s v="Cape Town"/>
    <d v="2009-04-19T00:00:00"/>
    <x v="9"/>
    <x v="199"/>
    <x v="34"/>
    <s v="Kings XI Punjab"/>
    <s v="Delhi Daredevils"/>
    <x v="3"/>
    <x v="0"/>
    <s v="normal"/>
    <x v="3"/>
    <n v="0"/>
    <n v="10"/>
    <s v="MR Benson"/>
    <s v="SD Ranade"/>
  </r>
  <r>
    <n v="121"/>
    <s v="Cape Town"/>
    <d v="2009-04-19T00:00:00"/>
    <x v="9"/>
    <x v="200"/>
    <x v="34"/>
    <s v="Kolkata Knight Riders"/>
    <s v="Deccan Chargers"/>
    <x v="1"/>
    <x v="1"/>
    <s v="normal"/>
    <x v="12"/>
    <n v="0"/>
    <n v="8"/>
    <s v="MR Benson"/>
    <s v="BR Doctrove"/>
  </r>
  <r>
    <n v="118"/>
    <s v="Cape Town"/>
    <d v="2009-04-18T00:00:00"/>
    <x v="9"/>
    <x v="122"/>
    <x v="34"/>
    <s v="Mumbai Indians"/>
    <s v="Chennai Super Kings"/>
    <x v="0"/>
    <x v="0"/>
    <s v="normal"/>
    <x v="6"/>
    <n v="19"/>
    <n v="0"/>
    <s v="BR Doctrove"/>
    <s v="K Hariharan"/>
  </r>
  <r>
    <n v="119"/>
    <s v="Cape Town"/>
    <d v="2009-04-18T00:00:00"/>
    <x v="9"/>
    <x v="131"/>
    <x v="34"/>
    <s v="Royal Challengers Bangalore"/>
    <s v="Rajasthan Royals"/>
    <x v="6"/>
    <x v="1"/>
    <s v="normal"/>
    <x v="5"/>
    <n v="75"/>
    <n v="0"/>
    <s v="BR Doctrove"/>
    <s v="RB Tiffin"/>
  </r>
  <r>
    <n v="117"/>
    <s v="Mumbai"/>
    <d v="2008-06-01T00:00:00"/>
    <x v="10"/>
    <x v="71"/>
    <x v="24"/>
    <s v="Chennai Super Kings"/>
    <s v="Rajasthan Royals"/>
    <x v="2"/>
    <x v="0"/>
    <s v="normal"/>
    <x v="4"/>
    <n v="0"/>
    <n v="3"/>
    <s v="BF Bowden"/>
    <s v="RE Koertzen"/>
  </r>
  <r>
    <n v="116"/>
    <s v="Mumbai"/>
    <d v="2008-05-31T00:00:00"/>
    <x v="10"/>
    <x v="201"/>
    <x v="0"/>
    <s v="Kings XI Punjab"/>
    <s v="Chennai Super Kings"/>
    <x v="5"/>
    <x v="1"/>
    <s v="normal"/>
    <x v="0"/>
    <n v="0"/>
    <n v="9"/>
    <s v="Asad Rauf"/>
    <s v="DJ Harper"/>
  </r>
  <r>
    <n v="115"/>
    <s v="Mumbai"/>
    <d v="2008-05-30T00:00:00"/>
    <x v="10"/>
    <x v="0"/>
    <x v="0"/>
    <s v="Rajasthan Royals"/>
    <s v="Delhi Daredevils"/>
    <x v="3"/>
    <x v="0"/>
    <s v="normal"/>
    <x v="4"/>
    <n v="105"/>
    <n v="0"/>
    <s v="BF Bowden"/>
    <s v="RE Koertzen"/>
  </r>
  <r>
    <n v="90"/>
    <s v="Bangalore"/>
    <d v="2008-05-28T00:00:00"/>
    <x v="10"/>
    <x v="202"/>
    <x v="6"/>
    <s v="Royal Challengers Bangalore"/>
    <s v="Mumbai Indians"/>
    <x v="7"/>
    <x v="0"/>
    <s v="normal"/>
    <x v="6"/>
    <n v="0"/>
    <n v="9"/>
    <s v="BF Bowden"/>
    <s v="AV Jayaprakash"/>
  </r>
  <r>
    <n v="97"/>
    <s v="Chandigarh"/>
    <d v="2008-05-28T00:00:00"/>
    <x v="10"/>
    <x v="99"/>
    <x v="15"/>
    <s v="Kings XI Punjab"/>
    <s v="Rajasthan Royals"/>
    <x v="2"/>
    <x v="0"/>
    <s v="normal"/>
    <x v="7"/>
    <n v="41"/>
    <n v="0"/>
    <s v="SJ Davis"/>
    <s v="K Hariharan"/>
  </r>
  <r>
    <n v="114"/>
    <s v="Hyderabad"/>
    <d v="2008-05-27T00:00:00"/>
    <x v="10"/>
    <x v="60"/>
    <x v="5"/>
    <s v="Deccan Chargers"/>
    <s v="Chennai Super Kings"/>
    <x v="11"/>
    <x v="1"/>
    <s v="normal"/>
    <x v="0"/>
    <n v="0"/>
    <n v="7"/>
    <s v="BG Jerling"/>
    <s v="AM Saheba"/>
  </r>
  <r>
    <n v="113"/>
    <s v="Jaipur"/>
    <d v="2008-05-26T00:00:00"/>
    <x v="10"/>
    <x v="203"/>
    <x v="4"/>
    <s v="Mumbai Indians"/>
    <s v="Rajasthan Royals"/>
    <x v="2"/>
    <x v="0"/>
    <s v="normal"/>
    <x v="4"/>
    <n v="0"/>
    <n v="5"/>
    <s v="BF Bowden"/>
    <s v="K Hariharan"/>
  </r>
  <r>
    <n v="80"/>
    <s v="Hyderabad"/>
    <d v="2008-05-25T00:00:00"/>
    <x v="10"/>
    <x v="126"/>
    <x v="5"/>
    <s v="Deccan Chargers"/>
    <s v="Royal Challengers Bangalore"/>
    <x v="11"/>
    <x v="1"/>
    <s v="normal"/>
    <x v="5"/>
    <n v="0"/>
    <n v="5"/>
    <s v="Asad Rauf"/>
    <s v="RE Koertzen"/>
  </r>
  <r>
    <n v="112"/>
    <s v="Kolkata"/>
    <d v="2008-05-25T00:00:00"/>
    <x v="10"/>
    <x v="204"/>
    <x v="1"/>
    <s v="Kings XI Punjab"/>
    <s v="Kolkata Knight Riders"/>
    <x v="5"/>
    <x v="1"/>
    <s v="normal"/>
    <x v="2"/>
    <n v="0"/>
    <n v="3"/>
    <s v="SJ Davis"/>
    <s v="I Shivram"/>
  </r>
  <r>
    <n v="109"/>
    <s v="Delhi"/>
    <d v="2008-05-24T00:00:00"/>
    <x v="10"/>
    <x v="129"/>
    <x v="2"/>
    <s v="Mumbai Indians"/>
    <s v="Delhi Daredevils"/>
    <x v="3"/>
    <x v="0"/>
    <s v="normal"/>
    <x v="3"/>
    <n v="0"/>
    <n v="5"/>
    <s v="BF Bowden"/>
    <s v="K Hariharan"/>
  </r>
  <r>
    <n v="110"/>
    <s v="Chennai"/>
    <d v="2008-05-24T00:00:00"/>
    <x v="10"/>
    <x v="159"/>
    <x v="9"/>
    <s v="Rajasthan Royals"/>
    <s v="Chennai Super Kings"/>
    <x v="2"/>
    <x v="1"/>
    <s v="normal"/>
    <x v="4"/>
    <n v="10"/>
    <n v="0"/>
    <s v="DJ Harper"/>
    <s v="SL Shastri"/>
  </r>
  <r>
    <n v="108"/>
    <s v="Chandigarh"/>
    <d v="2008-05-23T00:00:00"/>
    <x v="10"/>
    <x v="99"/>
    <x v="15"/>
    <s v="Deccan Chargers"/>
    <s v="Kings XI Punjab"/>
    <x v="5"/>
    <x v="0"/>
    <s v="normal"/>
    <x v="7"/>
    <n v="0"/>
    <n v="6"/>
    <s v="Asad Rauf"/>
    <s v="SJ Davis"/>
  </r>
  <r>
    <n v="106"/>
    <s v="Mumbai"/>
    <d v="2008-05-21T00:00:00"/>
    <x v="10"/>
    <x v="99"/>
    <x v="0"/>
    <s v="Kings XI Punjab"/>
    <s v="Mumbai Indians"/>
    <x v="7"/>
    <x v="0"/>
    <s v="normal"/>
    <x v="7"/>
    <n v="1"/>
    <n v="0"/>
    <s v="BF Bowden"/>
    <s v="GA Pratapkumar"/>
  </r>
  <r>
    <n v="107"/>
    <s v="Chennai"/>
    <d v="2008-05-21T00:00:00"/>
    <x v="10"/>
    <x v="170"/>
    <x v="9"/>
    <s v="Royal Challengers Bangalore"/>
    <s v="Chennai Super Kings"/>
    <x v="6"/>
    <x v="1"/>
    <s v="normal"/>
    <x v="5"/>
    <n v="14"/>
    <n v="0"/>
    <s v="DJ Harper"/>
    <s v="I Shivram"/>
  </r>
  <r>
    <n v="105"/>
    <s v="Kolkata"/>
    <d v="2008-05-20T00:00:00"/>
    <x v="10"/>
    <x v="71"/>
    <x v="1"/>
    <s v="Kolkata Knight Riders"/>
    <s v="Rajasthan Royals"/>
    <x v="2"/>
    <x v="0"/>
    <s v="normal"/>
    <x v="4"/>
    <n v="0"/>
    <n v="6"/>
    <s v="BG Jerling"/>
    <s v="RE Koertzen"/>
  </r>
  <r>
    <n v="104"/>
    <s v="Bangalore"/>
    <d v="2008-05-19T00:00:00"/>
    <x v="10"/>
    <x v="205"/>
    <x v="6"/>
    <s v="Royal Challengers Bangalore"/>
    <s v="Delhi Daredevils"/>
    <x v="3"/>
    <x v="0"/>
    <s v="normal"/>
    <x v="3"/>
    <n v="0"/>
    <n v="5"/>
    <s v="SJ Davis"/>
    <s v="GA Pratapkumar"/>
  </r>
  <r>
    <n v="102"/>
    <s v="Hyderabad"/>
    <d v="2008-05-18T00:00:00"/>
    <x v="10"/>
    <x v="37"/>
    <x v="5"/>
    <s v="Mumbai Indians"/>
    <s v="Deccan Chargers"/>
    <x v="11"/>
    <x v="0"/>
    <s v="normal"/>
    <x v="6"/>
    <n v="25"/>
    <n v="0"/>
    <s v="BR Doctrove"/>
    <s v="DJ Harper"/>
  </r>
  <r>
    <n v="103"/>
    <s v="Kolkata"/>
    <d v="2008-05-18T00:00:00"/>
    <x v="10"/>
    <x v="201"/>
    <x v="1"/>
    <s v="Kolkata Knight Riders"/>
    <s v="Chennai Super Kings"/>
    <x v="1"/>
    <x v="1"/>
    <s v="normal"/>
    <x v="0"/>
    <n v="3"/>
    <n v="0"/>
    <s v="Asad Rauf"/>
    <s v="K Hariharan"/>
  </r>
  <r>
    <n v="100"/>
    <s v="Delhi"/>
    <d v="2008-05-17T00:00:00"/>
    <x v="10"/>
    <x v="164"/>
    <x v="2"/>
    <s v="Delhi Daredevils"/>
    <s v="Kings XI Punjab"/>
    <x v="3"/>
    <x v="1"/>
    <s v="normal"/>
    <x v="7"/>
    <n v="6"/>
    <n v="0"/>
    <s v="AV Jayaprakash"/>
    <s v="RE Koertzen"/>
  </r>
  <r>
    <n v="101"/>
    <s v="Jaipur"/>
    <d v="2008-05-17T00:00:00"/>
    <x v="10"/>
    <x v="191"/>
    <x v="4"/>
    <s v="Rajasthan Royals"/>
    <s v="Royal Challengers Bangalore"/>
    <x v="6"/>
    <x v="0"/>
    <s v="normal"/>
    <x v="4"/>
    <n v="65"/>
    <n v="0"/>
    <s v="BF Bowden"/>
    <s v="SL Shastri"/>
  </r>
  <r>
    <n v="99"/>
    <s v="Mumbai"/>
    <d v="2008-05-16T00:00:00"/>
    <x v="10"/>
    <x v="206"/>
    <x v="0"/>
    <s v="Kolkata Knight Riders"/>
    <s v="Mumbai Indians"/>
    <x v="7"/>
    <x v="0"/>
    <s v="normal"/>
    <x v="6"/>
    <n v="0"/>
    <n v="8"/>
    <s v="BR Doctrove"/>
    <s v="DJ Harper"/>
  </r>
  <r>
    <n v="98"/>
    <s v="Delhi"/>
    <d v="2008-05-15T00:00:00"/>
    <x v="10"/>
    <x v="4"/>
    <x v="2"/>
    <s v="Delhi Daredevils"/>
    <s v="Deccan Chargers"/>
    <x v="11"/>
    <x v="0"/>
    <s v="normal"/>
    <x v="3"/>
    <n v="12"/>
    <n v="0"/>
    <s v="BG Jerling"/>
    <s v="GA Pratapkumar"/>
  </r>
  <r>
    <n v="96"/>
    <s v="Mumbai"/>
    <d v="2008-05-14T00:00:00"/>
    <x v="10"/>
    <x v="207"/>
    <x v="0"/>
    <s v="Chennai Super Kings"/>
    <s v="Mumbai Indians"/>
    <x v="7"/>
    <x v="0"/>
    <s v="normal"/>
    <x v="6"/>
    <n v="0"/>
    <n v="9"/>
    <s v="BR Doctrove"/>
    <s v="AM Saheba"/>
  </r>
  <r>
    <n v="95"/>
    <s v="Kolkata"/>
    <d v="2008-05-13T00:00:00"/>
    <x v="10"/>
    <x v="208"/>
    <x v="1"/>
    <s v="Kolkata Knight Riders"/>
    <s v="Delhi Daredevils"/>
    <x v="1"/>
    <x v="1"/>
    <s v="normal"/>
    <x v="2"/>
    <n v="23"/>
    <n v="0"/>
    <s v="Asad Rauf"/>
    <s v="IL Howell"/>
  </r>
  <r>
    <n v="94"/>
    <s v="Chandigarh"/>
    <d v="2008-05-12T00:00:00"/>
    <x v="10"/>
    <x v="99"/>
    <x v="15"/>
    <s v="Royal Challengers Bangalore"/>
    <s v="Kings XI Punjab"/>
    <x v="6"/>
    <x v="1"/>
    <s v="normal"/>
    <x v="7"/>
    <n v="0"/>
    <n v="9"/>
    <s v="BR Doctrove"/>
    <s v="I Shivram"/>
  </r>
  <r>
    <n v="92"/>
    <s v="Hyderabad"/>
    <d v="2008-05-11T00:00:00"/>
    <x v="10"/>
    <x v="140"/>
    <x v="5"/>
    <s v="Kolkata Knight Riders"/>
    <s v="Deccan Chargers"/>
    <x v="1"/>
    <x v="1"/>
    <s v="normal"/>
    <x v="2"/>
    <n v="23"/>
    <n v="0"/>
    <s v="IL Howell"/>
    <s v="AM Saheba"/>
  </r>
  <r>
    <n v="93"/>
    <s v="Jaipur"/>
    <d v="2008-05-11T00:00:00"/>
    <x v="10"/>
    <x v="0"/>
    <x v="4"/>
    <s v="Delhi Daredevils"/>
    <s v="Rajasthan Royals"/>
    <x v="2"/>
    <x v="0"/>
    <s v="normal"/>
    <x v="4"/>
    <n v="0"/>
    <n v="3"/>
    <s v="SJ Davis"/>
    <s v="RE Koertzen"/>
  </r>
  <r>
    <n v="91"/>
    <s v="Chennai"/>
    <d v="2008-05-10T00:00:00"/>
    <x v="10"/>
    <x v="146"/>
    <x v="9"/>
    <s v="Chennai Super Kings"/>
    <s v="Kings XI Punjab"/>
    <x v="5"/>
    <x v="0"/>
    <s v="normal"/>
    <x v="0"/>
    <n v="18"/>
    <n v="0"/>
    <s v="AV Jayaprakash"/>
    <s v="BG Jerling"/>
  </r>
  <r>
    <n v="89"/>
    <s v="Jaipur"/>
    <d v="2008-05-09T00:00:00"/>
    <x v="10"/>
    <x v="71"/>
    <x v="4"/>
    <s v="Deccan Chargers"/>
    <s v="Rajasthan Royals"/>
    <x v="2"/>
    <x v="0"/>
    <s v="normal"/>
    <x v="4"/>
    <n v="0"/>
    <n v="8"/>
    <s v="MR Benson"/>
    <s v="AM Saheba"/>
  </r>
  <r>
    <n v="87"/>
    <s v="Delhi"/>
    <d v="2008-05-08T00:00:00"/>
    <x v="10"/>
    <x v="28"/>
    <x v="2"/>
    <s v="Delhi Daredevils"/>
    <s v="Chennai Super Kings"/>
    <x v="0"/>
    <x v="0"/>
    <s v="normal"/>
    <x v="0"/>
    <n v="0"/>
    <n v="4"/>
    <s v="Aleem Dar"/>
    <s v="RB Tiffin"/>
  </r>
  <r>
    <n v="88"/>
    <s v="Kolkata"/>
    <d v="2008-05-08T00:00:00"/>
    <x v="10"/>
    <x v="140"/>
    <x v="1"/>
    <s v="Kolkata Knight Riders"/>
    <s v="Royal Challengers Bangalore"/>
    <x v="1"/>
    <x v="1"/>
    <s v="normal"/>
    <x v="2"/>
    <n v="5"/>
    <n v="0"/>
    <s v="Asad Rauf"/>
    <s v="IL Howell"/>
  </r>
  <r>
    <n v="86"/>
    <s v="Mumbai"/>
    <d v="2008-05-07T00:00:00"/>
    <x v="10"/>
    <x v="77"/>
    <x v="24"/>
    <s v="Rajasthan Royals"/>
    <s v="Mumbai Indians"/>
    <x v="7"/>
    <x v="0"/>
    <s v="normal"/>
    <x v="6"/>
    <n v="0"/>
    <n v="7"/>
    <s v="DJ Harper"/>
    <s v="RE Koertzen"/>
  </r>
  <r>
    <n v="85"/>
    <s v="Chennai"/>
    <d v="2008-05-06T00:00:00"/>
    <x v="10"/>
    <x v="119"/>
    <x v="9"/>
    <s v="Chennai Super Kings"/>
    <s v="Deccan Chargers"/>
    <x v="11"/>
    <x v="0"/>
    <s v="normal"/>
    <x v="12"/>
    <n v="0"/>
    <n v="7"/>
    <s v="MR Benson"/>
    <s v="RB Tiffin"/>
  </r>
  <r>
    <n v="84"/>
    <s v="Bangalore"/>
    <d v="2008-05-05T00:00:00"/>
    <x v="10"/>
    <x v="209"/>
    <x v="6"/>
    <s v="Royal Challengers Bangalore"/>
    <s v="Kings XI Punjab"/>
    <x v="5"/>
    <x v="0"/>
    <s v="normal"/>
    <x v="7"/>
    <n v="0"/>
    <n v="6"/>
    <s v="SJ Davis"/>
    <s v="BR Doctrove"/>
  </r>
  <r>
    <n v="82"/>
    <s v="Mumbai"/>
    <d v="2008-05-04T00:00:00"/>
    <x v="10"/>
    <x v="206"/>
    <x v="24"/>
    <s v="Mumbai Indians"/>
    <s v="Delhi Daredevils"/>
    <x v="3"/>
    <x v="0"/>
    <s v="normal"/>
    <x v="6"/>
    <n v="29"/>
    <n v="0"/>
    <s v="IL Howell"/>
    <s v="RE Koertzen"/>
  </r>
  <r>
    <n v="83"/>
    <s v="Jaipur"/>
    <d v="2008-05-04T00:00:00"/>
    <x v="10"/>
    <x v="203"/>
    <x v="4"/>
    <s v="Chennai Super Kings"/>
    <s v="Rajasthan Royals"/>
    <x v="0"/>
    <x v="1"/>
    <s v="normal"/>
    <x v="4"/>
    <n v="0"/>
    <n v="8"/>
    <s v="Asad Rauf"/>
    <s v="AV Jayaprakash"/>
  </r>
  <r>
    <n v="81"/>
    <s v="Chandigarh"/>
    <d v="2008-05-03T00:00:00"/>
    <x v="10"/>
    <x v="148"/>
    <x v="15"/>
    <s v="Kings XI Punjab"/>
    <s v="Kolkata Knight Riders"/>
    <x v="5"/>
    <x v="1"/>
    <s v="normal"/>
    <x v="7"/>
    <n v="9"/>
    <n v="0"/>
    <s v="DJ Harper"/>
    <s v="I Shivram"/>
  </r>
  <r>
    <n v="111"/>
    <s v="Bangalore"/>
    <d v="2008-05-03T00:00:00"/>
    <x v="10"/>
    <x v="78"/>
    <x v="6"/>
    <s v="Royal Challengers Bangalore"/>
    <s v="Deccan Chargers"/>
    <x v="11"/>
    <x v="0"/>
    <s v="normal"/>
    <x v="5"/>
    <n v="3"/>
    <n v="0"/>
    <s v="BR Doctrove"/>
    <s v="SL Shastri"/>
  </r>
  <r>
    <n v="79"/>
    <s v="Chennai"/>
    <d v="2008-05-02T00:00:00"/>
    <x v="10"/>
    <x v="107"/>
    <x v="9"/>
    <s v="Chennai Super Kings"/>
    <s v="Delhi Daredevils"/>
    <x v="0"/>
    <x v="1"/>
    <s v="normal"/>
    <x v="3"/>
    <n v="0"/>
    <n v="8"/>
    <s v="BF Bowden"/>
    <s v="K Hariharan"/>
  </r>
  <r>
    <n v="77"/>
    <s v="Hyderabad"/>
    <d v="2008-05-01T00:00:00"/>
    <x v="10"/>
    <x v="99"/>
    <x v="5"/>
    <s v="Deccan Chargers"/>
    <s v="Kings XI Punjab"/>
    <x v="5"/>
    <x v="0"/>
    <s v="normal"/>
    <x v="7"/>
    <n v="0"/>
    <n v="7"/>
    <s v="BR Doctrove"/>
    <s v="RB Tiffin"/>
  </r>
  <r>
    <n v="78"/>
    <s v="Jaipur"/>
    <d v="2008-05-01T00:00:00"/>
    <x v="10"/>
    <x v="210"/>
    <x v="4"/>
    <s v="Rajasthan Royals"/>
    <s v="Kolkata Knight Riders"/>
    <x v="2"/>
    <x v="1"/>
    <s v="normal"/>
    <x v="4"/>
    <n v="45"/>
    <n v="0"/>
    <s v="RE Koertzen"/>
    <s v="GA Pratapkumar"/>
  </r>
  <r>
    <n v="76"/>
    <s v="Delhi"/>
    <d v="2008-04-30T00:00:00"/>
    <x v="10"/>
    <x v="211"/>
    <x v="2"/>
    <s v="Delhi Daredevils"/>
    <s v="Royal Challengers Bangalore"/>
    <x v="6"/>
    <x v="0"/>
    <s v="normal"/>
    <x v="3"/>
    <n v="10"/>
    <n v="0"/>
    <s v="Aleem Dar"/>
    <s v="I Shivram"/>
  </r>
  <r>
    <n v="75"/>
    <s v="Kolkata"/>
    <d v="2008-04-29T00:00:00"/>
    <x v="10"/>
    <x v="207"/>
    <x v="1"/>
    <s v="Kolkata Knight Riders"/>
    <s v="Mumbai Indians"/>
    <x v="1"/>
    <x v="1"/>
    <s v="normal"/>
    <x v="6"/>
    <n v="0"/>
    <n v="7"/>
    <s v="BF Bowden"/>
    <s v="AV Jayaprakash"/>
  </r>
  <r>
    <n v="74"/>
    <s v="Bangalore"/>
    <d v="2008-04-28T00:00:00"/>
    <x v="10"/>
    <x v="28"/>
    <x v="6"/>
    <s v="Chennai Super Kings"/>
    <s v="Royal Challengers Bangalore"/>
    <x v="0"/>
    <x v="1"/>
    <s v="normal"/>
    <x v="0"/>
    <n v="13"/>
    <n v="0"/>
    <s v="BR Doctrove"/>
    <s v="RB Tiffin"/>
  </r>
  <r>
    <n v="72"/>
    <s v="Mumbai"/>
    <d v="2008-04-27T00:00:00"/>
    <x v="10"/>
    <x v="119"/>
    <x v="24"/>
    <s v="Mumbai Indians"/>
    <s v="Deccan Chargers"/>
    <x v="11"/>
    <x v="0"/>
    <s v="normal"/>
    <x v="12"/>
    <n v="0"/>
    <n v="10"/>
    <s v="Asad Rauf"/>
    <s v="SL Shastri"/>
  </r>
  <r>
    <n v="73"/>
    <s v="Chandigarh"/>
    <d v="2008-04-27T00:00:00"/>
    <x v="10"/>
    <x v="212"/>
    <x v="15"/>
    <s v="Delhi Daredevils"/>
    <s v="Kings XI Punjab"/>
    <x v="3"/>
    <x v="1"/>
    <s v="normal"/>
    <x v="7"/>
    <n v="0"/>
    <n v="4"/>
    <s v="RE Koertzen"/>
    <s v="I Shivram"/>
  </r>
  <r>
    <n v="70"/>
    <s v="Bangalore"/>
    <d v="2008-04-26T00:00:00"/>
    <x v="10"/>
    <x v="0"/>
    <x v="6"/>
    <s v="Royal Challengers Bangalore"/>
    <s v="Rajasthan Royals"/>
    <x v="2"/>
    <x v="0"/>
    <s v="normal"/>
    <x v="4"/>
    <n v="0"/>
    <n v="7"/>
    <s v="MR Benson"/>
    <s v="IL Howell"/>
  </r>
  <r>
    <n v="71"/>
    <s v="Chennai"/>
    <d v="2008-04-26T00:00:00"/>
    <x v="10"/>
    <x v="213"/>
    <x v="9"/>
    <s v="Kolkata Knight Riders"/>
    <s v="Chennai Super Kings"/>
    <x v="1"/>
    <x v="1"/>
    <s v="normal"/>
    <x v="0"/>
    <n v="0"/>
    <n v="9"/>
    <s v="BF Bowden"/>
    <s v="AV Jayaprakash"/>
  </r>
  <r>
    <n v="69"/>
    <s v="Chandigarh"/>
    <d v="2008-04-25T00:00:00"/>
    <x v="10"/>
    <x v="137"/>
    <x v="15"/>
    <s v="Kings XI Punjab"/>
    <s v="Mumbai Indians"/>
    <x v="7"/>
    <x v="0"/>
    <s v="normal"/>
    <x v="7"/>
    <n v="66"/>
    <n v="0"/>
    <s v="Aleem Dar"/>
    <s v="AM Saheba"/>
  </r>
  <r>
    <n v="68"/>
    <s v="Hyderabad"/>
    <d v="2008-04-24T00:00:00"/>
    <x v="10"/>
    <x v="71"/>
    <x v="5"/>
    <s v="Deccan Chargers"/>
    <s v="Rajasthan Royals"/>
    <x v="2"/>
    <x v="0"/>
    <s v="normal"/>
    <x v="4"/>
    <n v="0"/>
    <n v="3"/>
    <s v="Asad Rauf"/>
    <s v="MR Benson"/>
  </r>
  <r>
    <n v="67"/>
    <s v="Chennai"/>
    <d v="2008-04-23T00:00:00"/>
    <x v="10"/>
    <x v="183"/>
    <x v="9"/>
    <s v="Chennai Super Kings"/>
    <s v="Mumbai Indians"/>
    <x v="7"/>
    <x v="0"/>
    <s v="normal"/>
    <x v="0"/>
    <n v="6"/>
    <n v="0"/>
    <s v="DJ Harper"/>
    <s v="GA Pratapkumar"/>
  </r>
  <r>
    <n v="66"/>
    <s v="Hyderabad"/>
    <d v="2008-04-22T00:00:00"/>
    <x v="10"/>
    <x v="107"/>
    <x v="5"/>
    <s v="Deccan Chargers"/>
    <s v="Delhi Daredevils"/>
    <x v="11"/>
    <x v="1"/>
    <s v="normal"/>
    <x v="3"/>
    <n v="0"/>
    <n v="9"/>
    <s v="IL Howell"/>
    <s v="AM Saheba"/>
  </r>
  <r>
    <n v="65"/>
    <s v="Jaipur"/>
    <d v="2008-04-21T00:00:00"/>
    <x v="10"/>
    <x v="0"/>
    <x v="4"/>
    <s v="Kings XI Punjab"/>
    <s v="Rajasthan Royals"/>
    <x v="5"/>
    <x v="1"/>
    <s v="normal"/>
    <x v="4"/>
    <n v="0"/>
    <n v="6"/>
    <s v="Aleem Dar"/>
    <s v="RB Tiffin"/>
  </r>
  <r>
    <n v="63"/>
    <s v="Mumbai"/>
    <d v="2008-04-20T00:00:00"/>
    <x v="10"/>
    <x v="194"/>
    <x v="0"/>
    <s v="Mumbai Indians"/>
    <s v="Royal Challengers Bangalore"/>
    <x v="7"/>
    <x v="1"/>
    <s v="normal"/>
    <x v="5"/>
    <n v="0"/>
    <n v="5"/>
    <s v="SJ Davis"/>
    <s v="DJ Harper"/>
  </r>
  <r>
    <n v="64"/>
    <s v="Kolkata"/>
    <d v="2008-04-20T00:00:00"/>
    <x v="10"/>
    <x v="135"/>
    <x v="1"/>
    <s v="Deccan Chargers"/>
    <s v="Kolkata Knight Riders"/>
    <x v="11"/>
    <x v="1"/>
    <s v="normal"/>
    <x v="2"/>
    <n v="0"/>
    <n v="5"/>
    <s v="BF Bowden"/>
    <s v="K Hariharan"/>
  </r>
  <r>
    <n v="61"/>
    <s v="Chandigarh"/>
    <d v="2008-04-19T00:00:00"/>
    <x v="10"/>
    <x v="108"/>
    <x v="15"/>
    <s v="Chennai Super Kings"/>
    <s v="Kings XI Punjab"/>
    <x v="0"/>
    <x v="1"/>
    <s v="normal"/>
    <x v="0"/>
    <n v="33"/>
    <n v="0"/>
    <s v="MR Benson"/>
    <s v="SL Shastri"/>
  </r>
  <r>
    <n v="62"/>
    <s v="Delhi"/>
    <d v="2008-04-19T00:00:00"/>
    <x v="10"/>
    <x v="214"/>
    <x v="2"/>
    <s v="Rajasthan Royals"/>
    <s v="Delhi Daredevils"/>
    <x v="2"/>
    <x v="1"/>
    <s v="normal"/>
    <x v="3"/>
    <n v="0"/>
    <n v="9"/>
    <s v="Aleem Dar"/>
    <s v="GA Pratapkumar"/>
  </r>
  <r>
    <n v="60"/>
    <s v="Bangalore"/>
    <d v="2008-04-18T00:00:00"/>
    <x v="1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169FC8-8E94-4B23-8080-08E32AE8B771}" name="Matches W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13" firstHeaderRow="1" firstDataRow="2" firstDataCol="1"/>
  <pivotFields count="16">
    <pivotField showAll="0"/>
    <pivotField showAll="0"/>
    <pivotField numFmtId="14" showAll="0"/>
    <pivotField showAll="0">
      <items count="12">
        <item h="1" x="10"/>
        <item h="1" x="9"/>
        <item h="1" x="8"/>
        <item h="1" x="7"/>
        <item h="1" x="6"/>
        <item h="1" x="5"/>
        <item h="1" x="4"/>
        <item h="1" x="3"/>
        <item x="2"/>
        <item h="1" x="1"/>
        <item h="1" x="0"/>
        <item t="default"/>
      </items>
    </pivotField>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2">
            <reference field="4294967294" count="1" selected="0">
              <x v="0"/>
            </reference>
            <reference field="9" count="1" selected="0">
              <x v="1"/>
            </reference>
          </references>
        </pivotArea>
      </autoSortScope>
    </pivotField>
    <pivotField showAll="0"/>
    <pivotField showAll="0"/>
    <pivotField showAll="0"/>
    <pivotField showAll="0"/>
  </pivotFields>
  <rowFields count="1">
    <field x="11"/>
  </rowFields>
  <rowItems count="9">
    <i>
      <x v="12"/>
    </i>
    <i>
      <x v="13"/>
    </i>
    <i>
      <x v="7"/>
    </i>
    <i>
      <x v="3"/>
    </i>
    <i>
      <x v="2"/>
    </i>
    <i>
      <x v="6"/>
    </i>
    <i>
      <x v="11"/>
    </i>
    <i>
      <x v="4"/>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F5E044-8966-4D66-9661-2600AA8532BD}" name="Toss Based Decis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6" firstHeaderRow="1" firstDataRow="1" firstDataCol="1"/>
  <pivotFields count="16">
    <pivotField showAll="0"/>
    <pivotField showAll="0"/>
    <pivotField numFmtId="14" showAll="0"/>
    <pivotField showAll="0">
      <items count="12">
        <item h="1" x="10"/>
        <item h="1" x="9"/>
        <item h="1" x="8"/>
        <item h="1" x="7"/>
        <item h="1" x="6"/>
        <item h="1" x="5"/>
        <item h="1" x="4"/>
        <item h="1" x="3"/>
        <item x="2"/>
        <item h="1" x="1"/>
        <item h="1" x="0"/>
        <item t="default"/>
      </items>
    </pivotField>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0"/>
          </reference>
        </references>
      </pivotArea>
    </chartFormat>
    <chartFormat chart="4"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A05C1D-3AC9-41A7-8423-CC2CB2808BB5}" name="Top 10 Venu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16" firstHeaderRow="1" firstDataRow="2" firstDataCol="1"/>
  <pivotFields count="16">
    <pivotField showAll="0"/>
    <pivotField showAll="0"/>
    <pivotField numFmtId="14" showAll="0"/>
    <pivotField showAll="0">
      <items count="12">
        <item h="1" x="10"/>
        <item h="1" x="9"/>
        <item h="1" x="8"/>
        <item h="1" x="7"/>
        <item h="1" x="6"/>
        <item h="1" x="5"/>
        <item h="1" x="4"/>
        <item h="1" x="3"/>
        <item x="2"/>
        <item h="1" x="1"/>
        <item h="1" x="0"/>
        <item t="default"/>
      </items>
    </pivotField>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2">
    <i>
      <x v="27"/>
    </i>
    <i>
      <x v="9"/>
    </i>
    <i>
      <x v="16"/>
    </i>
    <i>
      <x v="34"/>
    </i>
    <i>
      <x v="25"/>
    </i>
    <i>
      <x v="5"/>
    </i>
    <i>
      <x v="21"/>
    </i>
    <i>
      <x v="23"/>
    </i>
    <i>
      <x v="7"/>
    </i>
    <i>
      <x v="8"/>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14427E-EB24-4FC3-83CA-0AE6896DCE5C}" name="MoM"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0" firstHeaderRow="1" firstDataRow="1" firstDataCol="1"/>
  <pivotFields count="16">
    <pivotField showAll="0"/>
    <pivotField showAll="0"/>
    <pivotField numFmtId="14" showAll="0"/>
    <pivotField showAll="0">
      <items count="12">
        <item h="1" x="10"/>
        <item h="1" x="9"/>
        <item h="1" x="8"/>
        <item h="1" x="7"/>
        <item h="1" x="6"/>
        <item h="1" x="5"/>
        <item h="1" x="4"/>
        <item h="1" x="3"/>
        <item x="2"/>
        <item h="1" x="1"/>
        <item h="1" x="0"/>
        <item t="default"/>
      </items>
    </pivotField>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7">
    <i>
      <x v="204"/>
    </i>
    <i>
      <x v="8"/>
    </i>
    <i>
      <x v="159"/>
    </i>
    <i>
      <x v="15"/>
    </i>
    <i>
      <x v="41"/>
    </i>
    <i>
      <x v="14"/>
    </i>
    <i>
      <x v="50"/>
    </i>
    <i>
      <x v="9"/>
    </i>
    <i>
      <x v="129"/>
    </i>
    <i>
      <x v="35"/>
    </i>
    <i>
      <x v="210"/>
    </i>
    <i>
      <x v="17"/>
    </i>
    <i>
      <x v="24"/>
    </i>
    <i>
      <x v="87"/>
    </i>
    <i>
      <x v="164"/>
    </i>
    <i>
      <x v="142"/>
    </i>
    <i>
      <x v="196"/>
    </i>
    <i>
      <x v="54"/>
    </i>
    <i>
      <x v="3"/>
    </i>
    <i>
      <x v="64"/>
    </i>
    <i>
      <x v="182"/>
    </i>
    <i>
      <x v="2"/>
    </i>
    <i>
      <x v="19"/>
    </i>
    <i>
      <x v="89"/>
    </i>
    <i>
      <x v="148"/>
    </i>
    <i>
      <x v="110"/>
    </i>
    <i>
      <x v="162"/>
    </i>
    <i>
      <x v="114"/>
    </i>
    <i>
      <x v="174"/>
    </i>
    <i>
      <x v="30"/>
    </i>
    <i>
      <x v="193"/>
    </i>
    <i>
      <x v="132"/>
    </i>
    <i>
      <x v="38"/>
    </i>
    <i>
      <x v="134"/>
    </i>
    <i>
      <x v="6"/>
    </i>
    <i>
      <x v="139"/>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0AA2BF-CCC9-4920-8C9F-FCB4D2138A9E}" name="Title Winners"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5">
    <pivotField showAll="0">
      <items count="12">
        <item x="10"/>
        <item x="9"/>
        <item x="8"/>
        <item x="7"/>
        <item x="6"/>
        <item x="5"/>
        <item x="4"/>
        <item x="3"/>
        <item x="2"/>
        <item x="1"/>
        <item x="0"/>
        <item t="default"/>
      </items>
    </pivotField>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8016E1-74B6-45E4-87B9-F83DBC23BE5B}"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5" firstHeaderRow="1" firstDataRow="1" firstDataCol="1"/>
  <pivotFields count="16">
    <pivotField showAll="0"/>
    <pivotField showAll="0"/>
    <pivotField numFmtId="14" showAll="0"/>
    <pivotField axis="axisRow" showAll="0">
      <items count="12">
        <item h="1" x="10"/>
        <item h="1" x="9"/>
        <item h="1" x="8"/>
        <item h="1" x="7"/>
        <item h="1" x="6"/>
        <item h="1" x="5"/>
        <item h="1" x="4"/>
        <item h="1" x="3"/>
        <item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A626A6A3-4D67-4090-83EC-93DDB4101D0D}" sourceName="Season">
  <pivotTables>
    <pivotTable tabId="12" name="PivotTable7"/>
    <pivotTable tabId="4" name="Matches Won"/>
    <pivotTable tabId="8" name="MoM"/>
    <pivotTable tabId="6" name="Top 10 Venue"/>
    <pivotTable tabId="5" name="Toss Based Decision"/>
  </pivotTables>
  <data>
    <tabular pivotCacheId="1027976028">
      <items count="11">
        <i x="10"/>
        <i x="9"/>
        <i x="8"/>
        <i x="7"/>
        <i x="6"/>
        <i x="5"/>
        <i x="4"/>
        <i x="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68FF4647-FD0F-4E5B-82FE-2E7A52390B07}" cache="Slicer_Season2"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8FD1DD06-8A01-40DB-BF2F-EDF8646FE3D2}" cache="Slicer_Season2"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C31E02FB-BC48-4B8A-B71D-5E0DB28669D7}" cache="Slicer_Season2"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5094D531-516C-464E-BAA5-187D6E3FC484}" cache="Slicer_Season2" caption="Seas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AF0542-C137-4C6E-BF28-D32001BFCD90}" name="Table1" displayName="Table1" ref="A1:P697" totalsRowShown="0" headerRowDxfId="38" dataDxfId="36" headerRowBorderDxfId="37" tableBorderDxfId="35" totalsRowBorderDxfId="34">
  <autoFilter ref="A1:P697" xr:uid="{ACAF0542-C137-4C6E-BF28-D32001BFCD90}"/>
  <tableColumns count="16">
    <tableColumn id="1" xr3:uid="{B8E4D3DD-B2D0-43F6-BE8D-5DCBF368AC60}" name="id" dataDxfId="33"/>
    <tableColumn id="2" xr3:uid="{A7E77AEF-E528-426A-918D-74ED00715D98}" name="city" dataDxfId="32"/>
    <tableColumn id="3" xr3:uid="{A92C88E0-5FEB-47CB-9848-0755577AE524}" name="date" dataDxfId="31"/>
    <tableColumn id="4" xr3:uid="{88A62AEB-2F0E-45F7-ACFC-602C2E81B570}" name="Season" dataDxfId="30"/>
    <tableColumn id="5" xr3:uid="{1B3E7651-CDA6-4321-9C42-6FD9CE869ABD}" name="player_of_match" dataDxfId="29"/>
    <tableColumn id="6" xr3:uid="{1A738D78-350B-404F-8CDE-7D14FD3F0147}" name="venue" dataDxfId="28"/>
    <tableColumn id="7" xr3:uid="{04EE41D5-F981-4BBA-BC10-E0B1E0B5324F}" name="team1" dataDxfId="27"/>
    <tableColumn id="8" xr3:uid="{9C8AF4EE-E75A-42E6-97FD-DCC56E7D9157}" name="team2" dataDxfId="26"/>
    <tableColumn id="9" xr3:uid="{E8D1A76F-BCE2-47A2-8FBE-9FE199D19827}" name="toss_winner" dataDxfId="25"/>
    <tableColumn id="10" xr3:uid="{57CEDBE3-60CC-4D31-82C7-24FF9DB5F5CF}" name="toss_decision" dataDxfId="24"/>
    <tableColumn id="11" xr3:uid="{7693A4DE-44E3-4FB2-AB2C-43727893C9BC}" name="result" dataDxfId="23"/>
    <tableColumn id="12" xr3:uid="{6F596D85-5F91-4099-836F-C8DA800DDE23}" name="winner" dataDxfId="22"/>
    <tableColumn id="13" xr3:uid="{BF3928F8-692D-48D5-B1BF-00193D0FF421}" name="win_by_runs" dataDxfId="21"/>
    <tableColumn id="14" xr3:uid="{020434A8-45BF-4FC0-965E-09079E16FE7F}" name="win_by_wickets" dataDxfId="20"/>
    <tableColumn id="15" xr3:uid="{99D70B5D-2B8C-48E6-8ED2-E1C625D28478}" name="umpire1" dataDxfId="19"/>
    <tableColumn id="16" xr3:uid="{4F80BE2D-0A54-4E3A-A446-C3486AA8971F}" name="umpire2" dataDxfId="18"/>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4677DD7-96DB-4B0E-94C3-6D844BB128F4}" name="Table6" displayName="Table6" ref="A1:E12" totalsRowShown="0" headerRowDxfId="17" headerRowBorderDxfId="16" tableBorderDxfId="15" totalsRowBorderDxfId="14">
  <autoFilter ref="A1:E12" xr:uid="{14677DD7-96DB-4B0E-94C3-6D844BB128F4}"/>
  <tableColumns count="5">
    <tableColumn id="1" xr3:uid="{D35D8C6D-A997-4F2D-AFE6-EB1ECF54EABF}" name="Season" dataDxfId="13"/>
    <tableColumn id="2" xr3:uid="{972CB24C-F0B4-44D8-9A40-C5CD85C3F717}" name="Winner" dataDxfId="12"/>
    <tableColumn id="3" xr3:uid="{C682C9F2-E528-4867-8C95-8E0DD67FFC7C}" name="Runner Up" dataDxfId="11"/>
    <tableColumn id="4" xr3:uid="{83AA87B4-34EB-4C15-B9A2-038513C19829}" name="Player of the Match" dataDxfId="10"/>
    <tableColumn id="5" xr3:uid="{4755C6B5-2FF6-49CF-BB06-8FA9C5BF1F11}" name="Player of the Series"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948FC4B-DD4D-4ABC-80D5-4C3E5F0CD5C1}" name="Table68" displayName="Table68" ref="B11:F22" totalsRowShown="0" headerRowDxfId="8" headerRowBorderDxfId="7" tableBorderDxfId="6" totalsRowBorderDxfId="5">
  <autoFilter ref="B11:F22" xr:uid="{0948FC4B-DD4D-4ABC-80D5-4C3E5F0CD5C1}"/>
  <tableColumns count="5">
    <tableColumn id="1" xr3:uid="{7DE4CF6F-2C5C-4E5A-8F84-D1DBB693FDBF}" name="Season" dataDxfId="4"/>
    <tableColumn id="2" xr3:uid="{7C386711-F026-4A8B-80E0-35F3018A6AA1}" name="Winner" dataDxfId="3"/>
    <tableColumn id="3" xr3:uid="{3D007291-4D63-4DFD-9FED-CDCFDC160DDC}" name="Runner Up" dataDxfId="2"/>
    <tableColumn id="4" xr3:uid="{F663345F-1F84-41C2-A192-E9F31327F593}" name="Player of the Match" dataDxfId="1"/>
    <tableColumn id="5" xr3:uid="{0090221E-6DA5-4CAE-B7EA-BB7E23A66323}"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F13" sqref="F13"/>
    </sheetView>
  </sheetViews>
  <sheetFormatPr defaultRowHeight="15.6" x14ac:dyDescent="0.3"/>
  <cols>
    <col min="2" max="2" width="13.19921875" bestFit="1" customWidth="1"/>
    <col min="3" max="3" width="10.09765625" bestFit="1" customWidth="1"/>
    <col min="4" max="4" width="10.09765625"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4" t="s">
        <v>0</v>
      </c>
      <c r="B1" s="15" t="s">
        <v>1</v>
      </c>
      <c r="C1" s="15" t="s">
        <v>2</v>
      </c>
      <c r="D1" s="15" t="s">
        <v>384</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7953</v>
      </c>
      <c r="B2" s="2" t="s">
        <v>15</v>
      </c>
      <c r="C2" s="3">
        <v>43247</v>
      </c>
      <c r="D2" s="3" t="s">
        <v>390</v>
      </c>
      <c r="E2" s="2" t="s">
        <v>16</v>
      </c>
      <c r="F2" s="2" t="s">
        <v>17</v>
      </c>
      <c r="G2" s="2" t="s">
        <v>18</v>
      </c>
      <c r="H2" s="2" t="s">
        <v>19</v>
      </c>
      <c r="I2" s="2" t="s">
        <v>19</v>
      </c>
      <c r="J2" s="2" t="s">
        <v>20</v>
      </c>
      <c r="K2" s="2" t="s">
        <v>21</v>
      </c>
      <c r="L2" s="2" t="s">
        <v>19</v>
      </c>
      <c r="M2" s="2">
        <v>0</v>
      </c>
      <c r="N2" s="2">
        <v>8</v>
      </c>
      <c r="O2" s="2" t="s">
        <v>22</v>
      </c>
      <c r="P2" s="12" t="s">
        <v>23</v>
      </c>
    </row>
    <row r="3" spans="1:16" x14ac:dyDescent="0.3">
      <c r="A3" s="11">
        <v>7952</v>
      </c>
      <c r="B3" s="4" t="s">
        <v>24</v>
      </c>
      <c r="C3" s="5">
        <v>43245</v>
      </c>
      <c r="D3" s="3" t="s">
        <v>390</v>
      </c>
      <c r="E3" s="4" t="s">
        <v>25</v>
      </c>
      <c r="F3" s="4" t="s">
        <v>26</v>
      </c>
      <c r="G3" s="4" t="s">
        <v>18</v>
      </c>
      <c r="H3" s="4" t="s">
        <v>27</v>
      </c>
      <c r="I3" s="4" t="s">
        <v>27</v>
      </c>
      <c r="J3" s="4" t="s">
        <v>20</v>
      </c>
      <c r="K3" s="4" t="s">
        <v>21</v>
      </c>
      <c r="L3" s="4" t="s">
        <v>18</v>
      </c>
      <c r="M3" s="4">
        <v>14</v>
      </c>
      <c r="N3" s="4">
        <v>0</v>
      </c>
      <c r="O3" s="4" t="s">
        <v>28</v>
      </c>
      <c r="P3" s="13" t="s">
        <v>29</v>
      </c>
    </row>
    <row r="4" spans="1:16" x14ac:dyDescent="0.3">
      <c r="A4" s="10">
        <v>7951</v>
      </c>
      <c r="B4" s="2" t="s">
        <v>24</v>
      </c>
      <c r="C4" s="3">
        <v>43243</v>
      </c>
      <c r="D4" s="3" t="s">
        <v>390</v>
      </c>
      <c r="E4" s="2" t="s">
        <v>30</v>
      </c>
      <c r="F4" s="2" t="s">
        <v>26</v>
      </c>
      <c r="G4" s="2" t="s">
        <v>27</v>
      </c>
      <c r="H4" s="2" t="s">
        <v>31</v>
      </c>
      <c r="I4" s="2" t="s">
        <v>31</v>
      </c>
      <c r="J4" s="2" t="s">
        <v>20</v>
      </c>
      <c r="K4" s="2" t="s">
        <v>21</v>
      </c>
      <c r="L4" s="2" t="s">
        <v>27</v>
      </c>
      <c r="M4" s="2">
        <v>25</v>
      </c>
      <c r="N4" s="2">
        <v>0</v>
      </c>
      <c r="O4" s="2" t="s">
        <v>28</v>
      </c>
      <c r="P4" s="12" t="s">
        <v>32</v>
      </c>
    </row>
    <row r="5" spans="1:16" x14ac:dyDescent="0.3">
      <c r="A5" s="11">
        <v>7950</v>
      </c>
      <c r="B5" s="4" t="s">
        <v>15</v>
      </c>
      <c r="C5" s="5">
        <v>43242</v>
      </c>
      <c r="D5" s="5" t="s">
        <v>390</v>
      </c>
      <c r="E5" s="4" t="s">
        <v>33</v>
      </c>
      <c r="F5" s="4" t="s">
        <v>17</v>
      </c>
      <c r="G5" s="4" t="s">
        <v>18</v>
      </c>
      <c r="H5" s="4" t="s">
        <v>19</v>
      </c>
      <c r="I5" s="4" t="s">
        <v>19</v>
      </c>
      <c r="J5" s="4" t="s">
        <v>20</v>
      </c>
      <c r="K5" s="4" t="s">
        <v>21</v>
      </c>
      <c r="L5" s="4" t="s">
        <v>19</v>
      </c>
      <c r="M5" s="4">
        <v>0</v>
      </c>
      <c r="N5" s="4">
        <v>2</v>
      </c>
      <c r="O5" s="4" t="s">
        <v>22</v>
      </c>
      <c r="P5" s="13" t="s">
        <v>34</v>
      </c>
    </row>
    <row r="6" spans="1:16" x14ac:dyDescent="0.3">
      <c r="A6" s="10">
        <v>7948</v>
      </c>
      <c r="B6" s="2" t="s">
        <v>35</v>
      </c>
      <c r="C6" s="3">
        <v>43240</v>
      </c>
      <c r="D6" s="3" t="s">
        <v>390</v>
      </c>
      <c r="E6" s="2" t="s">
        <v>36</v>
      </c>
      <c r="F6" s="2" t="s">
        <v>37</v>
      </c>
      <c r="G6" s="2" t="s">
        <v>38</v>
      </c>
      <c r="H6" s="2" t="s">
        <v>39</v>
      </c>
      <c r="I6" s="2" t="s">
        <v>38</v>
      </c>
      <c r="J6" s="2" t="s">
        <v>40</v>
      </c>
      <c r="K6" s="2" t="s">
        <v>21</v>
      </c>
      <c r="L6" s="2" t="s">
        <v>38</v>
      </c>
      <c r="M6" s="2">
        <v>11</v>
      </c>
      <c r="N6" s="2">
        <v>0</v>
      </c>
      <c r="O6" s="2" t="s">
        <v>29</v>
      </c>
      <c r="P6" s="12" t="s">
        <v>41</v>
      </c>
    </row>
    <row r="7" spans="1:16" x14ac:dyDescent="0.3">
      <c r="A7" s="11">
        <v>7949</v>
      </c>
      <c r="B7" s="4" t="s">
        <v>42</v>
      </c>
      <c r="C7" s="5">
        <v>43240</v>
      </c>
      <c r="D7" s="5" t="s">
        <v>390</v>
      </c>
      <c r="E7" s="4" t="s">
        <v>43</v>
      </c>
      <c r="F7" s="4" t="s">
        <v>44</v>
      </c>
      <c r="G7" s="4" t="s">
        <v>45</v>
      </c>
      <c r="H7" s="4" t="s">
        <v>19</v>
      </c>
      <c r="I7" s="4" t="s">
        <v>19</v>
      </c>
      <c r="J7" s="4" t="s">
        <v>20</v>
      </c>
      <c r="K7" s="4" t="s">
        <v>21</v>
      </c>
      <c r="L7" s="4" t="s">
        <v>19</v>
      </c>
      <c r="M7" s="4">
        <v>0</v>
      </c>
      <c r="N7" s="4">
        <v>5</v>
      </c>
      <c r="O7" s="4" t="s">
        <v>28</v>
      </c>
      <c r="P7" s="13" t="s">
        <v>46</v>
      </c>
    </row>
    <row r="8" spans="1:16" x14ac:dyDescent="0.3">
      <c r="A8" s="10">
        <v>7946</v>
      </c>
      <c r="B8" s="2" t="s">
        <v>47</v>
      </c>
      <c r="C8" s="3">
        <v>43239</v>
      </c>
      <c r="D8" s="3" t="s">
        <v>390</v>
      </c>
      <c r="E8" s="2" t="s">
        <v>48</v>
      </c>
      <c r="F8" s="2" t="s">
        <v>49</v>
      </c>
      <c r="G8" s="2" t="s">
        <v>31</v>
      </c>
      <c r="H8" s="2" t="s">
        <v>50</v>
      </c>
      <c r="I8" s="2" t="s">
        <v>31</v>
      </c>
      <c r="J8" s="2" t="s">
        <v>40</v>
      </c>
      <c r="K8" s="2" t="s">
        <v>21</v>
      </c>
      <c r="L8" s="2" t="s">
        <v>31</v>
      </c>
      <c r="M8" s="2">
        <v>30</v>
      </c>
      <c r="N8" s="2">
        <v>0</v>
      </c>
      <c r="O8" s="2" t="s">
        <v>51</v>
      </c>
      <c r="P8" s="12" t="s">
        <v>52</v>
      </c>
    </row>
    <row r="9" spans="1:16" x14ac:dyDescent="0.3">
      <c r="A9" s="11">
        <v>7947</v>
      </c>
      <c r="B9" s="4" t="s">
        <v>53</v>
      </c>
      <c r="C9" s="5">
        <v>43239</v>
      </c>
      <c r="D9" s="5" t="s">
        <v>390</v>
      </c>
      <c r="E9" s="4" t="s">
        <v>54</v>
      </c>
      <c r="F9" s="4" t="s">
        <v>55</v>
      </c>
      <c r="G9" s="4" t="s">
        <v>18</v>
      </c>
      <c r="H9" s="4" t="s">
        <v>27</v>
      </c>
      <c r="I9" s="4" t="s">
        <v>18</v>
      </c>
      <c r="J9" s="4" t="s">
        <v>40</v>
      </c>
      <c r="K9" s="4" t="s">
        <v>21</v>
      </c>
      <c r="L9" s="4" t="s">
        <v>27</v>
      </c>
      <c r="M9" s="4">
        <v>0</v>
      </c>
      <c r="N9" s="4">
        <v>5</v>
      </c>
      <c r="O9" s="4" t="s">
        <v>32</v>
      </c>
      <c r="P9" s="13" t="s">
        <v>23</v>
      </c>
    </row>
    <row r="10" spans="1:16" x14ac:dyDescent="0.3">
      <c r="A10" s="10">
        <v>7945</v>
      </c>
      <c r="B10" s="2" t="s">
        <v>35</v>
      </c>
      <c r="C10" s="3">
        <v>43238</v>
      </c>
      <c r="D10" s="3" t="s">
        <v>390</v>
      </c>
      <c r="E10" s="2" t="s">
        <v>56</v>
      </c>
      <c r="F10" s="2" t="s">
        <v>37</v>
      </c>
      <c r="G10" s="2" t="s">
        <v>38</v>
      </c>
      <c r="H10" s="2" t="s">
        <v>19</v>
      </c>
      <c r="I10" s="2" t="s">
        <v>19</v>
      </c>
      <c r="J10" s="2" t="s">
        <v>20</v>
      </c>
      <c r="K10" s="2" t="s">
        <v>21</v>
      </c>
      <c r="L10" s="2" t="s">
        <v>38</v>
      </c>
      <c r="M10" s="2">
        <v>34</v>
      </c>
      <c r="N10" s="2">
        <v>0</v>
      </c>
      <c r="O10" s="2" t="s">
        <v>29</v>
      </c>
      <c r="P10" s="12" t="s">
        <v>57</v>
      </c>
    </row>
    <row r="11" spans="1:16" x14ac:dyDescent="0.3">
      <c r="A11" s="11">
        <v>7944</v>
      </c>
      <c r="B11" s="4" t="s">
        <v>58</v>
      </c>
      <c r="C11" s="5">
        <v>43237</v>
      </c>
      <c r="D11" s="5" t="s">
        <v>390</v>
      </c>
      <c r="E11" s="4" t="s">
        <v>59</v>
      </c>
      <c r="F11" s="4" t="s">
        <v>60</v>
      </c>
      <c r="G11" s="4" t="s">
        <v>50</v>
      </c>
      <c r="H11" s="4" t="s">
        <v>18</v>
      </c>
      <c r="I11" s="4" t="s">
        <v>18</v>
      </c>
      <c r="J11" s="4" t="s">
        <v>20</v>
      </c>
      <c r="K11" s="4" t="s">
        <v>21</v>
      </c>
      <c r="L11" s="4" t="s">
        <v>50</v>
      </c>
      <c r="M11" s="4">
        <v>14</v>
      </c>
      <c r="N11" s="4">
        <v>0</v>
      </c>
      <c r="O11" s="4" t="s">
        <v>23</v>
      </c>
      <c r="P11" s="13" t="s">
        <v>61</v>
      </c>
    </row>
    <row r="12" spans="1:16" x14ac:dyDescent="0.3">
      <c r="A12" s="10">
        <v>7943</v>
      </c>
      <c r="B12" s="2" t="s">
        <v>15</v>
      </c>
      <c r="C12" s="3">
        <v>43236</v>
      </c>
      <c r="D12" s="3" t="s">
        <v>390</v>
      </c>
      <c r="E12" s="2" t="s">
        <v>62</v>
      </c>
      <c r="F12" s="2" t="s">
        <v>17</v>
      </c>
      <c r="G12" s="2" t="s">
        <v>39</v>
      </c>
      <c r="H12" s="2" t="s">
        <v>45</v>
      </c>
      <c r="I12" s="2" t="s">
        <v>45</v>
      </c>
      <c r="J12" s="2" t="s">
        <v>20</v>
      </c>
      <c r="K12" s="2" t="s">
        <v>21</v>
      </c>
      <c r="L12" s="2" t="s">
        <v>39</v>
      </c>
      <c r="M12" s="2">
        <v>3</v>
      </c>
      <c r="N12" s="2">
        <v>0</v>
      </c>
      <c r="O12" s="2" t="s">
        <v>22</v>
      </c>
      <c r="P12" s="12" t="s">
        <v>28</v>
      </c>
    </row>
    <row r="13" spans="1:16" x14ac:dyDescent="0.3">
      <c r="A13" s="11">
        <v>7942</v>
      </c>
      <c r="B13" s="4" t="s">
        <v>24</v>
      </c>
      <c r="C13" s="5">
        <v>43235</v>
      </c>
      <c r="D13" s="5" t="s">
        <v>390</v>
      </c>
      <c r="E13" s="4" t="s">
        <v>63</v>
      </c>
      <c r="F13" s="4" t="s">
        <v>26</v>
      </c>
      <c r="G13" s="4" t="s">
        <v>31</v>
      </c>
      <c r="H13" s="4" t="s">
        <v>27</v>
      </c>
      <c r="I13" s="4" t="s">
        <v>27</v>
      </c>
      <c r="J13" s="4" t="s">
        <v>20</v>
      </c>
      <c r="K13" s="4" t="s">
        <v>21</v>
      </c>
      <c r="L13" s="4" t="s">
        <v>27</v>
      </c>
      <c r="M13" s="4">
        <v>0</v>
      </c>
      <c r="N13" s="4">
        <v>6</v>
      </c>
      <c r="O13" s="4" t="s">
        <v>29</v>
      </c>
      <c r="P13" s="13" t="s">
        <v>32</v>
      </c>
    </row>
    <row r="14" spans="1:16" x14ac:dyDescent="0.3">
      <c r="A14" s="10">
        <v>7941</v>
      </c>
      <c r="B14" s="2" t="s">
        <v>64</v>
      </c>
      <c r="C14" s="3">
        <v>43234</v>
      </c>
      <c r="D14" s="3" t="s">
        <v>390</v>
      </c>
      <c r="E14" s="2" t="s">
        <v>65</v>
      </c>
      <c r="F14" s="2" t="s">
        <v>66</v>
      </c>
      <c r="G14" s="2" t="s">
        <v>45</v>
      </c>
      <c r="H14" s="2" t="s">
        <v>50</v>
      </c>
      <c r="I14" s="2" t="s">
        <v>50</v>
      </c>
      <c r="J14" s="2" t="s">
        <v>20</v>
      </c>
      <c r="K14" s="2" t="s">
        <v>21</v>
      </c>
      <c r="L14" s="2" t="s">
        <v>50</v>
      </c>
      <c r="M14" s="2">
        <v>0</v>
      </c>
      <c r="N14" s="2">
        <v>10</v>
      </c>
      <c r="O14" s="2" t="s">
        <v>51</v>
      </c>
      <c r="P14" s="12" t="s">
        <v>52</v>
      </c>
    </row>
    <row r="15" spans="1:16" x14ac:dyDescent="0.3">
      <c r="A15" s="11">
        <v>7939</v>
      </c>
      <c r="B15" s="4" t="s">
        <v>42</v>
      </c>
      <c r="C15" s="5">
        <v>43233</v>
      </c>
      <c r="D15" s="5" t="s">
        <v>390</v>
      </c>
      <c r="E15" s="4" t="s">
        <v>67</v>
      </c>
      <c r="F15" s="4" t="s">
        <v>44</v>
      </c>
      <c r="G15" s="4" t="s">
        <v>18</v>
      </c>
      <c r="H15" s="4" t="s">
        <v>19</v>
      </c>
      <c r="I15" s="4" t="s">
        <v>19</v>
      </c>
      <c r="J15" s="4" t="s">
        <v>20</v>
      </c>
      <c r="K15" s="4" t="s">
        <v>21</v>
      </c>
      <c r="L15" s="4" t="s">
        <v>19</v>
      </c>
      <c r="M15" s="4">
        <v>0</v>
      </c>
      <c r="N15" s="4">
        <v>8</v>
      </c>
      <c r="O15" s="4" t="s">
        <v>22</v>
      </c>
      <c r="P15" s="13" t="s">
        <v>46</v>
      </c>
    </row>
    <row r="16" spans="1:16" x14ac:dyDescent="0.3">
      <c r="A16" s="10">
        <v>7940</v>
      </c>
      <c r="B16" s="2" t="s">
        <v>15</v>
      </c>
      <c r="C16" s="3">
        <v>43233</v>
      </c>
      <c r="D16" s="3" t="s">
        <v>390</v>
      </c>
      <c r="E16" s="2" t="s">
        <v>68</v>
      </c>
      <c r="F16" s="2" t="s">
        <v>17</v>
      </c>
      <c r="G16" s="2" t="s">
        <v>39</v>
      </c>
      <c r="H16" s="2" t="s">
        <v>31</v>
      </c>
      <c r="I16" s="2" t="s">
        <v>31</v>
      </c>
      <c r="J16" s="2" t="s">
        <v>20</v>
      </c>
      <c r="K16" s="2" t="s">
        <v>21</v>
      </c>
      <c r="L16" s="2" t="s">
        <v>31</v>
      </c>
      <c r="M16" s="2">
        <v>0</v>
      </c>
      <c r="N16" s="2">
        <v>7</v>
      </c>
      <c r="O16" s="2" t="s">
        <v>28</v>
      </c>
      <c r="P16" s="12" t="s">
        <v>23</v>
      </c>
    </row>
    <row r="17" spans="1:16" x14ac:dyDescent="0.3">
      <c r="A17" s="11">
        <v>7937</v>
      </c>
      <c r="B17" s="4" t="s">
        <v>64</v>
      </c>
      <c r="C17" s="5">
        <v>43232</v>
      </c>
      <c r="D17" s="5" t="s">
        <v>390</v>
      </c>
      <c r="E17" s="4" t="s">
        <v>69</v>
      </c>
      <c r="F17" s="4" t="s">
        <v>66</v>
      </c>
      <c r="G17" s="4" t="s">
        <v>27</v>
      </c>
      <c r="H17" s="4" t="s">
        <v>45</v>
      </c>
      <c r="I17" s="4" t="s">
        <v>45</v>
      </c>
      <c r="J17" s="4" t="s">
        <v>20</v>
      </c>
      <c r="K17" s="4" t="s">
        <v>21</v>
      </c>
      <c r="L17" s="4" t="s">
        <v>27</v>
      </c>
      <c r="M17" s="4">
        <v>31</v>
      </c>
      <c r="N17" s="4">
        <v>0</v>
      </c>
      <c r="O17" s="4" t="s">
        <v>41</v>
      </c>
      <c r="P17" s="13" t="s">
        <v>52</v>
      </c>
    </row>
    <row r="18" spans="1:16" x14ac:dyDescent="0.3">
      <c r="A18" s="10">
        <v>7938</v>
      </c>
      <c r="B18" s="2" t="s">
        <v>35</v>
      </c>
      <c r="C18" s="3">
        <v>43232</v>
      </c>
      <c r="D18" s="3" t="s">
        <v>390</v>
      </c>
      <c r="E18" s="2" t="s">
        <v>59</v>
      </c>
      <c r="F18" s="2" t="s">
        <v>37</v>
      </c>
      <c r="G18" s="2" t="s">
        <v>38</v>
      </c>
      <c r="H18" s="2" t="s">
        <v>50</v>
      </c>
      <c r="I18" s="2" t="s">
        <v>50</v>
      </c>
      <c r="J18" s="2" t="s">
        <v>20</v>
      </c>
      <c r="K18" s="2" t="s">
        <v>21</v>
      </c>
      <c r="L18" s="2" t="s">
        <v>50</v>
      </c>
      <c r="M18" s="2">
        <v>0</v>
      </c>
      <c r="N18" s="2">
        <v>5</v>
      </c>
      <c r="O18" s="2" t="s">
        <v>29</v>
      </c>
      <c r="P18" s="12" t="s">
        <v>32</v>
      </c>
    </row>
    <row r="19" spans="1:16" x14ac:dyDescent="0.3">
      <c r="A19" s="11">
        <v>7936</v>
      </c>
      <c r="B19" s="4" t="s">
        <v>47</v>
      </c>
      <c r="C19" s="5">
        <v>43231</v>
      </c>
      <c r="D19" s="5" t="s">
        <v>390</v>
      </c>
      <c r="E19" s="4" t="s">
        <v>68</v>
      </c>
      <c r="F19" s="4" t="s">
        <v>49</v>
      </c>
      <c r="G19" s="4" t="s">
        <v>19</v>
      </c>
      <c r="H19" s="4" t="s">
        <v>31</v>
      </c>
      <c r="I19" s="4" t="s">
        <v>19</v>
      </c>
      <c r="J19" s="4" t="s">
        <v>40</v>
      </c>
      <c r="K19" s="4" t="s">
        <v>21</v>
      </c>
      <c r="L19" s="4" t="s">
        <v>31</v>
      </c>
      <c r="M19" s="4">
        <v>0</v>
      </c>
      <c r="N19" s="4">
        <v>4</v>
      </c>
      <c r="O19" s="4" t="s">
        <v>22</v>
      </c>
      <c r="P19" s="13" t="s">
        <v>46</v>
      </c>
    </row>
    <row r="20" spans="1:16" x14ac:dyDescent="0.3">
      <c r="A20" s="10">
        <v>7935</v>
      </c>
      <c r="B20" s="2" t="s">
        <v>35</v>
      </c>
      <c r="C20" s="3">
        <v>43230</v>
      </c>
      <c r="D20" s="3" t="s">
        <v>390</v>
      </c>
      <c r="E20" s="2" t="s">
        <v>70</v>
      </c>
      <c r="F20" s="2" t="s">
        <v>37</v>
      </c>
      <c r="G20" s="2" t="s">
        <v>38</v>
      </c>
      <c r="H20" s="2" t="s">
        <v>18</v>
      </c>
      <c r="I20" s="2" t="s">
        <v>38</v>
      </c>
      <c r="J20" s="2" t="s">
        <v>40</v>
      </c>
      <c r="K20" s="2" t="s">
        <v>21</v>
      </c>
      <c r="L20" s="2" t="s">
        <v>18</v>
      </c>
      <c r="M20" s="2">
        <v>0</v>
      </c>
      <c r="N20" s="2">
        <v>9</v>
      </c>
      <c r="O20" s="2" t="s">
        <v>34</v>
      </c>
      <c r="P20" s="12" t="s">
        <v>61</v>
      </c>
    </row>
    <row r="21" spans="1:16" x14ac:dyDescent="0.3">
      <c r="A21" s="11">
        <v>7934</v>
      </c>
      <c r="B21" s="4" t="s">
        <v>24</v>
      </c>
      <c r="C21" s="5">
        <v>43229</v>
      </c>
      <c r="D21" s="5" t="s">
        <v>390</v>
      </c>
      <c r="E21" s="4" t="s">
        <v>71</v>
      </c>
      <c r="F21" s="4" t="s">
        <v>26</v>
      </c>
      <c r="G21" s="4" t="s">
        <v>39</v>
      </c>
      <c r="H21" s="4" t="s">
        <v>27</v>
      </c>
      <c r="I21" s="4" t="s">
        <v>27</v>
      </c>
      <c r="J21" s="4" t="s">
        <v>20</v>
      </c>
      <c r="K21" s="4" t="s">
        <v>21</v>
      </c>
      <c r="L21" s="4" t="s">
        <v>39</v>
      </c>
      <c r="M21" s="4">
        <v>102</v>
      </c>
      <c r="N21" s="4">
        <v>0</v>
      </c>
      <c r="O21" s="4" t="s">
        <v>32</v>
      </c>
      <c r="P21" s="13" t="s">
        <v>72</v>
      </c>
    </row>
    <row r="22" spans="1:16" x14ac:dyDescent="0.3">
      <c r="A22" s="10">
        <v>7933</v>
      </c>
      <c r="B22" s="2" t="s">
        <v>47</v>
      </c>
      <c r="C22" s="3">
        <v>43228</v>
      </c>
      <c r="D22" s="3" t="s">
        <v>390</v>
      </c>
      <c r="E22" s="2" t="s">
        <v>68</v>
      </c>
      <c r="F22" s="2" t="s">
        <v>49</v>
      </c>
      <c r="G22" s="2" t="s">
        <v>31</v>
      </c>
      <c r="H22" s="2" t="s">
        <v>45</v>
      </c>
      <c r="I22" s="2" t="s">
        <v>31</v>
      </c>
      <c r="J22" s="2" t="s">
        <v>40</v>
      </c>
      <c r="K22" s="2" t="s">
        <v>21</v>
      </c>
      <c r="L22" s="2" t="s">
        <v>31</v>
      </c>
      <c r="M22" s="2">
        <v>15</v>
      </c>
      <c r="N22" s="2">
        <v>0</v>
      </c>
      <c r="O22" s="2" t="s">
        <v>22</v>
      </c>
      <c r="P22" s="12" t="s">
        <v>28</v>
      </c>
    </row>
    <row r="23" spans="1:16" x14ac:dyDescent="0.3">
      <c r="A23" s="11">
        <v>7932</v>
      </c>
      <c r="B23" s="4" t="s">
        <v>53</v>
      </c>
      <c r="C23" s="5">
        <v>43227</v>
      </c>
      <c r="D23" s="5" t="s">
        <v>390</v>
      </c>
      <c r="E23" s="4" t="s">
        <v>73</v>
      </c>
      <c r="F23" s="4" t="s">
        <v>55</v>
      </c>
      <c r="G23" s="4" t="s">
        <v>18</v>
      </c>
      <c r="H23" s="4" t="s">
        <v>50</v>
      </c>
      <c r="I23" s="4" t="s">
        <v>50</v>
      </c>
      <c r="J23" s="4" t="s">
        <v>20</v>
      </c>
      <c r="K23" s="4" t="s">
        <v>21</v>
      </c>
      <c r="L23" s="4" t="s">
        <v>18</v>
      </c>
      <c r="M23" s="4">
        <v>5</v>
      </c>
      <c r="N23" s="4">
        <v>0</v>
      </c>
      <c r="O23" s="4" t="s">
        <v>51</v>
      </c>
      <c r="P23" s="13" t="s">
        <v>52</v>
      </c>
    </row>
    <row r="24" spans="1:16" x14ac:dyDescent="0.3">
      <c r="A24" s="10">
        <v>7930</v>
      </c>
      <c r="B24" s="2" t="s">
        <v>15</v>
      </c>
      <c r="C24" s="3">
        <v>43226</v>
      </c>
      <c r="D24" s="3" t="s">
        <v>390</v>
      </c>
      <c r="E24" s="2" t="s">
        <v>74</v>
      </c>
      <c r="F24" s="2" t="s">
        <v>17</v>
      </c>
      <c r="G24" s="2" t="s">
        <v>39</v>
      </c>
      <c r="H24" s="2" t="s">
        <v>27</v>
      </c>
      <c r="I24" s="2" t="s">
        <v>27</v>
      </c>
      <c r="J24" s="2" t="s">
        <v>20</v>
      </c>
      <c r="K24" s="2" t="s">
        <v>21</v>
      </c>
      <c r="L24" s="2" t="s">
        <v>39</v>
      </c>
      <c r="M24" s="2">
        <v>13</v>
      </c>
      <c r="N24" s="2">
        <v>0</v>
      </c>
      <c r="O24" s="2" t="s">
        <v>29</v>
      </c>
      <c r="P24" s="12" t="s">
        <v>75</v>
      </c>
    </row>
    <row r="25" spans="1:16" x14ac:dyDescent="0.3">
      <c r="A25" s="11">
        <v>7931</v>
      </c>
      <c r="B25" s="4" t="s">
        <v>64</v>
      </c>
      <c r="C25" s="5">
        <v>43226</v>
      </c>
      <c r="D25" s="5" t="s">
        <v>390</v>
      </c>
      <c r="E25" s="4" t="s">
        <v>76</v>
      </c>
      <c r="F25" s="4" t="s">
        <v>66</v>
      </c>
      <c r="G25" s="4" t="s">
        <v>31</v>
      </c>
      <c r="H25" s="4" t="s">
        <v>45</v>
      </c>
      <c r="I25" s="4" t="s">
        <v>45</v>
      </c>
      <c r="J25" s="4" t="s">
        <v>20</v>
      </c>
      <c r="K25" s="4" t="s">
        <v>21</v>
      </c>
      <c r="L25" s="4" t="s">
        <v>45</v>
      </c>
      <c r="M25" s="4">
        <v>0</v>
      </c>
      <c r="N25" s="4">
        <v>6</v>
      </c>
      <c r="O25" s="4" t="s">
        <v>34</v>
      </c>
      <c r="P25" s="13" t="s">
        <v>23</v>
      </c>
    </row>
    <row r="26" spans="1:16" x14ac:dyDescent="0.3">
      <c r="A26" s="10">
        <v>7928</v>
      </c>
      <c r="B26" s="2" t="s">
        <v>42</v>
      </c>
      <c r="C26" s="3">
        <v>43225</v>
      </c>
      <c r="D26" s="3" t="s">
        <v>390</v>
      </c>
      <c r="E26" s="2" t="s">
        <v>77</v>
      </c>
      <c r="F26" s="2" t="s">
        <v>44</v>
      </c>
      <c r="G26" s="2" t="s">
        <v>50</v>
      </c>
      <c r="H26" s="2" t="s">
        <v>19</v>
      </c>
      <c r="I26" s="2" t="s">
        <v>19</v>
      </c>
      <c r="J26" s="2" t="s">
        <v>20</v>
      </c>
      <c r="K26" s="2" t="s">
        <v>21</v>
      </c>
      <c r="L26" s="2" t="s">
        <v>19</v>
      </c>
      <c r="M26" s="2">
        <v>0</v>
      </c>
      <c r="N26" s="2">
        <v>6</v>
      </c>
      <c r="O26" s="2" t="s">
        <v>28</v>
      </c>
      <c r="P26" s="12" t="s">
        <v>46</v>
      </c>
    </row>
    <row r="27" spans="1:16" x14ac:dyDescent="0.3">
      <c r="A27" s="11">
        <v>7929</v>
      </c>
      <c r="B27" s="4" t="s">
        <v>53</v>
      </c>
      <c r="C27" s="5">
        <v>43225</v>
      </c>
      <c r="D27" s="5" t="s">
        <v>390</v>
      </c>
      <c r="E27" s="4" t="s">
        <v>25</v>
      </c>
      <c r="F27" s="4" t="s">
        <v>55</v>
      </c>
      <c r="G27" s="4" t="s">
        <v>38</v>
      </c>
      <c r="H27" s="4" t="s">
        <v>18</v>
      </c>
      <c r="I27" s="4" t="s">
        <v>38</v>
      </c>
      <c r="J27" s="4" t="s">
        <v>40</v>
      </c>
      <c r="K27" s="4" t="s">
        <v>21</v>
      </c>
      <c r="L27" s="4" t="s">
        <v>18</v>
      </c>
      <c r="M27" s="4">
        <v>0</v>
      </c>
      <c r="N27" s="4">
        <v>7</v>
      </c>
      <c r="O27" s="4" t="s">
        <v>51</v>
      </c>
      <c r="P27" s="13" t="s">
        <v>41</v>
      </c>
    </row>
    <row r="28" spans="1:16" x14ac:dyDescent="0.3">
      <c r="A28" s="10">
        <v>7927</v>
      </c>
      <c r="B28" s="2" t="s">
        <v>64</v>
      </c>
      <c r="C28" s="3">
        <v>43224</v>
      </c>
      <c r="D28" s="3" t="s">
        <v>390</v>
      </c>
      <c r="E28" s="2" t="s">
        <v>78</v>
      </c>
      <c r="F28" s="2" t="s">
        <v>66</v>
      </c>
      <c r="G28" s="2" t="s">
        <v>45</v>
      </c>
      <c r="H28" s="2" t="s">
        <v>39</v>
      </c>
      <c r="I28" s="2" t="s">
        <v>39</v>
      </c>
      <c r="J28" s="2" t="s">
        <v>20</v>
      </c>
      <c r="K28" s="2" t="s">
        <v>21</v>
      </c>
      <c r="L28" s="2" t="s">
        <v>39</v>
      </c>
      <c r="M28" s="2">
        <v>0</v>
      </c>
      <c r="N28" s="2">
        <v>6</v>
      </c>
      <c r="O28" s="2" t="s">
        <v>23</v>
      </c>
      <c r="P28" s="12" t="s">
        <v>61</v>
      </c>
    </row>
    <row r="29" spans="1:16" x14ac:dyDescent="0.3">
      <c r="A29" s="11">
        <v>7926</v>
      </c>
      <c r="B29" s="4" t="s">
        <v>24</v>
      </c>
      <c r="C29" s="5">
        <v>43223</v>
      </c>
      <c r="D29" s="5" t="s">
        <v>390</v>
      </c>
      <c r="E29" s="4" t="s">
        <v>69</v>
      </c>
      <c r="F29" s="4" t="s">
        <v>26</v>
      </c>
      <c r="G29" s="4" t="s">
        <v>19</v>
      </c>
      <c r="H29" s="4" t="s">
        <v>27</v>
      </c>
      <c r="I29" s="4" t="s">
        <v>27</v>
      </c>
      <c r="J29" s="4" t="s">
        <v>20</v>
      </c>
      <c r="K29" s="4" t="s">
        <v>21</v>
      </c>
      <c r="L29" s="4" t="s">
        <v>27</v>
      </c>
      <c r="M29" s="4">
        <v>0</v>
      </c>
      <c r="N29" s="4">
        <v>6</v>
      </c>
      <c r="O29" s="4" t="s">
        <v>29</v>
      </c>
      <c r="P29" s="13" t="s">
        <v>75</v>
      </c>
    </row>
    <row r="30" spans="1:16" x14ac:dyDescent="0.3">
      <c r="A30" s="10">
        <v>7925</v>
      </c>
      <c r="B30" s="2" t="s">
        <v>35</v>
      </c>
      <c r="C30" s="3">
        <v>43222</v>
      </c>
      <c r="D30" s="3" t="s">
        <v>390</v>
      </c>
      <c r="E30" s="2" t="s">
        <v>79</v>
      </c>
      <c r="F30" s="2" t="s">
        <v>37</v>
      </c>
      <c r="G30" s="2" t="s">
        <v>38</v>
      </c>
      <c r="H30" s="2" t="s">
        <v>31</v>
      </c>
      <c r="I30" s="2" t="s">
        <v>31</v>
      </c>
      <c r="J30" s="2" t="s">
        <v>20</v>
      </c>
      <c r="K30" s="2" t="s">
        <v>21</v>
      </c>
      <c r="L30" s="2" t="s">
        <v>38</v>
      </c>
      <c r="M30" s="2">
        <v>4</v>
      </c>
      <c r="N30" s="2">
        <v>0</v>
      </c>
      <c r="O30" s="2" t="s">
        <v>41</v>
      </c>
      <c r="P30" s="12" t="s">
        <v>52</v>
      </c>
    </row>
    <row r="31" spans="1:16" x14ac:dyDescent="0.3">
      <c r="A31" s="11">
        <v>7924</v>
      </c>
      <c r="B31" s="4" t="s">
        <v>58</v>
      </c>
      <c r="C31" s="5">
        <v>43221</v>
      </c>
      <c r="D31" s="5" t="s">
        <v>390</v>
      </c>
      <c r="E31" s="4" t="s">
        <v>80</v>
      </c>
      <c r="F31" s="4" t="s">
        <v>60</v>
      </c>
      <c r="G31" s="4" t="s">
        <v>50</v>
      </c>
      <c r="H31" s="4" t="s">
        <v>39</v>
      </c>
      <c r="I31" s="4" t="s">
        <v>39</v>
      </c>
      <c r="J31" s="4" t="s">
        <v>20</v>
      </c>
      <c r="K31" s="4" t="s">
        <v>21</v>
      </c>
      <c r="L31" s="4" t="s">
        <v>50</v>
      </c>
      <c r="M31" s="4">
        <v>14</v>
      </c>
      <c r="N31" s="4">
        <v>0</v>
      </c>
      <c r="O31" s="4" t="s">
        <v>22</v>
      </c>
      <c r="P31" s="13" t="s">
        <v>28</v>
      </c>
    </row>
    <row r="32" spans="1:16" x14ac:dyDescent="0.3">
      <c r="A32" s="10">
        <v>7923</v>
      </c>
      <c r="B32" s="2" t="s">
        <v>42</v>
      </c>
      <c r="C32" s="3">
        <v>43220</v>
      </c>
      <c r="D32" s="3" t="s">
        <v>390</v>
      </c>
      <c r="E32" s="2" t="s">
        <v>16</v>
      </c>
      <c r="F32" s="2" t="s">
        <v>44</v>
      </c>
      <c r="G32" s="2" t="s">
        <v>19</v>
      </c>
      <c r="H32" s="2" t="s">
        <v>38</v>
      </c>
      <c r="I32" s="2" t="s">
        <v>38</v>
      </c>
      <c r="J32" s="2" t="s">
        <v>20</v>
      </c>
      <c r="K32" s="2" t="s">
        <v>21</v>
      </c>
      <c r="L32" s="2" t="s">
        <v>19</v>
      </c>
      <c r="M32" s="2">
        <v>13</v>
      </c>
      <c r="N32" s="2">
        <v>0</v>
      </c>
      <c r="O32" s="2" t="s">
        <v>34</v>
      </c>
      <c r="P32" s="12" t="s">
        <v>61</v>
      </c>
    </row>
    <row r="33" spans="1:16" x14ac:dyDescent="0.3">
      <c r="A33" s="11">
        <v>7921</v>
      </c>
      <c r="B33" s="4" t="s">
        <v>47</v>
      </c>
      <c r="C33" s="5">
        <v>43219</v>
      </c>
      <c r="D33" s="5" t="s">
        <v>390</v>
      </c>
      <c r="E33" s="4" t="s">
        <v>73</v>
      </c>
      <c r="F33" s="4" t="s">
        <v>49</v>
      </c>
      <c r="G33" s="4" t="s">
        <v>18</v>
      </c>
      <c r="H33" s="4" t="s">
        <v>31</v>
      </c>
      <c r="I33" s="4" t="s">
        <v>18</v>
      </c>
      <c r="J33" s="4" t="s">
        <v>40</v>
      </c>
      <c r="K33" s="4" t="s">
        <v>21</v>
      </c>
      <c r="L33" s="4" t="s">
        <v>18</v>
      </c>
      <c r="M33" s="4">
        <v>11</v>
      </c>
      <c r="N33" s="4">
        <v>0</v>
      </c>
      <c r="O33" s="4" t="s">
        <v>51</v>
      </c>
      <c r="P33" s="13" t="s">
        <v>81</v>
      </c>
    </row>
    <row r="34" spans="1:16" x14ac:dyDescent="0.3">
      <c r="A34" s="10">
        <v>7922</v>
      </c>
      <c r="B34" s="2" t="s">
        <v>58</v>
      </c>
      <c r="C34" s="3">
        <v>43219</v>
      </c>
      <c r="D34" s="3" t="s">
        <v>390</v>
      </c>
      <c r="E34" s="2" t="s">
        <v>54</v>
      </c>
      <c r="F34" s="2" t="s">
        <v>60</v>
      </c>
      <c r="G34" s="2" t="s">
        <v>50</v>
      </c>
      <c r="H34" s="2" t="s">
        <v>27</v>
      </c>
      <c r="I34" s="2" t="s">
        <v>27</v>
      </c>
      <c r="J34" s="2" t="s">
        <v>20</v>
      </c>
      <c r="K34" s="2" t="s">
        <v>21</v>
      </c>
      <c r="L34" s="2" t="s">
        <v>27</v>
      </c>
      <c r="M34" s="2">
        <v>0</v>
      </c>
      <c r="N34" s="2">
        <v>6</v>
      </c>
      <c r="O34" s="2" t="s">
        <v>82</v>
      </c>
      <c r="P34" s="12" t="s">
        <v>32</v>
      </c>
    </row>
    <row r="35" spans="1:16" x14ac:dyDescent="0.3">
      <c r="A35" s="11">
        <v>7920</v>
      </c>
      <c r="B35" s="4" t="s">
        <v>42</v>
      </c>
      <c r="C35" s="5">
        <v>43218</v>
      </c>
      <c r="D35" s="5" t="s">
        <v>390</v>
      </c>
      <c r="E35" s="4" t="s">
        <v>83</v>
      </c>
      <c r="F35" s="4" t="s">
        <v>44</v>
      </c>
      <c r="G35" s="4" t="s">
        <v>19</v>
      </c>
      <c r="H35" s="4" t="s">
        <v>39</v>
      </c>
      <c r="I35" s="4" t="s">
        <v>39</v>
      </c>
      <c r="J35" s="4" t="s">
        <v>20</v>
      </c>
      <c r="K35" s="4" t="s">
        <v>21</v>
      </c>
      <c r="L35" s="4" t="s">
        <v>39</v>
      </c>
      <c r="M35" s="4">
        <v>0</v>
      </c>
      <c r="N35" s="4">
        <v>8</v>
      </c>
      <c r="O35" s="4" t="s">
        <v>84</v>
      </c>
      <c r="P35" s="13" t="s">
        <v>28</v>
      </c>
    </row>
    <row r="36" spans="1:16" x14ac:dyDescent="0.3">
      <c r="A36" s="10">
        <v>7919</v>
      </c>
      <c r="B36" s="2" t="s">
        <v>35</v>
      </c>
      <c r="C36" s="3">
        <v>43217</v>
      </c>
      <c r="D36" s="3" t="s">
        <v>390</v>
      </c>
      <c r="E36" s="2" t="s">
        <v>85</v>
      </c>
      <c r="F36" s="2" t="s">
        <v>37</v>
      </c>
      <c r="G36" s="2" t="s">
        <v>38</v>
      </c>
      <c r="H36" s="2" t="s">
        <v>27</v>
      </c>
      <c r="I36" s="2" t="s">
        <v>27</v>
      </c>
      <c r="J36" s="2" t="s">
        <v>20</v>
      </c>
      <c r="K36" s="2" t="s">
        <v>21</v>
      </c>
      <c r="L36" s="2" t="s">
        <v>38</v>
      </c>
      <c r="M36" s="2">
        <v>55</v>
      </c>
      <c r="N36" s="2">
        <v>0</v>
      </c>
      <c r="O36" s="2" t="s">
        <v>34</v>
      </c>
      <c r="P36" s="12" t="s">
        <v>23</v>
      </c>
    </row>
    <row r="37" spans="1:16" x14ac:dyDescent="0.3">
      <c r="A37" s="11">
        <v>7918</v>
      </c>
      <c r="B37" s="4" t="s">
        <v>53</v>
      </c>
      <c r="C37" s="5">
        <v>43216</v>
      </c>
      <c r="D37" s="5" t="s">
        <v>390</v>
      </c>
      <c r="E37" s="4" t="s">
        <v>86</v>
      </c>
      <c r="F37" s="4" t="s">
        <v>55</v>
      </c>
      <c r="G37" s="4" t="s">
        <v>18</v>
      </c>
      <c r="H37" s="4" t="s">
        <v>45</v>
      </c>
      <c r="I37" s="4" t="s">
        <v>45</v>
      </c>
      <c r="J37" s="4" t="s">
        <v>20</v>
      </c>
      <c r="K37" s="4" t="s">
        <v>21</v>
      </c>
      <c r="L37" s="4" t="s">
        <v>18</v>
      </c>
      <c r="M37" s="4">
        <v>13</v>
      </c>
      <c r="N37" s="4">
        <v>0</v>
      </c>
      <c r="O37" s="4" t="s">
        <v>41</v>
      </c>
      <c r="P37" s="13" t="s">
        <v>46</v>
      </c>
    </row>
    <row r="38" spans="1:16" x14ac:dyDescent="0.3">
      <c r="A38" s="10">
        <v>7917</v>
      </c>
      <c r="B38" s="2" t="s">
        <v>58</v>
      </c>
      <c r="C38" s="3">
        <v>43215</v>
      </c>
      <c r="D38" s="3" t="s">
        <v>390</v>
      </c>
      <c r="E38" s="2" t="s">
        <v>87</v>
      </c>
      <c r="F38" s="2" t="s">
        <v>60</v>
      </c>
      <c r="G38" s="2" t="s">
        <v>50</v>
      </c>
      <c r="H38" s="2" t="s">
        <v>19</v>
      </c>
      <c r="I38" s="2" t="s">
        <v>19</v>
      </c>
      <c r="J38" s="2" t="s">
        <v>20</v>
      </c>
      <c r="K38" s="2" t="s">
        <v>21</v>
      </c>
      <c r="L38" s="2" t="s">
        <v>19</v>
      </c>
      <c r="M38" s="2">
        <v>0</v>
      </c>
      <c r="N38" s="2">
        <v>5</v>
      </c>
      <c r="O38" s="2" t="s">
        <v>82</v>
      </c>
      <c r="P38" s="12" t="s">
        <v>52</v>
      </c>
    </row>
    <row r="39" spans="1:16" x14ac:dyDescent="0.3">
      <c r="A39" s="11">
        <v>7916</v>
      </c>
      <c r="B39" s="4" t="s">
        <v>15</v>
      </c>
      <c r="C39" s="5">
        <v>43214</v>
      </c>
      <c r="D39" s="5" t="s">
        <v>390</v>
      </c>
      <c r="E39" s="4" t="s">
        <v>25</v>
      </c>
      <c r="F39" s="4" t="s">
        <v>17</v>
      </c>
      <c r="G39" s="4" t="s">
        <v>18</v>
      </c>
      <c r="H39" s="4" t="s">
        <v>39</v>
      </c>
      <c r="I39" s="4" t="s">
        <v>39</v>
      </c>
      <c r="J39" s="4" t="s">
        <v>20</v>
      </c>
      <c r="K39" s="4" t="s">
        <v>21</v>
      </c>
      <c r="L39" s="4" t="s">
        <v>18</v>
      </c>
      <c r="M39" s="4">
        <v>31</v>
      </c>
      <c r="N39" s="4">
        <v>0</v>
      </c>
      <c r="O39" s="4" t="s">
        <v>34</v>
      </c>
      <c r="P39" s="13" t="s">
        <v>23</v>
      </c>
    </row>
    <row r="40" spans="1:16" x14ac:dyDescent="0.3">
      <c r="A40" s="10">
        <v>7915</v>
      </c>
      <c r="B40" s="2" t="s">
        <v>35</v>
      </c>
      <c r="C40" s="3">
        <v>43213</v>
      </c>
      <c r="D40" s="3" t="s">
        <v>390</v>
      </c>
      <c r="E40" s="2" t="s">
        <v>86</v>
      </c>
      <c r="F40" s="2" t="s">
        <v>37</v>
      </c>
      <c r="G40" s="2" t="s">
        <v>45</v>
      </c>
      <c r="H40" s="2" t="s">
        <v>38</v>
      </c>
      <c r="I40" s="2" t="s">
        <v>38</v>
      </c>
      <c r="J40" s="2" t="s">
        <v>20</v>
      </c>
      <c r="K40" s="2" t="s">
        <v>21</v>
      </c>
      <c r="L40" s="2" t="s">
        <v>45</v>
      </c>
      <c r="M40" s="2">
        <v>4</v>
      </c>
      <c r="N40" s="2">
        <v>0</v>
      </c>
      <c r="O40" s="2" t="s">
        <v>41</v>
      </c>
      <c r="P40" s="12" t="s">
        <v>81</v>
      </c>
    </row>
    <row r="41" spans="1:16" x14ac:dyDescent="0.3">
      <c r="A41" s="11">
        <v>7913</v>
      </c>
      <c r="B41" s="4" t="s">
        <v>53</v>
      </c>
      <c r="C41" s="5">
        <v>43212</v>
      </c>
      <c r="D41" s="5" t="s">
        <v>390</v>
      </c>
      <c r="E41" s="4" t="s">
        <v>67</v>
      </c>
      <c r="F41" s="4" t="s">
        <v>55</v>
      </c>
      <c r="G41" s="4" t="s">
        <v>19</v>
      </c>
      <c r="H41" s="4" t="s">
        <v>18</v>
      </c>
      <c r="I41" s="4" t="s">
        <v>18</v>
      </c>
      <c r="J41" s="4" t="s">
        <v>20</v>
      </c>
      <c r="K41" s="4" t="s">
        <v>21</v>
      </c>
      <c r="L41" s="4" t="s">
        <v>19</v>
      </c>
      <c r="M41" s="4">
        <v>4</v>
      </c>
      <c r="N41" s="4">
        <v>0</v>
      </c>
      <c r="O41" s="4" t="s">
        <v>32</v>
      </c>
      <c r="P41" s="13" t="s">
        <v>57</v>
      </c>
    </row>
    <row r="42" spans="1:16" x14ac:dyDescent="0.3">
      <c r="A42" s="10">
        <v>7914</v>
      </c>
      <c r="B42" s="2" t="s">
        <v>47</v>
      </c>
      <c r="C42" s="3">
        <v>43212</v>
      </c>
      <c r="D42" s="3" t="s">
        <v>390</v>
      </c>
      <c r="E42" s="2" t="s">
        <v>88</v>
      </c>
      <c r="F42" s="2" t="s">
        <v>49</v>
      </c>
      <c r="G42" s="2" t="s">
        <v>39</v>
      </c>
      <c r="H42" s="2" t="s">
        <v>31</v>
      </c>
      <c r="I42" s="2" t="s">
        <v>39</v>
      </c>
      <c r="J42" s="2" t="s">
        <v>40</v>
      </c>
      <c r="K42" s="2" t="s">
        <v>21</v>
      </c>
      <c r="L42" s="2" t="s">
        <v>31</v>
      </c>
      <c r="M42" s="2">
        <v>0</v>
      </c>
      <c r="N42" s="2">
        <v>3</v>
      </c>
      <c r="O42" s="2" t="s">
        <v>89</v>
      </c>
      <c r="P42" s="12" t="s">
        <v>72</v>
      </c>
    </row>
    <row r="43" spans="1:16" x14ac:dyDescent="0.3">
      <c r="A43" s="11">
        <v>7911</v>
      </c>
      <c r="B43" s="4" t="s">
        <v>24</v>
      </c>
      <c r="C43" s="5">
        <v>43211</v>
      </c>
      <c r="D43" s="5" t="s">
        <v>390</v>
      </c>
      <c r="E43" s="4" t="s">
        <v>90</v>
      </c>
      <c r="F43" s="4" t="s">
        <v>26</v>
      </c>
      <c r="G43" s="4" t="s">
        <v>27</v>
      </c>
      <c r="H43" s="4" t="s">
        <v>45</v>
      </c>
      <c r="I43" s="4" t="s">
        <v>45</v>
      </c>
      <c r="J43" s="4" t="s">
        <v>20</v>
      </c>
      <c r="K43" s="4" t="s">
        <v>21</v>
      </c>
      <c r="L43" s="4" t="s">
        <v>45</v>
      </c>
      <c r="M43" s="4">
        <v>0</v>
      </c>
      <c r="N43" s="4">
        <v>9</v>
      </c>
      <c r="O43" s="4" t="s">
        <v>34</v>
      </c>
      <c r="P43" s="13" t="s">
        <v>75</v>
      </c>
    </row>
    <row r="44" spans="1:16" x14ac:dyDescent="0.3">
      <c r="A44" s="10">
        <v>7912</v>
      </c>
      <c r="B44" s="2" t="s">
        <v>58</v>
      </c>
      <c r="C44" s="3">
        <v>43211</v>
      </c>
      <c r="D44" s="3" t="s">
        <v>390</v>
      </c>
      <c r="E44" s="2" t="s">
        <v>59</v>
      </c>
      <c r="F44" s="2" t="s">
        <v>60</v>
      </c>
      <c r="G44" s="2" t="s">
        <v>38</v>
      </c>
      <c r="H44" s="2" t="s">
        <v>50</v>
      </c>
      <c r="I44" s="2" t="s">
        <v>50</v>
      </c>
      <c r="J44" s="2" t="s">
        <v>20</v>
      </c>
      <c r="K44" s="2" t="s">
        <v>21</v>
      </c>
      <c r="L44" s="2" t="s">
        <v>50</v>
      </c>
      <c r="M44" s="2">
        <v>0</v>
      </c>
      <c r="N44" s="2">
        <v>6</v>
      </c>
      <c r="O44" s="2" t="s">
        <v>84</v>
      </c>
      <c r="P44" s="12" t="s">
        <v>41</v>
      </c>
    </row>
    <row r="45" spans="1:16" x14ac:dyDescent="0.3">
      <c r="A45" s="11">
        <v>7910</v>
      </c>
      <c r="B45" s="4" t="s">
        <v>42</v>
      </c>
      <c r="C45" s="5">
        <v>43210</v>
      </c>
      <c r="D45" s="5" t="s">
        <v>390</v>
      </c>
      <c r="E45" s="4" t="s">
        <v>16</v>
      </c>
      <c r="F45" s="4" t="s">
        <v>44</v>
      </c>
      <c r="G45" s="4" t="s">
        <v>19</v>
      </c>
      <c r="H45" s="4" t="s">
        <v>31</v>
      </c>
      <c r="I45" s="4" t="s">
        <v>31</v>
      </c>
      <c r="J45" s="4" t="s">
        <v>20</v>
      </c>
      <c r="K45" s="4" t="s">
        <v>21</v>
      </c>
      <c r="L45" s="4" t="s">
        <v>19</v>
      </c>
      <c r="M45" s="4">
        <v>64</v>
      </c>
      <c r="N45" s="4">
        <v>0</v>
      </c>
      <c r="O45" s="4" t="s">
        <v>28</v>
      </c>
      <c r="P45" s="13" t="s">
        <v>72</v>
      </c>
    </row>
    <row r="46" spans="1:16" x14ac:dyDescent="0.3">
      <c r="A46" s="10">
        <v>7909</v>
      </c>
      <c r="B46" s="2" t="s">
        <v>91</v>
      </c>
      <c r="C46" s="3">
        <v>43209</v>
      </c>
      <c r="D46" s="3" t="s">
        <v>390</v>
      </c>
      <c r="E46" s="2" t="s">
        <v>92</v>
      </c>
      <c r="F46" s="2" t="s">
        <v>93</v>
      </c>
      <c r="G46" s="2" t="s">
        <v>45</v>
      </c>
      <c r="H46" s="2" t="s">
        <v>18</v>
      </c>
      <c r="I46" s="2" t="s">
        <v>45</v>
      </c>
      <c r="J46" s="2" t="s">
        <v>40</v>
      </c>
      <c r="K46" s="2" t="s">
        <v>21</v>
      </c>
      <c r="L46" s="2" t="s">
        <v>45</v>
      </c>
      <c r="M46" s="2">
        <v>15</v>
      </c>
      <c r="N46" s="2">
        <v>0</v>
      </c>
      <c r="O46" s="2" t="s">
        <v>82</v>
      </c>
      <c r="P46" s="12" t="s">
        <v>32</v>
      </c>
    </row>
    <row r="47" spans="1:16" x14ac:dyDescent="0.3">
      <c r="A47" s="11">
        <v>7908</v>
      </c>
      <c r="B47" s="4" t="s">
        <v>47</v>
      </c>
      <c r="C47" s="5">
        <v>43208</v>
      </c>
      <c r="D47" s="5" t="s">
        <v>390</v>
      </c>
      <c r="E47" s="4" t="s">
        <v>94</v>
      </c>
      <c r="F47" s="4" t="s">
        <v>49</v>
      </c>
      <c r="G47" s="4" t="s">
        <v>31</v>
      </c>
      <c r="H47" s="4" t="s">
        <v>27</v>
      </c>
      <c r="I47" s="4" t="s">
        <v>27</v>
      </c>
      <c r="J47" s="4" t="s">
        <v>20</v>
      </c>
      <c r="K47" s="4" t="s">
        <v>21</v>
      </c>
      <c r="L47" s="4" t="s">
        <v>27</v>
      </c>
      <c r="M47" s="4">
        <v>0</v>
      </c>
      <c r="N47" s="4">
        <v>7</v>
      </c>
      <c r="O47" s="4" t="s">
        <v>23</v>
      </c>
      <c r="P47" s="13" t="s">
        <v>75</v>
      </c>
    </row>
    <row r="48" spans="1:16" x14ac:dyDescent="0.3">
      <c r="A48" s="10">
        <v>7907</v>
      </c>
      <c r="B48" s="2" t="s">
        <v>15</v>
      </c>
      <c r="C48" s="3">
        <v>43207</v>
      </c>
      <c r="D48" s="3" t="s">
        <v>390</v>
      </c>
      <c r="E48" s="2" t="s">
        <v>83</v>
      </c>
      <c r="F48" s="2" t="s">
        <v>17</v>
      </c>
      <c r="G48" s="2" t="s">
        <v>39</v>
      </c>
      <c r="H48" s="2" t="s">
        <v>50</v>
      </c>
      <c r="I48" s="2" t="s">
        <v>50</v>
      </c>
      <c r="J48" s="2" t="s">
        <v>20</v>
      </c>
      <c r="K48" s="2" t="s">
        <v>21</v>
      </c>
      <c r="L48" s="2" t="s">
        <v>39</v>
      </c>
      <c r="M48" s="2">
        <v>46</v>
      </c>
      <c r="N48" s="2">
        <v>0</v>
      </c>
      <c r="O48" s="2" t="s">
        <v>89</v>
      </c>
      <c r="P48" s="12" t="s">
        <v>28</v>
      </c>
    </row>
    <row r="49" spans="1:16" x14ac:dyDescent="0.3">
      <c r="A49" s="11">
        <v>7906</v>
      </c>
      <c r="B49" s="4" t="s">
        <v>24</v>
      </c>
      <c r="C49" s="5">
        <v>43206</v>
      </c>
      <c r="D49" s="5" t="s">
        <v>390</v>
      </c>
      <c r="E49" s="4" t="s">
        <v>94</v>
      </c>
      <c r="F49" s="4" t="s">
        <v>26</v>
      </c>
      <c r="G49" s="4" t="s">
        <v>27</v>
      </c>
      <c r="H49" s="4" t="s">
        <v>38</v>
      </c>
      <c r="I49" s="4" t="s">
        <v>38</v>
      </c>
      <c r="J49" s="4" t="s">
        <v>20</v>
      </c>
      <c r="K49" s="4" t="s">
        <v>21</v>
      </c>
      <c r="L49" s="4" t="s">
        <v>27</v>
      </c>
      <c r="M49" s="4">
        <v>71</v>
      </c>
      <c r="N49" s="4">
        <v>0</v>
      </c>
      <c r="O49" s="4" t="s">
        <v>32</v>
      </c>
      <c r="P49" s="13" t="s">
        <v>81</v>
      </c>
    </row>
    <row r="50" spans="1:16" x14ac:dyDescent="0.3">
      <c r="A50" s="10">
        <v>7904</v>
      </c>
      <c r="B50" s="2" t="s">
        <v>58</v>
      </c>
      <c r="C50" s="3">
        <v>43205</v>
      </c>
      <c r="D50" s="3" t="s">
        <v>390</v>
      </c>
      <c r="E50" s="2" t="s">
        <v>95</v>
      </c>
      <c r="F50" s="2" t="s">
        <v>60</v>
      </c>
      <c r="G50" s="2" t="s">
        <v>31</v>
      </c>
      <c r="H50" s="2" t="s">
        <v>50</v>
      </c>
      <c r="I50" s="2" t="s">
        <v>50</v>
      </c>
      <c r="J50" s="2" t="s">
        <v>20</v>
      </c>
      <c r="K50" s="2" t="s">
        <v>21</v>
      </c>
      <c r="L50" s="2" t="s">
        <v>31</v>
      </c>
      <c r="M50" s="2">
        <v>19</v>
      </c>
      <c r="N50" s="2">
        <v>0</v>
      </c>
      <c r="O50" s="2" t="s">
        <v>34</v>
      </c>
      <c r="P50" s="12" t="s">
        <v>23</v>
      </c>
    </row>
    <row r="51" spans="1:16" x14ac:dyDescent="0.3">
      <c r="A51" s="11">
        <v>7905</v>
      </c>
      <c r="B51" s="4" t="s">
        <v>91</v>
      </c>
      <c r="C51" s="5">
        <v>43205</v>
      </c>
      <c r="D51" s="5" t="s">
        <v>390</v>
      </c>
      <c r="E51" s="4" t="s">
        <v>92</v>
      </c>
      <c r="F51" s="4" t="s">
        <v>93</v>
      </c>
      <c r="G51" s="4" t="s">
        <v>45</v>
      </c>
      <c r="H51" s="4" t="s">
        <v>19</v>
      </c>
      <c r="I51" s="4" t="s">
        <v>19</v>
      </c>
      <c r="J51" s="4" t="s">
        <v>20</v>
      </c>
      <c r="K51" s="4" t="s">
        <v>21</v>
      </c>
      <c r="L51" s="4" t="s">
        <v>45</v>
      </c>
      <c r="M51" s="4">
        <v>4</v>
      </c>
      <c r="N51" s="4">
        <v>0</v>
      </c>
      <c r="O51" s="4" t="s">
        <v>57</v>
      </c>
      <c r="P51" s="13" t="s">
        <v>41</v>
      </c>
    </row>
    <row r="52" spans="1:16" x14ac:dyDescent="0.3">
      <c r="A52" s="10">
        <v>7902</v>
      </c>
      <c r="B52" s="2" t="s">
        <v>15</v>
      </c>
      <c r="C52" s="3">
        <v>43204</v>
      </c>
      <c r="D52" s="3" t="s">
        <v>390</v>
      </c>
      <c r="E52" s="2" t="s">
        <v>96</v>
      </c>
      <c r="F52" s="2" t="s">
        <v>17</v>
      </c>
      <c r="G52" s="2" t="s">
        <v>39</v>
      </c>
      <c r="H52" s="2" t="s">
        <v>38</v>
      </c>
      <c r="I52" s="2" t="s">
        <v>38</v>
      </c>
      <c r="J52" s="2" t="s">
        <v>20</v>
      </c>
      <c r="K52" s="2" t="s">
        <v>21</v>
      </c>
      <c r="L52" s="2" t="s">
        <v>38</v>
      </c>
      <c r="M52" s="2">
        <v>0</v>
      </c>
      <c r="N52" s="2">
        <v>7</v>
      </c>
      <c r="O52" s="2" t="s">
        <v>72</v>
      </c>
      <c r="P52" s="12" t="s">
        <v>28</v>
      </c>
    </row>
    <row r="53" spans="1:16" x14ac:dyDescent="0.3">
      <c r="A53" s="11">
        <v>7903</v>
      </c>
      <c r="B53" s="4" t="s">
        <v>24</v>
      </c>
      <c r="C53" s="5">
        <v>43204</v>
      </c>
      <c r="D53" s="5" t="s">
        <v>390</v>
      </c>
      <c r="E53" s="4" t="s">
        <v>97</v>
      </c>
      <c r="F53" s="4" t="s">
        <v>26</v>
      </c>
      <c r="G53" s="4" t="s">
        <v>27</v>
      </c>
      <c r="H53" s="4" t="s">
        <v>18</v>
      </c>
      <c r="I53" s="4" t="s">
        <v>18</v>
      </c>
      <c r="J53" s="4" t="s">
        <v>20</v>
      </c>
      <c r="K53" s="4" t="s">
        <v>21</v>
      </c>
      <c r="L53" s="4" t="s">
        <v>18</v>
      </c>
      <c r="M53" s="4">
        <v>0</v>
      </c>
      <c r="N53" s="4">
        <v>5</v>
      </c>
      <c r="O53" s="4" t="s">
        <v>81</v>
      </c>
      <c r="P53" s="13" t="s">
        <v>32</v>
      </c>
    </row>
    <row r="54" spans="1:16" x14ac:dyDescent="0.3">
      <c r="A54" s="10">
        <v>7901</v>
      </c>
      <c r="B54" s="2" t="s">
        <v>58</v>
      </c>
      <c r="C54" s="3">
        <v>43203</v>
      </c>
      <c r="D54" s="3" t="s">
        <v>390</v>
      </c>
      <c r="E54" s="2" t="s">
        <v>65</v>
      </c>
      <c r="F54" s="2" t="s">
        <v>60</v>
      </c>
      <c r="G54" s="2" t="s">
        <v>45</v>
      </c>
      <c r="H54" s="2" t="s">
        <v>50</v>
      </c>
      <c r="I54" s="2" t="s">
        <v>50</v>
      </c>
      <c r="J54" s="2" t="s">
        <v>20</v>
      </c>
      <c r="K54" s="2" t="s">
        <v>21</v>
      </c>
      <c r="L54" s="2" t="s">
        <v>50</v>
      </c>
      <c r="M54" s="2">
        <v>0</v>
      </c>
      <c r="N54" s="2">
        <v>4</v>
      </c>
      <c r="O54" s="2" t="s">
        <v>23</v>
      </c>
      <c r="P54" s="12" t="s">
        <v>75</v>
      </c>
    </row>
    <row r="55" spans="1:16" x14ac:dyDescent="0.3">
      <c r="A55" s="11">
        <v>7900</v>
      </c>
      <c r="B55" s="4" t="s">
        <v>53</v>
      </c>
      <c r="C55" s="5">
        <v>43202</v>
      </c>
      <c r="D55" s="5" t="s">
        <v>390</v>
      </c>
      <c r="E55" s="4" t="s">
        <v>25</v>
      </c>
      <c r="F55" s="4" t="s">
        <v>55</v>
      </c>
      <c r="G55" s="4" t="s">
        <v>39</v>
      </c>
      <c r="H55" s="4" t="s">
        <v>18</v>
      </c>
      <c r="I55" s="4" t="s">
        <v>18</v>
      </c>
      <c r="J55" s="4" t="s">
        <v>20</v>
      </c>
      <c r="K55" s="4" t="s">
        <v>21</v>
      </c>
      <c r="L55" s="4" t="s">
        <v>18</v>
      </c>
      <c r="M55" s="4">
        <v>0</v>
      </c>
      <c r="N55" s="4">
        <v>1</v>
      </c>
      <c r="O55" s="4" t="s">
        <v>41</v>
      </c>
      <c r="P55" s="13" t="s">
        <v>82</v>
      </c>
    </row>
    <row r="56" spans="1:16" x14ac:dyDescent="0.3">
      <c r="A56" s="10">
        <v>7899</v>
      </c>
      <c r="B56" s="2" t="s">
        <v>47</v>
      </c>
      <c r="C56" s="3">
        <v>43201</v>
      </c>
      <c r="D56" s="3" t="s">
        <v>390</v>
      </c>
      <c r="E56" s="2" t="s">
        <v>95</v>
      </c>
      <c r="F56" s="2" t="s">
        <v>49</v>
      </c>
      <c r="G56" s="2" t="s">
        <v>31</v>
      </c>
      <c r="H56" s="2" t="s">
        <v>38</v>
      </c>
      <c r="I56" s="2" t="s">
        <v>38</v>
      </c>
      <c r="J56" s="2" t="s">
        <v>20</v>
      </c>
      <c r="K56" s="2" t="s">
        <v>21</v>
      </c>
      <c r="L56" s="2" t="s">
        <v>31</v>
      </c>
      <c r="M56" s="2">
        <v>10</v>
      </c>
      <c r="N56" s="2">
        <v>0</v>
      </c>
      <c r="O56" s="2" t="s">
        <v>72</v>
      </c>
      <c r="P56" s="12" t="s">
        <v>89</v>
      </c>
    </row>
    <row r="57" spans="1:16" x14ac:dyDescent="0.3">
      <c r="A57" s="11">
        <v>7898</v>
      </c>
      <c r="B57" s="4" t="s">
        <v>98</v>
      </c>
      <c r="C57" s="5">
        <v>43200</v>
      </c>
      <c r="D57" s="5" t="s">
        <v>390</v>
      </c>
      <c r="E57" s="4" t="s">
        <v>99</v>
      </c>
      <c r="F57" s="4" t="s">
        <v>100</v>
      </c>
      <c r="G57" s="4" t="s">
        <v>27</v>
      </c>
      <c r="H57" s="4" t="s">
        <v>19</v>
      </c>
      <c r="I57" s="4" t="s">
        <v>19</v>
      </c>
      <c r="J57" s="4" t="s">
        <v>20</v>
      </c>
      <c r="K57" s="4" t="s">
        <v>21</v>
      </c>
      <c r="L57" s="4" t="s">
        <v>19</v>
      </c>
      <c r="M57" s="4">
        <v>0</v>
      </c>
      <c r="N57" s="4">
        <v>5</v>
      </c>
      <c r="O57" s="4" t="s">
        <v>32</v>
      </c>
      <c r="P57" s="13" t="s">
        <v>84</v>
      </c>
    </row>
    <row r="58" spans="1:16" x14ac:dyDescent="0.3">
      <c r="A58" s="10">
        <v>7897</v>
      </c>
      <c r="B58" s="2" t="s">
        <v>53</v>
      </c>
      <c r="C58" s="3">
        <v>43199</v>
      </c>
      <c r="D58" s="3" t="s">
        <v>390</v>
      </c>
      <c r="E58" s="2" t="s">
        <v>70</v>
      </c>
      <c r="F58" s="2" t="s">
        <v>55</v>
      </c>
      <c r="G58" s="2" t="s">
        <v>31</v>
      </c>
      <c r="H58" s="2" t="s">
        <v>18</v>
      </c>
      <c r="I58" s="2" t="s">
        <v>18</v>
      </c>
      <c r="J58" s="2" t="s">
        <v>20</v>
      </c>
      <c r="K58" s="2" t="s">
        <v>21</v>
      </c>
      <c r="L58" s="2" t="s">
        <v>18</v>
      </c>
      <c r="M58" s="2">
        <v>0</v>
      </c>
      <c r="N58" s="2">
        <v>9</v>
      </c>
      <c r="O58" s="2" t="s">
        <v>82</v>
      </c>
      <c r="P58" s="12" t="s">
        <v>57</v>
      </c>
    </row>
    <row r="59" spans="1:16" x14ac:dyDescent="0.3">
      <c r="A59" s="11">
        <v>7895</v>
      </c>
      <c r="B59" s="4" t="s">
        <v>91</v>
      </c>
      <c r="C59" s="5">
        <v>43198</v>
      </c>
      <c r="D59" s="5" t="s">
        <v>390</v>
      </c>
      <c r="E59" s="4" t="s">
        <v>90</v>
      </c>
      <c r="F59" s="4" t="s">
        <v>93</v>
      </c>
      <c r="G59" s="4" t="s">
        <v>38</v>
      </c>
      <c r="H59" s="4" t="s">
        <v>45</v>
      </c>
      <c r="I59" s="4" t="s">
        <v>45</v>
      </c>
      <c r="J59" s="4" t="s">
        <v>20</v>
      </c>
      <c r="K59" s="4" t="s">
        <v>21</v>
      </c>
      <c r="L59" s="4" t="s">
        <v>45</v>
      </c>
      <c r="M59" s="4">
        <v>0</v>
      </c>
      <c r="N59" s="4">
        <v>6</v>
      </c>
      <c r="O59" s="4" t="s">
        <v>89</v>
      </c>
      <c r="P59" s="13" t="s">
        <v>72</v>
      </c>
    </row>
    <row r="60" spans="1:16" x14ac:dyDescent="0.3">
      <c r="A60" s="10">
        <v>7896</v>
      </c>
      <c r="B60" s="2" t="s">
        <v>24</v>
      </c>
      <c r="C60" s="3">
        <v>43198</v>
      </c>
      <c r="D60" s="3" t="s">
        <v>390</v>
      </c>
      <c r="E60" s="2" t="s">
        <v>69</v>
      </c>
      <c r="F60" s="2" t="s">
        <v>26</v>
      </c>
      <c r="G60" s="2" t="s">
        <v>50</v>
      </c>
      <c r="H60" s="2" t="s">
        <v>27</v>
      </c>
      <c r="I60" s="2" t="s">
        <v>27</v>
      </c>
      <c r="J60" s="2" t="s">
        <v>20</v>
      </c>
      <c r="K60" s="2" t="s">
        <v>21</v>
      </c>
      <c r="L60" s="2" t="s">
        <v>27</v>
      </c>
      <c r="M60" s="2">
        <v>0</v>
      </c>
      <c r="N60" s="2">
        <v>4</v>
      </c>
      <c r="O60" s="2" t="s">
        <v>34</v>
      </c>
      <c r="P60" s="12" t="s">
        <v>75</v>
      </c>
    </row>
    <row r="61" spans="1:16" x14ac:dyDescent="0.3">
      <c r="A61" s="11">
        <v>7894</v>
      </c>
      <c r="B61" s="4" t="s">
        <v>15</v>
      </c>
      <c r="C61" s="5">
        <v>43197</v>
      </c>
      <c r="D61" s="5" t="s">
        <v>390</v>
      </c>
      <c r="E61" s="4" t="s">
        <v>101</v>
      </c>
      <c r="F61" s="4" t="s">
        <v>17</v>
      </c>
      <c r="G61" s="4" t="s">
        <v>39</v>
      </c>
      <c r="H61" s="4" t="s">
        <v>19</v>
      </c>
      <c r="I61" s="4" t="s">
        <v>19</v>
      </c>
      <c r="J61" s="4" t="s">
        <v>20</v>
      </c>
      <c r="K61" s="4" t="s">
        <v>21</v>
      </c>
      <c r="L61" s="4" t="s">
        <v>19</v>
      </c>
      <c r="M61" s="4">
        <v>0</v>
      </c>
      <c r="N61" s="4">
        <v>1</v>
      </c>
      <c r="O61" s="4" t="s">
        <v>84</v>
      </c>
      <c r="P61" s="13" t="s">
        <v>81</v>
      </c>
    </row>
    <row r="62" spans="1:16" x14ac:dyDescent="0.3">
      <c r="A62" s="10">
        <v>59</v>
      </c>
      <c r="B62" s="2" t="s">
        <v>53</v>
      </c>
      <c r="C62" s="3">
        <v>42876</v>
      </c>
      <c r="D62" s="3" t="s">
        <v>393</v>
      </c>
      <c r="E62" s="2" t="s">
        <v>102</v>
      </c>
      <c r="F62" s="2" t="s">
        <v>55</v>
      </c>
      <c r="G62" s="2" t="s">
        <v>39</v>
      </c>
      <c r="H62" s="2" t="s">
        <v>103</v>
      </c>
      <c r="I62" s="2" t="s">
        <v>39</v>
      </c>
      <c r="J62" s="2" t="s">
        <v>40</v>
      </c>
      <c r="K62" s="2" t="s">
        <v>21</v>
      </c>
      <c r="L62" s="2" t="s">
        <v>39</v>
      </c>
      <c r="M62" s="2">
        <v>1</v>
      </c>
      <c r="N62" s="2">
        <v>0</v>
      </c>
      <c r="O62" s="2" t="s">
        <v>104</v>
      </c>
      <c r="P62" s="12" t="s">
        <v>23</v>
      </c>
    </row>
    <row r="63" spans="1:16" x14ac:dyDescent="0.3">
      <c r="A63" s="11">
        <v>58</v>
      </c>
      <c r="B63" s="4" t="s">
        <v>105</v>
      </c>
      <c r="C63" s="5">
        <v>42874</v>
      </c>
      <c r="D63" s="5" t="s">
        <v>393</v>
      </c>
      <c r="E63" s="4" t="s">
        <v>106</v>
      </c>
      <c r="F63" s="4" t="s">
        <v>60</v>
      </c>
      <c r="G63" s="4" t="s">
        <v>27</v>
      </c>
      <c r="H63" s="4" t="s">
        <v>39</v>
      </c>
      <c r="I63" s="4" t="s">
        <v>39</v>
      </c>
      <c r="J63" s="4" t="s">
        <v>20</v>
      </c>
      <c r="K63" s="4" t="s">
        <v>21</v>
      </c>
      <c r="L63" s="4" t="s">
        <v>39</v>
      </c>
      <c r="M63" s="4">
        <v>0</v>
      </c>
      <c r="N63" s="4">
        <v>6</v>
      </c>
      <c r="O63" s="4" t="s">
        <v>104</v>
      </c>
      <c r="P63" s="13" t="s">
        <v>28</v>
      </c>
    </row>
    <row r="64" spans="1:16" x14ac:dyDescent="0.3">
      <c r="A64" s="10">
        <v>57</v>
      </c>
      <c r="B64" s="2" t="s">
        <v>105</v>
      </c>
      <c r="C64" s="3">
        <v>42872</v>
      </c>
      <c r="D64" s="3" t="s">
        <v>393</v>
      </c>
      <c r="E64" s="2" t="s">
        <v>107</v>
      </c>
      <c r="F64" s="2" t="s">
        <v>60</v>
      </c>
      <c r="G64" s="2" t="s">
        <v>18</v>
      </c>
      <c r="H64" s="2" t="s">
        <v>27</v>
      </c>
      <c r="I64" s="2" t="s">
        <v>27</v>
      </c>
      <c r="J64" s="2" t="s">
        <v>20</v>
      </c>
      <c r="K64" s="2" t="s">
        <v>21</v>
      </c>
      <c r="L64" s="2" t="s">
        <v>27</v>
      </c>
      <c r="M64" s="2">
        <v>0</v>
      </c>
      <c r="N64" s="2">
        <v>7</v>
      </c>
      <c r="O64" s="2" t="s">
        <v>108</v>
      </c>
      <c r="P64" s="12" t="s">
        <v>28</v>
      </c>
    </row>
    <row r="65" spans="1:16" x14ac:dyDescent="0.3">
      <c r="A65" s="11">
        <v>56</v>
      </c>
      <c r="B65" s="4" t="s">
        <v>15</v>
      </c>
      <c r="C65" s="5">
        <v>42871</v>
      </c>
      <c r="D65" s="5" t="s">
        <v>393</v>
      </c>
      <c r="E65" s="4" t="s">
        <v>109</v>
      </c>
      <c r="F65" s="4" t="s">
        <v>17</v>
      </c>
      <c r="G65" s="4" t="s">
        <v>103</v>
      </c>
      <c r="H65" s="4" t="s">
        <v>39</v>
      </c>
      <c r="I65" s="4" t="s">
        <v>39</v>
      </c>
      <c r="J65" s="4" t="s">
        <v>20</v>
      </c>
      <c r="K65" s="4" t="s">
        <v>21</v>
      </c>
      <c r="L65" s="4" t="s">
        <v>103</v>
      </c>
      <c r="M65" s="4">
        <v>20</v>
      </c>
      <c r="N65" s="4">
        <v>0</v>
      </c>
      <c r="O65" s="4" t="s">
        <v>23</v>
      </c>
      <c r="P65" s="13" t="s">
        <v>34</v>
      </c>
    </row>
    <row r="66" spans="1:16" x14ac:dyDescent="0.3">
      <c r="A66" s="10">
        <v>54</v>
      </c>
      <c r="B66" s="2" t="s">
        <v>42</v>
      </c>
      <c r="C66" s="3">
        <v>42869</v>
      </c>
      <c r="D66" s="3" t="s">
        <v>393</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
      <c r="A67" s="11">
        <v>55</v>
      </c>
      <c r="B67" s="4" t="s">
        <v>35</v>
      </c>
      <c r="C67" s="5">
        <v>42869</v>
      </c>
      <c r="D67" s="5" t="s">
        <v>393</v>
      </c>
      <c r="E67" s="4" t="s">
        <v>56</v>
      </c>
      <c r="F67" s="4" t="s">
        <v>37</v>
      </c>
      <c r="G67" s="4" t="s">
        <v>50</v>
      </c>
      <c r="H67" s="4" t="s">
        <v>38</v>
      </c>
      <c r="I67" s="4" t="s">
        <v>50</v>
      </c>
      <c r="J67" s="4" t="s">
        <v>40</v>
      </c>
      <c r="K67" s="4" t="s">
        <v>21</v>
      </c>
      <c r="L67" s="4" t="s">
        <v>50</v>
      </c>
      <c r="M67" s="4">
        <v>10</v>
      </c>
      <c r="N67" s="4">
        <v>0</v>
      </c>
      <c r="O67" s="4" t="s">
        <v>113</v>
      </c>
      <c r="P67" s="13" t="s">
        <v>34</v>
      </c>
    </row>
    <row r="68" spans="1:16" x14ac:dyDescent="0.3">
      <c r="A68" s="10">
        <v>52</v>
      </c>
      <c r="B68" s="2" t="s">
        <v>114</v>
      </c>
      <c r="C68" s="3">
        <v>42868</v>
      </c>
      <c r="D68" s="3" t="s">
        <v>393</v>
      </c>
      <c r="E68" s="2" t="s">
        <v>115</v>
      </c>
      <c r="F68" s="2" t="s">
        <v>116</v>
      </c>
      <c r="G68" s="2" t="s">
        <v>117</v>
      </c>
      <c r="H68" s="2" t="s">
        <v>18</v>
      </c>
      <c r="I68" s="2" t="s">
        <v>18</v>
      </c>
      <c r="J68" s="2" t="s">
        <v>20</v>
      </c>
      <c r="K68" s="2" t="s">
        <v>21</v>
      </c>
      <c r="L68" s="2" t="s">
        <v>18</v>
      </c>
      <c r="M68" s="2">
        <v>0</v>
      </c>
      <c r="N68" s="2">
        <v>8</v>
      </c>
      <c r="O68" s="2" t="s">
        <v>108</v>
      </c>
      <c r="P68" s="12" t="s">
        <v>28</v>
      </c>
    </row>
    <row r="69" spans="1:16" x14ac:dyDescent="0.3">
      <c r="A69" s="11">
        <v>53</v>
      </c>
      <c r="B69" s="4" t="s">
        <v>24</v>
      </c>
      <c r="C69" s="5">
        <v>42868</v>
      </c>
      <c r="D69" s="5" t="s">
        <v>393</v>
      </c>
      <c r="E69" s="4" t="s">
        <v>67</v>
      </c>
      <c r="F69" s="4" t="s">
        <v>26</v>
      </c>
      <c r="G69" s="4" t="s">
        <v>39</v>
      </c>
      <c r="H69" s="4" t="s">
        <v>27</v>
      </c>
      <c r="I69" s="4" t="s">
        <v>27</v>
      </c>
      <c r="J69" s="4" t="s">
        <v>20</v>
      </c>
      <c r="K69" s="4" t="s">
        <v>21</v>
      </c>
      <c r="L69" s="4" t="s">
        <v>39</v>
      </c>
      <c r="M69" s="4">
        <v>9</v>
      </c>
      <c r="N69" s="4">
        <v>0</v>
      </c>
      <c r="O69" s="4" t="s">
        <v>118</v>
      </c>
      <c r="P69" s="13" t="s">
        <v>23</v>
      </c>
    </row>
    <row r="70" spans="1:16" x14ac:dyDescent="0.3">
      <c r="A70" s="10">
        <v>51</v>
      </c>
      <c r="B70" s="2" t="s">
        <v>35</v>
      </c>
      <c r="C70" s="3">
        <v>42867</v>
      </c>
      <c r="D70" s="3" t="s">
        <v>393</v>
      </c>
      <c r="E70" s="2" t="s">
        <v>119</v>
      </c>
      <c r="F70" s="2" t="s">
        <v>37</v>
      </c>
      <c r="G70" s="2" t="s">
        <v>38</v>
      </c>
      <c r="H70" s="2" t="s">
        <v>103</v>
      </c>
      <c r="I70" s="2" t="s">
        <v>38</v>
      </c>
      <c r="J70" s="2" t="s">
        <v>40</v>
      </c>
      <c r="K70" s="2" t="s">
        <v>21</v>
      </c>
      <c r="L70" s="2" t="s">
        <v>38</v>
      </c>
      <c r="M70" s="2">
        <v>7</v>
      </c>
      <c r="N70" s="2">
        <v>0</v>
      </c>
      <c r="O70" s="2" t="s">
        <v>120</v>
      </c>
      <c r="P70" s="12" t="s">
        <v>113</v>
      </c>
    </row>
    <row r="71" spans="1:16" x14ac:dyDescent="0.3">
      <c r="A71" s="11">
        <v>50</v>
      </c>
      <c r="B71" s="4" t="s">
        <v>15</v>
      </c>
      <c r="C71" s="5">
        <v>42866</v>
      </c>
      <c r="D71" s="5" t="s">
        <v>393</v>
      </c>
      <c r="E71" s="4" t="s">
        <v>121</v>
      </c>
      <c r="F71" s="4" t="s">
        <v>17</v>
      </c>
      <c r="G71" s="4" t="s">
        <v>45</v>
      </c>
      <c r="H71" s="4" t="s">
        <v>39</v>
      </c>
      <c r="I71" s="4" t="s">
        <v>39</v>
      </c>
      <c r="J71" s="4" t="s">
        <v>20</v>
      </c>
      <c r="K71" s="4" t="s">
        <v>21</v>
      </c>
      <c r="L71" s="4" t="s">
        <v>45</v>
      </c>
      <c r="M71" s="4">
        <v>7</v>
      </c>
      <c r="N71" s="4">
        <v>0</v>
      </c>
      <c r="O71" s="4" t="s">
        <v>112</v>
      </c>
      <c r="P71" s="13" t="s">
        <v>118</v>
      </c>
    </row>
    <row r="72" spans="1:16" x14ac:dyDescent="0.3">
      <c r="A72" s="10">
        <v>49</v>
      </c>
      <c r="B72" s="2" t="s">
        <v>114</v>
      </c>
      <c r="C72" s="3">
        <v>42865</v>
      </c>
      <c r="D72" s="3" t="s">
        <v>393</v>
      </c>
      <c r="E72" s="2" t="s">
        <v>85</v>
      </c>
      <c r="F72" s="2" t="s">
        <v>116</v>
      </c>
      <c r="G72" s="2" t="s">
        <v>117</v>
      </c>
      <c r="H72" s="2" t="s">
        <v>38</v>
      </c>
      <c r="I72" s="2" t="s">
        <v>38</v>
      </c>
      <c r="J72" s="2" t="s">
        <v>20</v>
      </c>
      <c r="K72" s="2" t="s">
        <v>21</v>
      </c>
      <c r="L72" s="2" t="s">
        <v>38</v>
      </c>
      <c r="M72" s="2">
        <v>0</v>
      </c>
      <c r="N72" s="2">
        <v>2</v>
      </c>
      <c r="O72" s="2" t="s">
        <v>122</v>
      </c>
      <c r="P72" s="12" t="s">
        <v>108</v>
      </c>
    </row>
    <row r="73" spans="1:16" x14ac:dyDescent="0.3">
      <c r="A73" s="11">
        <v>48</v>
      </c>
      <c r="B73" s="4" t="s">
        <v>123</v>
      </c>
      <c r="C73" s="5">
        <v>42864</v>
      </c>
      <c r="D73" s="5" t="s">
        <v>393</v>
      </c>
      <c r="E73" s="4" t="s">
        <v>124</v>
      </c>
      <c r="F73" s="4" t="s">
        <v>93</v>
      </c>
      <c r="G73" s="4" t="s">
        <v>45</v>
      </c>
      <c r="H73" s="4" t="s">
        <v>27</v>
      </c>
      <c r="I73" s="4" t="s">
        <v>27</v>
      </c>
      <c r="J73" s="4" t="s">
        <v>20</v>
      </c>
      <c r="K73" s="4" t="s">
        <v>21</v>
      </c>
      <c r="L73" s="4" t="s">
        <v>45</v>
      </c>
      <c r="M73" s="4">
        <v>14</v>
      </c>
      <c r="N73" s="4">
        <v>0</v>
      </c>
      <c r="O73" s="4" t="s">
        <v>118</v>
      </c>
      <c r="P73" s="13" t="s">
        <v>23</v>
      </c>
    </row>
    <row r="74" spans="1:16" x14ac:dyDescent="0.3">
      <c r="A74" s="10">
        <v>47</v>
      </c>
      <c r="B74" s="2" t="s">
        <v>53</v>
      </c>
      <c r="C74" s="3">
        <v>42863</v>
      </c>
      <c r="D74" s="3" t="s">
        <v>393</v>
      </c>
      <c r="E74" s="2" t="s">
        <v>70</v>
      </c>
      <c r="F74" s="2" t="s">
        <v>55</v>
      </c>
      <c r="G74" s="2" t="s">
        <v>39</v>
      </c>
      <c r="H74" s="2" t="s">
        <v>18</v>
      </c>
      <c r="I74" s="2" t="s">
        <v>39</v>
      </c>
      <c r="J74" s="2" t="s">
        <v>40</v>
      </c>
      <c r="K74" s="2" t="s">
        <v>21</v>
      </c>
      <c r="L74" s="2" t="s">
        <v>18</v>
      </c>
      <c r="M74" s="2">
        <v>0</v>
      </c>
      <c r="N74" s="2">
        <v>7</v>
      </c>
      <c r="O74" s="2" t="s">
        <v>120</v>
      </c>
      <c r="P74" s="12" t="s">
        <v>125</v>
      </c>
    </row>
    <row r="75" spans="1:16" x14ac:dyDescent="0.3">
      <c r="A75" s="11">
        <v>45</v>
      </c>
      <c r="B75" s="4" t="s">
        <v>105</v>
      </c>
      <c r="C75" s="5">
        <v>42862</v>
      </c>
      <c r="D75" s="5" t="s">
        <v>393</v>
      </c>
      <c r="E75" s="4" t="s">
        <v>69</v>
      </c>
      <c r="F75" s="4" t="s">
        <v>60</v>
      </c>
      <c r="G75" s="4" t="s">
        <v>50</v>
      </c>
      <c r="H75" s="4" t="s">
        <v>27</v>
      </c>
      <c r="I75" s="4" t="s">
        <v>27</v>
      </c>
      <c r="J75" s="4" t="s">
        <v>20</v>
      </c>
      <c r="K75" s="4" t="s">
        <v>21</v>
      </c>
      <c r="L75" s="4" t="s">
        <v>27</v>
      </c>
      <c r="M75" s="4">
        <v>0</v>
      </c>
      <c r="N75" s="4">
        <v>6</v>
      </c>
      <c r="O75" s="4" t="s">
        <v>111</v>
      </c>
      <c r="P75" s="13" t="s">
        <v>34</v>
      </c>
    </row>
    <row r="76" spans="1:16" x14ac:dyDescent="0.3">
      <c r="A76" s="10">
        <v>46</v>
      </c>
      <c r="B76" s="2" t="s">
        <v>123</v>
      </c>
      <c r="C76" s="3">
        <v>42862</v>
      </c>
      <c r="D76" s="3" t="s">
        <v>393</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
      <c r="A77" s="11">
        <v>43</v>
      </c>
      <c r="B77" s="4" t="s">
        <v>53</v>
      </c>
      <c r="C77" s="5">
        <v>42861</v>
      </c>
      <c r="D77" s="5" t="s">
        <v>393</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
      <c r="A78" s="10">
        <v>44</v>
      </c>
      <c r="B78" s="2" t="s">
        <v>35</v>
      </c>
      <c r="C78" s="3">
        <v>42861</v>
      </c>
      <c r="D78" s="3" t="s">
        <v>393</v>
      </c>
      <c r="E78" s="2" t="s">
        <v>128</v>
      </c>
      <c r="F78" s="2" t="s">
        <v>37</v>
      </c>
      <c r="G78" s="2" t="s">
        <v>39</v>
      </c>
      <c r="H78" s="2" t="s">
        <v>38</v>
      </c>
      <c r="I78" s="2" t="s">
        <v>38</v>
      </c>
      <c r="J78" s="2" t="s">
        <v>20</v>
      </c>
      <c r="K78" s="2" t="s">
        <v>21</v>
      </c>
      <c r="L78" s="2" t="s">
        <v>39</v>
      </c>
      <c r="M78" s="2">
        <v>146</v>
      </c>
      <c r="N78" s="2">
        <v>0</v>
      </c>
      <c r="O78" s="2" t="s">
        <v>28</v>
      </c>
      <c r="P78" s="12" t="s">
        <v>113</v>
      </c>
    </row>
    <row r="79" spans="1:16" x14ac:dyDescent="0.3">
      <c r="A79" s="11">
        <v>42</v>
      </c>
      <c r="B79" s="4" t="s">
        <v>105</v>
      </c>
      <c r="C79" s="5">
        <v>42860</v>
      </c>
      <c r="D79" s="5" t="s">
        <v>393</v>
      </c>
      <c r="E79" s="4" t="s">
        <v>129</v>
      </c>
      <c r="F79" s="4" t="s">
        <v>60</v>
      </c>
      <c r="G79" s="4" t="s">
        <v>45</v>
      </c>
      <c r="H79" s="4" t="s">
        <v>50</v>
      </c>
      <c r="I79" s="4" t="s">
        <v>50</v>
      </c>
      <c r="J79" s="4" t="s">
        <v>20</v>
      </c>
      <c r="K79" s="4" t="s">
        <v>21</v>
      </c>
      <c r="L79" s="4" t="s">
        <v>45</v>
      </c>
      <c r="M79" s="4">
        <v>19</v>
      </c>
      <c r="N79" s="4">
        <v>0</v>
      </c>
      <c r="O79" s="4" t="s">
        <v>130</v>
      </c>
      <c r="P79" s="13" t="s">
        <v>34</v>
      </c>
    </row>
    <row r="80" spans="1:16" x14ac:dyDescent="0.3">
      <c r="A80" s="10">
        <v>41</v>
      </c>
      <c r="B80" s="2" t="s">
        <v>35</v>
      </c>
      <c r="C80" s="3">
        <v>42859</v>
      </c>
      <c r="D80" s="3" t="s">
        <v>393</v>
      </c>
      <c r="E80" s="2" t="s">
        <v>79</v>
      </c>
      <c r="F80" s="2" t="s">
        <v>37</v>
      </c>
      <c r="G80" s="2" t="s">
        <v>117</v>
      </c>
      <c r="H80" s="2" t="s">
        <v>38</v>
      </c>
      <c r="I80" s="2" t="s">
        <v>38</v>
      </c>
      <c r="J80" s="2" t="s">
        <v>20</v>
      </c>
      <c r="K80" s="2" t="s">
        <v>21</v>
      </c>
      <c r="L80" s="2" t="s">
        <v>38</v>
      </c>
      <c r="M80" s="2">
        <v>0</v>
      </c>
      <c r="N80" s="2">
        <v>7</v>
      </c>
      <c r="O80" s="2" t="s">
        <v>125</v>
      </c>
      <c r="P80" s="12" t="s">
        <v>28</v>
      </c>
    </row>
    <row r="81" spans="1:16" x14ac:dyDescent="0.3">
      <c r="A81" s="11">
        <v>40</v>
      </c>
      <c r="B81" s="4" t="s">
        <v>24</v>
      </c>
      <c r="C81" s="5">
        <v>42858</v>
      </c>
      <c r="D81" s="5" t="s">
        <v>393</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
      <c r="A82" s="10">
        <v>39</v>
      </c>
      <c r="B82" s="2" t="s">
        <v>35</v>
      </c>
      <c r="C82" s="3">
        <v>42857</v>
      </c>
      <c r="D82" s="3" t="s">
        <v>393</v>
      </c>
      <c r="E82" s="2" t="s">
        <v>132</v>
      </c>
      <c r="F82" s="2" t="s">
        <v>37</v>
      </c>
      <c r="G82" s="2" t="s">
        <v>18</v>
      </c>
      <c r="H82" s="2" t="s">
        <v>38</v>
      </c>
      <c r="I82" s="2" t="s">
        <v>38</v>
      </c>
      <c r="J82" s="2" t="s">
        <v>20</v>
      </c>
      <c r="K82" s="2" t="s">
        <v>21</v>
      </c>
      <c r="L82" s="2" t="s">
        <v>38</v>
      </c>
      <c r="M82" s="2">
        <v>0</v>
      </c>
      <c r="N82" s="2">
        <v>6</v>
      </c>
      <c r="O82" s="2" t="s">
        <v>122</v>
      </c>
      <c r="P82" s="12" t="s">
        <v>28</v>
      </c>
    </row>
    <row r="83" spans="1:16" x14ac:dyDescent="0.3">
      <c r="A83" s="11">
        <v>37</v>
      </c>
      <c r="B83" s="4" t="s">
        <v>15</v>
      </c>
      <c r="C83" s="5">
        <v>42856</v>
      </c>
      <c r="D83" s="5" t="s">
        <v>393</v>
      </c>
      <c r="E83" s="4" t="s">
        <v>83</v>
      </c>
      <c r="F83" s="4" t="s">
        <v>17</v>
      </c>
      <c r="G83" s="4" t="s">
        <v>50</v>
      </c>
      <c r="H83" s="4" t="s">
        <v>39</v>
      </c>
      <c r="I83" s="4" t="s">
        <v>50</v>
      </c>
      <c r="J83" s="4" t="s">
        <v>40</v>
      </c>
      <c r="K83" s="4" t="s">
        <v>21</v>
      </c>
      <c r="L83" s="4" t="s">
        <v>39</v>
      </c>
      <c r="M83" s="4">
        <v>0</v>
      </c>
      <c r="N83" s="4">
        <v>5</v>
      </c>
      <c r="O83" s="4" t="s">
        <v>108</v>
      </c>
      <c r="P83" s="13" t="s">
        <v>130</v>
      </c>
    </row>
    <row r="84" spans="1:16" x14ac:dyDescent="0.3">
      <c r="A84" s="10">
        <v>38</v>
      </c>
      <c r="B84" s="2" t="s">
        <v>42</v>
      </c>
      <c r="C84" s="3">
        <v>42856</v>
      </c>
      <c r="D84" s="3" t="s">
        <v>393</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
      <c r="A85" s="11">
        <v>35</v>
      </c>
      <c r="B85" s="4" t="s">
        <v>123</v>
      </c>
      <c r="C85" s="5">
        <v>42855</v>
      </c>
      <c r="D85" s="5" t="s">
        <v>393</v>
      </c>
      <c r="E85" s="4" t="s">
        <v>129</v>
      </c>
      <c r="F85" s="4" t="s">
        <v>93</v>
      </c>
      <c r="G85" s="4" t="s">
        <v>38</v>
      </c>
      <c r="H85" s="4" t="s">
        <v>45</v>
      </c>
      <c r="I85" s="4" t="s">
        <v>45</v>
      </c>
      <c r="J85" s="4" t="s">
        <v>20</v>
      </c>
      <c r="K85" s="4" t="s">
        <v>21</v>
      </c>
      <c r="L85" s="4" t="s">
        <v>45</v>
      </c>
      <c r="M85" s="4">
        <v>0</v>
      </c>
      <c r="N85" s="4">
        <v>10</v>
      </c>
      <c r="O85" s="4" t="s">
        <v>122</v>
      </c>
      <c r="P85" s="13" t="s">
        <v>113</v>
      </c>
    </row>
    <row r="86" spans="1:16" x14ac:dyDescent="0.3">
      <c r="A86" s="10">
        <v>36</v>
      </c>
      <c r="B86" s="2" t="s">
        <v>53</v>
      </c>
      <c r="C86" s="3">
        <v>42855</v>
      </c>
      <c r="D86" s="3" t="s">
        <v>393</v>
      </c>
      <c r="E86" s="2" t="s">
        <v>134</v>
      </c>
      <c r="F86" s="2" t="s">
        <v>55</v>
      </c>
      <c r="G86" s="2" t="s">
        <v>18</v>
      </c>
      <c r="H86" s="2" t="s">
        <v>27</v>
      </c>
      <c r="I86" s="2" t="s">
        <v>27</v>
      </c>
      <c r="J86" s="2" t="s">
        <v>20</v>
      </c>
      <c r="K86" s="2" t="s">
        <v>21</v>
      </c>
      <c r="L86" s="2" t="s">
        <v>18</v>
      </c>
      <c r="M86" s="2">
        <v>48</v>
      </c>
      <c r="N86" s="2">
        <v>0</v>
      </c>
      <c r="O86" s="2" t="s">
        <v>111</v>
      </c>
      <c r="P86" s="12" t="s">
        <v>23</v>
      </c>
    </row>
    <row r="87" spans="1:16" x14ac:dyDescent="0.3">
      <c r="A87" s="11">
        <v>33</v>
      </c>
      <c r="B87" s="4" t="s">
        <v>42</v>
      </c>
      <c r="C87" s="5">
        <v>42854</v>
      </c>
      <c r="D87" s="5" t="s">
        <v>393</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
      <c r="A88" s="10">
        <v>34</v>
      </c>
      <c r="B88" s="2" t="s">
        <v>136</v>
      </c>
      <c r="C88" s="3">
        <v>42854</v>
      </c>
      <c r="D88" s="3" t="s">
        <v>393</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
      <c r="A89" s="11">
        <v>31</v>
      </c>
      <c r="B89" s="4" t="s">
        <v>24</v>
      </c>
      <c r="C89" s="5">
        <v>42853</v>
      </c>
      <c r="D89" s="5" t="s">
        <v>393</v>
      </c>
      <c r="E89" s="4" t="s">
        <v>139</v>
      </c>
      <c r="F89" s="4" t="s">
        <v>26</v>
      </c>
      <c r="G89" s="4" t="s">
        <v>38</v>
      </c>
      <c r="H89" s="4" t="s">
        <v>27</v>
      </c>
      <c r="I89" s="4" t="s">
        <v>27</v>
      </c>
      <c r="J89" s="4" t="s">
        <v>20</v>
      </c>
      <c r="K89" s="4" t="s">
        <v>21</v>
      </c>
      <c r="L89" s="4" t="s">
        <v>27</v>
      </c>
      <c r="M89" s="4">
        <v>0</v>
      </c>
      <c r="N89" s="4">
        <v>7</v>
      </c>
      <c r="O89" s="4" t="s">
        <v>104</v>
      </c>
      <c r="P89" s="13" t="s">
        <v>23</v>
      </c>
    </row>
    <row r="90" spans="1:16" x14ac:dyDescent="0.3">
      <c r="A90" s="10">
        <v>32</v>
      </c>
      <c r="B90" s="2" t="s">
        <v>123</v>
      </c>
      <c r="C90" s="3">
        <v>42853</v>
      </c>
      <c r="D90" s="3" t="s">
        <v>393</v>
      </c>
      <c r="E90" s="2" t="s">
        <v>25</v>
      </c>
      <c r="F90" s="2" t="s">
        <v>93</v>
      </c>
      <c r="G90" s="2" t="s">
        <v>18</v>
      </c>
      <c r="H90" s="2" t="s">
        <v>45</v>
      </c>
      <c r="I90" s="2" t="s">
        <v>45</v>
      </c>
      <c r="J90" s="2" t="s">
        <v>20</v>
      </c>
      <c r="K90" s="2" t="s">
        <v>21</v>
      </c>
      <c r="L90" s="2" t="s">
        <v>18</v>
      </c>
      <c r="M90" s="2">
        <v>26</v>
      </c>
      <c r="N90" s="2">
        <v>0</v>
      </c>
      <c r="O90" s="2" t="s">
        <v>28</v>
      </c>
      <c r="P90" s="12" t="s">
        <v>113</v>
      </c>
    </row>
    <row r="91" spans="1:16" x14ac:dyDescent="0.3">
      <c r="A91" s="11">
        <v>30</v>
      </c>
      <c r="B91" s="4" t="s">
        <v>105</v>
      </c>
      <c r="C91" s="5">
        <v>42852</v>
      </c>
      <c r="D91" s="5" t="s">
        <v>393</v>
      </c>
      <c r="E91" s="4" t="s">
        <v>140</v>
      </c>
      <c r="F91" s="4" t="s">
        <v>60</v>
      </c>
      <c r="G91" s="4" t="s">
        <v>50</v>
      </c>
      <c r="H91" s="4" t="s">
        <v>117</v>
      </c>
      <c r="I91" s="4" t="s">
        <v>117</v>
      </c>
      <c r="J91" s="4" t="s">
        <v>20</v>
      </c>
      <c r="K91" s="4" t="s">
        <v>21</v>
      </c>
      <c r="L91" s="4" t="s">
        <v>117</v>
      </c>
      <c r="M91" s="4">
        <v>0</v>
      </c>
      <c r="N91" s="4">
        <v>7</v>
      </c>
      <c r="O91" s="4" t="s">
        <v>108</v>
      </c>
      <c r="P91" s="13" t="s">
        <v>34</v>
      </c>
    </row>
    <row r="92" spans="1:16" x14ac:dyDescent="0.3">
      <c r="A92" s="10">
        <v>29</v>
      </c>
      <c r="B92" s="2" t="s">
        <v>42</v>
      </c>
      <c r="C92" s="3">
        <v>42851</v>
      </c>
      <c r="D92" s="3" t="s">
        <v>393</v>
      </c>
      <c r="E92" s="2" t="s">
        <v>141</v>
      </c>
      <c r="F92" s="2" t="s">
        <v>44</v>
      </c>
      <c r="G92" s="2" t="s">
        <v>103</v>
      </c>
      <c r="H92" s="2" t="s">
        <v>27</v>
      </c>
      <c r="I92" s="2" t="s">
        <v>27</v>
      </c>
      <c r="J92" s="2" t="s">
        <v>20</v>
      </c>
      <c r="K92" s="2" t="s">
        <v>21</v>
      </c>
      <c r="L92" s="2" t="s">
        <v>27</v>
      </c>
      <c r="M92" s="2">
        <v>0</v>
      </c>
      <c r="N92" s="2">
        <v>7</v>
      </c>
      <c r="O92" s="2" t="s">
        <v>111</v>
      </c>
      <c r="P92" s="12" t="s">
        <v>104</v>
      </c>
    </row>
    <row r="93" spans="1:16" x14ac:dyDescent="0.3">
      <c r="A93" s="11">
        <v>28</v>
      </c>
      <c r="B93" s="4" t="s">
        <v>15</v>
      </c>
      <c r="C93" s="5">
        <v>42849</v>
      </c>
      <c r="D93" s="5" t="s">
        <v>393</v>
      </c>
      <c r="E93" s="4" t="s">
        <v>133</v>
      </c>
      <c r="F93" s="4" t="s">
        <v>17</v>
      </c>
      <c r="G93" s="4" t="s">
        <v>103</v>
      </c>
      <c r="H93" s="4" t="s">
        <v>39</v>
      </c>
      <c r="I93" s="4" t="s">
        <v>39</v>
      </c>
      <c r="J93" s="4" t="s">
        <v>20</v>
      </c>
      <c r="K93" s="4" t="s">
        <v>21</v>
      </c>
      <c r="L93" s="4" t="s">
        <v>103</v>
      </c>
      <c r="M93" s="4">
        <v>3</v>
      </c>
      <c r="N93" s="4">
        <v>0</v>
      </c>
      <c r="O93" s="4" t="s">
        <v>118</v>
      </c>
      <c r="P93" s="13" t="s">
        <v>23</v>
      </c>
    </row>
    <row r="94" spans="1:16" x14ac:dyDescent="0.3">
      <c r="A94" s="10">
        <v>26</v>
      </c>
      <c r="B94" s="2" t="s">
        <v>136</v>
      </c>
      <c r="C94" s="3">
        <v>42848</v>
      </c>
      <c r="D94" s="3" t="s">
        <v>393</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
      <c r="A95" s="11">
        <v>27</v>
      </c>
      <c r="B95" s="4" t="s">
        <v>24</v>
      </c>
      <c r="C95" s="5">
        <v>42848</v>
      </c>
      <c r="D95" s="5" t="s">
        <v>393</v>
      </c>
      <c r="E95" s="4" t="s">
        <v>107</v>
      </c>
      <c r="F95" s="4" t="s">
        <v>26</v>
      </c>
      <c r="G95" s="4" t="s">
        <v>27</v>
      </c>
      <c r="H95" s="4" t="s">
        <v>50</v>
      </c>
      <c r="I95" s="4" t="s">
        <v>50</v>
      </c>
      <c r="J95" s="4" t="s">
        <v>20</v>
      </c>
      <c r="K95" s="4" t="s">
        <v>21</v>
      </c>
      <c r="L95" s="4" t="s">
        <v>27</v>
      </c>
      <c r="M95" s="4">
        <v>82</v>
      </c>
      <c r="N95" s="4">
        <v>0</v>
      </c>
      <c r="O95" s="4" t="s">
        <v>130</v>
      </c>
      <c r="P95" s="13" t="s">
        <v>113</v>
      </c>
    </row>
    <row r="96" spans="1:16" x14ac:dyDescent="0.3">
      <c r="A96" s="10">
        <v>24</v>
      </c>
      <c r="B96" s="2" t="s">
        <v>15</v>
      </c>
      <c r="C96" s="3">
        <v>42847</v>
      </c>
      <c r="D96" s="3" t="s">
        <v>393</v>
      </c>
      <c r="E96" s="2" t="s">
        <v>143</v>
      </c>
      <c r="F96" s="2" t="s">
        <v>17</v>
      </c>
      <c r="G96" s="2" t="s">
        <v>39</v>
      </c>
      <c r="H96" s="2" t="s">
        <v>38</v>
      </c>
      <c r="I96" s="2" t="s">
        <v>38</v>
      </c>
      <c r="J96" s="2" t="s">
        <v>20</v>
      </c>
      <c r="K96" s="2" t="s">
        <v>21</v>
      </c>
      <c r="L96" s="2" t="s">
        <v>39</v>
      </c>
      <c r="M96" s="2">
        <v>14</v>
      </c>
      <c r="N96" s="2">
        <v>0</v>
      </c>
      <c r="O96" s="2" t="s">
        <v>118</v>
      </c>
      <c r="P96" s="12" t="s">
        <v>23</v>
      </c>
    </row>
    <row r="97" spans="1:16" x14ac:dyDescent="0.3">
      <c r="A97" s="11">
        <v>25</v>
      </c>
      <c r="B97" s="4" t="s">
        <v>42</v>
      </c>
      <c r="C97" s="5">
        <v>42847</v>
      </c>
      <c r="D97" s="5" t="s">
        <v>393</v>
      </c>
      <c r="E97" s="4" t="s">
        <v>87</v>
      </c>
      <c r="F97" s="4" t="s">
        <v>44</v>
      </c>
      <c r="G97" s="4" t="s">
        <v>18</v>
      </c>
      <c r="H97" s="4" t="s">
        <v>103</v>
      </c>
      <c r="I97" s="4" t="s">
        <v>103</v>
      </c>
      <c r="J97" s="4" t="s">
        <v>20</v>
      </c>
      <c r="K97" s="4" t="s">
        <v>21</v>
      </c>
      <c r="L97" s="4" t="s">
        <v>103</v>
      </c>
      <c r="M97" s="4">
        <v>0</v>
      </c>
      <c r="N97" s="4">
        <v>6</v>
      </c>
      <c r="O97" s="4" t="s">
        <v>111</v>
      </c>
      <c r="P97" s="13" t="s">
        <v>112</v>
      </c>
    </row>
    <row r="98" spans="1:16" x14ac:dyDescent="0.3">
      <c r="A98" s="10">
        <v>23</v>
      </c>
      <c r="B98" s="2" t="s">
        <v>24</v>
      </c>
      <c r="C98" s="3">
        <v>42846</v>
      </c>
      <c r="D98" s="3" t="s">
        <v>393</v>
      </c>
      <c r="E98" s="2" t="s">
        <v>144</v>
      </c>
      <c r="F98" s="2" t="s">
        <v>26</v>
      </c>
      <c r="G98" s="2" t="s">
        <v>27</v>
      </c>
      <c r="H98" s="2" t="s">
        <v>117</v>
      </c>
      <c r="I98" s="2" t="s">
        <v>117</v>
      </c>
      <c r="J98" s="2" t="s">
        <v>20</v>
      </c>
      <c r="K98" s="2" t="s">
        <v>21</v>
      </c>
      <c r="L98" s="2" t="s">
        <v>117</v>
      </c>
      <c r="M98" s="2">
        <v>0</v>
      </c>
      <c r="N98" s="2">
        <v>4</v>
      </c>
      <c r="O98" s="2" t="s">
        <v>130</v>
      </c>
      <c r="P98" s="12" t="s">
        <v>28</v>
      </c>
    </row>
    <row r="99" spans="1:16" x14ac:dyDescent="0.3">
      <c r="A99" s="11">
        <v>22</v>
      </c>
      <c r="B99" s="4" t="s">
        <v>64</v>
      </c>
      <c r="C99" s="5">
        <v>42845</v>
      </c>
      <c r="D99" s="5" t="s">
        <v>393</v>
      </c>
      <c r="E99" s="4" t="s">
        <v>68</v>
      </c>
      <c r="F99" s="4" t="s">
        <v>66</v>
      </c>
      <c r="G99" s="4" t="s">
        <v>45</v>
      </c>
      <c r="H99" s="4" t="s">
        <v>39</v>
      </c>
      <c r="I99" s="4" t="s">
        <v>39</v>
      </c>
      <c r="J99" s="4" t="s">
        <v>20</v>
      </c>
      <c r="K99" s="4" t="s">
        <v>21</v>
      </c>
      <c r="L99" s="4" t="s">
        <v>39</v>
      </c>
      <c r="M99" s="4">
        <v>0</v>
      </c>
      <c r="N99" s="4">
        <v>8</v>
      </c>
      <c r="O99" s="4" t="s">
        <v>125</v>
      </c>
      <c r="P99" s="13" t="s">
        <v>34</v>
      </c>
    </row>
    <row r="100" spans="1:16" x14ac:dyDescent="0.3">
      <c r="A100" s="10">
        <v>21</v>
      </c>
      <c r="B100" s="2" t="s">
        <v>53</v>
      </c>
      <c r="C100" s="3">
        <v>42844</v>
      </c>
      <c r="D100" s="3" t="s">
        <v>393</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
      <c r="A101" s="11">
        <v>20</v>
      </c>
      <c r="B101" s="4" t="s">
        <v>136</v>
      </c>
      <c r="C101" s="5">
        <v>42843</v>
      </c>
      <c r="D101" s="5" t="s">
        <v>393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
      <c r="A102" s="10">
        <v>18</v>
      </c>
      <c r="B102" s="2" t="s">
        <v>35</v>
      </c>
      <c r="C102" s="3">
        <v>42842</v>
      </c>
      <c r="D102" s="3" t="s">
        <v>393</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
      <c r="A103" s="11">
        <v>19</v>
      </c>
      <c r="B103" s="4" t="s">
        <v>53</v>
      </c>
      <c r="C103" s="5">
        <v>42842</v>
      </c>
      <c r="D103" s="5" t="s">
        <v>393</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
      <c r="A104" s="10">
        <v>16</v>
      </c>
      <c r="B104" s="2" t="s">
        <v>15</v>
      </c>
      <c r="C104" s="3">
        <v>42841</v>
      </c>
      <c r="D104" s="3" t="s">
        <v>393</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
      <c r="A105" s="11">
        <v>17</v>
      </c>
      <c r="B105" s="4" t="s">
        <v>105</v>
      </c>
      <c r="C105" s="5">
        <v>42841</v>
      </c>
      <c r="D105" s="5" t="s">
        <v>393</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
      <c r="A106" s="10">
        <v>14</v>
      </c>
      <c r="B106" s="2" t="s">
        <v>24</v>
      </c>
      <c r="C106" s="3">
        <v>42840</v>
      </c>
      <c r="D106" s="3" t="s">
        <v>393</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
      <c r="A107" s="11">
        <v>15</v>
      </c>
      <c r="B107" s="4" t="s">
        <v>35</v>
      </c>
      <c r="C107" s="5">
        <v>42840</v>
      </c>
      <c r="D107" s="5" t="s">
        <v>393</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
      <c r="A108" s="10">
        <v>12</v>
      </c>
      <c r="B108" s="2" t="s">
        <v>105</v>
      </c>
      <c r="C108" s="3">
        <v>42839</v>
      </c>
      <c r="D108" s="3" t="s">
        <v>393</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
      <c r="A109" s="11">
        <v>13</v>
      </c>
      <c r="B109" s="4" t="s">
        <v>136</v>
      </c>
      <c r="C109" s="5">
        <v>42839</v>
      </c>
      <c r="D109" s="5" t="s">
        <v>393</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
      <c r="A110" s="10">
        <v>11</v>
      </c>
      <c r="B110" s="2" t="s">
        <v>24</v>
      </c>
      <c r="C110" s="3">
        <v>42838</v>
      </c>
      <c r="D110" s="3" t="s">
        <v>393</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
      <c r="A111" s="11">
        <v>10</v>
      </c>
      <c r="B111" s="4" t="s">
        <v>15</v>
      </c>
      <c r="C111" s="5">
        <v>42837</v>
      </c>
      <c r="D111" s="5" t="s">
        <v>393</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
      <c r="A112" s="10">
        <v>9</v>
      </c>
      <c r="B112" s="2" t="s">
        <v>42</v>
      </c>
      <c r="C112" s="3">
        <v>42836</v>
      </c>
      <c r="D112" s="3" t="s">
        <v>393</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
      <c r="A113" s="11">
        <v>8</v>
      </c>
      <c r="B113" s="4" t="s">
        <v>64</v>
      </c>
      <c r="C113" s="5">
        <v>42835</v>
      </c>
      <c r="D113" s="5" t="s">
        <v>393</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
      <c r="A114" s="10">
        <v>6</v>
      </c>
      <c r="B114" s="2" t="s">
        <v>53</v>
      </c>
      <c r="C114" s="3">
        <v>42834</v>
      </c>
      <c r="D114" s="3" t="s">
        <v>393</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
      <c r="A115" s="11">
        <v>7</v>
      </c>
      <c r="B115" s="4" t="s">
        <v>15</v>
      </c>
      <c r="C115" s="5">
        <v>42834</v>
      </c>
      <c r="D115" s="5" t="s">
        <v>393</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
      <c r="A116" s="10">
        <v>4</v>
      </c>
      <c r="B116" s="2" t="s">
        <v>64</v>
      </c>
      <c r="C116" s="3">
        <v>42833</v>
      </c>
      <c r="D116" s="3" t="s">
        <v>393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
      <c r="A117" s="11">
        <v>5</v>
      </c>
      <c r="B117" s="4" t="s">
        <v>105</v>
      </c>
      <c r="C117" s="5">
        <v>42833</v>
      </c>
      <c r="D117" s="5" t="s">
        <v>393</v>
      </c>
      <c r="E117" s="4" t="s">
        <v>150</v>
      </c>
      <c r="F117" s="4" t="s">
        <v>60</v>
      </c>
      <c r="G117" s="4" t="s">
        <v>50</v>
      </c>
      <c r="H117" s="4" t="s">
        <v>38</v>
      </c>
      <c r="I117" s="4" t="s">
        <v>50</v>
      </c>
      <c r="J117" s="4" t="s">
        <v>40</v>
      </c>
      <c r="K117" s="4" t="s">
        <v>21</v>
      </c>
      <c r="L117" s="4" t="s">
        <v>50</v>
      </c>
      <c r="M117" s="4">
        <v>15</v>
      </c>
      <c r="N117" s="4">
        <v>0</v>
      </c>
      <c r="O117" s="4"/>
      <c r="P117" s="13"/>
    </row>
    <row r="118" spans="1:16" x14ac:dyDescent="0.3">
      <c r="A118" s="10">
        <v>3</v>
      </c>
      <c r="B118" s="2" t="s">
        <v>136</v>
      </c>
      <c r="C118" s="3">
        <v>42832</v>
      </c>
      <c r="D118" s="3" t="s">
        <v>393</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
      <c r="A119" s="11">
        <v>2</v>
      </c>
      <c r="B119" s="4" t="s">
        <v>42</v>
      </c>
      <c r="C119" s="5">
        <v>42831</v>
      </c>
      <c r="D119" s="5" t="s">
        <v>393</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
      <c r="A120" s="10">
        <v>1</v>
      </c>
      <c r="B120" s="2" t="s">
        <v>53</v>
      </c>
      <c r="C120" s="3">
        <v>42830</v>
      </c>
      <c r="D120" s="3" t="s">
        <v>393</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
      <c r="A121" s="11">
        <v>636</v>
      </c>
      <c r="B121" s="4" t="s">
        <v>105</v>
      </c>
      <c r="C121" s="5">
        <v>42519</v>
      </c>
      <c r="D121" s="5" t="s">
        <v>397</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
      <c r="A122" s="10">
        <v>635</v>
      </c>
      <c r="B122" s="2" t="s">
        <v>35</v>
      </c>
      <c r="C122" s="3">
        <v>42517</v>
      </c>
      <c r="D122" s="3" t="s">
        <v>397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
      <c r="A123" s="11">
        <v>634</v>
      </c>
      <c r="B123" s="4" t="s">
        <v>35</v>
      </c>
      <c r="C123" s="5">
        <v>42515</v>
      </c>
      <c r="D123" s="5" t="s">
        <v>397</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
      <c r="A124" s="10">
        <v>633</v>
      </c>
      <c r="B124" s="2" t="s">
        <v>105</v>
      </c>
      <c r="C124" s="3">
        <v>42514</v>
      </c>
      <c r="D124" s="3" t="s">
        <v>397</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
      <c r="A125" s="11">
        <v>631</v>
      </c>
      <c r="B125" s="4" t="s">
        <v>24</v>
      </c>
      <c r="C125" s="5">
        <v>42512</v>
      </c>
      <c r="D125" s="5" t="s">
        <v>397</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
      <c r="A126" s="10">
        <v>632</v>
      </c>
      <c r="B126" s="2" t="s">
        <v>158</v>
      </c>
      <c r="C126" s="3">
        <v>42512</v>
      </c>
      <c r="D126" s="3" t="s">
        <v>397</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
      <c r="A127" s="11">
        <v>629</v>
      </c>
      <c r="B127" s="4" t="s">
        <v>161</v>
      </c>
      <c r="C127" s="5">
        <v>42511</v>
      </c>
      <c r="D127" s="5" t="s">
        <v>397</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
      <c r="A128" s="10">
        <v>630</v>
      </c>
      <c r="B128" s="2" t="s">
        <v>114</v>
      </c>
      <c r="C128" s="3">
        <v>42511</v>
      </c>
      <c r="D128" s="3" t="s">
        <v>397</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
      <c r="A129" s="11">
        <v>628</v>
      </c>
      <c r="B129" s="4" t="s">
        <v>158</v>
      </c>
      <c r="C129" s="5">
        <v>42510</v>
      </c>
      <c r="D129" s="5" t="s">
        <v>397</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
      <c r="A130" s="10">
        <v>627</v>
      </c>
      <c r="B130" s="2" t="s">
        <v>114</v>
      </c>
      <c r="C130" s="3">
        <v>42509</v>
      </c>
      <c r="D130" s="3" t="s">
        <v>397</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
      <c r="A131" s="11">
        <v>626</v>
      </c>
      <c r="B131" s="4" t="s">
        <v>105</v>
      </c>
      <c r="C131" s="5">
        <v>42508</v>
      </c>
      <c r="D131" s="5" t="s">
        <v>397</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
      <c r="A132" s="10">
        <v>625</v>
      </c>
      <c r="B132" s="2" t="s">
        <v>161</v>
      </c>
      <c r="C132" s="3">
        <v>42507</v>
      </c>
      <c r="D132" s="3" t="s">
        <v>397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
      <c r="A133" s="11">
        <v>624</v>
      </c>
      <c r="B133" s="4" t="s">
        <v>24</v>
      </c>
      <c r="C133" s="5">
        <v>42506</v>
      </c>
      <c r="D133" s="5" t="s">
        <v>397</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
      <c r="A134" s="10">
        <v>622</v>
      </c>
      <c r="B134" s="2" t="s">
        <v>123</v>
      </c>
      <c r="C134" s="3">
        <v>42505</v>
      </c>
      <c r="D134" s="3" t="s">
        <v>397</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
      <c r="A135" s="11">
        <v>623</v>
      </c>
      <c r="B135" s="4" t="s">
        <v>161</v>
      </c>
      <c r="C135" s="5">
        <v>42505</v>
      </c>
      <c r="D135" s="5" t="s">
        <v>397</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
      <c r="A136" s="10">
        <v>620</v>
      </c>
      <c r="B136" s="2" t="s">
        <v>105</v>
      </c>
      <c r="C136" s="3">
        <v>42504</v>
      </c>
      <c r="D136" s="3" t="s">
        <v>397</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
      <c r="A137" s="11">
        <v>621</v>
      </c>
      <c r="B137" s="4" t="s">
        <v>24</v>
      </c>
      <c r="C137" s="5">
        <v>42504</v>
      </c>
      <c r="D137" s="5" t="s">
        <v>397</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
      <c r="A138" s="10">
        <v>619</v>
      </c>
      <c r="B138" s="2" t="s">
        <v>161</v>
      </c>
      <c r="C138" s="3">
        <v>42503</v>
      </c>
      <c r="D138" s="3" t="s">
        <v>397</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
      <c r="A139" s="11">
        <v>618</v>
      </c>
      <c r="B139" s="4" t="s">
        <v>53</v>
      </c>
      <c r="C139" s="5">
        <v>42502</v>
      </c>
      <c r="D139" s="5" t="s">
        <v>397</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
      <c r="A140" s="10">
        <v>617</v>
      </c>
      <c r="B140" s="2" t="s">
        <v>105</v>
      </c>
      <c r="C140" s="3">
        <v>42501</v>
      </c>
      <c r="D140" s="3" t="s">
        <v>397</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
      <c r="A141" s="11">
        <v>616</v>
      </c>
      <c r="B141" s="4" t="s">
        <v>161</v>
      </c>
      <c r="C141" s="5">
        <v>42500</v>
      </c>
      <c r="D141" s="5" t="s">
        <v>397</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
      <c r="A142" s="10">
        <v>615</v>
      </c>
      <c r="B142" s="2" t="s">
        <v>123</v>
      </c>
      <c r="C142" s="3">
        <v>42499</v>
      </c>
      <c r="D142" s="3" t="s">
        <v>397</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
      <c r="A143" s="11">
        <v>613</v>
      </c>
      <c r="B143" s="4" t="s">
        <v>161</v>
      </c>
      <c r="C143" s="5">
        <v>42498</v>
      </c>
      <c r="D143" s="5" t="s">
        <v>397</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
      <c r="A144" s="10">
        <v>614</v>
      </c>
      <c r="B144" s="2" t="s">
        <v>24</v>
      </c>
      <c r="C144" s="3">
        <v>42498</v>
      </c>
      <c r="D144" s="3" t="s">
        <v>397</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
      <c r="A145" s="11">
        <v>611</v>
      </c>
      <c r="B145" s="4" t="s">
        <v>105</v>
      </c>
      <c r="C145" s="5">
        <v>42497</v>
      </c>
      <c r="D145" s="5" t="s">
        <v>397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
      <c r="A146" s="10">
        <v>612</v>
      </c>
      <c r="B146" s="2" t="s">
        <v>123</v>
      </c>
      <c r="C146" s="3">
        <v>42497</v>
      </c>
      <c r="D146" s="3" t="s">
        <v>397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
      <c r="A147" s="11">
        <v>610</v>
      </c>
      <c r="B147" s="4" t="s">
        <v>53</v>
      </c>
      <c r="C147" s="5">
        <v>42496</v>
      </c>
      <c r="D147" s="5" t="s">
        <v>397</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
      <c r="A148" s="10">
        <v>609</v>
      </c>
      <c r="B148" s="2" t="s">
        <v>35</v>
      </c>
      <c r="C148" s="3">
        <v>42495</v>
      </c>
      <c r="D148" s="3" t="s">
        <v>397</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
      <c r="A149" s="11">
        <v>608</v>
      </c>
      <c r="B149" s="4" t="s">
        <v>24</v>
      </c>
      <c r="C149" s="5">
        <v>42494</v>
      </c>
      <c r="D149" s="5" t="s">
        <v>397</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
      <c r="A150" s="10">
        <v>607</v>
      </c>
      <c r="B150" s="2" t="s">
        <v>136</v>
      </c>
      <c r="C150" s="3">
        <v>42493</v>
      </c>
      <c r="D150" s="3" t="s">
        <v>397</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
      <c r="A151" s="11">
        <v>606</v>
      </c>
      <c r="B151" s="4" t="s">
        <v>105</v>
      </c>
      <c r="C151" s="5">
        <v>42492</v>
      </c>
      <c r="D151" s="5" t="s">
        <v>397</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
      <c r="A152" s="10">
        <v>604</v>
      </c>
      <c r="B152" s="2" t="s">
        <v>136</v>
      </c>
      <c r="C152" s="3">
        <v>42491</v>
      </c>
      <c r="D152" s="3" t="s">
        <v>397</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
      <c r="A153" s="11">
        <v>605</v>
      </c>
      <c r="B153" s="4" t="s">
        <v>42</v>
      </c>
      <c r="C153" s="5">
        <v>42491</v>
      </c>
      <c r="D153" s="5" t="s">
        <v>397</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
      <c r="A154" s="10">
        <v>602</v>
      </c>
      <c r="B154" s="2" t="s">
        <v>35</v>
      </c>
      <c r="C154" s="3">
        <v>42490</v>
      </c>
      <c r="D154" s="3" t="s">
        <v>397</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
      <c r="A155" s="11">
        <v>603</v>
      </c>
      <c r="B155" s="4" t="s">
        <v>53</v>
      </c>
      <c r="C155" s="5">
        <v>42490</v>
      </c>
      <c r="D155" s="5" t="s">
        <v>397</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
      <c r="A156" s="10">
        <v>601</v>
      </c>
      <c r="B156" s="2" t="s">
        <v>42</v>
      </c>
      <c r="C156" s="3">
        <v>42489</v>
      </c>
      <c r="D156" s="3" t="s">
        <v>397</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
      <c r="A157" s="11">
        <v>600</v>
      </c>
      <c r="B157" s="4" t="s">
        <v>15</v>
      </c>
      <c r="C157" s="5">
        <v>42488</v>
      </c>
      <c r="D157" s="5" t="s">
        <v>397</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
      <c r="A158" s="10">
        <v>599</v>
      </c>
      <c r="B158" s="2" t="s">
        <v>35</v>
      </c>
      <c r="C158" s="3">
        <v>42487</v>
      </c>
      <c r="D158" s="3" t="s">
        <v>397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
      <c r="A159" s="11">
        <v>598</v>
      </c>
      <c r="B159" s="4" t="s">
        <v>53</v>
      </c>
      <c r="C159" s="5">
        <v>42486</v>
      </c>
      <c r="D159" s="5" t="s">
        <v>397</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
      <c r="A160" s="10">
        <v>597</v>
      </c>
      <c r="B160" s="2" t="s">
        <v>123</v>
      </c>
      <c r="C160" s="3">
        <v>42485</v>
      </c>
      <c r="D160" s="3" t="s">
        <v>397</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
      <c r="A161" s="11">
        <v>595</v>
      </c>
      <c r="B161" s="4" t="s">
        <v>136</v>
      </c>
      <c r="C161" s="5">
        <v>42484</v>
      </c>
      <c r="D161" s="5" t="s">
        <v>397</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
      <c r="A162" s="10">
        <v>596</v>
      </c>
      <c r="B162" s="2" t="s">
        <v>42</v>
      </c>
      <c r="C162" s="3">
        <v>42484</v>
      </c>
      <c r="D162" s="3" t="s">
        <v>397</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
      <c r="A163" s="11">
        <v>593</v>
      </c>
      <c r="B163" s="4" t="s">
        <v>35</v>
      </c>
      <c r="C163" s="5">
        <v>42483</v>
      </c>
      <c r="D163" s="5" t="s">
        <v>397</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
      <c r="A164" s="10">
        <v>594</v>
      </c>
      <c r="B164" s="2" t="s">
        <v>53</v>
      </c>
      <c r="C164" s="3">
        <v>42483</v>
      </c>
      <c r="D164" s="3" t="s">
        <v>397</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
      <c r="A165" s="11">
        <v>592</v>
      </c>
      <c r="B165" s="4" t="s">
        <v>42</v>
      </c>
      <c r="C165" s="5">
        <v>42482</v>
      </c>
      <c r="D165" s="5" t="s">
        <v>397</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
      <c r="A166" s="10">
        <v>591</v>
      </c>
      <c r="B166" s="2" t="s">
        <v>136</v>
      </c>
      <c r="C166" s="3">
        <v>42481</v>
      </c>
      <c r="D166" s="3" t="s">
        <v>397</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
      <c r="A167" s="11">
        <v>590</v>
      </c>
      <c r="B167" s="4" t="s">
        <v>15</v>
      </c>
      <c r="C167" s="5">
        <v>42480</v>
      </c>
      <c r="D167" s="5" t="s">
        <v>397</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
      <c r="A168" s="10">
        <v>589</v>
      </c>
      <c r="B168" s="2" t="s">
        <v>123</v>
      </c>
      <c r="C168" s="3">
        <v>42479</v>
      </c>
      <c r="D168" s="3" t="s">
        <v>397</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
      <c r="A169" s="11">
        <v>588</v>
      </c>
      <c r="B169" s="4" t="s">
        <v>53</v>
      </c>
      <c r="C169" s="5">
        <v>42478</v>
      </c>
      <c r="D169" s="5" t="s">
        <v>397</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
      <c r="A170" s="10">
        <v>586</v>
      </c>
      <c r="B170" s="2" t="s">
        <v>123</v>
      </c>
      <c r="C170" s="3">
        <v>42477</v>
      </c>
      <c r="D170" s="3" t="s">
        <v>397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
      <c r="A171" s="11">
        <v>587</v>
      </c>
      <c r="B171" s="4" t="s">
        <v>105</v>
      </c>
      <c r="C171" s="5">
        <v>42477</v>
      </c>
      <c r="D171" s="5" t="s">
        <v>397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
      <c r="A172" s="10">
        <v>584</v>
      </c>
      <c r="B172" s="2" t="s">
        <v>53</v>
      </c>
      <c r="C172" s="3">
        <v>42476</v>
      </c>
      <c r="D172" s="3" t="s">
        <v>397</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
      <c r="A173" s="11">
        <v>585</v>
      </c>
      <c r="B173" s="4" t="s">
        <v>15</v>
      </c>
      <c r="C173" s="5">
        <v>42476</v>
      </c>
      <c r="D173" s="5" t="s">
        <v>397</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
      <c r="A174" s="10">
        <v>583</v>
      </c>
      <c r="B174" s="2" t="s">
        <v>35</v>
      </c>
      <c r="C174" s="3">
        <v>42475</v>
      </c>
      <c r="D174" s="3" t="s">
        <v>397</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
      <c r="A175" s="11">
        <v>582</v>
      </c>
      <c r="B175" s="4" t="s">
        <v>136</v>
      </c>
      <c r="C175" s="5">
        <v>42474</v>
      </c>
      <c r="D175" s="5" t="s">
        <v>397</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
      <c r="A176" s="10">
        <v>581</v>
      </c>
      <c r="B176" s="2" t="s">
        <v>24</v>
      </c>
      <c r="C176" s="3">
        <v>42473</v>
      </c>
      <c r="D176" s="3" t="s">
        <v>397</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
      <c r="A177" s="11">
        <v>580</v>
      </c>
      <c r="B177" s="4" t="s">
        <v>105</v>
      </c>
      <c r="C177" s="5">
        <v>42472</v>
      </c>
      <c r="D177" s="5" t="s">
        <v>397</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
      <c r="A178" s="10">
        <v>579</v>
      </c>
      <c r="B178" s="2" t="s">
        <v>123</v>
      </c>
      <c r="C178" s="3">
        <v>42471</v>
      </c>
      <c r="D178" s="3" t="s">
        <v>397</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
      <c r="A179" s="11">
        <v>578</v>
      </c>
      <c r="B179" s="4" t="s">
        <v>24</v>
      </c>
      <c r="C179" s="5">
        <v>42470</v>
      </c>
      <c r="D179" s="5" t="s">
        <v>397</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
      <c r="A180" s="10">
        <v>577</v>
      </c>
      <c r="B180" s="2" t="s">
        <v>15</v>
      </c>
      <c r="C180" s="3">
        <v>42469</v>
      </c>
      <c r="D180" s="3" t="s">
        <v>397</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
      <c r="A181" s="11">
        <v>576</v>
      </c>
      <c r="B181" s="4" t="s">
        <v>24</v>
      </c>
      <c r="C181" s="5">
        <v>42148</v>
      </c>
      <c r="D181" s="5" t="s">
        <v>400</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
      <c r="A182" s="10">
        <v>575</v>
      </c>
      <c r="B182" s="2" t="s">
        <v>181</v>
      </c>
      <c r="C182" s="3">
        <v>42146</v>
      </c>
      <c r="D182" s="3" t="s">
        <v>400</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
      <c r="A183" s="11">
        <v>574</v>
      </c>
      <c r="B183" s="4" t="s">
        <v>42</v>
      </c>
      <c r="C183" s="5">
        <v>42144</v>
      </c>
      <c r="D183" s="5" t="s">
        <v>400</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
      <c r="A184" s="10">
        <v>573</v>
      </c>
      <c r="B184" s="2" t="s">
        <v>15</v>
      </c>
      <c r="C184" s="3">
        <v>42143</v>
      </c>
      <c r="D184" s="3" t="s">
        <v>400</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
      <c r="A185" s="11">
        <v>571</v>
      </c>
      <c r="B185" s="4" t="s">
        <v>105</v>
      </c>
      <c r="C185" s="5">
        <v>42141</v>
      </c>
      <c r="D185" s="5" t="s">
        <v>400</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
      <c r="A186" s="10">
        <v>572</v>
      </c>
      <c r="B186" s="2" t="s">
        <v>53</v>
      </c>
      <c r="C186" s="3">
        <v>42141</v>
      </c>
      <c r="D186" s="3" t="s">
        <v>400</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
      <c r="A187" s="11">
        <v>569</v>
      </c>
      <c r="B187" s="4" t="s">
        <v>123</v>
      </c>
      <c r="C187" s="5">
        <v>42140</v>
      </c>
      <c r="D187" s="5" t="s">
        <v>400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
      <c r="A188" s="10">
        <v>570</v>
      </c>
      <c r="B188" s="2" t="s">
        <v>15</v>
      </c>
      <c r="C188" s="3">
        <v>42140</v>
      </c>
      <c r="D188" s="3" t="s">
        <v>400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
      <c r="A189" s="11">
        <v>568</v>
      </c>
      <c r="B189" s="4" t="s">
        <v>53</v>
      </c>
      <c r="C189" s="5">
        <v>42139</v>
      </c>
      <c r="D189" s="5" t="s">
        <v>400</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
      <c r="A190" s="10">
        <v>567</v>
      </c>
      <c r="B190" s="2" t="s">
        <v>15</v>
      </c>
      <c r="C190" s="3">
        <v>42138</v>
      </c>
      <c r="D190" s="3" t="s">
        <v>400</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
      <c r="A191" s="11">
        <v>566</v>
      </c>
      <c r="B191" s="4" t="s">
        <v>123</v>
      </c>
      <c r="C191" s="5">
        <v>42137</v>
      </c>
      <c r="D191" s="5" t="s">
        <v>400</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
      <c r="A192" s="10">
        <v>565</v>
      </c>
      <c r="B192" s="2" t="s">
        <v>158</v>
      </c>
      <c r="C192" s="3">
        <v>42136</v>
      </c>
      <c r="D192" s="3" t="s">
        <v>400</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
      <c r="A193" s="11">
        <v>564</v>
      </c>
      <c r="B193" s="4" t="s">
        <v>53</v>
      </c>
      <c r="C193" s="5">
        <v>42135</v>
      </c>
      <c r="D193" s="5" t="s">
        <v>400</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
      <c r="A194" s="10">
        <v>562</v>
      </c>
      <c r="B194" s="2" t="s">
        <v>15</v>
      </c>
      <c r="C194" s="3">
        <v>42134</v>
      </c>
      <c r="D194" s="3" t="s">
        <v>400</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
      <c r="A195" s="11">
        <v>563</v>
      </c>
      <c r="B195" s="4" t="s">
        <v>98</v>
      </c>
      <c r="C195" s="5">
        <v>42134</v>
      </c>
      <c r="D195" s="5" t="s">
        <v>400</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
      <c r="A196" s="10">
        <v>560</v>
      </c>
      <c r="B196" s="2" t="s">
        <v>24</v>
      </c>
      <c r="C196" s="3">
        <v>42133</v>
      </c>
      <c r="D196" s="3" t="s">
        <v>400</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
      <c r="A197" s="11">
        <v>561</v>
      </c>
      <c r="B197" s="4" t="s">
        <v>158</v>
      </c>
      <c r="C197" s="5">
        <v>42133</v>
      </c>
      <c r="D197" s="5" t="s">
        <v>400</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
      <c r="A198" s="10">
        <v>559</v>
      </c>
      <c r="B198" s="2" t="s">
        <v>98</v>
      </c>
      <c r="C198" s="3">
        <v>42132</v>
      </c>
      <c r="D198" s="3" t="s">
        <v>400</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
      <c r="A199" s="11">
        <v>545</v>
      </c>
      <c r="B199" s="4" t="s">
        <v>24</v>
      </c>
      <c r="C199" s="5">
        <v>42131</v>
      </c>
      <c r="D199" s="5" t="s">
        <v>400</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
      <c r="A200" s="10">
        <v>558</v>
      </c>
      <c r="B200" s="2" t="s">
        <v>15</v>
      </c>
      <c r="C200" s="3">
        <v>42131</v>
      </c>
      <c r="D200" s="3" t="s">
        <v>400</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
      <c r="A201" s="11">
        <v>557</v>
      </c>
      <c r="B201" s="4" t="s">
        <v>105</v>
      </c>
      <c r="C201" s="5">
        <v>42130</v>
      </c>
      <c r="D201" s="5" t="s">
        <v>400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
      <c r="A202" s="10">
        <v>556</v>
      </c>
      <c r="B202" s="2" t="s">
        <v>15</v>
      </c>
      <c r="C202" s="3">
        <v>42129</v>
      </c>
      <c r="D202" s="3" t="s">
        <v>400</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
      <c r="A203" s="11">
        <v>554</v>
      </c>
      <c r="B203" s="4" t="s">
        <v>98</v>
      </c>
      <c r="C203" s="5">
        <v>42128</v>
      </c>
      <c r="D203" s="5" t="s">
        <v>400</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
      <c r="A204" s="10">
        <v>555</v>
      </c>
      <c r="B204" s="2" t="s">
        <v>24</v>
      </c>
      <c r="C204" s="3">
        <v>42128</v>
      </c>
      <c r="D204" s="3" t="s">
        <v>400</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
      <c r="A205" s="11">
        <v>552</v>
      </c>
      <c r="B205" s="4" t="s">
        <v>123</v>
      </c>
      <c r="C205" s="5">
        <v>42127</v>
      </c>
      <c r="D205" s="5" t="s">
        <v>400</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
      <c r="A206" s="10">
        <v>553</v>
      </c>
      <c r="B206" s="2" t="s">
        <v>15</v>
      </c>
      <c r="C206" s="3">
        <v>42127</v>
      </c>
      <c r="D206" s="3" t="s">
        <v>400</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
      <c r="A207" s="11">
        <v>550</v>
      </c>
      <c r="B207" s="4" t="s">
        <v>105</v>
      </c>
      <c r="C207" s="5">
        <v>42126</v>
      </c>
      <c r="D207" s="5" t="s">
        <v>400</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
      <c r="A208" s="10">
        <v>551</v>
      </c>
      <c r="B208" s="2" t="s">
        <v>53</v>
      </c>
      <c r="C208" s="3">
        <v>42126</v>
      </c>
      <c r="D208" s="3" t="s">
        <v>400</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
      <c r="A209" s="11">
        <v>548</v>
      </c>
      <c r="B209" s="4" t="s">
        <v>35</v>
      </c>
      <c r="C209" s="5">
        <v>42125</v>
      </c>
      <c r="D209" s="5" t="s">
        <v>400</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
      <c r="A210" s="10">
        <v>549</v>
      </c>
      <c r="B210" s="2" t="s">
        <v>15</v>
      </c>
      <c r="C210" s="3">
        <v>42125</v>
      </c>
      <c r="D210" s="3" t="s">
        <v>400</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
      <c r="A211" s="11">
        <v>527</v>
      </c>
      <c r="B211" s="4" t="s">
        <v>24</v>
      </c>
      <c r="C211" s="5">
        <v>42124</v>
      </c>
      <c r="D211" s="5" t="s">
        <v>400</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
      <c r="A212" s="10">
        <v>546</v>
      </c>
      <c r="B212" s="2" t="s">
        <v>105</v>
      </c>
      <c r="C212" s="3">
        <v>42123</v>
      </c>
      <c r="D212" s="3" t="s">
        <v>400</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
      <c r="A213" s="11">
        <v>547</v>
      </c>
      <c r="B213" s="4" t="s">
        <v>98</v>
      </c>
      <c r="C213" s="5">
        <v>42122</v>
      </c>
      <c r="D213" s="5" t="s">
        <v>400</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
      <c r="A214" s="10">
        <v>544</v>
      </c>
      <c r="B214" s="2" t="s">
        <v>123</v>
      </c>
      <c r="C214" s="3">
        <v>42121</v>
      </c>
      <c r="D214" s="3" t="s">
        <v>400</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
      <c r="A215" s="11">
        <v>543</v>
      </c>
      <c r="B215" s="4" t="s">
        <v>35</v>
      </c>
      <c r="C215" s="5">
        <v>42120</v>
      </c>
      <c r="D215" s="5" t="s">
        <v>400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
      <c r="A216" s="10">
        <v>541</v>
      </c>
      <c r="B216" s="2" t="s">
        <v>15</v>
      </c>
      <c r="C216" s="3">
        <v>42119</v>
      </c>
      <c r="D216" s="3" t="s">
        <v>400</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
      <c r="A217" s="11">
        <v>542</v>
      </c>
      <c r="B217" s="4" t="s">
        <v>98</v>
      </c>
      <c r="C217" s="5">
        <v>42119</v>
      </c>
      <c r="D217" s="5" t="s">
        <v>400</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
      <c r="A218" s="10">
        <v>540</v>
      </c>
      <c r="B218" s="2" t="s">
        <v>202</v>
      </c>
      <c r="C218" s="3">
        <v>42118</v>
      </c>
      <c r="D218" s="3" t="s">
        <v>400</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
      <c r="A219" s="11">
        <v>539</v>
      </c>
      <c r="B219" s="4" t="s">
        <v>35</v>
      </c>
      <c r="C219" s="5">
        <v>42117</v>
      </c>
      <c r="D219" s="5" t="s">
        <v>400</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
      <c r="A220" s="10">
        <v>537</v>
      </c>
      <c r="B220" s="2" t="s">
        <v>161</v>
      </c>
      <c r="C220" s="3">
        <v>42116</v>
      </c>
      <c r="D220" s="3" t="s">
        <v>400</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
      <c r="A221" s="11">
        <v>538</v>
      </c>
      <c r="B221" s="4" t="s">
        <v>105</v>
      </c>
      <c r="C221" s="5">
        <v>42116</v>
      </c>
      <c r="D221" s="5" t="s">
        <v>400</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
      <c r="A222" s="10">
        <v>536</v>
      </c>
      <c r="B222" s="2" t="s">
        <v>202</v>
      </c>
      <c r="C222" s="3">
        <v>42115</v>
      </c>
      <c r="D222" s="3" t="s">
        <v>400</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
      <c r="A223" s="11">
        <v>535</v>
      </c>
      <c r="B223" s="4" t="s">
        <v>35</v>
      </c>
      <c r="C223" s="5">
        <v>42114</v>
      </c>
      <c r="D223" s="5" t="s">
        <v>400</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
      <c r="A224" s="10">
        <v>533</v>
      </c>
      <c r="B224" s="2" t="s">
        <v>202</v>
      </c>
      <c r="C224" s="3">
        <v>42113</v>
      </c>
      <c r="D224" s="3" t="s">
        <v>400</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
      <c r="A225" s="11">
        <v>534</v>
      </c>
      <c r="B225" s="4" t="s">
        <v>105</v>
      </c>
      <c r="C225" s="5">
        <v>42113</v>
      </c>
      <c r="D225" s="5" t="s">
        <v>400</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
      <c r="A226" s="10">
        <v>531</v>
      </c>
      <c r="B226" s="2" t="s">
        <v>161</v>
      </c>
      <c r="C226" s="3">
        <v>42112</v>
      </c>
      <c r="D226" s="3" t="s">
        <v>400</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
      <c r="A227" s="11">
        <v>532</v>
      </c>
      <c r="B227" s="4" t="s">
        <v>42</v>
      </c>
      <c r="C227" s="5">
        <v>42112</v>
      </c>
      <c r="D227" s="5" t="s">
        <v>400</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
      <c r="A228" s="10">
        <v>530</v>
      </c>
      <c r="B228" s="2" t="s">
        <v>15</v>
      </c>
      <c r="C228" s="3">
        <v>42111</v>
      </c>
      <c r="D228" s="3" t="s">
        <v>400</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
      <c r="A229" s="11">
        <v>529</v>
      </c>
      <c r="B229" s="4" t="s">
        <v>161</v>
      </c>
      <c r="C229" s="5">
        <v>42110</v>
      </c>
      <c r="D229" s="5" t="s">
        <v>400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
      <c r="A230" s="10">
        <v>528</v>
      </c>
      <c r="B230" s="2" t="s">
        <v>42</v>
      </c>
      <c r="C230" s="3">
        <v>42109</v>
      </c>
      <c r="D230" s="3" t="s">
        <v>400</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
      <c r="A231" s="11">
        <v>526</v>
      </c>
      <c r="B231" s="4" t="s">
        <v>202</v>
      </c>
      <c r="C231" s="5">
        <v>42108</v>
      </c>
      <c r="D231" s="5" t="s">
        <v>400</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
      <c r="A232" s="10">
        <v>525</v>
      </c>
      <c r="B232" s="2" t="s">
        <v>105</v>
      </c>
      <c r="C232" s="3">
        <v>42107</v>
      </c>
      <c r="D232" s="3" t="s">
        <v>400</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
      <c r="A233" s="11">
        <v>523</v>
      </c>
      <c r="B233" s="4" t="s">
        <v>35</v>
      </c>
      <c r="C233" s="5">
        <v>42106</v>
      </c>
      <c r="D233" s="5" t="s">
        <v>400</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
      <c r="A234" s="10">
        <v>524</v>
      </c>
      <c r="B234" s="2" t="s">
        <v>15</v>
      </c>
      <c r="C234" s="3">
        <v>42106</v>
      </c>
      <c r="D234" s="3" t="s">
        <v>400</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
      <c r="A235" s="11">
        <v>521</v>
      </c>
      <c r="B235" s="4" t="s">
        <v>98</v>
      </c>
      <c r="C235" s="5">
        <v>42105</v>
      </c>
      <c r="D235" s="5" t="s">
        <v>400</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
      <c r="A236" s="10">
        <v>522</v>
      </c>
      <c r="B236" s="2" t="s">
        <v>24</v>
      </c>
      <c r="C236" s="3">
        <v>42105</v>
      </c>
      <c r="D236" s="3" t="s">
        <v>400</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
      <c r="A237" s="11">
        <v>520</v>
      </c>
      <c r="B237" s="4" t="s">
        <v>42</v>
      </c>
      <c r="C237" s="5">
        <v>42104</v>
      </c>
      <c r="D237" s="5" t="s">
        <v>400</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
      <c r="A238" s="10">
        <v>519</v>
      </c>
      <c r="B238" s="2" t="s">
        <v>98</v>
      </c>
      <c r="C238" s="3">
        <v>42103</v>
      </c>
      <c r="D238" s="3" t="s">
        <v>400</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
      <c r="A239" s="11">
        <v>518</v>
      </c>
      <c r="B239" s="4" t="s">
        <v>24</v>
      </c>
      <c r="C239" s="5">
        <v>42102</v>
      </c>
      <c r="D239" s="5" t="s">
        <v>400</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
      <c r="A240" s="10">
        <v>517</v>
      </c>
      <c r="B240" s="2" t="s">
        <v>105</v>
      </c>
      <c r="C240" s="3">
        <v>41791</v>
      </c>
      <c r="D240" s="3" t="s">
        <v>402</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
      <c r="A241" s="11">
        <v>516</v>
      </c>
      <c r="B241" s="4" t="s">
        <v>15</v>
      </c>
      <c r="C241" s="5">
        <v>41789</v>
      </c>
      <c r="D241" s="5" t="s">
        <v>402</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
      <c r="A242" s="10">
        <v>515</v>
      </c>
      <c r="B242" s="2" t="s">
        <v>15</v>
      </c>
      <c r="C242" s="3">
        <v>41787</v>
      </c>
      <c r="D242" s="3" t="s">
        <v>402</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
      <c r="A243" s="11">
        <v>514</v>
      </c>
      <c r="B243" s="4" t="s">
        <v>24</v>
      </c>
      <c r="C243" s="5">
        <v>41786</v>
      </c>
      <c r="D243" s="5" t="s">
        <v>402</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
      <c r="A244" s="10">
        <v>512</v>
      </c>
      <c r="B244" s="2" t="s">
        <v>123</v>
      </c>
      <c r="C244" s="3">
        <v>41784</v>
      </c>
      <c r="D244" s="3" t="s">
        <v>402</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
      <c r="A245" s="11">
        <v>513</v>
      </c>
      <c r="B245" s="4" t="s">
        <v>15</v>
      </c>
      <c r="C245" s="5">
        <v>41784</v>
      </c>
      <c r="D245" s="5" t="s">
        <v>402</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
      <c r="A246" s="10">
        <v>510</v>
      </c>
      <c r="B246" s="2" t="s">
        <v>105</v>
      </c>
      <c r="C246" s="3">
        <v>41783</v>
      </c>
      <c r="D246" s="3" t="s">
        <v>402</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
      <c r="A247" s="11">
        <v>511</v>
      </c>
      <c r="B247" s="4" t="s">
        <v>24</v>
      </c>
      <c r="C247" s="5">
        <v>41783</v>
      </c>
      <c r="D247" s="5" t="s">
        <v>402</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
      <c r="A248" s="10">
        <v>508</v>
      </c>
      <c r="B248" s="2" t="s">
        <v>15</v>
      </c>
      <c r="C248" s="3">
        <v>41782</v>
      </c>
      <c r="D248" s="3" t="s">
        <v>402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
      <c r="A249" s="11">
        <v>509</v>
      </c>
      <c r="B249" s="4" t="s">
        <v>123</v>
      </c>
      <c r="C249" s="5">
        <v>41782</v>
      </c>
      <c r="D249" s="5" t="s">
        <v>402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
      <c r="A250" s="10">
        <v>506</v>
      </c>
      <c r="B250" s="2" t="s">
        <v>24</v>
      </c>
      <c r="C250" s="3">
        <v>41781</v>
      </c>
      <c r="D250" s="3" t="s">
        <v>402</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
      <c r="A251" s="11">
        <v>507</v>
      </c>
      <c r="B251" s="4" t="s">
        <v>181</v>
      </c>
      <c r="C251" s="5">
        <v>41781</v>
      </c>
      <c r="D251" s="5" t="s">
        <v>402</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
      <c r="A252" s="10">
        <v>505</v>
      </c>
      <c r="B252" s="2" t="s">
        <v>123</v>
      </c>
      <c r="C252" s="3">
        <v>41780</v>
      </c>
      <c r="D252" s="3" t="s">
        <v>402</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
      <c r="A253" s="11">
        <v>503</v>
      </c>
      <c r="B253" s="4" t="s">
        <v>53</v>
      </c>
      <c r="C253" s="5">
        <v>41779</v>
      </c>
      <c r="D253" s="5" t="s">
        <v>402</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
      <c r="A254" s="10">
        <v>504</v>
      </c>
      <c r="B254" s="2" t="s">
        <v>24</v>
      </c>
      <c r="C254" s="3">
        <v>41779</v>
      </c>
      <c r="D254" s="3" t="s">
        <v>402</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
      <c r="A255" s="11">
        <v>501</v>
      </c>
      <c r="B255" s="4" t="s">
        <v>202</v>
      </c>
      <c r="C255" s="5">
        <v>41778</v>
      </c>
      <c r="D255" s="5" t="s">
        <v>402</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
      <c r="A256" s="10">
        <v>502</v>
      </c>
      <c r="B256" s="2" t="s">
        <v>35</v>
      </c>
      <c r="C256" s="3">
        <v>41778</v>
      </c>
      <c r="D256" s="3" t="s">
        <v>402</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
      <c r="A257" s="11">
        <v>499</v>
      </c>
      <c r="B257" s="4" t="s">
        <v>181</v>
      </c>
      <c r="C257" s="5">
        <v>41777</v>
      </c>
      <c r="D257" s="5" t="s">
        <v>402</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
      <c r="A258" s="10">
        <v>500</v>
      </c>
      <c r="B258" s="2" t="s">
        <v>53</v>
      </c>
      <c r="C258" s="3">
        <v>41777</v>
      </c>
      <c r="D258" s="3" t="s">
        <v>402</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
      <c r="A259" s="11">
        <v>498</v>
      </c>
      <c r="B259" s="4" t="s">
        <v>202</v>
      </c>
      <c r="C259" s="5">
        <v>41774</v>
      </c>
      <c r="D259" s="5" t="s">
        <v>402</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
      <c r="A260" s="10">
        <v>496</v>
      </c>
      <c r="B260" s="2" t="s">
        <v>53</v>
      </c>
      <c r="C260" s="3">
        <v>41773</v>
      </c>
      <c r="D260" s="3" t="s">
        <v>402</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
      <c r="A261" s="11">
        <v>497</v>
      </c>
      <c r="B261" s="4" t="s">
        <v>216</v>
      </c>
      <c r="C261" s="5">
        <v>41773</v>
      </c>
      <c r="D261" s="5" t="s">
        <v>402</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
      <c r="A262" s="10">
        <v>494</v>
      </c>
      <c r="B262" s="2" t="s">
        <v>181</v>
      </c>
      <c r="C262" s="3">
        <v>41772</v>
      </c>
      <c r="D262" s="3" t="s">
        <v>402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
      <c r="A263" s="11">
        <v>495</v>
      </c>
      <c r="B263" s="4" t="s">
        <v>105</v>
      </c>
      <c r="C263" s="5">
        <v>41772</v>
      </c>
      <c r="D263" s="5" t="s">
        <v>402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
      <c r="A264" s="10">
        <v>493</v>
      </c>
      <c r="B264" s="2" t="s">
        <v>53</v>
      </c>
      <c r="C264" s="3">
        <v>41771</v>
      </c>
      <c r="D264" s="3" t="s">
        <v>402</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
      <c r="A265" s="11">
        <v>491</v>
      </c>
      <c r="B265" s="4" t="s">
        <v>216</v>
      </c>
      <c r="C265" s="5">
        <v>41770</v>
      </c>
      <c r="D265" s="5" t="s">
        <v>402</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
      <c r="A266" s="10">
        <v>492</v>
      </c>
      <c r="B266" s="2" t="s">
        <v>105</v>
      </c>
      <c r="C266" s="3">
        <v>41770</v>
      </c>
      <c r="D266" s="3" t="s">
        <v>402</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
      <c r="A267" s="11">
        <v>489</v>
      </c>
      <c r="B267" s="4" t="s">
        <v>35</v>
      </c>
      <c r="C267" s="5">
        <v>41769</v>
      </c>
      <c r="D267" s="5" t="s">
        <v>402</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
      <c r="A268" s="10">
        <v>490</v>
      </c>
      <c r="B268" s="2" t="s">
        <v>15</v>
      </c>
      <c r="C268" s="3">
        <v>41769</v>
      </c>
      <c r="D268" s="3" t="s">
        <v>402</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
      <c r="A269" s="11">
        <v>488</v>
      </c>
      <c r="B269" s="4" t="s">
        <v>105</v>
      </c>
      <c r="C269" s="5">
        <v>41768</v>
      </c>
      <c r="D269" s="5" t="s">
        <v>402</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
      <c r="A270" s="10">
        <v>487</v>
      </c>
      <c r="B270" s="2" t="s">
        <v>202</v>
      </c>
      <c r="C270" s="3">
        <v>41767</v>
      </c>
      <c r="D270" s="3" t="s">
        <v>402</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
      <c r="A271" s="11">
        <v>485</v>
      </c>
      <c r="B271" s="4" t="s">
        <v>35</v>
      </c>
      <c r="C271" s="5">
        <v>41766</v>
      </c>
      <c r="D271" s="5" t="s">
        <v>402</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
      <c r="A272" s="10">
        <v>486</v>
      </c>
      <c r="B272" s="2" t="s">
        <v>216</v>
      </c>
      <c r="C272" s="3">
        <v>41766</v>
      </c>
      <c r="D272" s="3" t="s">
        <v>402</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
      <c r="A273" s="11">
        <v>484</v>
      </c>
      <c r="B273" s="4" t="s">
        <v>15</v>
      </c>
      <c r="C273" s="5">
        <v>41765</v>
      </c>
      <c r="D273" s="5" t="s">
        <v>402</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
      <c r="A274" s="10">
        <v>482</v>
      </c>
      <c r="B274" s="2" t="s">
        <v>202</v>
      </c>
      <c r="C274" s="3">
        <v>41764</v>
      </c>
      <c r="D274" s="3" t="s">
        <v>402</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
      <c r="A275" s="11">
        <v>483</v>
      </c>
      <c r="B275" s="4" t="s">
        <v>35</v>
      </c>
      <c r="C275" s="5">
        <v>41764</v>
      </c>
      <c r="D275" s="5" t="s">
        <v>402</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
      <c r="A276" s="10">
        <v>481</v>
      </c>
      <c r="B276" s="2" t="s">
        <v>105</v>
      </c>
      <c r="C276" s="3">
        <v>41763</v>
      </c>
      <c r="D276" s="3" t="s">
        <v>402</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
      <c r="A277" s="11">
        <v>479</v>
      </c>
      <c r="B277" s="4" t="s">
        <v>15</v>
      </c>
      <c r="C277" s="5">
        <v>41762</v>
      </c>
      <c r="D277" s="5" t="s">
        <v>402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
      <c r="A278" s="10">
        <v>480</v>
      </c>
      <c r="B278" s="2" t="s">
        <v>35</v>
      </c>
      <c r="C278" s="3">
        <v>41762</v>
      </c>
      <c r="D278" s="3" t="s">
        <v>402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
      <c r="A279" s="11">
        <v>478</v>
      </c>
      <c r="B279" s="4" t="s">
        <v>181</v>
      </c>
      <c r="C279" s="5">
        <v>41761</v>
      </c>
      <c r="D279" s="5" t="s">
        <v>402</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
      <c r="A280" s="10">
        <v>477</v>
      </c>
      <c r="B280" s="2"/>
      <c r="C280" s="3">
        <v>41759</v>
      </c>
      <c r="D280" s="3" t="s">
        <v>402</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
      <c r="A281" s="11">
        <v>476</v>
      </c>
      <c r="B281" s="4" t="s">
        <v>222</v>
      </c>
      <c r="C281" s="5">
        <v>41758</v>
      </c>
      <c r="D281" s="5" t="s">
        <v>402</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
      <c r="A282" s="10">
        <v>475</v>
      </c>
      <c r="B282" s="2"/>
      <c r="C282" s="3">
        <v>41757</v>
      </c>
      <c r="D282" s="3" t="s">
        <v>402</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
      <c r="A283" s="11">
        <v>473</v>
      </c>
      <c r="B283" s="4" t="s">
        <v>226</v>
      </c>
      <c r="C283" s="5">
        <v>41756</v>
      </c>
      <c r="D283" s="5" t="s">
        <v>402</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
      <c r="A284" s="10">
        <v>474</v>
      </c>
      <c r="B284" s="2" t="s">
        <v>226</v>
      </c>
      <c r="C284" s="3">
        <v>41756</v>
      </c>
      <c r="D284" s="3" t="s">
        <v>402</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
      <c r="A285" s="11">
        <v>471</v>
      </c>
      <c r="B285" s="4" t="s">
        <v>222</v>
      </c>
      <c r="C285" s="5">
        <v>41755</v>
      </c>
      <c r="D285" s="5" t="s">
        <v>402</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
      <c r="A286" s="10">
        <v>472</v>
      </c>
      <c r="B286" s="2" t="s">
        <v>222</v>
      </c>
      <c r="C286" s="3">
        <v>41755</v>
      </c>
      <c r="D286" s="3" t="s">
        <v>402</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
      <c r="A287" s="11">
        <v>469</v>
      </c>
      <c r="B287" s="4"/>
      <c r="C287" s="5">
        <v>41754</v>
      </c>
      <c r="D287" s="5" t="s">
        <v>402</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
      <c r="A288" s="10">
        <v>470</v>
      </c>
      <c r="B288" s="2"/>
      <c r="C288" s="3">
        <v>41754</v>
      </c>
      <c r="D288" s="3" t="s">
        <v>402</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
      <c r="A289" s="11">
        <v>468</v>
      </c>
      <c r="B289" s="4" t="s">
        <v>226</v>
      </c>
      <c r="C289" s="5">
        <v>41753</v>
      </c>
      <c r="D289" s="5" t="s">
        <v>402</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
      <c r="A290" s="10">
        <v>467</v>
      </c>
      <c r="B290" s="2"/>
      <c r="C290" s="3">
        <v>41752</v>
      </c>
      <c r="D290" s="3" t="s">
        <v>402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
      <c r="A291" s="11">
        <v>466</v>
      </c>
      <c r="B291" s="4" t="s">
        <v>226</v>
      </c>
      <c r="C291" s="5">
        <v>41751</v>
      </c>
      <c r="D291" s="5" t="s">
        <v>402</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
      <c r="A292" s="10">
        <v>465</v>
      </c>
      <c r="B292" s="2" t="s">
        <v>222</v>
      </c>
      <c r="C292" s="3">
        <v>41750</v>
      </c>
      <c r="D292" s="3" t="s">
        <v>402</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
      <c r="A293" s="11">
        <v>464</v>
      </c>
      <c r="B293" s="4" t="s">
        <v>226</v>
      </c>
      <c r="C293" s="5">
        <v>41749</v>
      </c>
      <c r="D293" s="5" t="s">
        <v>402</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
      <c r="A294" s="10">
        <v>462</v>
      </c>
      <c r="B294" s="2"/>
      <c r="C294" s="3">
        <v>41748</v>
      </c>
      <c r="D294" s="3" t="s">
        <v>402</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
      <c r="A295" s="11">
        <v>463</v>
      </c>
      <c r="B295" s="4"/>
      <c r="C295" s="5">
        <v>41748</v>
      </c>
      <c r="D295" s="5" t="s">
        <v>402</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
      <c r="A296" s="10">
        <v>460</v>
      </c>
      <c r="B296" s="2" t="s">
        <v>222</v>
      </c>
      <c r="C296" s="3">
        <v>41747</v>
      </c>
      <c r="D296" s="3" t="s">
        <v>402</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
      <c r="A297" s="11">
        <v>461</v>
      </c>
      <c r="B297" s="4" t="s">
        <v>222</v>
      </c>
      <c r="C297" s="5">
        <v>41747</v>
      </c>
      <c r="D297" s="5" t="s">
        <v>402</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
      <c r="A298" s="10">
        <v>459</v>
      </c>
      <c r="B298" s="2" t="s">
        <v>226</v>
      </c>
      <c r="C298" s="3">
        <v>41746</v>
      </c>
      <c r="D298" s="3" t="s">
        <v>402</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
      <c r="A299" s="11">
        <v>458</v>
      </c>
      <c r="B299" s="4" t="s">
        <v>222</v>
      </c>
      <c r="C299" s="5">
        <v>41745</v>
      </c>
      <c r="D299" s="5" t="s">
        <v>402</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
      <c r="A300" s="10">
        <v>457</v>
      </c>
      <c r="B300" s="2" t="s">
        <v>24</v>
      </c>
      <c r="C300" s="3">
        <v>41420</v>
      </c>
      <c r="D300" s="3" t="s">
        <v>405</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
      <c r="A301" s="11">
        <v>456</v>
      </c>
      <c r="B301" s="4" t="s">
        <v>24</v>
      </c>
      <c r="C301" s="5">
        <v>41418</v>
      </c>
      <c r="D301" s="5" t="s">
        <v>405</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
      <c r="A302" s="10">
        <v>455</v>
      </c>
      <c r="B302" s="2" t="s">
        <v>35</v>
      </c>
      <c r="C302" s="3">
        <v>41416</v>
      </c>
      <c r="D302" s="3" t="s">
        <v>405</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
      <c r="A303" s="11">
        <v>454</v>
      </c>
      <c r="B303" s="4" t="s">
        <v>35</v>
      </c>
      <c r="C303" s="5">
        <v>41415</v>
      </c>
      <c r="D303" s="5" t="s">
        <v>405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
      <c r="A304" s="10">
        <v>451</v>
      </c>
      <c r="B304" s="2" t="s">
        <v>42</v>
      </c>
      <c r="C304" s="3">
        <v>41413</v>
      </c>
      <c r="D304" s="3" t="s">
        <v>405</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
      <c r="A305" s="11">
        <v>453</v>
      </c>
      <c r="B305" s="4" t="s">
        <v>53</v>
      </c>
      <c r="C305" s="5">
        <v>41413</v>
      </c>
      <c r="D305" s="5" t="s">
        <v>405</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
      <c r="A306" s="10">
        <v>450</v>
      </c>
      <c r="B306" s="2" t="s">
        <v>238</v>
      </c>
      <c r="C306" s="3">
        <v>41412</v>
      </c>
      <c r="D306" s="3" t="s">
        <v>405</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
      <c r="A307" s="11">
        <v>452</v>
      </c>
      <c r="B307" s="4" t="s">
        <v>105</v>
      </c>
      <c r="C307" s="5">
        <v>41412</v>
      </c>
      <c r="D307" s="5" t="s">
        <v>405</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
      <c r="A308" s="10">
        <v>449</v>
      </c>
      <c r="B308" s="2" t="s">
        <v>53</v>
      </c>
      <c r="C308" s="3">
        <v>41411</v>
      </c>
      <c r="D308" s="3" t="s">
        <v>405</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
      <c r="A309" s="11">
        <v>412</v>
      </c>
      <c r="B309" s="4" t="s">
        <v>238</v>
      </c>
      <c r="C309" s="5">
        <v>41410</v>
      </c>
      <c r="D309" s="5" t="s">
        <v>405</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
      <c r="A310" s="10">
        <v>445</v>
      </c>
      <c r="B310" s="2" t="s">
        <v>181</v>
      </c>
      <c r="C310" s="3">
        <v>41409</v>
      </c>
      <c r="D310" s="3" t="s">
        <v>405</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
      <c r="A311" s="11">
        <v>447</v>
      </c>
      <c r="B311" s="4" t="s">
        <v>15</v>
      </c>
      <c r="C311" s="5">
        <v>41409</v>
      </c>
      <c r="D311" s="5" t="s">
        <v>405</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
      <c r="A312" s="10">
        <v>429</v>
      </c>
      <c r="B312" s="2" t="s">
        <v>105</v>
      </c>
      <c r="C312" s="3">
        <v>41408</v>
      </c>
      <c r="D312" s="3" t="s">
        <v>405</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
      <c r="A313" s="11">
        <v>446</v>
      </c>
      <c r="B313" s="4" t="s">
        <v>98</v>
      </c>
      <c r="C313" s="5">
        <v>41408</v>
      </c>
      <c r="D313" s="5" t="s">
        <v>405</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
      <c r="A314" s="10">
        <v>444</v>
      </c>
      <c r="B314" s="2" t="s">
        <v>15</v>
      </c>
      <c r="C314" s="3">
        <v>41407</v>
      </c>
      <c r="D314" s="3" t="s">
        <v>405</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
      <c r="A315" s="11">
        <v>441</v>
      </c>
      <c r="B315" s="4" t="s">
        <v>181</v>
      </c>
      <c r="C315" s="5">
        <v>41406</v>
      </c>
      <c r="D315" s="5" t="s">
        <v>405</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
      <c r="A316" s="10">
        <v>442</v>
      </c>
      <c r="B316" s="2" t="s">
        <v>47</v>
      </c>
      <c r="C316" s="3">
        <v>41406</v>
      </c>
      <c r="D316" s="3" t="s">
        <v>405</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
      <c r="A317" s="11">
        <v>439</v>
      </c>
      <c r="B317" s="4" t="s">
        <v>42</v>
      </c>
      <c r="C317" s="5">
        <v>41405</v>
      </c>
      <c r="D317" s="5" t="s">
        <v>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
      <c r="A318" s="10">
        <v>440</v>
      </c>
      <c r="B318" s="2" t="s">
        <v>123</v>
      </c>
      <c r="C318" s="3">
        <v>41405</v>
      </c>
      <c r="D318" s="3" t="s">
        <v>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
      <c r="A319" s="11">
        <v>438</v>
      </c>
      <c r="B319" s="4" t="s">
        <v>35</v>
      </c>
      <c r="C319" s="5">
        <v>41404</v>
      </c>
      <c r="D319" s="5" t="s">
        <v>405</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
      <c r="A320" s="10">
        <v>436</v>
      </c>
      <c r="B320" s="2" t="s">
        <v>123</v>
      </c>
      <c r="C320" s="3">
        <v>41403</v>
      </c>
      <c r="D320" s="3" t="s">
        <v>405</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
      <c r="A321" s="11">
        <v>437</v>
      </c>
      <c r="B321" s="4" t="s">
        <v>42</v>
      </c>
      <c r="C321" s="5">
        <v>41403</v>
      </c>
      <c r="D321" s="5" t="s">
        <v>405</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
      <c r="A322" s="10">
        <v>435</v>
      </c>
      <c r="B322" s="2" t="s">
        <v>53</v>
      </c>
      <c r="C322" s="3">
        <v>41402</v>
      </c>
      <c r="D322" s="3" t="s">
        <v>405</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
      <c r="A323" s="11">
        <v>433</v>
      </c>
      <c r="B323" s="4" t="s">
        <v>47</v>
      </c>
      <c r="C323" s="5">
        <v>41401</v>
      </c>
      <c r="D323" s="5" t="s">
        <v>405</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
      <c r="A324" s="10">
        <v>434</v>
      </c>
      <c r="B324" s="2" t="s">
        <v>15</v>
      </c>
      <c r="C324" s="3">
        <v>41401</v>
      </c>
      <c r="D324" s="3" t="s">
        <v>405</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
      <c r="A325" s="11">
        <v>448</v>
      </c>
      <c r="B325" s="4" t="s">
        <v>123</v>
      </c>
      <c r="C325" s="5">
        <v>41400</v>
      </c>
      <c r="D325" s="5" t="s">
        <v>405</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
      <c r="A326" s="10">
        <v>430</v>
      </c>
      <c r="B326" s="2" t="s">
        <v>15</v>
      </c>
      <c r="C326" s="3">
        <v>41399</v>
      </c>
      <c r="D326" s="3" t="s">
        <v>405</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
      <c r="A327" s="11">
        <v>431</v>
      </c>
      <c r="B327" s="4" t="s">
        <v>47</v>
      </c>
      <c r="C327" s="5">
        <v>41399</v>
      </c>
      <c r="D327" s="5" t="s">
        <v>405</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
      <c r="A328" s="10">
        <v>428</v>
      </c>
      <c r="B328" s="2" t="s">
        <v>53</v>
      </c>
      <c r="C328" s="3">
        <v>41398</v>
      </c>
      <c r="D328" s="3" t="s">
        <v>405</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
      <c r="A329" s="11">
        <v>427</v>
      </c>
      <c r="B329" s="4" t="s">
        <v>24</v>
      </c>
      <c r="C329" s="5">
        <v>41397</v>
      </c>
      <c r="D329" s="5" t="s">
        <v>405</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
      <c r="A330" s="10">
        <v>425</v>
      </c>
      <c r="B330" s="2" t="s">
        <v>98</v>
      </c>
      <c r="C330" s="3">
        <v>41396</v>
      </c>
      <c r="D330" s="3" t="s">
        <v>405</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
      <c r="A331" s="11">
        <v>426</v>
      </c>
      <c r="B331" s="4" t="s">
        <v>42</v>
      </c>
      <c r="C331" s="5">
        <v>41396</v>
      </c>
      <c r="D331" s="5" t="s">
        <v>405</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
      <c r="A332" s="10">
        <v>423</v>
      </c>
      <c r="B332" s="2" t="s">
        <v>53</v>
      </c>
      <c r="C332" s="3">
        <v>41395</v>
      </c>
      <c r="D332" s="3" t="s">
        <v>405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
      <c r="A333" s="11">
        <v>424</v>
      </c>
      <c r="B333" s="4" t="s">
        <v>158</v>
      </c>
      <c r="C333" s="5">
        <v>41395</v>
      </c>
      <c r="D333" s="5" t="s">
        <v>405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
      <c r="A334" s="10">
        <v>422</v>
      </c>
      <c r="B334" s="2" t="s">
        <v>42</v>
      </c>
      <c r="C334" s="3">
        <v>41394</v>
      </c>
      <c r="D334" s="3" t="s">
        <v>405</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
      <c r="A335" s="11">
        <v>420</v>
      </c>
      <c r="B335" s="4" t="s">
        <v>47</v>
      </c>
      <c r="C335" s="5">
        <v>41393</v>
      </c>
      <c r="D335" s="5" t="s">
        <v>405</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
      <c r="A336" s="10">
        <v>421</v>
      </c>
      <c r="B336" s="2" t="s">
        <v>15</v>
      </c>
      <c r="C336" s="3">
        <v>41393</v>
      </c>
      <c r="D336" s="3" t="s">
        <v>405</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
      <c r="A337" s="11">
        <v>418</v>
      </c>
      <c r="B337" s="4" t="s">
        <v>98</v>
      </c>
      <c r="C337" s="5">
        <v>41392</v>
      </c>
      <c r="D337" s="5" t="s">
        <v>405</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
      <c r="A338" s="10">
        <v>419</v>
      </c>
      <c r="B338" s="2" t="s">
        <v>158</v>
      </c>
      <c r="C338" s="3">
        <v>41392</v>
      </c>
      <c r="D338" s="3" t="s">
        <v>405</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
      <c r="A339" s="11">
        <v>416</v>
      </c>
      <c r="B339" s="4" t="s">
        <v>47</v>
      </c>
      <c r="C339" s="5">
        <v>41391</v>
      </c>
      <c r="D339" s="5" t="s">
        <v>405</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
      <c r="A340" s="10">
        <v>417</v>
      </c>
      <c r="B340" s="2" t="s">
        <v>15</v>
      </c>
      <c r="C340" s="3">
        <v>41391</v>
      </c>
      <c r="D340" s="3" t="s">
        <v>405</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
      <c r="A341" s="11">
        <v>415</v>
      </c>
      <c r="B341" s="4" t="s">
        <v>24</v>
      </c>
      <c r="C341" s="5">
        <v>41390</v>
      </c>
      <c r="D341" s="5" t="s">
        <v>405</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
      <c r="A342" s="10">
        <v>414</v>
      </c>
      <c r="B342" s="2" t="s">
        <v>98</v>
      </c>
      <c r="C342" s="3">
        <v>41389</v>
      </c>
      <c r="D342" s="3" t="s">
        <v>405</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
      <c r="A343" s="11">
        <v>413</v>
      </c>
      <c r="B343" s="4" t="s">
        <v>24</v>
      </c>
      <c r="C343" s="5">
        <v>41388</v>
      </c>
      <c r="D343" s="5" t="s">
        <v>405</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
      <c r="A344" s="10">
        <v>411</v>
      </c>
      <c r="B344" s="2" t="s">
        <v>105</v>
      </c>
      <c r="C344" s="3">
        <v>41387</v>
      </c>
      <c r="D344" s="3" t="s">
        <v>405</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
      <c r="A345" s="11">
        <v>443</v>
      </c>
      <c r="B345" s="4" t="s">
        <v>35</v>
      </c>
      <c r="C345" s="5">
        <v>41387</v>
      </c>
      <c r="D345" s="5" t="s">
        <v>405</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
      <c r="A346" s="10">
        <v>410</v>
      </c>
      <c r="B346" s="2" t="s">
        <v>98</v>
      </c>
      <c r="C346" s="3">
        <v>41386</v>
      </c>
      <c r="D346" s="3" t="s">
        <v>405</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
      <c r="A347" s="11">
        <v>408</v>
      </c>
      <c r="B347" s="4" t="s">
        <v>35</v>
      </c>
      <c r="C347" s="5">
        <v>41385</v>
      </c>
      <c r="D347" s="5" t="s">
        <v>405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
      <c r="A348" s="10">
        <v>409</v>
      </c>
      <c r="B348" s="2" t="s">
        <v>123</v>
      </c>
      <c r="C348" s="3">
        <v>41385</v>
      </c>
      <c r="D348" s="3" t="s">
        <v>405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
      <c r="A349" s="11">
        <v>406</v>
      </c>
      <c r="B349" s="4" t="s">
        <v>24</v>
      </c>
      <c r="C349" s="5">
        <v>41384</v>
      </c>
      <c r="D349" s="5" t="s">
        <v>405</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
      <c r="A350" s="10">
        <v>407</v>
      </c>
      <c r="B350" s="2" t="s">
        <v>105</v>
      </c>
      <c r="C350" s="3">
        <v>41384</v>
      </c>
      <c r="D350" s="3" t="s">
        <v>405</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
      <c r="A351" s="11">
        <v>405</v>
      </c>
      <c r="B351" s="4" t="s">
        <v>53</v>
      </c>
      <c r="C351" s="5">
        <v>41383</v>
      </c>
      <c r="D351" s="5" t="s">
        <v>405</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
      <c r="A352" s="10">
        <v>404</v>
      </c>
      <c r="B352" s="2" t="s">
        <v>35</v>
      </c>
      <c r="C352" s="3">
        <v>41382</v>
      </c>
      <c r="D352" s="3" t="s">
        <v>405</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
      <c r="A353" s="11">
        <v>402</v>
      </c>
      <c r="B353" s="4" t="s">
        <v>42</v>
      </c>
      <c r="C353" s="5">
        <v>41381</v>
      </c>
      <c r="D353" s="5" t="s">
        <v>405</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
      <c r="A354" s="10">
        <v>403</v>
      </c>
      <c r="B354" s="2" t="s">
        <v>47</v>
      </c>
      <c r="C354" s="3">
        <v>41381</v>
      </c>
      <c r="D354" s="3" t="s">
        <v>405</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
      <c r="A355" s="11">
        <v>400</v>
      </c>
      <c r="B355" s="4" t="s">
        <v>123</v>
      </c>
      <c r="C355" s="5">
        <v>41380</v>
      </c>
      <c r="D355" s="5" t="s">
        <v>405</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
      <c r="A356" s="10">
        <v>401</v>
      </c>
      <c r="B356" s="2" t="s">
        <v>105</v>
      </c>
      <c r="C356" s="3">
        <v>41380</v>
      </c>
      <c r="D356" s="3" t="s">
        <v>405</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
      <c r="A357" s="11">
        <v>399</v>
      </c>
      <c r="B357" s="4" t="s">
        <v>98</v>
      </c>
      <c r="C357" s="5">
        <v>41379</v>
      </c>
      <c r="D357" s="5" t="s">
        <v>405</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
      <c r="A358" s="10">
        <v>397</v>
      </c>
      <c r="B358" s="2" t="s">
        <v>24</v>
      </c>
      <c r="C358" s="3">
        <v>41378</v>
      </c>
      <c r="D358" s="3" t="s">
        <v>405</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
      <c r="A359" s="11">
        <v>398</v>
      </c>
      <c r="B359" s="4" t="s">
        <v>47</v>
      </c>
      <c r="C359" s="5">
        <v>41378</v>
      </c>
      <c r="D359" s="5" t="s">
        <v>405</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
      <c r="A360" s="10">
        <v>395</v>
      </c>
      <c r="B360" s="2" t="s">
        <v>15</v>
      </c>
      <c r="C360" s="3">
        <v>41377</v>
      </c>
      <c r="D360" s="3" t="s">
        <v>405</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
      <c r="A361" s="11">
        <v>396</v>
      </c>
      <c r="B361" s="4" t="s">
        <v>98</v>
      </c>
      <c r="C361" s="5">
        <v>41377</v>
      </c>
      <c r="D361" s="5" t="s">
        <v>405</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
      <c r="A362" s="10">
        <v>394</v>
      </c>
      <c r="B362" s="2" t="s">
        <v>35</v>
      </c>
      <c r="C362" s="3">
        <v>41376</v>
      </c>
      <c r="D362" s="3" t="s">
        <v>405</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
      <c r="A363" s="11">
        <v>392</v>
      </c>
      <c r="B363" s="4" t="s">
        <v>105</v>
      </c>
      <c r="C363" s="5">
        <v>41375</v>
      </c>
      <c r="D363" s="5" t="s">
        <v>405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
      <c r="A364" s="10">
        <v>393</v>
      </c>
      <c r="B364" s="2" t="s">
        <v>42</v>
      </c>
      <c r="C364" s="3">
        <v>41375</v>
      </c>
      <c r="D364" s="3" t="s">
        <v>405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
      <c r="A365" s="11">
        <v>391</v>
      </c>
      <c r="B365" s="4" t="s">
        <v>123</v>
      </c>
      <c r="C365" s="5">
        <v>41374</v>
      </c>
      <c r="D365" s="5" t="s">
        <v>405</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
      <c r="A366" s="10">
        <v>390</v>
      </c>
      <c r="B366" s="2" t="s">
        <v>15</v>
      </c>
      <c r="C366" s="3">
        <v>41373</v>
      </c>
      <c r="D366" s="3" t="s">
        <v>405</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
      <c r="A367" s="11">
        <v>432</v>
      </c>
      <c r="B367" s="4" t="s">
        <v>105</v>
      </c>
      <c r="C367" s="5">
        <v>41373</v>
      </c>
      <c r="D367" s="5" t="s">
        <v>405</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
      <c r="A368" s="10">
        <v>389</v>
      </c>
      <c r="B368" s="2" t="s">
        <v>47</v>
      </c>
      <c r="C368" s="3">
        <v>41372</v>
      </c>
      <c r="D368" s="3" t="s">
        <v>405</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
      <c r="A369" s="11">
        <v>387</v>
      </c>
      <c r="B369" s="4" t="s">
        <v>42</v>
      </c>
      <c r="C369" s="5">
        <v>41371</v>
      </c>
      <c r="D369" s="5" t="s">
        <v>405</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
      <c r="A370" s="10">
        <v>388</v>
      </c>
      <c r="B370" s="2" t="s">
        <v>53</v>
      </c>
      <c r="C370" s="3">
        <v>41371</v>
      </c>
      <c r="D370" s="3" t="s">
        <v>405</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
      <c r="A371" s="11">
        <v>385</v>
      </c>
      <c r="B371" s="4" t="s">
        <v>35</v>
      </c>
      <c r="C371" s="5">
        <v>41370</v>
      </c>
      <c r="D371" s="5" t="s">
        <v>405</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
      <c r="A372" s="10">
        <v>386</v>
      </c>
      <c r="B372" s="2" t="s">
        <v>98</v>
      </c>
      <c r="C372" s="3">
        <v>41370</v>
      </c>
      <c r="D372" s="3" t="s">
        <v>405</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
      <c r="A373" s="11">
        <v>384</v>
      </c>
      <c r="B373" s="4" t="s">
        <v>53</v>
      </c>
      <c r="C373" s="5">
        <v>41369</v>
      </c>
      <c r="D373" s="5" t="s">
        <v>405</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
      <c r="A374" s="10">
        <v>383</v>
      </c>
      <c r="B374" s="2" t="s">
        <v>105</v>
      </c>
      <c r="C374" s="3">
        <v>41368</v>
      </c>
      <c r="D374" s="3" t="s">
        <v>405</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
      <c r="A375" s="11">
        <v>382</v>
      </c>
      <c r="B375" s="4" t="s">
        <v>24</v>
      </c>
      <c r="C375" s="5">
        <v>41367</v>
      </c>
      <c r="D375" s="5" t="s">
        <v>405</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3">
        <v>41056</v>
      </c>
      <c r="D376" s="3" t="s">
        <v>407</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5">
        <v>41054</v>
      </c>
      <c r="D377" s="5" t="s">
        <v>407</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3">
        <v>41052</v>
      </c>
      <c r="D378" s="3" t="s">
        <v>407</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5">
        <v>41051</v>
      </c>
      <c r="D379" s="5" t="s">
        <v>407</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3">
        <v>41049</v>
      </c>
      <c r="D380" s="3" t="s">
        <v>407</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5">
        <v>41049</v>
      </c>
      <c r="D381" s="5" t="s">
        <v>407</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3">
        <v>41048</v>
      </c>
      <c r="D382" s="3" t="s">
        <v>407</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5">
        <v>41048</v>
      </c>
      <c r="D383" s="5" t="s">
        <v>407</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3">
        <v>41047</v>
      </c>
      <c r="D384" s="3" t="s">
        <v>407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5">
        <v>41046</v>
      </c>
      <c r="D385" s="5" t="s">
        <v>407</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3">
        <v>41046</v>
      </c>
      <c r="D386" s="3" t="s">
        <v>407</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5">
        <v>41045</v>
      </c>
      <c r="D387" s="5" t="s">
        <v>407</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3">
        <v>41044</v>
      </c>
      <c r="D388" s="3" t="s">
        <v>407</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5">
        <v>41043</v>
      </c>
      <c r="D389" s="5" t="s">
        <v>407</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3">
        <v>41043</v>
      </c>
      <c r="D390" s="3" t="s">
        <v>407</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5">
        <v>41042</v>
      </c>
      <c r="D391" s="5" t="s">
        <v>407</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3">
        <v>41042</v>
      </c>
      <c r="D392" s="3" t="s">
        <v>407</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5">
        <v>41041</v>
      </c>
      <c r="D393" s="5" t="s">
        <v>407</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3">
        <v>41041</v>
      </c>
      <c r="D394" s="3" t="s">
        <v>407</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5">
        <v>41040</v>
      </c>
      <c r="D395" s="5" t="s">
        <v>407</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3">
        <v>41039</v>
      </c>
      <c r="D396" s="3" t="s">
        <v>407</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5">
        <v>41039</v>
      </c>
      <c r="D397" s="5" t="s">
        <v>407</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3">
        <v>41038</v>
      </c>
      <c r="D398" s="3" t="s">
        <v>407</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5">
        <v>41037</v>
      </c>
      <c r="D399" s="5" t="s">
        <v>407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3">
        <v>41037</v>
      </c>
      <c r="D400" s="3" t="s">
        <v>407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5">
        <v>41036</v>
      </c>
      <c r="D401" s="5" t="s">
        <v>407</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3">
        <v>41035</v>
      </c>
      <c r="D402" s="3" t="s">
        <v>407</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5">
        <v>41035</v>
      </c>
      <c r="D403" s="5" t="s">
        <v>407</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3">
        <v>41034</v>
      </c>
      <c r="D404" s="3" t="s">
        <v>407</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5">
        <v>41034</v>
      </c>
      <c r="D405" s="5" t="s">
        <v>407</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3">
        <v>41033</v>
      </c>
      <c r="D406" s="3" t="s">
        <v>407</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5">
        <v>41032</v>
      </c>
      <c r="D407" s="5" t="s">
        <v>407</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3">
        <v>41031</v>
      </c>
      <c r="D408" s="3" t="s">
        <v>407</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5">
        <v>41030</v>
      </c>
      <c r="D409" s="5" t="s">
        <v>407</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3">
        <v>41030</v>
      </c>
      <c r="D410" s="3" t="s">
        <v>407</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5">
        <v>41029</v>
      </c>
      <c r="D411" s="5" t="s">
        <v>407</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3">
        <v>41028</v>
      </c>
      <c r="D412" s="3" t="s">
        <v>407</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5">
        <v>41028</v>
      </c>
      <c r="D413" s="5" t="s">
        <v>407</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3">
        <v>41027</v>
      </c>
      <c r="D414" s="3" t="s">
        <v>407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5">
        <v>41027</v>
      </c>
      <c r="D415" s="5" t="s">
        <v>407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3">
        <v>41026</v>
      </c>
      <c r="D416" s="3" t="s">
        <v>407</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5">
        <v>41025</v>
      </c>
      <c r="D417" s="5" t="s">
        <v>407</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3">
        <v>41024</v>
      </c>
      <c r="D418" s="3" t="s">
        <v>407</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5">
        <v>41023</v>
      </c>
      <c r="D419" s="5" t="s">
        <v>407</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3">
        <v>41022</v>
      </c>
      <c r="D420" s="3" t="s">
        <v>407</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5">
        <v>41021</v>
      </c>
      <c r="D421" s="5" t="s">
        <v>407</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3">
        <v>41021</v>
      </c>
      <c r="D422" s="3" t="s">
        <v>407</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5">
        <v>41020</v>
      </c>
      <c r="D423" s="5" t="s">
        <v>407</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3">
        <v>41020</v>
      </c>
      <c r="D424" s="3" t="s">
        <v>407</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5">
        <v>41019</v>
      </c>
      <c r="D425" s="5" t="s">
        <v>407</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3">
        <v>41018</v>
      </c>
      <c r="D426" s="3" t="s">
        <v>407</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5">
        <v>41018</v>
      </c>
      <c r="D427" s="5" t="s">
        <v>407</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3">
        <v>41017</v>
      </c>
      <c r="D428" s="3" t="s">
        <v>407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5">
        <v>41016</v>
      </c>
      <c r="D429" s="5" t="s">
        <v>407</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3">
        <v>41016</v>
      </c>
      <c r="D430" s="3" t="s">
        <v>407</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5">
        <v>41015</v>
      </c>
      <c r="D431" s="5" t="s">
        <v>407</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3">
        <v>41014</v>
      </c>
      <c r="D432" s="3" t="s">
        <v>407</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5">
        <v>41014</v>
      </c>
      <c r="D433" s="5" t="s">
        <v>407</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3">
        <v>41013</v>
      </c>
      <c r="D434" s="3" t="s">
        <v>407</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5">
        <v>41012</v>
      </c>
      <c r="D435" s="5" t="s">
        <v>407</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3">
        <v>41011</v>
      </c>
      <c r="D436" s="3" t="s">
        <v>407</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5">
        <v>41011</v>
      </c>
      <c r="D437" s="5" t="s">
        <v>407</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3">
        <v>41010</v>
      </c>
      <c r="D438" s="3" t="s">
        <v>407</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5">
        <v>41009</v>
      </c>
      <c r="D439" s="5" t="s">
        <v>407</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3">
        <v>41009</v>
      </c>
      <c r="D440" s="3" t="s">
        <v>407</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5">
        <v>41008</v>
      </c>
      <c r="D441" s="5" t="s">
        <v>407</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3">
        <v>41007</v>
      </c>
      <c r="D442" s="3" t="s">
        <v>407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5">
        <v>41007</v>
      </c>
      <c r="D443" s="5" t="s">
        <v>407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3">
        <v>41006</v>
      </c>
      <c r="D444" s="3" t="s">
        <v>407</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5">
        <v>41006</v>
      </c>
      <c r="D445" s="5" t="s">
        <v>407</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3">
        <v>41005</v>
      </c>
      <c r="D446" s="3" t="s">
        <v>407</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5">
        <v>41005</v>
      </c>
      <c r="D447" s="5" t="s">
        <v>407</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3">
        <v>41004</v>
      </c>
      <c r="D448" s="3" t="s">
        <v>407</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5">
        <v>41003</v>
      </c>
      <c r="D449" s="5" t="s">
        <v>407</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3">
        <v>40691</v>
      </c>
      <c r="D450" s="3" t="s">
        <v>409</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5">
        <v>40690</v>
      </c>
      <c r="D451" s="5" t="s">
        <v>409</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3">
        <v>40688</v>
      </c>
      <c r="D452" s="3" t="s">
        <v>409</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5">
        <v>40687</v>
      </c>
      <c r="D453" s="5" t="s">
        <v>409</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3">
        <v>40685</v>
      </c>
      <c r="D454" s="3" t="s">
        <v>409</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5">
        <v>40685</v>
      </c>
      <c r="D455" s="5" t="s">
        <v>409</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3">
        <v>40684</v>
      </c>
      <c r="D456" s="3" t="s">
        <v>409</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5">
        <v>40684</v>
      </c>
      <c r="D457" s="5" t="s">
        <v>409</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3">
        <v>40683</v>
      </c>
      <c r="D458" s="3" t="s">
        <v>409</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5">
        <v>40682</v>
      </c>
      <c r="D459" s="5" t="s">
        <v>409</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3">
        <v>40681</v>
      </c>
      <c r="D460" s="3" t="s">
        <v>409</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5">
        <v>40680</v>
      </c>
      <c r="D461" s="5" t="s">
        <v>409</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3">
        <v>40679</v>
      </c>
      <c r="D462" s="3" t="s">
        <v>409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5">
        <v>40678</v>
      </c>
      <c r="D463" s="5" t="s">
        <v>409</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3">
        <v>40678</v>
      </c>
      <c r="D464" s="3" t="s">
        <v>409</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5">
        <v>40677</v>
      </c>
      <c r="D465" s="5" t="s">
        <v>409</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3">
        <v>40677</v>
      </c>
      <c r="D466" s="3" t="s">
        <v>409</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5">
        <v>40676</v>
      </c>
      <c r="D467" s="5" t="s">
        <v>409</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3">
        <v>40675</v>
      </c>
      <c r="D468" s="3" t="s">
        <v>409</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5">
        <v>40674</v>
      </c>
      <c r="D469" s="5" t="s">
        <v>409</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3">
        <v>40673</v>
      </c>
      <c r="D470" s="3" t="s">
        <v>409</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5">
        <v>40673</v>
      </c>
      <c r="D471" s="5" t="s">
        <v>409</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3">
        <v>40672</v>
      </c>
      <c r="D472" s="3" t="s">
        <v>409</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5">
        <v>40671</v>
      </c>
      <c r="D473" s="5" t="s">
        <v>409</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3">
        <v>40671</v>
      </c>
      <c r="D474" s="3" t="s">
        <v>409</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5">
        <v>40670</v>
      </c>
      <c r="D475" s="5" t="s">
        <v>409</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3">
        <v>40670</v>
      </c>
      <c r="D476" s="3" t="s">
        <v>409</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5">
        <v>40669</v>
      </c>
      <c r="D477" s="5" t="s">
        <v>409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3">
        <v>40668</v>
      </c>
      <c r="D478" s="3" t="s">
        <v>409</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5">
        <v>40668</v>
      </c>
      <c r="D479" s="5" t="s">
        <v>409</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3">
        <v>40667</v>
      </c>
      <c r="D480" s="3" t="s">
        <v>409</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5">
        <v>40667</v>
      </c>
      <c r="D481" s="5" t="s">
        <v>409</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3">
        <v>40666</v>
      </c>
      <c r="D482" s="3" t="s">
        <v>409</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5">
        <v>40665</v>
      </c>
      <c r="D483" s="5" t="s">
        <v>409</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3">
        <v>40665</v>
      </c>
      <c r="D484" s="3" t="s">
        <v>409</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5">
        <v>40664</v>
      </c>
      <c r="D485" s="5" t="s">
        <v>409</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3">
        <v>40664</v>
      </c>
      <c r="D486" s="3" t="s">
        <v>409</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5">
        <v>40663</v>
      </c>
      <c r="D487" s="5" t="s">
        <v>409</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3">
        <v>40663</v>
      </c>
      <c r="D488" s="3" t="s">
        <v>409</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5">
        <v>40662</v>
      </c>
      <c r="D489" s="5" t="s">
        <v>409</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3">
        <v>40662</v>
      </c>
      <c r="D490" s="3" t="s">
        <v>409</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5">
        <v>40661</v>
      </c>
      <c r="D491" s="5" t="s">
        <v>409</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3">
        <v>40660</v>
      </c>
      <c r="D492" s="3" t="s">
        <v>409</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5">
        <v>40660</v>
      </c>
      <c r="D493" s="5" t="s">
        <v>409</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3">
        <v>40659</v>
      </c>
      <c r="D494" s="3" t="s">
        <v>409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5">
        <v>40658</v>
      </c>
      <c r="D495" s="5" t="s">
        <v>409</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3">
        <v>40657</v>
      </c>
      <c r="D496" s="3" t="s">
        <v>409</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5">
        <v>40657</v>
      </c>
      <c r="D497" s="5" t="s">
        <v>409</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3">
        <v>40656</v>
      </c>
      <c r="D498" s="3" t="s">
        <v>409</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5">
        <v>40655</v>
      </c>
      <c r="D499" s="5" t="s">
        <v>409</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3">
        <v>40655</v>
      </c>
      <c r="D500" s="3" t="s">
        <v>409</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5">
        <v>40654</v>
      </c>
      <c r="D501" s="5" t="s">
        <v>409</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3">
        <v>40653</v>
      </c>
      <c r="D502" s="3" t="s">
        <v>409</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5">
        <v>40653</v>
      </c>
      <c r="D503" s="5" t="s">
        <v>409</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3">
        <v>40652</v>
      </c>
      <c r="D504" s="3" t="s">
        <v>409</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5">
        <v>40651</v>
      </c>
      <c r="D505" s="5" t="s">
        <v>409</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3">
        <v>40650</v>
      </c>
      <c r="D506" s="3" t="s">
        <v>409</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5">
        <v>40650</v>
      </c>
      <c r="D507" s="5" t="s">
        <v>409</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3">
        <v>40649</v>
      </c>
      <c r="D508" s="3" t="s">
        <v>409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5">
        <v>40649</v>
      </c>
      <c r="D509" s="5" t="s">
        <v>409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3">
        <v>40648</v>
      </c>
      <c r="D510" s="3" t="s">
        <v>409</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5">
        <v>40648</v>
      </c>
      <c r="D511" s="5" t="s">
        <v>409</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3">
        <v>40647</v>
      </c>
      <c r="D512" s="3" t="s">
        <v>409</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5">
        <v>40646</v>
      </c>
      <c r="D513" s="5" t="s">
        <v>409</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3">
        <v>40646</v>
      </c>
      <c r="D514" s="3" t="s">
        <v>409</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5">
        <v>40645</v>
      </c>
      <c r="D515" s="5" t="s">
        <v>409</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3">
        <v>40645</v>
      </c>
      <c r="D516" s="3" t="s">
        <v>409</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5">
        <v>40644</v>
      </c>
      <c r="D517" s="5" t="s">
        <v>409</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3">
        <v>40643</v>
      </c>
      <c r="D518" s="3" t="s">
        <v>409</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5">
        <v>40643</v>
      </c>
      <c r="D519" s="5" t="s">
        <v>409</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3">
        <v>40642</v>
      </c>
      <c r="D520" s="3" t="s">
        <v>409</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5">
        <v>40642</v>
      </c>
      <c r="D521" s="5" t="s">
        <v>409</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3">
        <v>40641</v>
      </c>
      <c r="D522" s="3" t="s">
        <v>409</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
      <c r="A523" s="11">
        <v>234</v>
      </c>
      <c r="B523" s="4" t="s">
        <v>15</v>
      </c>
      <c r="C523" s="5">
        <v>40293</v>
      </c>
      <c r="D523" s="5" t="s">
        <v>412</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
      <c r="A524" s="10">
        <v>233</v>
      </c>
      <c r="B524" s="2" t="s">
        <v>15</v>
      </c>
      <c r="C524" s="3">
        <v>40292</v>
      </c>
      <c r="D524" s="3" t="s">
        <v>412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
      <c r="A525" s="11">
        <v>232</v>
      </c>
      <c r="B525" s="4" t="s">
        <v>15</v>
      </c>
      <c r="C525" s="5">
        <v>40290</v>
      </c>
      <c r="D525" s="5" t="s">
        <v>412</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
      <c r="A526" s="10">
        <v>231</v>
      </c>
      <c r="B526" s="2" t="s">
        <v>15</v>
      </c>
      <c r="C526" s="3">
        <v>40289</v>
      </c>
      <c r="D526" s="3" t="s">
        <v>412</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
      <c r="A527" s="11">
        <v>230</v>
      </c>
      <c r="B527" s="4" t="s">
        <v>24</v>
      </c>
      <c r="C527" s="5">
        <v>40287</v>
      </c>
      <c r="D527" s="5" t="s">
        <v>412</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
      <c r="A528" s="10">
        <v>228</v>
      </c>
      <c r="B528" s="2" t="s">
        <v>238</v>
      </c>
      <c r="C528" s="3">
        <v>40286</v>
      </c>
      <c r="D528" s="3" t="s">
        <v>412</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
      <c r="A529" s="11">
        <v>229</v>
      </c>
      <c r="B529" s="4" t="s">
        <v>35</v>
      </c>
      <c r="C529" s="5">
        <v>40286</v>
      </c>
      <c r="D529" s="5" t="s">
        <v>412</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
      <c r="A530" s="10">
        <v>226</v>
      </c>
      <c r="B530" s="2" t="s">
        <v>105</v>
      </c>
      <c r="C530" s="3">
        <v>40285</v>
      </c>
      <c r="D530" s="3" t="s">
        <v>412</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
      <c r="A531" s="11">
        <v>227</v>
      </c>
      <c r="B531" s="4" t="s">
        <v>24</v>
      </c>
      <c r="C531" s="5">
        <v>40285</v>
      </c>
      <c r="D531" s="5" t="s">
        <v>412</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
      <c r="A532" s="10">
        <v>225</v>
      </c>
      <c r="B532" s="2" t="s">
        <v>238</v>
      </c>
      <c r="C532" s="3">
        <v>40284</v>
      </c>
      <c r="D532" s="3" t="s">
        <v>412</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
      <c r="A533" s="11">
        <v>224</v>
      </c>
      <c r="B533" s="4" t="s">
        <v>98</v>
      </c>
      <c r="C533" s="5">
        <v>40283</v>
      </c>
      <c r="D533" s="5" t="s">
        <v>412</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
      <c r="A534" s="10">
        <v>223</v>
      </c>
      <c r="B534" s="2" t="s">
        <v>47</v>
      </c>
      <c r="C534" s="3">
        <v>40282</v>
      </c>
      <c r="D534" s="3" t="s">
        <v>412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
      <c r="A535" s="11">
        <v>221</v>
      </c>
      <c r="B535" s="4" t="s">
        <v>15</v>
      </c>
      <c r="C535" s="5">
        <v>40281</v>
      </c>
      <c r="D535" s="5" t="s">
        <v>412</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
      <c r="A536" s="10">
        <v>222</v>
      </c>
      <c r="B536" s="2" t="s">
        <v>98</v>
      </c>
      <c r="C536" s="3">
        <v>40281</v>
      </c>
      <c r="D536" s="3" t="s">
        <v>412</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
      <c r="A537" s="11">
        <v>220</v>
      </c>
      <c r="B537" s="4" t="s">
        <v>317</v>
      </c>
      <c r="C537" s="5">
        <v>40280</v>
      </c>
      <c r="D537" s="5" t="s">
        <v>412</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
      <c r="A538" s="10">
        <v>218</v>
      </c>
      <c r="B538" s="2" t="s">
        <v>35</v>
      </c>
      <c r="C538" s="3">
        <v>40279</v>
      </c>
      <c r="D538" s="3" t="s">
        <v>412</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
      <c r="A539" s="11">
        <v>219</v>
      </c>
      <c r="B539" s="4" t="s">
        <v>47</v>
      </c>
      <c r="C539" s="5">
        <v>40279</v>
      </c>
      <c r="D539" s="5" t="s">
        <v>412</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
      <c r="A540" s="10">
        <v>216</v>
      </c>
      <c r="B540" s="2" t="s">
        <v>317</v>
      </c>
      <c r="C540" s="3">
        <v>40278</v>
      </c>
      <c r="D540" s="3" t="s">
        <v>412</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
      <c r="A541" s="11">
        <v>217</v>
      </c>
      <c r="B541" s="4" t="s">
        <v>105</v>
      </c>
      <c r="C541" s="5">
        <v>40278</v>
      </c>
      <c r="D541" s="5" t="s">
        <v>412</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
      <c r="A542" s="10">
        <v>215</v>
      </c>
      <c r="B542" s="2" t="s">
        <v>123</v>
      </c>
      <c r="C542" s="3">
        <v>40277</v>
      </c>
      <c r="D542" s="3" t="s">
        <v>412</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
      <c r="A543" s="11">
        <v>214</v>
      </c>
      <c r="B543" s="4" t="s">
        <v>105</v>
      </c>
      <c r="C543" s="5">
        <v>40276</v>
      </c>
      <c r="D543" s="5" t="s">
        <v>412</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
      <c r="A544" s="10">
        <v>212</v>
      </c>
      <c r="B544" s="2" t="s">
        <v>47</v>
      </c>
      <c r="C544" s="3">
        <v>40275</v>
      </c>
      <c r="D544" s="3" t="s">
        <v>412</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
      <c r="A545" s="11">
        <v>213</v>
      </c>
      <c r="B545" s="4" t="s">
        <v>24</v>
      </c>
      <c r="C545" s="5">
        <v>40275</v>
      </c>
      <c r="D545" s="5" t="s">
        <v>412</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
      <c r="A546" s="10">
        <v>211</v>
      </c>
      <c r="B546" s="2" t="s">
        <v>98</v>
      </c>
      <c r="C546" s="3">
        <v>40274</v>
      </c>
      <c r="D546" s="3" t="s">
        <v>412</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
      <c r="A547" s="11">
        <v>210</v>
      </c>
      <c r="B547" s="4" t="s">
        <v>317</v>
      </c>
      <c r="C547" s="5">
        <v>40273</v>
      </c>
      <c r="D547" s="5" t="s">
        <v>412</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
      <c r="A548" s="10">
        <v>208</v>
      </c>
      <c r="B548" s="2" t="s">
        <v>24</v>
      </c>
      <c r="C548" s="3">
        <v>40272</v>
      </c>
      <c r="D548" s="3" t="s">
        <v>412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
      <c r="A549" s="11">
        <v>209</v>
      </c>
      <c r="B549" s="4" t="s">
        <v>35</v>
      </c>
      <c r="C549" s="5">
        <v>40272</v>
      </c>
      <c r="D549" s="5" t="s">
        <v>412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
      <c r="A550" s="10">
        <v>206</v>
      </c>
      <c r="B550" s="2" t="s">
        <v>98</v>
      </c>
      <c r="C550" s="3">
        <v>40271</v>
      </c>
      <c r="D550" s="3" t="s">
        <v>412</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
      <c r="A551" s="11">
        <v>207</v>
      </c>
      <c r="B551" s="4" t="s">
        <v>15</v>
      </c>
      <c r="C551" s="5">
        <v>40271</v>
      </c>
      <c r="D551" s="5" t="s">
        <v>412</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
      <c r="A552" s="10">
        <v>205</v>
      </c>
      <c r="B552" s="2" t="s">
        <v>123</v>
      </c>
      <c r="C552" s="3">
        <v>40270</v>
      </c>
      <c r="D552" s="3" t="s">
        <v>412</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
      <c r="A553" s="11">
        <v>204</v>
      </c>
      <c r="B553" s="4" t="s">
        <v>24</v>
      </c>
      <c r="C553" s="5">
        <v>40269</v>
      </c>
      <c r="D553" s="5" t="s">
        <v>412</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
      <c r="A554" s="10">
        <v>202</v>
      </c>
      <c r="B554" s="2" t="s">
        <v>98</v>
      </c>
      <c r="C554" s="3">
        <v>40268</v>
      </c>
      <c r="D554" s="3" t="s">
        <v>412</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
      <c r="A555" s="11">
        <v>203</v>
      </c>
      <c r="B555" s="4" t="s">
        <v>35</v>
      </c>
      <c r="C555" s="5">
        <v>40268</v>
      </c>
      <c r="D555" s="5" t="s">
        <v>412</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
      <c r="A556" s="10">
        <v>201</v>
      </c>
      <c r="B556" s="2" t="s">
        <v>15</v>
      </c>
      <c r="C556" s="3">
        <v>40267</v>
      </c>
      <c r="D556" s="3" t="s">
        <v>412</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
      <c r="A557" s="11">
        <v>200</v>
      </c>
      <c r="B557" s="4" t="s">
        <v>35</v>
      </c>
      <c r="C557" s="5">
        <v>40266</v>
      </c>
      <c r="D557" s="5" t="s">
        <v>412</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
      <c r="A558" s="10">
        <v>198</v>
      </c>
      <c r="B558" s="2" t="s">
        <v>202</v>
      </c>
      <c r="C558" s="3">
        <v>40265</v>
      </c>
      <c r="D558" s="3" t="s">
        <v>412</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
      <c r="A559" s="11">
        <v>199</v>
      </c>
      <c r="B559" s="4" t="s">
        <v>15</v>
      </c>
      <c r="C559" s="5">
        <v>40265</v>
      </c>
      <c r="D559" s="5" t="s">
        <v>412</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
      <c r="A560" s="10">
        <v>196</v>
      </c>
      <c r="B560" s="2" t="s">
        <v>123</v>
      </c>
      <c r="C560" s="3">
        <v>40264</v>
      </c>
      <c r="D560" s="3" t="s">
        <v>412</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
      <c r="A561" s="11">
        <v>195</v>
      </c>
      <c r="B561" s="4" t="s">
        <v>202</v>
      </c>
      <c r="C561" s="5">
        <v>40263</v>
      </c>
      <c r="D561" s="5" t="s">
        <v>412</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
      <c r="A562" s="10">
        <v>194</v>
      </c>
      <c r="B562" s="2" t="s">
        <v>15</v>
      </c>
      <c r="C562" s="3">
        <v>40262</v>
      </c>
      <c r="D562" s="3" t="s">
        <v>412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
      <c r="A563" s="11">
        <v>197</v>
      </c>
      <c r="B563" s="4" t="s">
        <v>105</v>
      </c>
      <c r="C563" s="5">
        <v>40262</v>
      </c>
      <c r="D563" s="5" t="s">
        <v>412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
      <c r="A564" s="10">
        <v>193</v>
      </c>
      <c r="B564" s="2" t="s">
        <v>123</v>
      </c>
      <c r="C564" s="3">
        <v>40261</v>
      </c>
      <c r="D564" s="3" t="s">
        <v>412</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
      <c r="A565" s="11">
        <v>192</v>
      </c>
      <c r="B565" s="4" t="s">
        <v>105</v>
      </c>
      <c r="C565" s="5">
        <v>40260</v>
      </c>
      <c r="D565" s="5" t="s">
        <v>412</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
      <c r="A566" s="10">
        <v>191</v>
      </c>
      <c r="B566" s="2" t="s">
        <v>15</v>
      </c>
      <c r="C566" s="3">
        <v>40259</v>
      </c>
      <c r="D566" s="3" t="s">
        <v>412</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
      <c r="A567" s="11">
        <v>189</v>
      </c>
      <c r="B567" s="4" t="s">
        <v>216</v>
      </c>
      <c r="C567" s="5">
        <v>40258</v>
      </c>
      <c r="D567" s="5" t="s">
        <v>412</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
      <c r="A568" s="10">
        <v>190</v>
      </c>
      <c r="B568" s="2" t="s">
        <v>98</v>
      </c>
      <c r="C568" s="3">
        <v>40258</v>
      </c>
      <c r="D568" s="3" t="s">
        <v>412</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
      <c r="A569" s="11">
        <v>187</v>
      </c>
      <c r="B569" s="4" t="s">
        <v>202</v>
      </c>
      <c r="C569" s="5">
        <v>40257</v>
      </c>
      <c r="D569" s="5" t="s">
        <v>412</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
      <c r="A570" s="10">
        <v>188</v>
      </c>
      <c r="B570" s="2" t="s">
        <v>15</v>
      </c>
      <c r="C570" s="3">
        <v>40257</v>
      </c>
      <c r="D570" s="3" t="s">
        <v>412</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
      <c r="A571" s="11">
        <v>185</v>
      </c>
      <c r="B571" s="4" t="s">
        <v>35</v>
      </c>
      <c r="C571" s="5">
        <v>40256</v>
      </c>
      <c r="D571" s="5" t="s">
        <v>412</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
      <c r="A572" s="10">
        <v>186</v>
      </c>
      <c r="B572" s="2" t="s">
        <v>216</v>
      </c>
      <c r="C572" s="3">
        <v>40256</v>
      </c>
      <c r="D572" s="3" t="s">
        <v>412</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
      <c r="A573" s="11">
        <v>184</v>
      </c>
      <c r="B573" s="4" t="s">
        <v>105</v>
      </c>
      <c r="C573" s="5">
        <v>40255</v>
      </c>
      <c r="D573" s="5" t="s">
        <v>412</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
      <c r="A574" s="10">
        <v>183</v>
      </c>
      <c r="B574" s="2" t="s">
        <v>35</v>
      </c>
      <c r="C574" s="3">
        <v>40254</v>
      </c>
      <c r="D574" s="3" t="s">
        <v>412</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
      <c r="A575" s="11">
        <v>181</v>
      </c>
      <c r="B575" s="4" t="s">
        <v>105</v>
      </c>
      <c r="C575" s="5">
        <v>40253</v>
      </c>
      <c r="D575" s="5" t="s">
        <v>412</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
      <c r="A576" s="10">
        <v>182</v>
      </c>
      <c r="B576" s="2" t="s">
        <v>24</v>
      </c>
      <c r="C576" s="3">
        <v>40253</v>
      </c>
      <c r="D576" s="3" t="s">
        <v>412</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
      <c r="A577" s="11">
        <v>180</v>
      </c>
      <c r="B577" s="4" t="s">
        <v>202</v>
      </c>
      <c r="C577" s="5">
        <v>40252</v>
      </c>
      <c r="D577" s="5" t="s">
        <v>412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
      <c r="A578" s="10">
        <v>178</v>
      </c>
      <c r="B578" s="2" t="s">
        <v>24</v>
      </c>
      <c r="C578" s="3">
        <v>40251</v>
      </c>
      <c r="D578" s="3" t="s">
        <v>412</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
      <c r="A579" s="11">
        <v>179</v>
      </c>
      <c r="B579" s="4" t="s">
        <v>98</v>
      </c>
      <c r="C579" s="5">
        <v>40251</v>
      </c>
      <c r="D579" s="5" t="s">
        <v>412</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
      <c r="A580" s="10">
        <v>176</v>
      </c>
      <c r="B580" s="2" t="s">
        <v>15</v>
      </c>
      <c r="C580" s="3">
        <v>40250</v>
      </c>
      <c r="D580" s="3" t="s">
        <v>412</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
      <c r="A581" s="11">
        <v>177</v>
      </c>
      <c r="B581" s="4" t="s">
        <v>123</v>
      </c>
      <c r="C581" s="5">
        <v>40250</v>
      </c>
      <c r="D581" s="5" t="s">
        <v>412</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
      <c r="A582" s="10">
        <v>175</v>
      </c>
      <c r="B582" s="2" t="s">
        <v>15</v>
      </c>
      <c r="C582" s="3">
        <v>40249</v>
      </c>
      <c r="D582" s="3" t="s">
        <v>412</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
      <c r="A583" s="11">
        <v>174</v>
      </c>
      <c r="B583" s="4" t="s">
        <v>330</v>
      </c>
      <c r="C583" s="5">
        <v>39957</v>
      </c>
      <c r="D583" s="5" t="s">
        <v>415</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
      <c r="A584" s="10">
        <v>173</v>
      </c>
      <c r="B584" s="2" t="s">
        <v>330</v>
      </c>
      <c r="C584" s="3">
        <v>39956</v>
      </c>
      <c r="D584" s="3" t="s">
        <v>415</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
      <c r="A585" s="11">
        <v>172</v>
      </c>
      <c r="B585" s="4" t="s">
        <v>332</v>
      </c>
      <c r="C585" s="5">
        <v>39955</v>
      </c>
      <c r="D585" s="5" t="s">
        <v>415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
      <c r="A586" s="10">
        <v>170</v>
      </c>
      <c r="B586" s="2" t="s">
        <v>332</v>
      </c>
      <c r="C586" s="3">
        <v>39954</v>
      </c>
      <c r="D586" s="3" t="s">
        <v>415</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
      <c r="A587" s="11">
        <v>171</v>
      </c>
      <c r="B587" s="4" t="s">
        <v>332</v>
      </c>
      <c r="C587" s="5">
        <v>39954</v>
      </c>
      <c r="D587" s="5" t="s">
        <v>415</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
      <c r="A588" s="10">
        <v>168</v>
      </c>
      <c r="B588" s="2" t="s">
        <v>335</v>
      </c>
      <c r="C588" s="3">
        <v>39953</v>
      </c>
      <c r="D588" s="3" t="s">
        <v>415</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
      <c r="A589" s="11">
        <v>169</v>
      </c>
      <c r="B589" s="4" t="s">
        <v>335</v>
      </c>
      <c r="C589" s="5">
        <v>39953</v>
      </c>
      <c r="D589" s="5" t="s">
        <v>415</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
      <c r="A590" s="10">
        <v>167</v>
      </c>
      <c r="B590" s="2" t="s">
        <v>330</v>
      </c>
      <c r="C590" s="3">
        <v>39952</v>
      </c>
      <c r="D590" s="3" t="s">
        <v>415</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
      <c r="A591" s="11">
        <v>166</v>
      </c>
      <c r="B591" s="4" t="s">
        <v>332</v>
      </c>
      <c r="C591" s="5">
        <v>39951</v>
      </c>
      <c r="D591" s="5" t="s">
        <v>415</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
      <c r="A592" s="10">
        <v>164</v>
      </c>
      <c r="B592" s="2" t="s">
        <v>330</v>
      </c>
      <c r="C592" s="3">
        <v>39950</v>
      </c>
      <c r="D592" s="3" t="s">
        <v>415</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
      <c r="A593" s="11">
        <v>165</v>
      </c>
      <c r="B593" s="4" t="s">
        <v>339</v>
      </c>
      <c r="C593" s="5">
        <v>39950</v>
      </c>
      <c r="D593" s="5" t="s">
        <v>415</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
      <c r="A594" s="10">
        <v>162</v>
      </c>
      <c r="B594" s="2" t="s">
        <v>341</v>
      </c>
      <c r="C594" s="3">
        <v>39949</v>
      </c>
      <c r="D594" s="3" t="s">
        <v>415</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
      <c r="A595" s="11">
        <v>163</v>
      </c>
      <c r="B595" s="4" t="s">
        <v>330</v>
      </c>
      <c r="C595" s="5">
        <v>39949</v>
      </c>
      <c r="D595" s="5" t="s">
        <v>415</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
      <c r="A596" s="10">
        <v>161</v>
      </c>
      <c r="B596" s="2" t="s">
        <v>339</v>
      </c>
      <c r="C596" s="3">
        <v>39948</v>
      </c>
      <c r="D596" s="3" t="s">
        <v>415</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
      <c r="A597" s="11">
        <v>159</v>
      </c>
      <c r="B597" s="4" t="s">
        <v>335</v>
      </c>
      <c r="C597" s="5">
        <v>39947</v>
      </c>
      <c r="D597" s="5" t="s">
        <v>415</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
      <c r="A598" s="10">
        <v>160</v>
      </c>
      <c r="B598" s="2" t="s">
        <v>335</v>
      </c>
      <c r="C598" s="3">
        <v>39947</v>
      </c>
      <c r="D598" s="3" t="s">
        <v>415</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
      <c r="A599" s="11">
        <v>158</v>
      </c>
      <c r="B599" s="4" t="s">
        <v>335</v>
      </c>
      <c r="C599" s="5">
        <v>39946</v>
      </c>
      <c r="D599" s="5" t="s">
        <v>415</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
      <c r="A600" s="10">
        <v>156</v>
      </c>
      <c r="B600" s="2" t="s">
        <v>332</v>
      </c>
      <c r="C600" s="3">
        <v>39945</v>
      </c>
      <c r="D600" s="3" t="s">
        <v>415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
      <c r="A601" s="11">
        <v>157</v>
      </c>
      <c r="B601" s="4" t="s">
        <v>332</v>
      </c>
      <c r="C601" s="5">
        <v>39945</v>
      </c>
      <c r="D601" s="5" t="s">
        <v>415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
      <c r="A602" s="10">
        <v>155</v>
      </c>
      <c r="B602" s="2" t="s">
        <v>344</v>
      </c>
      <c r="C602" s="3">
        <v>39944</v>
      </c>
      <c r="D602" s="3" t="s">
        <v>415</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
      <c r="A603" s="11">
        <v>153</v>
      </c>
      <c r="B603" s="4" t="s">
        <v>341</v>
      </c>
      <c r="C603" s="5">
        <v>39943</v>
      </c>
      <c r="D603" s="5" t="s">
        <v>415</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
      <c r="A604" s="10">
        <v>154</v>
      </c>
      <c r="B604" s="2" t="s">
        <v>330</v>
      </c>
      <c r="C604" s="3">
        <v>39943</v>
      </c>
      <c r="D604" s="3" t="s">
        <v>415</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
      <c r="A605" s="11">
        <v>151</v>
      </c>
      <c r="B605" s="4" t="s">
        <v>344</v>
      </c>
      <c r="C605" s="5">
        <v>39942</v>
      </c>
      <c r="D605" s="5" t="s">
        <v>415</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
      <c r="A606" s="10">
        <v>152</v>
      </c>
      <c r="B606" s="2" t="s">
        <v>344</v>
      </c>
      <c r="C606" s="3">
        <v>39942</v>
      </c>
      <c r="D606" s="3" t="s">
        <v>415</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
      <c r="A607" s="11">
        <v>150</v>
      </c>
      <c r="B607" s="4" t="s">
        <v>348</v>
      </c>
      <c r="C607" s="5">
        <v>39941</v>
      </c>
      <c r="D607" s="5" t="s">
        <v>415</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
      <c r="A608" s="10">
        <v>148</v>
      </c>
      <c r="B608" s="2" t="s">
        <v>332</v>
      </c>
      <c r="C608" s="3">
        <v>39940</v>
      </c>
      <c r="D608" s="3" t="s">
        <v>415</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
      <c r="A609" s="11">
        <v>149</v>
      </c>
      <c r="B609" s="4" t="s">
        <v>332</v>
      </c>
      <c r="C609" s="5">
        <v>39940</v>
      </c>
      <c r="D609" s="5" t="s">
        <v>415</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
      <c r="A610" s="10">
        <v>147</v>
      </c>
      <c r="B610" s="2" t="s">
        <v>332</v>
      </c>
      <c r="C610" s="3">
        <v>39939</v>
      </c>
      <c r="D610" s="3" t="s">
        <v>415</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
      <c r="A611" s="11">
        <v>145</v>
      </c>
      <c r="B611" s="4" t="s">
        <v>335</v>
      </c>
      <c r="C611" s="5">
        <v>39938</v>
      </c>
      <c r="D611" s="5" t="s">
        <v>415</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
      <c r="A612" s="10">
        <v>146</v>
      </c>
      <c r="B612" s="2" t="s">
        <v>335</v>
      </c>
      <c r="C612" s="3">
        <v>39938</v>
      </c>
      <c r="D612" s="3" t="s">
        <v>415</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
      <c r="A613" s="11">
        <v>144</v>
      </c>
      <c r="B613" s="4" t="s">
        <v>348</v>
      </c>
      <c r="C613" s="5">
        <v>39937</v>
      </c>
      <c r="D613" s="5" t="s">
        <v>415</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
      <c r="A614" s="10">
        <v>142</v>
      </c>
      <c r="B614" s="2" t="s">
        <v>341</v>
      </c>
      <c r="C614" s="3">
        <v>39936</v>
      </c>
      <c r="D614" s="3" t="s">
        <v>415</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
      <c r="A615" s="11">
        <v>143</v>
      </c>
      <c r="B615" s="4" t="s">
        <v>330</v>
      </c>
      <c r="C615" s="5">
        <v>39936</v>
      </c>
      <c r="D615" s="5" t="s">
        <v>415</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
      <c r="A616" s="10">
        <v>140</v>
      </c>
      <c r="B616" s="2" t="s">
        <v>341</v>
      </c>
      <c r="C616" s="3">
        <v>39935</v>
      </c>
      <c r="D616" s="3" t="s">
        <v>415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
      <c r="A617" s="11">
        <v>141</v>
      </c>
      <c r="B617" s="4" t="s">
        <v>330</v>
      </c>
      <c r="C617" s="5">
        <v>39935</v>
      </c>
      <c r="D617" s="5" t="s">
        <v>415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
      <c r="A618" s="10">
        <v>138</v>
      </c>
      <c r="B618" s="2" t="s">
        <v>348</v>
      </c>
      <c r="C618" s="3">
        <v>39934</v>
      </c>
      <c r="D618" s="3" t="s">
        <v>415</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
      <c r="A619" s="11">
        <v>139</v>
      </c>
      <c r="B619" s="4" t="s">
        <v>335</v>
      </c>
      <c r="C619" s="5">
        <v>39934</v>
      </c>
      <c r="D619" s="5" t="s">
        <v>415</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
      <c r="A620" s="10">
        <v>136</v>
      </c>
      <c r="B620" s="2" t="s">
        <v>332</v>
      </c>
      <c r="C620" s="3">
        <v>39933</v>
      </c>
      <c r="D620" s="3" t="s">
        <v>415</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
      <c r="A621" s="11">
        <v>137</v>
      </c>
      <c r="B621" s="4" t="s">
        <v>332</v>
      </c>
      <c r="C621" s="5">
        <v>39933</v>
      </c>
      <c r="D621" s="5" t="s">
        <v>415</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
      <c r="A622" s="10">
        <v>134</v>
      </c>
      <c r="B622" s="2" t="s">
        <v>335</v>
      </c>
      <c r="C622" s="3">
        <v>39932</v>
      </c>
      <c r="D622" s="3" t="s">
        <v>415</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
      <c r="A623" s="11">
        <v>135</v>
      </c>
      <c r="B623" s="4" t="s">
        <v>335</v>
      </c>
      <c r="C623" s="5">
        <v>39932</v>
      </c>
      <c r="D623" s="5" t="s">
        <v>415</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
      <c r="A624" s="10">
        <v>133</v>
      </c>
      <c r="B624" s="2" t="s">
        <v>332</v>
      </c>
      <c r="C624" s="3">
        <v>39931</v>
      </c>
      <c r="D624" s="3" t="s">
        <v>415</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
      <c r="A625" s="11">
        <v>131</v>
      </c>
      <c r="B625" s="4" t="s">
        <v>335</v>
      </c>
      <c r="C625" s="5">
        <v>39930</v>
      </c>
      <c r="D625" s="5" t="s">
        <v>415</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
      <c r="A626" s="10">
        <v>132</v>
      </c>
      <c r="B626" s="2" t="s">
        <v>341</v>
      </c>
      <c r="C626" s="3">
        <v>39930</v>
      </c>
      <c r="D626" s="3" t="s">
        <v>415</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
      <c r="A627" s="11">
        <v>129</v>
      </c>
      <c r="B627" s="4" t="s">
        <v>341</v>
      </c>
      <c r="C627" s="5">
        <v>39929</v>
      </c>
      <c r="D627" s="5" t="s">
        <v>415</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
      <c r="A628" s="10">
        <v>130</v>
      </c>
      <c r="B628" s="2" t="s">
        <v>359</v>
      </c>
      <c r="C628" s="3">
        <v>39929</v>
      </c>
      <c r="D628" s="3" t="s">
        <v>415</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
      <c r="A629" s="11">
        <v>128</v>
      </c>
      <c r="B629" s="4" t="s">
        <v>335</v>
      </c>
      <c r="C629" s="5">
        <v>39928</v>
      </c>
      <c r="D629" s="5" t="s">
        <v>415</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
      <c r="A630" s="10">
        <v>127</v>
      </c>
      <c r="B630" s="2" t="s">
        <v>335</v>
      </c>
      <c r="C630" s="3">
        <v>39927</v>
      </c>
      <c r="D630" s="3" t="s">
        <v>415</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
      <c r="A631" s="11">
        <v>125</v>
      </c>
      <c r="B631" s="4" t="s">
        <v>335</v>
      </c>
      <c r="C631" s="5">
        <v>39926</v>
      </c>
      <c r="D631" s="5" t="s">
        <v>415</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
      <c r="A632" s="10">
        <v>126</v>
      </c>
      <c r="B632" s="2" t="s">
        <v>359</v>
      </c>
      <c r="C632" s="3">
        <v>39926</v>
      </c>
      <c r="D632" s="3" t="s">
        <v>415</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
      <c r="A633" s="11">
        <v>124</v>
      </c>
      <c r="B633" s="4" t="s">
        <v>359</v>
      </c>
      <c r="C633" s="5">
        <v>39925</v>
      </c>
      <c r="D633" s="5" t="s">
        <v>415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
      <c r="A634" s="10">
        <v>123</v>
      </c>
      <c r="B634" s="2" t="s">
        <v>335</v>
      </c>
      <c r="C634" s="3">
        <v>39924</v>
      </c>
      <c r="D634" s="3" t="s">
        <v>415</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
      <c r="A635" s="11">
        <v>122</v>
      </c>
      <c r="B635" s="4" t="s">
        <v>341</v>
      </c>
      <c r="C635" s="5">
        <v>39923</v>
      </c>
      <c r="D635" s="5" t="s">
        <v>415</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
      <c r="A636" s="10">
        <v>120</v>
      </c>
      <c r="B636" s="2" t="s">
        <v>359</v>
      </c>
      <c r="C636" s="3">
        <v>39922</v>
      </c>
      <c r="D636" s="3" t="s">
        <v>415</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
      <c r="A637" s="11">
        <v>121</v>
      </c>
      <c r="B637" s="4" t="s">
        <v>359</v>
      </c>
      <c r="C637" s="5">
        <v>39922</v>
      </c>
      <c r="D637" s="5" t="s">
        <v>415</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
      <c r="A638" s="10">
        <v>118</v>
      </c>
      <c r="B638" s="2" t="s">
        <v>359</v>
      </c>
      <c r="C638" s="3">
        <v>39921</v>
      </c>
      <c r="D638" s="3" t="s">
        <v>415</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
      <c r="A639" s="11">
        <v>119</v>
      </c>
      <c r="B639" s="4" t="s">
        <v>359</v>
      </c>
      <c r="C639" s="5">
        <v>39921</v>
      </c>
      <c r="D639" s="5" t="s">
        <v>415</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
      <c r="A640" s="10">
        <v>117</v>
      </c>
      <c r="B640" s="2" t="s">
        <v>15</v>
      </c>
      <c r="C640" s="3">
        <v>39600</v>
      </c>
      <c r="D640" s="3" t="s">
        <v>418</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
      <c r="A641" s="11">
        <v>116</v>
      </c>
      <c r="B641" s="4" t="s">
        <v>15</v>
      </c>
      <c r="C641" s="5">
        <v>39599</v>
      </c>
      <c r="D641" s="5" t="s">
        <v>418</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
      <c r="A642" s="10">
        <v>115</v>
      </c>
      <c r="B642" s="2" t="s">
        <v>15</v>
      </c>
      <c r="C642" s="3">
        <v>39598</v>
      </c>
      <c r="D642" s="3" t="s">
        <v>418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
      <c r="A643" s="11">
        <v>90</v>
      </c>
      <c r="B643" s="4" t="s">
        <v>105</v>
      </c>
      <c r="C643" s="5">
        <v>39596</v>
      </c>
      <c r="D643" s="5" t="s">
        <v>418</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
      <c r="A644" s="10">
        <v>97</v>
      </c>
      <c r="B644" s="2" t="s">
        <v>123</v>
      </c>
      <c r="C644" s="3">
        <v>39596</v>
      </c>
      <c r="D644" s="3" t="s">
        <v>418</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
      <c r="A645" s="11">
        <v>114</v>
      </c>
      <c r="B645" s="4" t="s">
        <v>53</v>
      </c>
      <c r="C645" s="5">
        <v>39595</v>
      </c>
      <c r="D645" s="5" t="s">
        <v>418</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
      <c r="A646" s="10">
        <v>113</v>
      </c>
      <c r="B646" s="2" t="s">
        <v>47</v>
      </c>
      <c r="C646" s="3">
        <v>39594</v>
      </c>
      <c r="D646" s="3" t="s">
        <v>418</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
      <c r="A647" s="11">
        <v>80</v>
      </c>
      <c r="B647" s="4" t="s">
        <v>53</v>
      </c>
      <c r="C647" s="5">
        <v>39593</v>
      </c>
      <c r="D647" s="5" t="s">
        <v>418</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
      <c r="A648" s="10">
        <v>112</v>
      </c>
      <c r="B648" s="2" t="s">
        <v>24</v>
      </c>
      <c r="C648" s="3">
        <v>39593</v>
      </c>
      <c r="D648" s="3" t="s">
        <v>418</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
      <c r="A649" s="11">
        <v>109</v>
      </c>
      <c r="B649" s="4" t="s">
        <v>35</v>
      </c>
      <c r="C649" s="5">
        <v>39592</v>
      </c>
      <c r="D649" s="5" t="s">
        <v>418</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
      <c r="A650" s="10">
        <v>110</v>
      </c>
      <c r="B650" s="2" t="s">
        <v>98</v>
      </c>
      <c r="C650" s="3">
        <v>39592</v>
      </c>
      <c r="D650" s="3" t="s">
        <v>418</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
      <c r="A651" s="11">
        <v>108</v>
      </c>
      <c r="B651" s="4" t="s">
        <v>123</v>
      </c>
      <c r="C651" s="5">
        <v>39591</v>
      </c>
      <c r="D651" s="5" t="s">
        <v>418</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
      <c r="A652" s="10">
        <v>106</v>
      </c>
      <c r="B652" s="2" t="s">
        <v>15</v>
      </c>
      <c r="C652" s="3">
        <v>39589</v>
      </c>
      <c r="D652" s="3" t="s">
        <v>418</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
      <c r="A653" s="11">
        <v>107</v>
      </c>
      <c r="B653" s="4" t="s">
        <v>98</v>
      </c>
      <c r="C653" s="5">
        <v>39589</v>
      </c>
      <c r="D653" s="5" t="s">
        <v>418</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
      <c r="A654" s="10">
        <v>105</v>
      </c>
      <c r="B654" s="2" t="s">
        <v>24</v>
      </c>
      <c r="C654" s="3">
        <v>39588</v>
      </c>
      <c r="D654" s="3" t="s">
        <v>418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
      <c r="A655" s="11">
        <v>104</v>
      </c>
      <c r="B655" s="4" t="s">
        <v>105</v>
      </c>
      <c r="C655" s="5">
        <v>39587</v>
      </c>
      <c r="D655" s="5" t="s">
        <v>418</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
      <c r="A656" s="10">
        <v>102</v>
      </c>
      <c r="B656" s="2" t="s">
        <v>53</v>
      </c>
      <c r="C656" s="3">
        <v>39586</v>
      </c>
      <c r="D656" s="3" t="s">
        <v>418</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
      <c r="A657" s="11">
        <v>103</v>
      </c>
      <c r="B657" s="4" t="s">
        <v>24</v>
      </c>
      <c r="C657" s="5">
        <v>39586</v>
      </c>
      <c r="D657" s="5" t="s">
        <v>418</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
      <c r="A658" s="10">
        <v>100</v>
      </c>
      <c r="B658" s="2" t="s">
        <v>35</v>
      </c>
      <c r="C658" s="3">
        <v>39585</v>
      </c>
      <c r="D658" s="3" t="s">
        <v>418</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
      <c r="A659" s="11">
        <v>101</v>
      </c>
      <c r="B659" s="4" t="s">
        <v>47</v>
      </c>
      <c r="C659" s="5">
        <v>39585</v>
      </c>
      <c r="D659" s="5" t="s">
        <v>418</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
      <c r="A660" s="10">
        <v>99</v>
      </c>
      <c r="B660" s="2" t="s">
        <v>15</v>
      </c>
      <c r="C660" s="3">
        <v>39584</v>
      </c>
      <c r="D660" s="3" t="s">
        <v>418</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
      <c r="A661" s="11">
        <v>98</v>
      </c>
      <c r="B661" s="4" t="s">
        <v>35</v>
      </c>
      <c r="C661" s="5">
        <v>39583</v>
      </c>
      <c r="D661" s="5" t="s">
        <v>418</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
      <c r="A662" s="10">
        <v>96</v>
      </c>
      <c r="B662" s="2" t="s">
        <v>15</v>
      </c>
      <c r="C662" s="3">
        <v>39582</v>
      </c>
      <c r="D662" s="3" t="s">
        <v>418</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
      <c r="A663" s="11">
        <v>95</v>
      </c>
      <c r="B663" s="4" t="s">
        <v>24</v>
      </c>
      <c r="C663" s="5">
        <v>39581</v>
      </c>
      <c r="D663" s="5" t="s">
        <v>418</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
      <c r="A664" s="10">
        <v>94</v>
      </c>
      <c r="B664" s="2" t="s">
        <v>123</v>
      </c>
      <c r="C664" s="3">
        <v>39580</v>
      </c>
      <c r="D664" s="3" t="s">
        <v>418</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
      <c r="A665" s="11">
        <v>92</v>
      </c>
      <c r="B665" s="4" t="s">
        <v>53</v>
      </c>
      <c r="C665" s="5">
        <v>39579</v>
      </c>
      <c r="D665" s="5" t="s">
        <v>418</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
      <c r="A666" s="10">
        <v>93</v>
      </c>
      <c r="B666" s="2" t="s">
        <v>47</v>
      </c>
      <c r="C666" s="3">
        <v>39579</v>
      </c>
      <c r="D666" s="3" t="s">
        <v>418</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
      <c r="A667" s="11">
        <v>91</v>
      </c>
      <c r="B667" s="4" t="s">
        <v>98</v>
      </c>
      <c r="C667" s="5">
        <v>39578</v>
      </c>
      <c r="D667" s="5" t="s">
        <v>418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
      <c r="A668" s="10">
        <v>89</v>
      </c>
      <c r="B668" s="2" t="s">
        <v>47</v>
      </c>
      <c r="C668" s="3">
        <v>39577</v>
      </c>
      <c r="D668" s="3" t="s">
        <v>418</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
      <c r="A669" s="11">
        <v>87</v>
      </c>
      <c r="B669" s="4" t="s">
        <v>35</v>
      </c>
      <c r="C669" s="5">
        <v>39576</v>
      </c>
      <c r="D669" s="5" t="s">
        <v>418</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
      <c r="A670" s="10">
        <v>88</v>
      </c>
      <c r="B670" s="2" t="s">
        <v>24</v>
      </c>
      <c r="C670" s="3">
        <v>39576</v>
      </c>
      <c r="D670" s="3" t="s">
        <v>418</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
      <c r="A671" s="11">
        <v>86</v>
      </c>
      <c r="B671" s="4" t="s">
        <v>15</v>
      </c>
      <c r="C671" s="5">
        <v>39575</v>
      </c>
      <c r="D671" s="5" t="s">
        <v>418</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
      <c r="A672" s="10">
        <v>85</v>
      </c>
      <c r="B672" s="2" t="s">
        <v>98</v>
      </c>
      <c r="C672" s="3">
        <v>39574</v>
      </c>
      <c r="D672" s="3" t="s">
        <v>418</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
      <c r="A673" s="11">
        <v>84</v>
      </c>
      <c r="B673" s="4" t="s">
        <v>105</v>
      </c>
      <c r="C673" s="5">
        <v>39573</v>
      </c>
      <c r="D673" s="5" t="s">
        <v>418</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
      <c r="A674" s="10">
        <v>82</v>
      </c>
      <c r="B674" s="2" t="s">
        <v>15</v>
      </c>
      <c r="C674" s="3">
        <v>39572</v>
      </c>
      <c r="D674" s="3" t="s">
        <v>418</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
      <c r="A675" s="11">
        <v>83</v>
      </c>
      <c r="B675" s="4" t="s">
        <v>47</v>
      </c>
      <c r="C675" s="5">
        <v>39572</v>
      </c>
      <c r="D675" s="5" t="s">
        <v>418</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
      <c r="A676" s="10">
        <v>81</v>
      </c>
      <c r="B676" s="2" t="s">
        <v>123</v>
      </c>
      <c r="C676" s="3">
        <v>39571</v>
      </c>
      <c r="D676" s="3" t="s">
        <v>418</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
      <c r="A677" s="11">
        <v>111</v>
      </c>
      <c r="B677" s="4" t="s">
        <v>105</v>
      </c>
      <c r="C677" s="5">
        <v>39571</v>
      </c>
      <c r="D677" s="5" t="s">
        <v>418</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
      <c r="A678" s="10">
        <v>79</v>
      </c>
      <c r="B678" s="2" t="s">
        <v>98</v>
      </c>
      <c r="C678" s="3">
        <v>39570</v>
      </c>
      <c r="D678" s="3" t="s">
        <v>418</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
      <c r="A679" s="11">
        <v>77</v>
      </c>
      <c r="B679" s="4" t="s">
        <v>53</v>
      </c>
      <c r="C679" s="5">
        <v>39569</v>
      </c>
      <c r="D679" s="5" t="s">
        <v>418</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
      <c r="A680" s="10">
        <v>78</v>
      </c>
      <c r="B680" s="2" t="s">
        <v>47</v>
      </c>
      <c r="C680" s="3">
        <v>39569</v>
      </c>
      <c r="D680" s="3" t="s">
        <v>418</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
      <c r="A681" s="11">
        <v>76</v>
      </c>
      <c r="B681" s="4" t="s">
        <v>35</v>
      </c>
      <c r="C681" s="5">
        <v>39568</v>
      </c>
      <c r="D681" s="5" t="s">
        <v>418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
      <c r="A682" s="10">
        <v>75</v>
      </c>
      <c r="B682" s="2" t="s">
        <v>24</v>
      </c>
      <c r="C682" s="3">
        <v>39567</v>
      </c>
      <c r="D682" s="3" t="s">
        <v>418</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
      <c r="A683" s="11">
        <v>74</v>
      </c>
      <c r="B683" s="4" t="s">
        <v>105</v>
      </c>
      <c r="C683" s="5">
        <v>39566</v>
      </c>
      <c r="D683" s="5" t="s">
        <v>418</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
      <c r="A684" s="10">
        <v>72</v>
      </c>
      <c r="B684" s="2" t="s">
        <v>15</v>
      </c>
      <c r="C684" s="3">
        <v>39565</v>
      </c>
      <c r="D684" s="3" t="s">
        <v>418</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
      <c r="A685" s="11">
        <v>73</v>
      </c>
      <c r="B685" s="4" t="s">
        <v>123</v>
      </c>
      <c r="C685" s="5">
        <v>39565</v>
      </c>
      <c r="D685" s="5" t="s">
        <v>418</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
      <c r="A686" s="10">
        <v>70</v>
      </c>
      <c r="B686" s="2" t="s">
        <v>105</v>
      </c>
      <c r="C686" s="3">
        <v>39564</v>
      </c>
      <c r="D686" s="3" t="s">
        <v>418</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
      <c r="A687" s="11">
        <v>71</v>
      </c>
      <c r="B687" s="4" t="s">
        <v>98</v>
      </c>
      <c r="C687" s="5">
        <v>39564</v>
      </c>
      <c r="D687" s="5" t="s">
        <v>418</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
      <c r="A688" s="10">
        <v>69</v>
      </c>
      <c r="B688" s="2" t="s">
        <v>123</v>
      </c>
      <c r="C688" s="3">
        <v>39563</v>
      </c>
      <c r="D688" s="3" t="s">
        <v>418</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
      <c r="A689" s="11">
        <v>68</v>
      </c>
      <c r="B689" s="4" t="s">
        <v>53</v>
      </c>
      <c r="C689" s="5">
        <v>39562</v>
      </c>
      <c r="D689" s="5" t="s">
        <v>418</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
      <c r="A690" s="10">
        <v>67</v>
      </c>
      <c r="B690" s="2" t="s">
        <v>98</v>
      </c>
      <c r="C690" s="3">
        <v>39561</v>
      </c>
      <c r="D690" s="3" t="s">
        <v>418</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
      <c r="A691" s="11">
        <v>66</v>
      </c>
      <c r="B691" s="4" t="s">
        <v>53</v>
      </c>
      <c r="C691" s="5">
        <v>39560</v>
      </c>
      <c r="D691" s="5" t="s">
        <v>418</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
      <c r="A692" s="10">
        <v>65</v>
      </c>
      <c r="B692" s="2" t="s">
        <v>47</v>
      </c>
      <c r="C692" s="3">
        <v>39559</v>
      </c>
      <c r="D692" s="3" t="s">
        <v>418</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
      <c r="A693" s="11">
        <v>63</v>
      </c>
      <c r="B693" s="4" t="s">
        <v>15</v>
      </c>
      <c r="C693" s="5">
        <v>39558</v>
      </c>
      <c r="D693" s="5" t="s">
        <v>418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
      <c r="A694" s="10">
        <v>64</v>
      </c>
      <c r="B694" s="2" t="s">
        <v>24</v>
      </c>
      <c r="C694" s="3">
        <v>39558</v>
      </c>
      <c r="D694" s="3" t="s">
        <v>418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
      <c r="A695" s="11">
        <v>61</v>
      </c>
      <c r="B695" s="4" t="s">
        <v>123</v>
      </c>
      <c r="C695" s="5">
        <v>39557</v>
      </c>
      <c r="D695" s="5" t="s">
        <v>418</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
      <c r="A696" s="10">
        <v>62</v>
      </c>
      <c r="B696" s="2" t="s">
        <v>35</v>
      </c>
      <c r="C696" s="3">
        <v>39557</v>
      </c>
      <c r="D696" s="3" t="s">
        <v>418</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
      <c r="A697" s="17">
        <v>60</v>
      </c>
      <c r="B697" s="18" t="s">
        <v>105</v>
      </c>
      <c r="C697" s="19">
        <v>39556</v>
      </c>
      <c r="D697" s="19" t="s">
        <v>418</v>
      </c>
      <c r="E697" s="18" t="s">
        <v>201</v>
      </c>
      <c r="F697" s="18" t="s">
        <v>60</v>
      </c>
      <c r="G697" s="18" t="s">
        <v>27</v>
      </c>
      <c r="H697" s="18" t="s">
        <v>50</v>
      </c>
      <c r="I697" s="18" t="s">
        <v>50</v>
      </c>
      <c r="J697" s="18" t="s">
        <v>20</v>
      </c>
      <c r="K697" s="18" t="s">
        <v>21</v>
      </c>
      <c r="L697" s="18" t="s">
        <v>27</v>
      </c>
      <c r="M697" s="18">
        <v>140</v>
      </c>
      <c r="N697" s="18">
        <v>0</v>
      </c>
      <c r="O697" s="18" t="s">
        <v>236</v>
      </c>
      <c r="P697" s="20" t="s">
        <v>281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topLeftCell="C1"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8" t="s">
        <v>384</v>
      </c>
      <c r="B1" s="29" t="s">
        <v>385</v>
      </c>
      <c r="C1" s="29" t="s">
        <v>386</v>
      </c>
      <c r="D1" s="29" t="s">
        <v>387</v>
      </c>
      <c r="E1" s="30" t="s">
        <v>388</v>
      </c>
    </row>
    <row r="2" spans="1:5" ht="19.95" customHeight="1" x14ac:dyDescent="0.3">
      <c r="A2" s="25" t="s">
        <v>390</v>
      </c>
      <c r="B2" s="8" t="s">
        <v>19</v>
      </c>
      <c r="C2" s="7" t="s">
        <v>18</v>
      </c>
      <c r="D2" s="7" t="s">
        <v>391</v>
      </c>
      <c r="E2" s="26" t="s">
        <v>392</v>
      </c>
    </row>
    <row r="3" spans="1:5" ht="19.95" customHeight="1" x14ac:dyDescent="0.3">
      <c r="A3" s="25" t="s">
        <v>393</v>
      </c>
      <c r="B3" s="6" t="s">
        <v>39</v>
      </c>
      <c r="C3" s="9" t="s">
        <v>394</v>
      </c>
      <c r="D3" s="9" t="s">
        <v>395</v>
      </c>
      <c r="E3" s="27" t="s">
        <v>396</v>
      </c>
    </row>
    <row r="4" spans="1:5" ht="19.95" customHeight="1" x14ac:dyDescent="0.3">
      <c r="A4" s="25" t="s">
        <v>397</v>
      </c>
      <c r="B4" s="8" t="s">
        <v>18</v>
      </c>
      <c r="C4" s="7" t="s">
        <v>50</v>
      </c>
      <c r="D4" s="7" t="s">
        <v>398</v>
      </c>
      <c r="E4" s="26" t="s">
        <v>399</v>
      </c>
    </row>
    <row r="5" spans="1:5" ht="19.95" customHeight="1" x14ac:dyDescent="0.3">
      <c r="A5" s="25" t="s">
        <v>400</v>
      </c>
      <c r="B5" s="6" t="s">
        <v>39</v>
      </c>
      <c r="C5" s="9" t="s">
        <v>19</v>
      </c>
      <c r="D5" s="9" t="s">
        <v>401</v>
      </c>
      <c r="E5" s="27" t="s">
        <v>389</v>
      </c>
    </row>
    <row r="6" spans="1:5" ht="19.95" customHeight="1" x14ac:dyDescent="0.3">
      <c r="A6" s="25" t="s">
        <v>402</v>
      </c>
      <c r="B6" s="8" t="s">
        <v>27</v>
      </c>
      <c r="C6" s="7" t="s">
        <v>45</v>
      </c>
      <c r="D6" s="7" t="s">
        <v>403</v>
      </c>
      <c r="E6" s="26" t="s">
        <v>404</v>
      </c>
    </row>
    <row r="7" spans="1:5" ht="19.95" customHeight="1" x14ac:dyDescent="0.3">
      <c r="A7" s="25" t="s">
        <v>405</v>
      </c>
      <c r="B7" s="6" t="s">
        <v>39</v>
      </c>
      <c r="C7" s="9" t="s">
        <v>19</v>
      </c>
      <c r="D7" s="9" t="s">
        <v>406</v>
      </c>
      <c r="E7" s="27" t="s">
        <v>391</v>
      </c>
    </row>
    <row r="8" spans="1:5" ht="19.95" customHeight="1" x14ac:dyDescent="0.3">
      <c r="A8" s="25" t="s">
        <v>407</v>
      </c>
      <c r="B8" s="8" t="s">
        <v>27</v>
      </c>
      <c r="C8" s="7" t="s">
        <v>19</v>
      </c>
      <c r="D8" s="7" t="s">
        <v>408</v>
      </c>
      <c r="E8" s="26" t="s">
        <v>392</v>
      </c>
    </row>
    <row r="9" spans="1:5" ht="19.95" customHeight="1" x14ac:dyDescent="0.3">
      <c r="A9" s="25" t="s">
        <v>409</v>
      </c>
      <c r="B9" s="6" t="s">
        <v>19</v>
      </c>
      <c r="C9" s="9" t="s">
        <v>50</v>
      </c>
      <c r="D9" s="9" t="s">
        <v>410</v>
      </c>
      <c r="E9" s="27" t="s">
        <v>411</v>
      </c>
    </row>
    <row r="10" spans="1:5" ht="19.95" customHeight="1" x14ac:dyDescent="0.3">
      <c r="A10" s="25" t="s">
        <v>412</v>
      </c>
      <c r="B10" s="8" t="s">
        <v>19</v>
      </c>
      <c r="C10" s="7" t="s">
        <v>39</v>
      </c>
      <c r="D10" s="7" t="s">
        <v>413</v>
      </c>
      <c r="E10" s="26" t="s">
        <v>414</v>
      </c>
    </row>
    <row r="11" spans="1:5" ht="19.95" customHeight="1" x14ac:dyDescent="0.3">
      <c r="A11" s="25" t="s">
        <v>415</v>
      </c>
      <c r="B11" s="6" t="s">
        <v>260</v>
      </c>
      <c r="C11" s="9" t="s">
        <v>50</v>
      </c>
      <c r="D11" s="9" t="s">
        <v>416</v>
      </c>
      <c r="E11" s="27" t="s">
        <v>417</v>
      </c>
    </row>
    <row r="12" spans="1:5" ht="19.95" customHeight="1" x14ac:dyDescent="0.3">
      <c r="A12" s="31" t="s">
        <v>418</v>
      </c>
      <c r="B12" s="32" t="s">
        <v>31</v>
      </c>
      <c r="C12" s="33" t="s">
        <v>19</v>
      </c>
      <c r="D12" s="33" t="s">
        <v>419</v>
      </c>
      <c r="E12" s="34" t="s">
        <v>391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53126-2210-45D7-84CF-3306C4AC6D03}">
  <dimension ref="A3:D13"/>
  <sheetViews>
    <sheetView topLeftCell="B1" workbookViewId="0">
      <selection activeCell="M21" sqref="M21"/>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1" t="s">
        <v>422</v>
      </c>
      <c r="B3" s="21" t="s">
        <v>423</v>
      </c>
    </row>
    <row r="4" spans="1:4" x14ac:dyDescent="0.3">
      <c r="A4" s="21" t="s">
        <v>420</v>
      </c>
      <c r="B4" t="s">
        <v>40</v>
      </c>
      <c r="C4" t="s">
        <v>20</v>
      </c>
      <c r="D4" t="s">
        <v>421</v>
      </c>
    </row>
    <row r="5" spans="1:4" x14ac:dyDescent="0.3">
      <c r="A5" s="22" t="s">
        <v>50</v>
      </c>
      <c r="C5">
        <v>9</v>
      </c>
      <c r="D5">
        <v>9</v>
      </c>
    </row>
    <row r="6" spans="1:4" x14ac:dyDescent="0.3">
      <c r="A6" s="22" t="s">
        <v>18</v>
      </c>
      <c r="B6">
        <v>3</v>
      </c>
      <c r="C6">
        <v>8</v>
      </c>
      <c r="D6">
        <v>11</v>
      </c>
    </row>
    <row r="7" spans="1:4" x14ac:dyDescent="0.3">
      <c r="A7" s="22" t="s">
        <v>39</v>
      </c>
      <c r="C7">
        <v>7</v>
      </c>
      <c r="D7">
        <v>7</v>
      </c>
    </row>
    <row r="8" spans="1:4" x14ac:dyDescent="0.3">
      <c r="A8" s="22" t="s">
        <v>117</v>
      </c>
      <c r="B8">
        <v>2</v>
      </c>
      <c r="C8">
        <v>7</v>
      </c>
      <c r="D8">
        <v>9</v>
      </c>
    </row>
    <row r="9" spans="1:4" x14ac:dyDescent="0.3">
      <c r="A9" s="22" t="s">
        <v>38</v>
      </c>
      <c r="C9">
        <v>7</v>
      </c>
      <c r="D9">
        <v>7</v>
      </c>
    </row>
    <row r="10" spans="1:4" x14ac:dyDescent="0.3">
      <c r="A10" s="22" t="s">
        <v>27</v>
      </c>
      <c r="B10">
        <v>2</v>
      </c>
      <c r="C10">
        <v>6</v>
      </c>
      <c r="D10">
        <v>8</v>
      </c>
    </row>
    <row r="11" spans="1:4" x14ac:dyDescent="0.3">
      <c r="A11" s="22" t="s">
        <v>103</v>
      </c>
      <c r="B11">
        <v>2</v>
      </c>
      <c r="C11">
        <v>3</v>
      </c>
      <c r="D11">
        <v>5</v>
      </c>
    </row>
    <row r="12" spans="1:4" x14ac:dyDescent="0.3">
      <c r="A12" s="22" t="s">
        <v>45</v>
      </c>
      <c r="B12">
        <v>2</v>
      </c>
      <c r="C12">
        <v>2</v>
      </c>
      <c r="D12">
        <v>4</v>
      </c>
    </row>
    <row r="13" spans="1:4" x14ac:dyDescent="0.3">
      <c r="A13" s="22" t="s">
        <v>421</v>
      </c>
      <c r="B13">
        <v>11</v>
      </c>
      <c r="C13">
        <v>49</v>
      </c>
      <c r="D13">
        <v>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40CAC-6077-4B79-920A-494E78186226}">
  <dimension ref="A3:B6"/>
  <sheetViews>
    <sheetView workbookViewId="0">
      <selection activeCell="B3" sqref="B3"/>
    </sheetView>
  </sheetViews>
  <sheetFormatPr defaultRowHeight="15.6" x14ac:dyDescent="0.3"/>
  <cols>
    <col min="1" max="1" width="12.296875" bestFit="1" customWidth="1"/>
    <col min="2" max="2" width="14.69921875" bestFit="1" customWidth="1"/>
  </cols>
  <sheetData>
    <row r="3" spans="1:2" x14ac:dyDescent="0.3">
      <c r="A3" s="21" t="s">
        <v>420</v>
      </c>
      <c r="B3" t="s">
        <v>424</v>
      </c>
    </row>
    <row r="4" spans="1:2" x14ac:dyDescent="0.3">
      <c r="A4" s="22" t="s">
        <v>40</v>
      </c>
      <c r="B4" s="23">
        <v>0.18333333333333332</v>
      </c>
    </row>
    <row r="5" spans="1:2" x14ac:dyDescent="0.3">
      <c r="A5" s="22" t="s">
        <v>20</v>
      </c>
      <c r="B5" s="23">
        <v>0.81666666666666665</v>
      </c>
    </row>
    <row r="6" spans="1:2" x14ac:dyDescent="0.3">
      <c r="A6" s="22" t="s">
        <v>421</v>
      </c>
      <c r="B6" s="23">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9C3CF-C5E9-452F-90E0-328EA5CBBD00}">
  <dimension ref="A3:D16"/>
  <sheetViews>
    <sheetView workbookViewId="0">
      <selection activeCell="D8" sqref="D8"/>
    </sheetView>
  </sheetViews>
  <sheetFormatPr defaultRowHeight="15.6" x14ac:dyDescent="0.3"/>
  <cols>
    <col min="1" max="1" width="46.69921875" bestFit="1" customWidth="1"/>
    <col min="2" max="2" width="15.19921875" bestFit="1" customWidth="1"/>
    <col min="3" max="3" width="4.59765625" bestFit="1" customWidth="1"/>
    <col min="4" max="4" width="10.8984375" bestFit="1" customWidth="1"/>
  </cols>
  <sheetData>
    <row r="3" spans="1:4" x14ac:dyDescent="0.3">
      <c r="A3" s="21" t="s">
        <v>424</v>
      </c>
      <c r="B3" s="21" t="s">
        <v>423</v>
      </c>
    </row>
    <row r="4" spans="1:4" x14ac:dyDescent="0.3">
      <c r="A4" s="21" t="s">
        <v>420</v>
      </c>
      <c r="B4" t="s">
        <v>40</v>
      </c>
      <c r="C4" t="s">
        <v>20</v>
      </c>
      <c r="D4" t="s">
        <v>421</v>
      </c>
    </row>
    <row r="5" spans="1:4" x14ac:dyDescent="0.3">
      <c r="A5" s="22" t="s">
        <v>160</v>
      </c>
      <c r="C5">
        <v>2</v>
      </c>
      <c r="D5">
        <v>2</v>
      </c>
    </row>
    <row r="6" spans="1:4" x14ac:dyDescent="0.3">
      <c r="A6" s="22" t="s">
        <v>116</v>
      </c>
      <c r="C6">
        <v>2</v>
      </c>
      <c r="D6">
        <v>2</v>
      </c>
    </row>
    <row r="7" spans="1:4" x14ac:dyDescent="0.3">
      <c r="A7" s="22" t="s">
        <v>44</v>
      </c>
      <c r="C7">
        <v>4</v>
      </c>
      <c r="D7">
        <v>4</v>
      </c>
    </row>
    <row r="8" spans="1:4" x14ac:dyDescent="0.3">
      <c r="A8" s="22" t="s">
        <v>17</v>
      </c>
      <c r="B8">
        <v>1</v>
      </c>
      <c r="C8">
        <v>3</v>
      </c>
      <c r="D8">
        <v>4</v>
      </c>
    </row>
    <row r="9" spans="1:4" x14ac:dyDescent="0.3">
      <c r="A9" s="22" t="s">
        <v>137</v>
      </c>
      <c r="B9">
        <v>2</v>
      </c>
      <c r="C9">
        <v>3</v>
      </c>
      <c r="D9">
        <v>5</v>
      </c>
    </row>
    <row r="10" spans="1:4" x14ac:dyDescent="0.3">
      <c r="A10" s="22" t="s">
        <v>162</v>
      </c>
      <c r="B10">
        <v>3</v>
      </c>
      <c r="C10">
        <v>3</v>
      </c>
      <c r="D10">
        <v>6</v>
      </c>
    </row>
    <row r="11" spans="1:4" x14ac:dyDescent="0.3">
      <c r="A11" s="22" t="s">
        <v>93</v>
      </c>
      <c r="B11">
        <v>2</v>
      </c>
      <c r="C11">
        <v>5</v>
      </c>
      <c r="D11">
        <v>7</v>
      </c>
    </row>
    <row r="12" spans="1:4" x14ac:dyDescent="0.3">
      <c r="A12" s="22" t="s">
        <v>55</v>
      </c>
      <c r="B12">
        <v>1</v>
      </c>
      <c r="C12">
        <v>6</v>
      </c>
      <c r="D12">
        <v>7</v>
      </c>
    </row>
    <row r="13" spans="1:4" x14ac:dyDescent="0.3">
      <c r="A13" s="22" t="s">
        <v>26</v>
      </c>
      <c r="B13">
        <v>1</v>
      </c>
      <c r="C13">
        <v>6</v>
      </c>
      <c r="D13">
        <v>7</v>
      </c>
    </row>
    <row r="14" spans="1:4" x14ac:dyDescent="0.3">
      <c r="A14" s="22" t="s">
        <v>37</v>
      </c>
      <c r="C14">
        <v>7</v>
      </c>
      <c r="D14">
        <v>7</v>
      </c>
    </row>
    <row r="15" spans="1:4" x14ac:dyDescent="0.3">
      <c r="A15" s="22" t="s">
        <v>60</v>
      </c>
      <c r="B15">
        <v>1</v>
      </c>
      <c r="C15">
        <v>8</v>
      </c>
      <c r="D15">
        <v>9</v>
      </c>
    </row>
    <row r="16" spans="1:4" x14ac:dyDescent="0.3">
      <c r="A16" s="22" t="s">
        <v>421</v>
      </c>
      <c r="B16">
        <v>11</v>
      </c>
      <c r="C16">
        <v>49</v>
      </c>
      <c r="D16">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DADF0-9C07-466E-809F-6F373AAE6E18}">
  <dimension ref="A3:E40"/>
  <sheetViews>
    <sheetView topLeftCell="C15" workbookViewId="0">
      <selection activeCell="B34" sqref="B34"/>
    </sheetView>
  </sheetViews>
  <sheetFormatPr defaultRowHeight="15.6" x14ac:dyDescent="0.3"/>
  <cols>
    <col min="1" max="1" width="17.5" bestFit="1" customWidth="1"/>
    <col min="2" max="2" width="23.09765625" bestFit="1" customWidth="1"/>
    <col min="4" max="4" width="14.09765625" bestFit="1" customWidth="1"/>
    <col min="5" max="5" width="9.8984375" bestFit="1" customWidth="1"/>
  </cols>
  <sheetData>
    <row r="3" spans="1:5" x14ac:dyDescent="0.3">
      <c r="A3" s="21" t="s">
        <v>420</v>
      </c>
      <c r="B3" t="s">
        <v>425</v>
      </c>
      <c r="D3" s="24" t="s">
        <v>426</v>
      </c>
      <c r="E3" s="24" t="s">
        <v>427</v>
      </c>
    </row>
    <row r="4" spans="1:5" x14ac:dyDescent="0.3">
      <c r="A4" s="22" t="s">
        <v>159</v>
      </c>
      <c r="B4">
        <v>5</v>
      </c>
      <c r="D4" t="str">
        <f>A4</f>
        <v>V Kohli</v>
      </c>
      <c r="E4">
        <f>GETPIVOTDATA("player_of_match",$A$3,"player_of_match",A4)</f>
        <v>5</v>
      </c>
    </row>
    <row r="5" spans="1:5" x14ac:dyDescent="0.3">
      <c r="A5" s="22" t="s">
        <v>59</v>
      </c>
      <c r="B5">
        <v>4</v>
      </c>
      <c r="D5" t="str">
        <f t="shared" ref="D5:D13" si="0">A5</f>
        <v>AB de Villiers</v>
      </c>
      <c r="E5">
        <f t="shared" ref="E5:E13" si="1">GETPIVOTDATA("player_of_match",$A$3,"player_of_match",A5)</f>
        <v>4</v>
      </c>
    </row>
    <row r="6" spans="1:5" x14ac:dyDescent="0.3">
      <c r="A6" s="22" t="s">
        <v>83</v>
      </c>
      <c r="B6">
        <v>4</v>
      </c>
      <c r="D6" t="str">
        <f t="shared" si="0"/>
        <v>RG Sharma</v>
      </c>
      <c r="E6">
        <f t="shared" si="1"/>
        <v>4</v>
      </c>
    </row>
    <row r="7" spans="1:5" x14ac:dyDescent="0.3">
      <c r="A7" s="22" t="s">
        <v>179</v>
      </c>
      <c r="B7">
        <v>3</v>
      </c>
      <c r="D7" t="str">
        <f t="shared" si="0"/>
        <v>AJ Finch</v>
      </c>
      <c r="E7">
        <f t="shared" si="1"/>
        <v>3</v>
      </c>
    </row>
    <row r="8" spans="1:5" x14ac:dyDescent="0.3">
      <c r="A8" s="22" t="s">
        <v>134</v>
      </c>
      <c r="B8">
        <v>3</v>
      </c>
      <c r="D8" t="str">
        <f t="shared" si="0"/>
        <v>DA Warner</v>
      </c>
      <c r="E8">
        <f t="shared" si="1"/>
        <v>3</v>
      </c>
    </row>
    <row r="9" spans="1:5" x14ac:dyDescent="0.3">
      <c r="A9" s="22" t="s">
        <v>30</v>
      </c>
      <c r="B9">
        <v>3</v>
      </c>
      <c r="D9" t="str">
        <f t="shared" si="0"/>
        <v>AD Russell</v>
      </c>
      <c r="E9">
        <f t="shared" si="1"/>
        <v>3</v>
      </c>
    </row>
    <row r="10" spans="1:5" x14ac:dyDescent="0.3">
      <c r="A10" s="22" t="s">
        <v>126</v>
      </c>
      <c r="B10">
        <v>2</v>
      </c>
      <c r="D10" t="str">
        <f t="shared" si="0"/>
        <v>DR Smith</v>
      </c>
      <c r="E10">
        <f t="shared" si="1"/>
        <v>2</v>
      </c>
    </row>
    <row r="11" spans="1:5" x14ac:dyDescent="0.3">
      <c r="A11" s="22" t="s">
        <v>163</v>
      </c>
      <c r="B11">
        <v>2</v>
      </c>
      <c r="D11" t="str">
        <f t="shared" si="0"/>
        <v>AB Dinda</v>
      </c>
      <c r="E11">
        <f t="shared" si="1"/>
        <v>2</v>
      </c>
    </row>
    <row r="12" spans="1:5" x14ac:dyDescent="0.3">
      <c r="A12" s="22" t="s">
        <v>164</v>
      </c>
      <c r="B12">
        <v>2</v>
      </c>
      <c r="D12" t="str">
        <f t="shared" si="0"/>
        <v>MP Stoinis</v>
      </c>
      <c r="E12">
        <f t="shared" si="1"/>
        <v>2</v>
      </c>
    </row>
    <row r="13" spans="1:5" x14ac:dyDescent="0.3">
      <c r="A13" s="22" t="s">
        <v>165</v>
      </c>
      <c r="B13">
        <v>2</v>
      </c>
      <c r="D13" t="str">
        <f t="shared" si="0"/>
        <v>CH Morris</v>
      </c>
      <c r="E13">
        <f t="shared" si="1"/>
        <v>2</v>
      </c>
    </row>
    <row r="14" spans="1:5" x14ac:dyDescent="0.3">
      <c r="A14" s="22" t="s">
        <v>157</v>
      </c>
      <c r="B14">
        <v>2</v>
      </c>
    </row>
    <row r="15" spans="1:5" x14ac:dyDescent="0.3">
      <c r="A15" s="22" t="s">
        <v>171</v>
      </c>
      <c r="B15">
        <v>2</v>
      </c>
    </row>
    <row r="16" spans="1:5" x14ac:dyDescent="0.3">
      <c r="A16" s="22" t="s">
        <v>145</v>
      </c>
      <c r="B16">
        <v>2</v>
      </c>
    </row>
    <row r="17" spans="1:2" x14ac:dyDescent="0.3">
      <c r="A17" s="22" t="s">
        <v>102</v>
      </c>
      <c r="B17">
        <v>2</v>
      </c>
    </row>
    <row r="18" spans="1:2" x14ac:dyDescent="0.3">
      <c r="A18" s="22" t="s">
        <v>141</v>
      </c>
      <c r="B18">
        <v>1</v>
      </c>
    </row>
    <row r="19" spans="1:2" x14ac:dyDescent="0.3">
      <c r="A19" s="22" t="s">
        <v>173</v>
      </c>
      <c r="B19">
        <v>1</v>
      </c>
    </row>
    <row r="20" spans="1:2" x14ac:dyDescent="0.3">
      <c r="A20" s="22" t="s">
        <v>95</v>
      </c>
      <c r="B20">
        <v>1</v>
      </c>
    </row>
    <row r="21" spans="1:2" x14ac:dyDescent="0.3">
      <c r="A21" s="22" t="s">
        <v>139</v>
      </c>
      <c r="B21">
        <v>1</v>
      </c>
    </row>
    <row r="22" spans="1:2" x14ac:dyDescent="0.3">
      <c r="A22" s="22" t="s">
        <v>168</v>
      </c>
      <c r="B22">
        <v>1</v>
      </c>
    </row>
    <row r="23" spans="1:2" x14ac:dyDescent="0.3">
      <c r="A23" s="22" t="s">
        <v>142</v>
      </c>
      <c r="B23">
        <v>1</v>
      </c>
    </row>
    <row r="24" spans="1:2" x14ac:dyDescent="0.3">
      <c r="A24" s="22" t="s">
        <v>144</v>
      </c>
      <c r="B24">
        <v>1</v>
      </c>
    </row>
    <row r="25" spans="1:2" x14ac:dyDescent="0.3">
      <c r="A25" s="22" t="s">
        <v>36</v>
      </c>
      <c r="B25">
        <v>1</v>
      </c>
    </row>
    <row r="26" spans="1:2" x14ac:dyDescent="0.3">
      <c r="A26" s="22" t="s">
        <v>148</v>
      </c>
      <c r="B26">
        <v>1</v>
      </c>
    </row>
    <row r="27" spans="1:2" x14ac:dyDescent="0.3">
      <c r="A27" s="22" t="s">
        <v>119</v>
      </c>
      <c r="B27">
        <v>1</v>
      </c>
    </row>
    <row r="28" spans="1:2" x14ac:dyDescent="0.3">
      <c r="A28" s="22" t="s">
        <v>177</v>
      </c>
      <c r="B28">
        <v>1</v>
      </c>
    </row>
    <row r="29" spans="1:2" x14ac:dyDescent="0.3">
      <c r="A29" s="22" t="s">
        <v>176</v>
      </c>
      <c r="B29">
        <v>1</v>
      </c>
    </row>
    <row r="30" spans="1:2" x14ac:dyDescent="0.3">
      <c r="A30" s="22" t="s">
        <v>79</v>
      </c>
      <c r="B30">
        <v>1</v>
      </c>
    </row>
    <row r="31" spans="1:2" x14ac:dyDescent="0.3">
      <c r="A31" s="22" t="s">
        <v>156</v>
      </c>
      <c r="B31">
        <v>1</v>
      </c>
    </row>
    <row r="32" spans="1:2" x14ac:dyDescent="0.3">
      <c r="A32" s="22" t="s">
        <v>174</v>
      </c>
      <c r="B32">
        <v>1</v>
      </c>
    </row>
    <row r="33" spans="1:2" x14ac:dyDescent="0.3">
      <c r="A33" s="22" t="s">
        <v>153</v>
      </c>
      <c r="B33">
        <v>1</v>
      </c>
    </row>
    <row r="34" spans="1:2" x14ac:dyDescent="0.3">
      <c r="A34" s="22" t="s">
        <v>16</v>
      </c>
      <c r="B34">
        <v>1</v>
      </c>
    </row>
    <row r="35" spans="1:2" x14ac:dyDescent="0.3">
      <c r="A35" s="22" t="s">
        <v>87</v>
      </c>
      <c r="B35">
        <v>1</v>
      </c>
    </row>
    <row r="36" spans="1:2" x14ac:dyDescent="0.3">
      <c r="A36" s="22" t="s">
        <v>172</v>
      </c>
      <c r="B36">
        <v>1</v>
      </c>
    </row>
    <row r="37" spans="1:2" x14ac:dyDescent="0.3">
      <c r="A37" s="22" t="s">
        <v>175</v>
      </c>
      <c r="B37">
        <v>1</v>
      </c>
    </row>
    <row r="38" spans="1:2" x14ac:dyDescent="0.3">
      <c r="A38" s="22" t="s">
        <v>167</v>
      </c>
      <c r="B38">
        <v>1</v>
      </c>
    </row>
    <row r="39" spans="1:2" x14ac:dyDescent="0.3">
      <c r="A39" s="22" t="s">
        <v>169</v>
      </c>
      <c r="B39">
        <v>1</v>
      </c>
    </row>
    <row r="40" spans="1:2" x14ac:dyDescent="0.3">
      <c r="A40" s="22" t="s">
        <v>421</v>
      </c>
      <c r="B40">
        <v>60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5BB52-4E5A-4463-8187-3F6F45AF5D9B}">
  <dimension ref="A3:E10"/>
  <sheetViews>
    <sheetView topLeftCell="A3" workbookViewId="0">
      <selection activeCell="A7" sqref="A4:A9"/>
      <pivotSelection pane="bottomRight" showHeader="1" axis="axisRow" activeRow="6" previousRow="6" click="1" r:id="rId1">
        <pivotArea dataOnly="0" labelOnly="1" fieldPosition="0">
          <references count="1">
            <reference field="1" count="0"/>
          </references>
        </pivotArea>
      </pivotSelection>
    </sheetView>
  </sheetViews>
  <sheetFormatPr defaultRowHeight="15.6" x14ac:dyDescent="0.3"/>
  <cols>
    <col min="1" max="1" width="18.796875" bestFit="1" customWidth="1"/>
    <col min="2" max="2" width="15" bestFit="1" customWidth="1"/>
    <col min="4" max="4" width="18.09765625" bestFit="1" customWidth="1"/>
  </cols>
  <sheetData>
    <row r="3" spans="1:5" x14ac:dyDescent="0.3">
      <c r="A3" s="21" t="s">
        <v>420</v>
      </c>
      <c r="B3" t="s">
        <v>428</v>
      </c>
    </row>
    <row r="4" spans="1:5" x14ac:dyDescent="0.3">
      <c r="A4" s="22" t="s">
        <v>19</v>
      </c>
      <c r="B4">
        <v>3</v>
      </c>
      <c r="D4" t="str">
        <f>A4</f>
        <v>Chennai Super Kings</v>
      </c>
      <c r="E4">
        <f>GETPIVOTDATA("Winner",$A$3,"Winner",A4)</f>
        <v>3</v>
      </c>
    </row>
    <row r="5" spans="1:5" x14ac:dyDescent="0.3">
      <c r="A5" s="22" t="s">
        <v>39</v>
      </c>
      <c r="B5">
        <v>3</v>
      </c>
      <c r="D5" t="str">
        <f t="shared" ref="D5:D9" si="0">A5</f>
        <v>Mumbai Indians</v>
      </c>
      <c r="E5">
        <f t="shared" ref="E5:E9" si="1">GETPIVOTDATA("Winner",$A$3,"Winner",A5)</f>
        <v>3</v>
      </c>
    </row>
    <row r="6" spans="1:5" x14ac:dyDescent="0.3">
      <c r="A6" s="22" t="s">
        <v>27</v>
      </c>
      <c r="B6">
        <v>2</v>
      </c>
      <c r="D6" t="str">
        <f t="shared" si="0"/>
        <v>Kolkata Knight Riders</v>
      </c>
      <c r="E6">
        <f t="shared" si="1"/>
        <v>2</v>
      </c>
    </row>
    <row r="7" spans="1:5" x14ac:dyDescent="0.3">
      <c r="A7" s="22" t="s">
        <v>260</v>
      </c>
      <c r="B7">
        <v>1</v>
      </c>
      <c r="D7" t="str">
        <f t="shared" si="0"/>
        <v>Deccan Chargers</v>
      </c>
      <c r="E7">
        <f t="shared" si="1"/>
        <v>1</v>
      </c>
    </row>
    <row r="8" spans="1:5" x14ac:dyDescent="0.3">
      <c r="A8" s="22" t="s">
        <v>18</v>
      </c>
      <c r="B8">
        <v>1</v>
      </c>
      <c r="D8" t="str">
        <f t="shared" si="0"/>
        <v>Sunrisers Hyderabad</v>
      </c>
      <c r="E8">
        <f t="shared" si="1"/>
        <v>1</v>
      </c>
    </row>
    <row r="9" spans="1:5" x14ac:dyDescent="0.3">
      <c r="A9" s="22" t="s">
        <v>31</v>
      </c>
      <c r="B9">
        <v>1</v>
      </c>
      <c r="D9" t="str">
        <f t="shared" si="0"/>
        <v>Rajasthan Royals</v>
      </c>
      <c r="E9">
        <f t="shared" si="1"/>
        <v>1</v>
      </c>
    </row>
    <row r="10" spans="1:5" x14ac:dyDescent="0.3">
      <c r="A10" s="22" t="s">
        <v>421</v>
      </c>
      <c r="B10">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38FB2-00B9-417C-8BC2-900F02D2B405}">
  <dimension ref="A3:K22"/>
  <sheetViews>
    <sheetView topLeftCell="H1" workbookViewId="0">
      <selection activeCell="M36" sqref="M36"/>
    </sheetView>
  </sheetViews>
  <sheetFormatPr defaultRowHeight="15.6" x14ac:dyDescent="0.3"/>
  <cols>
    <col min="1" max="1" width="12.296875" bestFit="1" customWidth="1"/>
    <col min="8" max="8" width="21.59765625" customWidth="1"/>
    <col min="9" max="9" width="18.09765625" bestFit="1" customWidth="1"/>
    <col min="10" max="10" width="11.69921875" bestFit="1" customWidth="1"/>
    <col min="11" max="11" width="10" bestFit="1" customWidth="1"/>
  </cols>
  <sheetData>
    <row r="3" spans="1:11" x14ac:dyDescent="0.3">
      <c r="A3" s="21" t="s">
        <v>420</v>
      </c>
    </row>
    <row r="4" spans="1:11" ht="28.8" x14ac:dyDescent="0.3">
      <c r="A4" s="22" t="s">
        <v>397</v>
      </c>
      <c r="G4" s="6" t="s">
        <v>384</v>
      </c>
      <c r="H4" s="6" t="s">
        <v>385</v>
      </c>
      <c r="I4" s="6" t="s">
        <v>386</v>
      </c>
      <c r="J4" s="6" t="s">
        <v>387</v>
      </c>
      <c r="K4" s="6" t="s">
        <v>388</v>
      </c>
    </row>
    <row r="5" spans="1:11" x14ac:dyDescent="0.3">
      <c r="A5" s="22" t="s">
        <v>421</v>
      </c>
      <c r="G5" t="str">
        <f>A4</f>
        <v>IPL-2016</v>
      </c>
      <c r="H5" t="str">
        <f>VLOOKUP($G$5,Table68[],3,0)</f>
        <v>Royal Challengers Bangalore</v>
      </c>
      <c r="I5" t="str">
        <f>VLOOKUP($G$5,Table68[],2,0)</f>
        <v>Sunrisers Hyderabad</v>
      </c>
      <c r="J5" t="str">
        <f>VLOOKUP($G$5,Table68[],4,0)</f>
        <v>Ben Cutting</v>
      </c>
      <c r="K5" t="str">
        <f>VLOOKUP($G$5,Table68[],5,0)</f>
        <v>Virat Kohli</v>
      </c>
    </row>
    <row r="11" spans="1:11" ht="28.8" x14ac:dyDescent="0.3">
      <c r="B11" s="28" t="s">
        <v>384</v>
      </c>
      <c r="C11" s="29" t="s">
        <v>385</v>
      </c>
      <c r="D11" s="29" t="s">
        <v>386</v>
      </c>
      <c r="E11" s="29" t="s">
        <v>387</v>
      </c>
      <c r="F11" s="30" t="s">
        <v>388</v>
      </c>
    </row>
    <row r="12" spans="1:11" ht="43.2" x14ac:dyDescent="0.3">
      <c r="B12" s="25" t="s">
        <v>390</v>
      </c>
      <c r="C12" s="8" t="s">
        <v>19</v>
      </c>
      <c r="D12" s="7" t="s">
        <v>18</v>
      </c>
      <c r="E12" s="7" t="s">
        <v>391</v>
      </c>
      <c r="F12" s="26" t="s">
        <v>392</v>
      </c>
    </row>
    <row r="13" spans="1:11" ht="57.6" x14ac:dyDescent="0.3">
      <c r="B13" s="25" t="s">
        <v>393</v>
      </c>
      <c r="C13" s="6" t="s">
        <v>39</v>
      </c>
      <c r="D13" s="9" t="s">
        <v>394</v>
      </c>
      <c r="E13" s="9" t="s">
        <v>395</v>
      </c>
      <c r="F13" s="27" t="s">
        <v>396</v>
      </c>
    </row>
    <row r="14" spans="1:11" ht="57.6" x14ac:dyDescent="0.3">
      <c r="B14" s="25" t="s">
        <v>397</v>
      </c>
      <c r="C14" s="8" t="s">
        <v>18</v>
      </c>
      <c r="D14" s="7" t="s">
        <v>50</v>
      </c>
      <c r="E14" s="7" t="s">
        <v>398</v>
      </c>
      <c r="F14" s="26" t="s">
        <v>399</v>
      </c>
    </row>
    <row r="15" spans="1:11" ht="43.2" x14ac:dyDescent="0.3">
      <c r="B15" s="25" t="s">
        <v>400</v>
      </c>
      <c r="C15" s="6" t="s">
        <v>39</v>
      </c>
      <c r="D15" s="9" t="s">
        <v>19</v>
      </c>
      <c r="E15" s="9" t="s">
        <v>401</v>
      </c>
      <c r="F15" s="27" t="s">
        <v>389</v>
      </c>
    </row>
    <row r="16" spans="1:11" ht="43.2" x14ac:dyDescent="0.3">
      <c r="B16" s="25" t="s">
        <v>402</v>
      </c>
      <c r="C16" s="8" t="s">
        <v>27</v>
      </c>
      <c r="D16" s="7" t="s">
        <v>45</v>
      </c>
      <c r="E16" s="7" t="s">
        <v>403</v>
      </c>
      <c r="F16" s="26" t="s">
        <v>404</v>
      </c>
    </row>
    <row r="17" spans="2:6" ht="43.2" x14ac:dyDescent="0.3">
      <c r="B17" s="25" t="s">
        <v>405</v>
      </c>
      <c r="C17" s="6" t="s">
        <v>39</v>
      </c>
      <c r="D17" s="9" t="s">
        <v>19</v>
      </c>
      <c r="E17" s="9" t="s">
        <v>406</v>
      </c>
      <c r="F17" s="27" t="s">
        <v>391</v>
      </c>
    </row>
    <row r="18" spans="2:6" ht="43.2" x14ac:dyDescent="0.3">
      <c r="B18" s="25" t="s">
        <v>407</v>
      </c>
      <c r="C18" s="8" t="s">
        <v>27</v>
      </c>
      <c r="D18" s="7" t="s">
        <v>19</v>
      </c>
      <c r="E18" s="7" t="s">
        <v>408</v>
      </c>
      <c r="F18" s="26" t="s">
        <v>392</v>
      </c>
    </row>
    <row r="19" spans="2:6" ht="57.6" x14ac:dyDescent="0.3">
      <c r="B19" s="25" t="s">
        <v>409</v>
      </c>
      <c r="C19" s="6" t="s">
        <v>19</v>
      </c>
      <c r="D19" s="9" t="s">
        <v>50</v>
      </c>
      <c r="E19" s="9" t="s">
        <v>410</v>
      </c>
      <c r="F19" s="27" t="s">
        <v>411</v>
      </c>
    </row>
    <row r="20" spans="2:6" ht="43.2" x14ac:dyDescent="0.3">
      <c r="B20" s="25" t="s">
        <v>412</v>
      </c>
      <c r="C20" s="8" t="s">
        <v>19</v>
      </c>
      <c r="D20" s="7" t="s">
        <v>39</v>
      </c>
      <c r="E20" s="7" t="s">
        <v>413</v>
      </c>
      <c r="F20" s="26" t="s">
        <v>414</v>
      </c>
    </row>
    <row r="21" spans="2:6" ht="57.6" x14ac:dyDescent="0.3">
      <c r="B21" s="25" t="s">
        <v>415</v>
      </c>
      <c r="C21" s="6" t="s">
        <v>260</v>
      </c>
      <c r="D21" s="9" t="s">
        <v>50</v>
      </c>
      <c r="E21" s="9" t="s">
        <v>416</v>
      </c>
      <c r="F21" s="27" t="s">
        <v>417</v>
      </c>
    </row>
    <row r="22" spans="2:6" ht="43.2" x14ac:dyDescent="0.3">
      <c r="B22" s="31" t="s">
        <v>418</v>
      </c>
      <c r="C22" s="32" t="s">
        <v>31</v>
      </c>
      <c r="D22" s="33" t="s">
        <v>19</v>
      </c>
      <c r="E22" s="33" t="s">
        <v>419</v>
      </c>
      <c r="F22" s="34"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3B803-567F-49D5-AB64-51DBD681FF3E}">
  <dimension ref="A1"/>
  <sheetViews>
    <sheetView showGridLines="0" tabSelected="1" workbookViewId="0">
      <selection activeCell="B4" sqref="B4"/>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IPL Matches 2008-2018</vt:lpstr>
      <vt:lpstr>Winner Data</vt:lpstr>
      <vt:lpstr>Matches Won</vt:lpstr>
      <vt:lpstr>Toss Based Decision</vt:lpstr>
      <vt:lpstr>Top 10 Venues</vt:lpstr>
      <vt:lpstr>MoM</vt:lpstr>
      <vt:lpstr>Title Winners</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rishu</cp:lastModifiedBy>
  <dcterms:created xsi:type="dcterms:W3CDTF">2023-05-25T13:59:02Z</dcterms:created>
  <dcterms:modified xsi:type="dcterms:W3CDTF">2023-07-26T23:48:35Z</dcterms:modified>
</cp:coreProperties>
</file>