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o\Google Drive\3 Github\RistoRushford.github.io\pub\GSCM\"/>
    </mc:Choice>
  </mc:AlternateContent>
  <xr:revisionPtr revIDLastSave="0" documentId="8_{3E255EED-274E-4F32-883C-D39CDDA103EC}" xr6:coauthVersionLast="45" xr6:coauthVersionMax="45" xr10:uidLastSave="{00000000-0000-0000-0000-000000000000}"/>
  <bookViews>
    <workbookView xWindow="1277" yWindow="4389" windowWidth="24686" windowHeight="13148" activeTab="1" xr2:uid="{00000000-000D-0000-FFFF-FFFF00000000}"/>
  </bookViews>
  <sheets>
    <sheet name="Present Value" sheetId="7" r:id="rId1"/>
    <sheet name="Future Value" sheetId="8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8" l="1"/>
  <c r="L13" i="8"/>
  <c r="C9" i="8"/>
  <c r="D9" i="8"/>
  <c r="E9" i="8"/>
  <c r="F9" i="8"/>
  <c r="G9" i="8"/>
  <c r="H9" i="8"/>
  <c r="I9" i="8"/>
  <c r="J9" i="8"/>
  <c r="K9" i="8"/>
  <c r="L9" i="8"/>
  <c r="B8" i="8"/>
  <c r="B9" i="8" s="1"/>
  <c r="L10" i="8" s="1"/>
  <c r="B13" i="7"/>
  <c r="B16" i="7"/>
  <c r="B9" i="7"/>
  <c r="B10" i="7" s="1"/>
  <c r="C9" i="7"/>
  <c r="D9" i="7"/>
  <c r="E9" i="7"/>
  <c r="F9" i="7"/>
  <c r="G9" i="7"/>
  <c r="H9" i="7"/>
  <c r="I9" i="7"/>
  <c r="J9" i="7"/>
  <c r="K9" i="7"/>
  <c r="L8" i="7"/>
  <c r="L9" i="7"/>
</calcChain>
</file>

<file path=xl/sharedStrings.xml><?xml version="1.0" encoding="utf-8"?>
<sst xmlns="http://schemas.openxmlformats.org/spreadsheetml/2006/main" count="36" uniqueCount="22">
  <si>
    <t>Present Value</t>
  </si>
  <si>
    <t>Number of Periods</t>
  </si>
  <si>
    <t>Cash Flows</t>
  </si>
  <si>
    <t>Risto B. Rushford</t>
  </si>
  <si>
    <t>BA 303</t>
  </si>
  <si>
    <t>Assignment #2</t>
  </si>
  <si>
    <t>A lump sum cash flow of $1,000.00 will be received in 10 periods. For this cash flow, the appropriate discount rate per period is 9.0%. What is the present value of this lump sum cash flow?</t>
  </si>
  <si>
    <t>Exercise:</t>
  </si>
  <si>
    <t>Inputs</t>
  </si>
  <si>
    <t>Single Cash Flow</t>
  </si>
  <si>
    <t>Discount Rate per Period</t>
  </si>
  <si>
    <t>Present Value Using Timeline</t>
  </si>
  <si>
    <t>Period</t>
  </si>
  <si>
    <t>Present Value of Each Cash Flow</t>
  </si>
  <si>
    <t>Present Value Using the Formula</t>
  </si>
  <si>
    <t>Present Value Using the PV Function</t>
  </si>
  <si>
    <t>A lump sum cash flow of $422.41 is available now (t=0). For this cash flow, the appropriate discount rate per period is 9.0%. What is the future value of this cash flow 10 periods from now?</t>
  </si>
  <si>
    <t>Future Value Using Timeline</t>
  </si>
  <si>
    <t>Future Value Using the Formula</t>
  </si>
  <si>
    <t>Future Value Using the PV Function</t>
  </si>
  <si>
    <t>Future Value</t>
  </si>
  <si>
    <t>Future Value of Each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</si>
</sst>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4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>
      <alignment wrapText="1"/>
    </xf>
    <xf numFmtId="0" fontId="2" fillId="0" borderId="9" xfId="0" applyFont="1" applyBorder="1"/>
    <xf numFmtId="0" fontId="0" fillId="0" borderId="11" xfId="0" applyBorder="1"/>
    <xf numFmtId="0" fontId="0" fillId="0" borderId="6" xfId="0" applyBorder="1"/>
    <xf numFmtId="164" fontId="0" fillId="2" borderId="10" xfId="0" applyNumberFormat="1" applyFill="1" applyBorder="1"/>
    <xf numFmtId="9" fontId="0" fillId="2" borderId="10" xfId="1" applyFont="1" applyFill="1" applyBorder="1"/>
    <xf numFmtId="0" fontId="0" fillId="2" borderId="10" xfId="0" applyFill="1" applyBorder="1"/>
    <xf numFmtId="164" fontId="0" fillId="0" borderId="0" xfId="0" quotePrefix="1" applyNumberFormat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8" xfId="0" applyNumberFormat="1" applyBorder="1"/>
    <xf numFmtId="164" fontId="0" fillId="0" borderId="10" xfId="0" applyNumberFormat="1" applyBorder="1"/>
    <xf numFmtId="0" fontId="0" fillId="0" borderId="8" xfId="0" applyBorder="1"/>
    <xf numFmtId="164" fontId="2" fillId="0" borderId="10" xfId="0" applyNumberFormat="1" applyFont="1" applyBorder="1"/>
    <xf numFmtId="164" fontId="0" fillId="0" borderId="10" xfId="0" quotePrefix="1" applyNumberFormat="1" applyBorder="1"/>
    <xf numFmtId="164" fontId="2" fillId="0" borderId="8" xfId="0" applyNumberFormat="1" applyFont="1" applyBorder="1"/>
    <xf numFmtId="0" fontId="0" fillId="0" borderId="10" xfId="0" applyBorder="1"/>
    <xf numFmtId="8" fontId="0" fillId="0" borderId="10" xfId="0" quotePrefix="1" applyNumberFormat="1" applyBorder="1"/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5B"/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43FE-F3A1-43E2-B6F7-211F826F4D01}">
  <dimension ref="A1:X16"/>
  <sheetViews>
    <sheetView workbookViewId="0">
      <selection activeCell="B19" sqref="B19:B20"/>
    </sheetView>
  </sheetViews>
  <sheetFormatPr defaultRowHeight="14.6" x14ac:dyDescent="0.4"/>
  <cols>
    <col min="1" max="1" width="32" bestFit="1" customWidth="1"/>
    <col min="13" max="13" width="1.07421875" customWidth="1"/>
  </cols>
  <sheetData>
    <row r="1" spans="1:24" x14ac:dyDescent="0.4">
      <c r="A1" s="2" t="s">
        <v>8</v>
      </c>
      <c r="N1" t="s">
        <v>3</v>
      </c>
    </row>
    <row r="2" spans="1:24" x14ac:dyDescent="0.4">
      <c r="A2" s="8" t="s">
        <v>9</v>
      </c>
      <c r="B2" s="9">
        <v>1000</v>
      </c>
      <c r="D2" s="6" t="s">
        <v>7</v>
      </c>
      <c r="E2" s="7"/>
      <c r="F2" s="7"/>
      <c r="G2" s="7"/>
      <c r="H2" s="7"/>
      <c r="I2" s="7"/>
      <c r="J2" s="7"/>
      <c r="K2" s="7"/>
      <c r="L2" s="1"/>
      <c r="N2" t="s">
        <v>4</v>
      </c>
    </row>
    <row r="3" spans="1:24" x14ac:dyDescent="0.4">
      <c r="A3" s="8" t="s">
        <v>10</v>
      </c>
      <c r="B3" s="10">
        <v>0.09</v>
      </c>
      <c r="D3" s="23" t="s">
        <v>6</v>
      </c>
      <c r="E3" s="24"/>
      <c r="F3" s="24"/>
      <c r="G3" s="24"/>
      <c r="H3" s="24"/>
      <c r="I3" s="24"/>
      <c r="J3" s="24"/>
      <c r="K3" s="24"/>
      <c r="L3" s="25"/>
      <c r="N3" t="s">
        <v>5</v>
      </c>
    </row>
    <row r="4" spans="1:24" x14ac:dyDescent="0.4">
      <c r="A4" s="8" t="s">
        <v>1</v>
      </c>
      <c r="B4" s="11">
        <v>10</v>
      </c>
      <c r="D4" s="26"/>
      <c r="E4" s="27"/>
      <c r="F4" s="27"/>
      <c r="G4" s="27"/>
      <c r="H4" s="27"/>
      <c r="I4" s="27"/>
      <c r="J4" s="27"/>
      <c r="K4" s="27"/>
      <c r="L4" s="28"/>
    </row>
    <row r="5" spans="1:24" ht="6" customHeight="1" x14ac:dyDescent="0.4"/>
    <row r="6" spans="1:24" ht="14.4" customHeight="1" x14ac:dyDescent="0.4">
      <c r="A6" s="2" t="s">
        <v>11</v>
      </c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4">
      <c r="A7" s="8" t="s">
        <v>12</v>
      </c>
      <c r="B7" s="13">
        <v>0</v>
      </c>
      <c r="C7" s="13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3">
        <v>8</v>
      </c>
      <c r="K7" s="13">
        <v>9</v>
      </c>
      <c r="L7" s="14">
        <v>10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4">
      <c r="A8" s="8" t="s">
        <v>2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6">
        <f>B2</f>
        <v>1000</v>
      </c>
    </row>
    <row r="9" spans="1:24" x14ac:dyDescent="0.4">
      <c r="A9" s="8" t="s">
        <v>13</v>
      </c>
      <c r="B9" s="15">
        <f>B8/(1+$B$3)^B7</f>
        <v>0</v>
      </c>
      <c r="C9" s="15">
        <f t="shared" ref="C9:L9" si="0">C8/(1+$B$3)^C7</f>
        <v>0</v>
      </c>
      <c r="D9" s="15">
        <f t="shared" si="0"/>
        <v>0</v>
      </c>
      <c r="E9" s="15">
        <f t="shared" si="0"/>
        <v>0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5">
        <f t="shared" si="0"/>
        <v>0</v>
      </c>
      <c r="K9" s="15">
        <f t="shared" si="0"/>
        <v>0</v>
      </c>
      <c r="L9" s="16">
        <f t="shared" si="0"/>
        <v>422.41080689568889</v>
      </c>
    </row>
    <row r="10" spans="1:24" x14ac:dyDescent="0.4">
      <c r="A10" s="8" t="s">
        <v>0</v>
      </c>
      <c r="B10" s="20">
        <f>SUM(B9:L9)</f>
        <v>422.41080689568889</v>
      </c>
      <c r="C10" s="17"/>
      <c r="D10" s="17"/>
      <c r="E10" s="17"/>
      <c r="F10" s="17"/>
      <c r="G10" s="17"/>
      <c r="H10" s="17"/>
      <c r="I10" s="17"/>
      <c r="J10" s="17"/>
      <c r="K10" s="17"/>
      <c r="L10" s="21"/>
    </row>
    <row r="11" spans="1:24" ht="6" customHeight="1" x14ac:dyDescent="0.4">
      <c r="B11" s="4"/>
      <c r="C11" s="3"/>
    </row>
    <row r="12" spans="1:24" x14ac:dyDescent="0.4">
      <c r="A12" s="2" t="s">
        <v>14</v>
      </c>
      <c r="B12" s="4"/>
    </row>
    <row r="13" spans="1:24" x14ac:dyDescent="0.4">
      <c r="A13" s="8" t="s">
        <v>0</v>
      </c>
      <c r="B13" s="16">
        <f>B2/((1+B3)^B4)</f>
        <v>422.41080689568889</v>
      </c>
    </row>
    <row r="14" spans="1:24" ht="6" customHeight="1" x14ac:dyDescent="0.4">
      <c r="B14" s="4"/>
    </row>
    <row r="15" spans="1:24" x14ac:dyDescent="0.4">
      <c r="A15" s="2" t="s">
        <v>15</v>
      </c>
      <c r="B15" s="4"/>
    </row>
    <row r="16" spans="1:24" x14ac:dyDescent="0.4">
      <c r="A16" s="8" t="s">
        <v>0</v>
      </c>
      <c r="B16" s="22">
        <f>PV(B3,B4,0,-B2)</f>
        <v>422.41080689568889</v>
      </c>
    </row>
  </sheetData>
  <mergeCells count="1">
    <mergeCell ref="D3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1A8F-857D-4678-B4FB-8439B1B31B4C}">
  <dimension ref="A1:N16"/>
  <sheetViews>
    <sheetView tabSelected="1" workbookViewId="0">
      <selection activeCell="C23" sqref="C23"/>
    </sheetView>
  </sheetViews>
  <sheetFormatPr defaultRowHeight="14.6" x14ac:dyDescent="0.4"/>
  <cols>
    <col min="1" max="1" width="32" bestFit="1" customWidth="1"/>
    <col min="2" max="2" width="9.53515625" bestFit="1" customWidth="1"/>
    <col min="12" max="12" width="9.53515625" bestFit="1" customWidth="1"/>
    <col min="13" max="13" width="1.07421875" customWidth="1"/>
  </cols>
  <sheetData>
    <row r="1" spans="1:14" x14ac:dyDescent="0.4">
      <c r="A1" s="2" t="s">
        <v>8</v>
      </c>
      <c r="N1" t="s">
        <v>3</v>
      </c>
    </row>
    <row r="2" spans="1:14" x14ac:dyDescent="0.4">
      <c r="A2" s="8" t="s">
        <v>9</v>
      </c>
      <c r="B2" s="9">
        <v>422.41</v>
      </c>
      <c r="D2" s="6" t="s">
        <v>7</v>
      </c>
      <c r="E2" s="7"/>
      <c r="F2" s="7"/>
      <c r="G2" s="7"/>
      <c r="H2" s="7"/>
      <c r="I2" s="7"/>
      <c r="J2" s="7"/>
      <c r="K2" s="7"/>
      <c r="L2" s="1"/>
      <c r="N2" t="s">
        <v>4</v>
      </c>
    </row>
    <row r="3" spans="1:14" x14ac:dyDescent="0.4">
      <c r="A3" s="8" t="s">
        <v>10</v>
      </c>
      <c r="B3" s="10">
        <v>0.09</v>
      </c>
      <c r="D3" s="23" t="s">
        <v>16</v>
      </c>
      <c r="E3" s="24"/>
      <c r="F3" s="24"/>
      <c r="G3" s="24"/>
      <c r="H3" s="24"/>
      <c r="I3" s="24"/>
      <c r="J3" s="24"/>
      <c r="K3" s="24"/>
      <c r="L3" s="25"/>
      <c r="N3" t="s">
        <v>5</v>
      </c>
    </row>
    <row r="4" spans="1:14" x14ac:dyDescent="0.4">
      <c r="A4" s="8" t="s">
        <v>1</v>
      </c>
      <c r="B4" s="11">
        <v>10</v>
      </c>
      <c r="D4" s="26"/>
      <c r="E4" s="27"/>
      <c r="F4" s="27"/>
      <c r="G4" s="27"/>
      <c r="H4" s="27"/>
      <c r="I4" s="27"/>
      <c r="J4" s="27"/>
      <c r="K4" s="27"/>
      <c r="L4" s="28"/>
    </row>
    <row r="5" spans="1:14" ht="6" customHeight="1" x14ac:dyDescent="0.4"/>
    <row r="6" spans="1:14" x14ac:dyDescent="0.4">
      <c r="A6" s="2" t="s">
        <v>17</v>
      </c>
    </row>
    <row r="7" spans="1:14" x14ac:dyDescent="0.4">
      <c r="A7" s="8" t="s">
        <v>12</v>
      </c>
      <c r="B7" s="13">
        <v>0</v>
      </c>
      <c r="C7" s="13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3">
        <v>8</v>
      </c>
      <c r="K7" s="13">
        <v>9</v>
      </c>
      <c r="L7" s="14">
        <v>10</v>
      </c>
      <c r="N7" s="5"/>
    </row>
    <row r="8" spans="1:14" x14ac:dyDescent="0.4">
      <c r="A8" s="8" t="s">
        <v>2</v>
      </c>
      <c r="B8" s="15">
        <f>B2</f>
        <v>422.41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6">
        <v>0</v>
      </c>
    </row>
    <row r="9" spans="1:14" x14ac:dyDescent="0.4">
      <c r="A9" s="8" t="s">
        <v>21</v>
      </c>
      <c r="B9" s="15">
        <f>B8*(1+$B$3)^($B$4-B7)</f>
        <v>999.99808978445697</v>
      </c>
      <c r="C9" s="15">
        <f t="shared" ref="C9:L9" si="0">C8*(1+$B$3)^($B$4-C7)</f>
        <v>0</v>
      </c>
      <c r="D9" s="15">
        <f t="shared" si="0"/>
        <v>0</v>
      </c>
      <c r="E9" s="15">
        <f t="shared" si="0"/>
        <v>0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5">
        <f t="shared" si="0"/>
        <v>0</v>
      </c>
      <c r="K9" s="15">
        <f t="shared" si="0"/>
        <v>0</v>
      </c>
      <c r="L9" s="16">
        <f t="shared" si="0"/>
        <v>0</v>
      </c>
    </row>
    <row r="10" spans="1:14" x14ac:dyDescent="0.4">
      <c r="A10" s="8" t="s">
        <v>20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8">
        <f>SUM(B9:L9)</f>
        <v>999.99808978445697</v>
      </c>
    </row>
    <row r="11" spans="1:14" ht="6" customHeight="1" x14ac:dyDescent="0.4">
      <c r="B11" s="4"/>
      <c r="C11" s="3"/>
    </row>
    <row r="12" spans="1:14" x14ac:dyDescent="0.4">
      <c r="A12" s="2" t="s">
        <v>18</v>
      </c>
      <c r="B12" s="4"/>
    </row>
    <row r="13" spans="1:14" x14ac:dyDescent="0.4">
      <c r="A13" s="8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6">
        <f>B2*((1+B3)^B4)</f>
        <v>999.99808978445697</v>
      </c>
    </row>
    <row r="14" spans="1:14" ht="6" customHeight="1" x14ac:dyDescent="0.4">
      <c r="L14" s="12"/>
    </row>
    <row r="15" spans="1:14" x14ac:dyDescent="0.4">
      <c r="A15" s="2" t="s">
        <v>19</v>
      </c>
      <c r="L15" s="12"/>
    </row>
    <row r="16" spans="1:14" x14ac:dyDescent="0.4">
      <c r="A16" s="8" t="s">
        <v>20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9">
        <f>FV(B3,B4,0,-B2)</f>
        <v>999.99808978445697</v>
      </c>
    </row>
  </sheetData>
  <mergeCells count="1">
    <mergeCell ref="D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Present Value</vt:lpstr>
      <vt:lpstr>Future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Rushford</dc:creator>
  <cp:lastModifiedBy>Risto Rushford</cp:lastModifiedBy>
  <cp:lastPrinted>2019-01-25T04:58:22Z</cp:lastPrinted>
  <dcterms:created xsi:type="dcterms:W3CDTF">2017-08-10T19:34:20Z</dcterms:created>
  <dcterms:modified xsi:type="dcterms:W3CDTF">2020-12-22T05:54:05Z</dcterms:modified>
</cp:coreProperties>
</file>