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ap\OneDrive\Ambiente de Trabalho\Faculdade\2 Ano\1 Semestre\Métodos Numéricos\Exame - estudo\Exame 2013-2014\"/>
    </mc:Choice>
  </mc:AlternateContent>
  <xr:revisionPtr revIDLastSave="0" documentId="13_ncr:1_{B4A8DFA3-8969-4DEB-8489-0FF85467EE8F}" xr6:coauthVersionLast="45" xr6:coauthVersionMax="45" xr10:uidLastSave="{00000000-0000-0000-0000-000000000000}"/>
  <bookViews>
    <workbookView xWindow="-108" yWindow="-108" windowWidth="23256" windowHeight="12576" xr2:uid="{B80ED1F0-3511-4BFE-8F5A-82638071AFD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2" i="1" l="1"/>
  <c r="M62" i="1"/>
  <c r="L62" i="1"/>
  <c r="K62" i="1"/>
  <c r="J62" i="1"/>
  <c r="N61" i="1"/>
  <c r="M61" i="1"/>
  <c r="L61" i="1"/>
  <c r="K61" i="1"/>
  <c r="K56" i="1"/>
  <c r="J61" i="1"/>
  <c r="K63" i="1"/>
  <c r="L63" i="1"/>
  <c r="M63" i="1"/>
  <c r="N63" i="1"/>
  <c r="J63" i="1"/>
  <c r="K60" i="1"/>
  <c r="L60" i="1"/>
  <c r="M60" i="1"/>
  <c r="N60" i="1"/>
  <c r="J60" i="1"/>
  <c r="N58" i="1"/>
  <c r="M58" i="1"/>
  <c r="L58" i="1"/>
  <c r="K58" i="1"/>
  <c r="J58" i="1"/>
  <c r="K57" i="1"/>
  <c r="L57" i="1"/>
  <c r="M57" i="1"/>
  <c r="N57" i="1"/>
  <c r="J57" i="1"/>
  <c r="L56" i="1"/>
  <c r="M56" i="1"/>
  <c r="N56" i="1"/>
  <c r="J56" i="1"/>
  <c r="K55" i="1"/>
  <c r="L55" i="1"/>
  <c r="M55" i="1"/>
  <c r="N55" i="1"/>
  <c r="J55" i="1"/>
  <c r="N53" i="1"/>
  <c r="M53" i="1"/>
  <c r="L53" i="1"/>
  <c r="K53" i="1"/>
  <c r="J53" i="1"/>
  <c r="N52" i="1"/>
  <c r="M52" i="1"/>
  <c r="K52" i="1"/>
  <c r="L52" i="1"/>
  <c r="J52" i="1"/>
  <c r="K51" i="1"/>
  <c r="L51" i="1"/>
  <c r="M51" i="1"/>
  <c r="N51" i="1"/>
  <c r="K50" i="1"/>
  <c r="L50" i="1"/>
  <c r="M50" i="1"/>
  <c r="N50" i="1"/>
  <c r="J51" i="1"/>
  <c r="J50" i="1"/>
  <c r="N48" i="1"/>
  <c r="M48" i="1"/>
  <c r="L48" i="1"/>
  <c r="K48" i="1"/>
  <c r="J48" i="1"/>
  <c r="N47" i="1"/>
  <c r="M47" i="1"/>
  <c r="L47" i="1"/>
  <c r="K47" i="1"/>
  <c r="J47" i="1"/>
  <c r="N46" i="1"/>
  <c r="M46" i="1"/>
  <c r="L46" i="1"/>
  <c r="K46" i="1"/>
  <c r="J46" i="1"/>
  <c r="K45" i="1"/>
  <c r="L45" i="1"/>
  <c r="M45" i="1"/>
  <c r="N45" i="1"/>
  <c r="J45" i="1"/>
  <c r="N41" i="1"/>
  <c r="N42" i="1"/>
  <c r="M42" i="1"/>
  <c r="L42" i="1"/>
  <c r="K42" i="1"/>
  <c r="J42" i="1"/>
  <c r="M41" i="1"/>
  <c r="K41" i="1"/>
  <c r="L41" i="1"/>
  <c r="J41" i="1"/>
  <c r="N40" i="1"/>
  <c r="M40" i="1"/>
  <c r="L40" i="1"/>
  <c r="K40" i="1"/>
  <c r="J40" i="1"/>
  <c r="K39" i="1"/>
  <c r="L39" i="1"/>
  <c r="M39" i="1"/>
  <c r="N39" i="1"/>
  <c r="J39" i="1"/>
  <c r="K37" i="1"/>
  <c r="L37" i="1"/>
  <c r="M37" i="1"/>
  <c r="J37" i="1"/>
  <c r="K36" i="1"/>
  <c r="L36" i="1"/>
  <c r="M36" i="1"/>
  <c r="J36" i="1"/>
  <c r="K35" i="1"/>
  <c r="L35" i="1"/>
  <c r="M35" i="1"/>
  <c r="J35" i="1"/>
  <c r="K34" i="1"/>
  <c r="L34" i="1"/>
  <c r="M34" i="1"/>
  <c r="J34" i="1"/>
  <c r="N37" i="1"/>
  <c r="N36" i="1"/>
  <c r="N35" i="1"/>
  <c r="N34" i="1"/>
  <c r="I2" i="1"/>
  <c r="F31" i="1"/>
  <c r="F36" i="1" s="1"/>
  <c r="F41" i="1" s="1"/>
  <c r="F46" i="1" s="1"/>
  <c r="F51" i="1" s="1"/>
  <c r="Q31" i="1" s="1"/>
  <c r="J7" i="1" l="1"/>
  <c r="J12" i="1" s="1"/>
  <c r="J17" i="1" s="1"/>
  <c r="C23" i="1" s="1"/>
  <c r="C28" i="1" s="1"/>
  <c r="C33" i="1" s="1"/>
  <c r="K5" i="1"/>
  <c r="J5" i="1"/>
  <c r="J4" i="1"/>
  <c r="L3" i="1"/>
  <c r="L8" i="1" s="1"/>
  <c r="L13" i="1" s="1"/>
  <c r="L18" i="1" s="1"/>
  <c r="E24" i="1" s="1"/>
  <c r="K3" i="1"/>
  <c r="K8" i="1" s="1"/>
  <c r="K13" i="1" s="1"/>
  <c r="K18" i="1" s="1"/>
  <c r="D24" i="1" s="1"/>
  <c r="J2" i="1"/>
  <c r="K2" i="1"/>
  <c r="L2" i="1"/>
  <c r="M2" i="1"/>
  <c r="M5" i="1" s="1"/>
  <c r="J10" i="1" l="1"/>
  <c r="K10" i="1"/>
  <c r="I7" i="1"/>
  <c r="I12" i="1" s="1"/>
  <c r="I17" i="1" s="1"/>
  <c r="B23" i="1" s="1"/>
  <c r="B28" i="1" s="1"/>
  <c r="B33" i="1" s="1"/>
  <c r="L5" i="1"/>
  <c r="L10" i="1" s="1"/>
  <c r="M7" i="1"/>
  <c r="M12" i="1" s="1"/>
  <c r="M17" i="1" s="1"/>
  <c r="F23" i="1" s="1"/>
  <c r="F28" i="1" s="1"/>
  <c r="F33" i="1" s="1"/>
  <c r="M3" i="1"/>
  <c r="M8" i="1" s="1"/>
  <c r="M13" i="1" s="1"/>
  <c r="M18" i="1" s="1"/>
  <c r="F24" i="1" s="1"/>
  <c r="F29" i="1" s="1"/>
  <c r="I4" i="1"/>
  <c r="I9" i="1" s="1"/>
  <c r="I3" i="1"/>
  <c r="I8" i="1" s="1"/>
  <c r="I13" i="1" s="1"/>
  <c r="I18" i="1" s="1"/>
  <c r="B24" i="1" s="1"/>
  <c r="L7" i="1"/>
  <c r="L12" i="1" s="1"/>
  <c r="L17" i="1" s="1"/>
  <c r="E23" i="1" s="1"/>
  <c r="E28" i="1" s="1"/>
  <c r="E33" i="1" s="1"/>
  <c r="K4" i="1"/>
  <c r="K9" i="1" s="1"/>
  <c r="L4" i="1"/>
  <c r="L9" i="1" s="1"/>
  <c r="J3" i="1"/>
  <c r="J8" i="1" s="1"/>
  <c r="J13" i="1" s="1"/>
  <c r="J18" i="1" s="1"/>
  <c r="M4" i="1"/>
  <c r="K7" i="1"/>
  <c r="K12" i="1" s="1"/>
  <c r="K17" i="1" s="1"/>
  <c r="D23" i="1" s="1"/>
  <c r="D28" i="1" s="1"/>
  <c r="D33" i="1" s="1"/>
  <c r="I5" i="1"/>
  <c r="I10" i="1" s="1"/>
  <c r="L14" i="1" l="1"/>
  <c r="L19" i="1" s="1"/>
  <c r="E25" i="1" s="1"/>
  <c r="K14" i="1"/>
  <c r="K19" i="1" s="1"/>
  <c r="D25" i="1" s="1"/>
  <c r="I14" i="1"/>
  <c r="I19" i="1" s="1"/>
  <c r="B25" i="1" s="1"/>
  <c r="M10" i="1"/>
  <c r="M9" i="1"/>
  <c r="M14" i="1" s="1"/>
  <c r="M19" i="1" s="1"/>
  <c r="F25" i="1" s="1"/>
  <c r="F30" i="1" s="1"/>
  <c r="F35" i="1" s="1"/>
  <c r="F40" i="1" s="1"/>
  <c r="F45" i="1" s="1"/>
  <c r="F50" i="1" s="1"/>
  <c r="Q30" i="1" s="1"/>
  <c r="J9" i="1"/>
  <c r="J14" i="1" s="1"/>
  <c r="J19" i="1" s="1"/>
  <c r="C25" i="1" s="1"/>
  <c r="I15" i="1" l="1"/>
  <c r="L15" i="1"/>
  <c r="L20" i="1" s="1"/>
  <c r="E26" i="1" s="1"/>
  <c r="E30" i="1"/>
  <c r="E35" i="1" s="1"/>
  <c r="E40" i="1" s="1"/>
  <c r="E45" i="1" s="1"/>
  <c r="E50" i="1" s="1"/>
  <c r="K15" i="1"/>
  <c r="J15" i="1"/>
  <c r="M15" i="1"/>
  <c r="M20" i="1" s="1"/>
  <c r="J20" i="1" l="1"/>
  <c r="C26" i="1" s="1"/>
  <c r="E31" i="1"/>
  <c r="E36" i="1" s="1"/>
  <c r="E41" i="1" s="1"/>
  <c r="E46" i="1" s="1"/>
  <c r="E51" i="1" s="1"/>
  <c r="E29" i="1"/>
  <c r="I20" i="1"/>
  <c r="B26" i="1" s="1"/>
  <c r="K20" i="1"/>
  <c r="D26" i="1" s="1"/>
  <c r="E34" i="1" l="1"/>
  <c r="C31" i="1"/>
  <c r="C36" i="1" s="1"/>
  <c r="C41" i="1" s="1"/>
  <c r="C46" i="1" s="1"/>
  <c r="C51" i="1" s="1"/>
  <c r="C29" i="1"/>
  <c r="C30" i="1"/>
  <c r="C35" i="1" s="1"/>
  <c r="C40" i="1" s="1"/>
  <c r="C45" i="1" s="1"/>
  <c r="C50" i="1" s="1"/>
  <c r="D31" i="1"/>
  <c r="D36" i="1" s="1"/>
  <c r="D41" i="1" s="1"/>
  <c r="D46" i="1" s="1"/>
  <c r="D51" i="1" s="1"/>
  <c r="D29" i="1"/>
  <c r="D30" i="1"/>
  <c r="D35" i="1" s="1"/>
  <c r="D40" i="1" s="1"/>
  <c r="D45" i="1" s="1"/>
  <c r="D50" i="1" s="1"/>
  <c r="B31" i="1"/>
  <c r="B36" i="1" s="1"/>
  <c r="B41" i="1" s="1"/>
  <c r="B46" i="1" s="1"/>
  <c r="B51" i="1" s="1"/>
  <c r="B29" i="1"/>
  <c r="B30" i="1"/>
  <c r="B35" i="1" s="1"/>
  <c r="B40" i="1" s="1"/>
  <c r="B45" i="1" s="1"/>
  <c r="B50" i="1" s="1"/>
  <c r="C34" i="1" l="1"/>
  <c r="E39" i="1"/>
  <c r="E44" i="1" s="1"/>
  <c r="E49" i="1" s="1"/>
  <c r="E38" i="1"/>
  <c r="B34" i="1"/>
  <c r="D34" i="1"/>
  <c r="F34" i="1"/>
  <c r="D39" i="1" l="1"/>
  <c r="D44" i="1" s="1"/>
  <c r="D49" i="1" s="1"/>
  <c r="D38" i="1"/>
  <c r="D43" i="1" s="1"/>
  <c r="D48" i="1" s="1"/>
  <c r="B39" i="1"/>
  <c r="B44" i="1" s="1"/>
  <c r="B49" i="1" s="1"/>
  <c r="B38" i="1"/>
  <c r="E43" i="1"/>
  <c r="E48" i="1" s="1"/>
  <c r="C39" i="1"/>
  <c r="C44" i="1" s="1"/>
  <c r="C49" i="1" s="1"/>
  <c r="C38" i="1"/>
  <c r="C43" i="1" s="1"/>
  <c r="C48" i="1" s="1"/>
  <c r="F39" i="1"/>
  <c r="F44" i="1" s="1"/>
  <c r="F49" i="1" s="1"/>
  <c r="Q29" i="1" s="1"/>
  <c r="F38" i="1"/>
  <c r="F43" i="1" s="1"/>
  <c r="F48" i="1" s="1"/>
  <c r="Q28" i="1" s="1"/>
  <c r="S29" i="1" l="1"/>
  <c r="S30" i="1"/>
  <c r="S31" i="1"/>
  <c r="S28" i="1"/>
  <c r="B43" i="1"/>
  <c r="B48" i="1" s="1"/>
</calcChain>
</file>

<file path=xl/sharedStrings.xml><?xml version="1.0" encoding="utf-8"?>
<sst xmlns="http://schemas.openxmlformats.org/spreadsheetml/2006/main" count="8" uniqueCount="8">
  <si>
    <t>Inicial</t>
  </si>
  <si>
    <t>este ultimo valor está errado deveria ser 1,82038</t>
  </si>
  <si>
    <t>-</t>
  </si>
  <si>
    <t>deltab - delta*x</t>
  </si>
  <si>
    <t>=</t>
  </si>
  <si>
    <t>*</t>
  </si>
  <si>
    <t xml:space="preserve">Não está a dar certo </t>
  </si>
  <si>
    <t>apenas o 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</si>
</sst>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7804-E6CA-49BA-9086-C4DAABC1401D}">
  <dimension ref="A2:S68"/>
  <sheetViews>
    <sheetView tabSelected="1" topLeftCell="A43" workbookViewId="0">
      <selection activeCell="N69" sqref="N69"/>
    </sheetView>
  </sheetViews>
  <sheetFormatPr defaultRowHeight="14.4" x14ac:dyDescent="0.3"/>
  <cols>
    <col min="10" max="10" width="25.5546875" customWidth="1"/>
    <col min="11" max="11" width="12" bestFit="1" customWidth="1"/>
    <col min="12" max="12" width="14.77734375" customWidth="1"/>
    <col min="13" max="13" width="15" customWidth="1"/>
    <col min="14" max="14" width="52.6640625" customWidth="1"/>
    <col min="16" max="16" width="12.44140625" customWidth="1"/>
    <col min="19" max="19" width="18.77734375" customWidth="1"/>
  </cols>
  <sheetData>
    <row r="2" spans="1:13" x14ac:dyDescent="0.3">
      <c r="A2" s="1" t="s">
        <v>0</v>
      </c>
      <c r="B2">
        <v>0.1</v>
      </c>
      <c r="C2">
        <v>0.5</v>
      </c>
      <c r="D2">
        <v>3</v>
      </c>
      <c r="E2">
        <v>0.25</v>
      </c>
      <c r="F2">
        <v>0</v>
      </c>
      <c r="H2" s="1">
        <v>1</v>
      </c>
      <c r="I2">
        <f>B2*10</f>
        <v>1</v>
      </c>
      <c r="J2">
        <f t="shared" ref="J2:M2" si="0">C2*10</f>
        <v>5</v>
      </c>
      <c r="K2">
        <f t="shared" si="0"/>
        <v>30</v>
      </c>
      <c r="L2">
        <f t="shared" si="0"/>
        <v>2.5</v>
      </c>
      <c r="M2">
        <f t="shared" si="0"/>
        <v>0</v>
      </c>
    </row>
    <row r="3" spans="1:13" x14ac:dyDescent="0.3">
      <c r="B3">
        <v>1.2</v>
      </c>
      <c r="C3">
        <v>0.2</v>
      </c>
      <c r="D3">
        <v>0.25</v>
      </c>
      <c r="E3">
        <v>0.2</v>
      </c>
      <c r="F3">
        <v>1</v>
      </c>
      <c r="I3">
        <f>B3-B3*I2</f>
        <v>0</v>
      </c>
      <c r="J3">
        <f>C3-B3*J2</f>
        <v>-5.8</v>
      </c>
      <c r="K3">
        <f>D3-B3*K2</f>
        <v>-35.75</v>
      </c>
      <c r="L3">
        <f>E3-B3*L2</f>
        <v>-2.8</v>
      </c>
      <c r="M3">
        <f>F3-B3*M2</f>
        <v>1</v>
      </c>
    </row>
    <row r="4" spans="1:13" x14ac:dyDescent="0.3">
      <c r="B4">
        <v>-1</v>
      </c>
      <c r="C4">
        <v>0.25</v>
      </c>
      <c r="D4">
        <v>0.3</v>
      </c>
      <c r="E4">
        <v>2</v>
      </c>
      <c r="F4">
        <v>2</v>
      </c>
      <c r="I4">
        <f>B4-I2*B4</f>
        <v>0</v>
      </c>
      <c r="J4">
        <f>C4-B4*J2</f>
        <v>5.25</v>
      </c>
      <c r="K4">
        <f>D4-B4*K2</f>
        <v>30.3</v>
      </c>
      <c r="L4">
        <f>E4-B4*L2</f>
        <v>4.5</v>
      </c>
      <c r="M4">
        <f>F4-B4*M2</f>
        <v>2</v>
      </c>
    </row>
    <row r="5" spans="1:13" x14ac:dyDescent="0.3">
      <c r="B5">
        <v>2</v>
      </c>
      <c r="C5">
        <v>1.0000000000000001E-5</v>
      </c>
      <c r="D5">
        <v>1</v>
      </c>
      <c r="E5">
        <v>0.4</v>
      </c>
      <c r="F5">
        <v>3</v>
      </c>
      <c r="I5">
        <f>B5-I2*B5</f>
        <v>0</v>
      </c>
      <c r="J5">
        <f>C5-B5*J2</f>
        <v>-9.9999900000000004</v>
      </c>
      <c r="K5">
        <f>D5-B5*K2</f>
        <v>-59</v>
      </c>
      <c r="L5">
        <f>E5-L2*B5</f>
        <v>-4.5999999999999996</v>
      </c>
      <c r="M5">
        <f>F5-B5*M2</f>
        <v>3</v>
      </c>
    </row>
    <row r="7" spans="1:13" x14ac:dyDescent="0.3">
      <c r="H7" s="1">
        <v>2</v>
      </c>
      <c r="I7">
        <f>I2</f>
        <v>1</v>
      </c>
      <c r="J7">
        <f t="shared" ref="J7:M7" si="1">J2</f>
        <v>5</v>
      </c>
      <c r="K7">
        <f t="shared" si="1"/>
        <v>30</v>
      </c>
      <c r="L7">
        <f t="shared" si="1"/>
        <v>2.5</v>
      </c>
      <c r="M7">
        <f t="shared" si="1"/>
        <v>0</v>
      </c>
    </row>
    <row r="8" spans="1:13" x14ac:dyDescent="0.3">
      <c r="I8">
        <f>I3/-5.8</f>
        <v>0</v>
      </c>
      <c r="J8">
        <f>J3/-5.8</f>
        <v>1</v>
      </c>
      <c r="K8">
        <f>K3/-5.8</f>
        <v>6.1637931034482758</v>
      </c>
      <c r="L8">
        <f>L3/-5.8</f>
        <v>0.48275862068965514</v>
      </c>
      <c r="M8">
        <f>M3/-5.8</f>
        <v>-0.17241379310344829</v>
      </c>
    </row>
    <row r="9" spans="1:13" x14ac:dyDescent="0.3">
      <c r="I9">
        <f>I4-J4*I8</f>
        <v>0</v>
      </c>
      <c r="J9">
        <f>J4-J8*J4</f>
        <v>0</v>
      </c>
      <c r="K9">
        <f>K4-K8*J4</f>
        <v>-2.0599137931034441</v>
      </c>
      <c r="L9">
        <f>L4-J4*L8</f>
        <v>1.9655172413793105</v>
      </c>
      <c r="M9">
        <f>M4-J4*M8</f>
        <v>2.9051724137931036</v>
      </c>
    </row>
    <row r="10" spans="1:13" x14ac:dyDescent="0.3">
      <c r="I10">
        <f>I5-J5*I8</f>
        <v>0</v>
      </c>
      <c r="J10">
        <f>J5-J8*J5</f>
        <v>0</v>
      </c>
      <c r="K10">
        <f>K5-J5*K8</f>
        <v>2.6378693965517286</v>
      </c>
      <c r="L10">
        <f>L5-J5*L9</f>
        <v>15.055152758620691</v>
      </c>
      <c r="M10">
        <f>M5-J5*M8</f>
        <v>1.275863793103448</v>
      </c>
    </row>
    <row r="12" spans="1:13" x14ac:dyDescent="0.3">
      <c r="H12" s="1">
        <v>3</v>
      </c>
      <c r="I12">
        <f>I7</f>
        <v>1</v>
      </c>
      <c r="J12">
        <f t="shared" ref="J12:M12" si="2">J7</f>
        <v>5</v>
      </c>
      <c r="K12">
        <f t="shared" si="2"/>
        <v>30</v>
      </c>
      <c r="L12">
        <f t="shared" si="2"/>
        <v>2.5</v>
      </c>
      <c r="M12">
        <f t="shared" si="2"/>
        <v>0</v>
      </c>
    </row>
    <row r="13" spans="1:13" x14ac:dyDescent="0.3">
      <c r="I13">
        <f>I8</f>
        <v>0</v>
      </c>
      <c r="J13">
        <f t="shared" ref="J13:M13" si="3">J8</f>
        <v>1</v>
      </c>
      <c r="K13">
        <f t="shared" si="3"/>
        <v>6.1637931034482758</v>
      </c>
      <c r="L13">
        <f t="shared" si="3"/>
        <v>0.48275862068965514</v>
      </c>
      <c r="M13">
        <f t="shared" si="3"/>
        <v>-0.17241379310344829</v>
      </c>
    </row>
    <row r="14" spans="1:13" x14ac:dyDescent="0.3">
      <c r="I14">
        <f>0/K9</f>
        <v>0</v>
      </c>
      <c r="J14">
        <f>J9/K9</f>
        <v>0</v>
      </c>
      <c r="K14">
        <f>K9/K9</f>
        <v>1</v>
      </c>
      <c r="L14">
        <f>L9/K9</f>
        <v>-0.95417451349654936</v>
      </c>
      <c r="M14">
        <f>M9/K9</f>
        <v>-1.4103368905628821</v>
      </c>
    </row>
    <row r="15" spans="1:13" x14ac:dyDescent="0.3">
      <c r="I15">
        <f>I10-K10*I14</f>
        <v>0</v>
      </c>
      <c r="J15">
        <f>J10-K10*J14</f>
        <v>0</v>
      </c>
      <c r="K15">
        <f>K10-K14*K10</f>
        <v>0</v>
      </c>
      <c r="L15">
        <f>L10-L14*K10</f>
        <v>17.572140506742873</v>
      </c>
      <c r="M15">
        <f>M10-K10*M14</f>
        <v>4.9961483155471988</v>
      </c>
    </row>
    <row r="17" spans="1:19" x14ac:dyDescent="0.3">
      <c r="H17" s="1">
        <v>4</v>
      </c>
      <c r="I17">
        <f>I12</f>
        <v>1</v>
      </c>
      <c r="J17">
        <f t="shared" ref="J17:M17" si="4">J12</f>
        <v>5</v>
      </c>
      <c r="K17">
        <f t="shared" si="4"/>
        <v>30</v>
      </c>
      <c r="L17">
        <f t="shared" si="4"/>
        <v>2.5</v>
      </c>
      <c r="M17">
        <f t="shared" si="4"/>
        <v>0</v>
      </c>
    </row>
    <row r="18" spans="1:19" x14ac:dyDescent="0.3">
      <c r="I18">
        <f>I13</f>
        <v>0</v>
      </c>
      <c r="J18">
        <f t="shared" ref="J18:M18" si="5">J13</f>
        <v>1</v>
      </c>
      <c r="K18">
        <f t="shared" si="5"/>
        <v>6.1637931034482758</v>
      </c>
      <c r="L18">
        <f t="shared" si="5"/>
        <v>0.48275862068965514</v>
      </c>
      <c r="M18">
        <f t="shared" si="5"/>
        <v>-0.17241379310344829</v>
      </c>
    </row>
    <row r="19" spans="1:19" x14ac:dyDescent="0.3">
      <c r="I19">
        <f>I14</f>
        <v>0</v>
      </c>
      <c r="J19">
        <f t="shared" ref="J19:M19" si="6">J14</f>
        <v>0</v>
      </c>
      <c r="K19">
        <f t="shared" si="6"/>
        <v>1</v>
      </c>
      <c r="L19">
        <f t="shared" si="6"/>
        <v>-0.95417451349654936</v>
      </c>
      <c r="M19">
        <f t="shared" si="6"/>
        <v>-1.4103368905628821</v>
      </c>
    </row>
    <row r="20" spans="1:19" x14ac:dyDescent="0.3">
      <c r="I20">
        <f>I15/L15</f>
        <v>0</v>
      </c>
      <c r="J20">
        <f>J15/L15</f>
        <v>0</v>
      </c>
      <c r="K20">
        <f>K15/L15</f>
        <v>0</v>
      </c>
      <c r="L20">
        <f>L15/L15</f>
        <v>1</v>
      </c>
      <c r="M20">
        <f>M15/L15</f>
        <v>0.28432212419597097</v>
      </c>
      <c r="N20" s="2" t="s">
        <v>1</v>
      </c>
    </row>
    <row r="23" spans="1:19" x14ac:dyDescent="0.3">
      <c r="A23" s="1">
        <v>5</v>
      </c>
      <c r="B23">
        <f>I17</f>
        <v>1</v>
      </c>
      <c r="C23">
        <f t="shared" ref="C23:F23" si="7">J17</f>
        <v>5</v>
      </c>
      <c r="D23">
        <f t="shared" si="7"/>
        <v>30</v>
      </c>
      <c r="E23">
        <f t="shared" si="7"/>
        <v>2.5</v>
      </c>
      <c r="F23">
        <f t="shared" si="7"/>
        <v>0</v>
      </c>
    </row>
    <row r="24" spans="1:19" x14ac:dyDescent="0.3">
      <c r="B24">
        <f>I18</f>
        <v>0</v>
      </c>
      <c r="C24">
        <v>1</v>
      </c>
      <c r="D24">
        <f>K18</f>
        <v>6.1637931034482758</v>
      </c>
      <c r="E24">
        <f t="shared" ref="C24:F24" si="8">L18</f>
        <v>0.48275862068965514</v>
      </c>
      <c r="F24">
        <f t="shared" si="8"/>
        <v>-0.17241379310344829</v>
      </c>
    </row>
    <row r="25" spans="1:19" x14ac:dyDescent="0.3">
      <c r="B25">
        <f>I19</f>
        <v>0</v>
      </c>
      <c r="C25">
        <f t="shared" ref="C25:F25" si="9">J19</f>
        <v>0</v>
      </c>
      <c r="D25">
        <f t="shared" si="9"/>
        <v>1</v>
      </c>
      <c r="E25">
        <f t="shared" si="9"/>
        <v>-0.95417451349654936</v>
      </c>
      <c r="F25">
        <f t="shared" si="9"/>
        <v>-1.4103368905628821</v>
      </c>
      <c r="J25" t="s">
        <v>3</v>
      </c>
    </row>
    <row r="26" spans="1:19" x14ac:dyDescent="0.3">
      <c r="B26">
        <f>I20</f>
        <v>0</v>
      </c>
      <c r="C26">
        <f t="shared" ref="C26:F26" si="10">J20</f>
        <v>0</v>
      </c>
      <c r="D26">
        <f t="shared" si="10"/>
        <v>0</v>
      </c>
      <c r="E26">
        <f t="shared" si="10"/>
        <v>1</v>
      </c>
      <c r="F26">
        <v>1.8203800000000001</v>
      </c>
    </row>
    <row r="28" spans="1:19" x14ac:dyDescent="0.3">
      <c r="A28" s="1">
        <v>6</v>
      </c>
      <c r="B28">
        <f>B23</f>
        <v>1</v>
      </c>
      <c r="C28">
        <f t="shared" ref="C28:F28" si="11">C23</f>
        <v>5</v>
      </c>
      <c r="D28">
        <f t="shared" si="11"/>
        <v>30</v>
      </c>
      <c r="E28">
        <f t="shared" si="11"/>
        <v>2.5</v>
      </c>
      <c r="F28">
        <f t="shared" si="11"/>
        <v>0</v>
      </c>
      <c r="J28">
        <v>0.3</v>
      </c>
      <c r="L28">
        <v>0.3</v>
      </c>
      <c r="M28">
        <v>0.3</v>
      </c>
      <c r="N28">
        <v>0.3</v>
      </c>
      <c r="O28">
        <v>0.3</v>
      </c>
      <c r="Q28">
        <f>F48</f>
        <v>0.97263288344842103</v>
      </c>
      <c r="S28">
        <f>J28-(L28*Q28+M28*Q29+N28*Q30+O28*Q31)</f>
        <v>0.28344607344632883</v>
      </c>
    </row>
    <row r="29" spans="1:19" x14ac:dyDescent="0.3">
      <c r="B29">
        <f>B24-B26*E24</f>
        <v>0</v>
      </c>
      <c r="C29">
        <f>C24-C26*E24</f>
        <v>1</v>
      </c>
      <c r="D29">
        <f>D24-D26*E24</f>
        <v>6.1637931034482758</v>
      </c>
      <c r="E29">
        <f>E24-E26*E24</f>
        <v>0</v>
      </c>
      <c r="F29">
        <f>F24-F26*E24</f>
        <v>-1.0512179310344827</v>
      </c>
      <c r="J29">
        <v>0.3</v>
      </c>
      <c r="K29" s="3" t="s">
        <v>2</v>
      </c>
      <c r="L29">
        <v>0.3</v>
      </c>
      <c r="M29">
        <v>0.3</v>
      </c>
      <c r="N29">
        <v>0.3</v>
      </c>
      <c r="O29">
        <v>0.3</v>
      </c>
      <c r="P29" s="3" t="s">
        <v>5</v>
      </c>
      <c r="Q29">
        <f>F49</f>
        <v>-3.0644564385854838</v>
      </c>
      <c r="R29" s="3" t="s">
        <v>4</v>
      </c>
      <c r="S29">
        <f>J29-(L29*Q28+M29*Q29+N29*Q30+O29*Q31)</f>
        <v>0.28344607344632883</v>
      </c>
    </row>
    <row r="30" spans="1:19" x14ac:dyDescent="0.3">
      <c r="B30">
        <f>B25-B26*E25</f>
        <v>0</v>
      </c>
      <c r="C30">
        <f>C25-C26*E25</f>
        <v>0</v>
      </c>
      <c r="D30">
        <f>D25-D26*E25</f>
        <v>1</v>
      </c>
      <c r="E30">
        <f>E25-E26*E25</f>
        <v>0</v>
      </c>
      <c r="F30">
        <f>F25-E25*F26</f>
        <v>0.32662331031596659</v>
      </c>
      <c r="J30">
        <v>0.3</v>
      </c>
      <c r="L30">
        <v>0.3</v>
      </c>
      <c r="M30">
        <v>0.3</v>
      </c>
      <c r="N30">
        <v>0.3</v>
      </c>
      <c r="O30">
        <v>0.3</v>
      </c>
      <c r="Q30">
        <f>F50</f>
        <v>0.32662331031596659</v>
      </c>
      <c r="S30">
        <f>J30-(L30*Q28+Q29*M30+Q30*N30+Q31*O30)</f>
        <v>0.28344607344632883</v>
      </c>
    </row>
    <row r="31" spans="1:19" x14ac:dyDescent="0.3">
      <c r="B31">
        <f>B26</f>
        <v>0</v>
      </c>
      <c r="C31">
        <f t="shared" ref="C31:F31" si="12">C26</f>
        <v>0</v>
      </c>
      <c r="D31">
        <f t="shared" si="12"/>
        <v>0</v>
      </c>
      <c r="E31">
        <f t="shared" si="12"/>
        <v>1</v>
      </c>
      <c r="F31">
        <f t="shared" si="12"/>
        <v>1.8203800000000001</v>
      </c>
      <c r="J31">
        <v>0.3</v>
      </c>
      <c r="L31">
        <v>0.3</v>
      </c>
      <c r="M31">
        <v>0.3</v>
      </c>
      <c r="N31">
        <v>0.3</v>
      </c>
      <c r="O31">
        <v>0.3</v>
      </c>
      <c r="Q31">
        <f>F51</f>
        <v>1.8203800000000001</v>
      </c>
      <c r="S31">
        <f>J31-(L31*Q28+Q29*M31+N31*Q30+Q31*O31)</f>
        <v>0.28344607344632883</v>
      </c>
    </row>
    <row r="33" spans="1:14" x14ac:dyDescent="0.3">
      <c r="A33" s="1">
        <v>7</v>
      </c>
      <c r="B33">
        <f>B28</f>
        <v>1</v>
      </c>
      <c r="C33">
        <f t="shared" ref="C33:F33" si="13">C28</f>
        <v>5</v>
      </c>
      <c r="D33">
        <f t="shared" si="13"/>
        <v>30</v>
      </c>
      <c r="E33">
        <f t="shared" si="13"/>
        <v>2.5</v>
      </c>
      <c r="F33">
        <f t="shared" si="13"/>
        <v>0</v>
      </c>
    </row>
    <row r="34" spans="1:14" x14ac:dyDescent="0.3">
      <c r="B34">
        <f>B29-B30*D29</f>
        <v>0</v>
      </c>
      <c r="C34">
        <f>C29-C30*D29</f>
        <v>1</v>
      </c>
      <c r="D34">
        <f>D29-D30*D29</f>
        <v>0</v>
      </c>
      <c r="E34">
        <f>E29-E30*D29</f>
        <v>0</v>
      </c>
      <c r="F34">
        <f>F29-F30*D29</f>
        <v>-3.0644564385854838</v>
      </c>
      <c r="J34">
        <f>B2</f>
        <v>0.1</v>
      </c>
      <c r="K34">
        <f t="shared" ref="K34:M34" si="14">C2</f>
        <v>0.5</v>
      </c>
      <c r="L34">
        <f t="shared" si="14"/>
        <v>3</v>
      </c>
      <c r="M34">
        <f t="shared" si="14"/>
        <v>0.25</v>
      </c>
      <c r="N34">
        <f>S28</f>
        <v>0.28344607344632883</v>
      </c>
    </row>
    <row r="35" spans="1:14" x14ac:dyDescent="0.3">
      <c r="B35">
        <f>B30</f>
        <v>0</v>
      </c>
      <c r="C35">
        <f t="shared" ref="C35:F35" si="15">C30</f>
        <v>0</v>
      </c>
      <c r="D35">
        <f t="shared" si="15"/>
        <v>1</v>
      </c>
      <c r="E35">
        <f t="shared" si="15"/>
        <v>0</v>
      </c>
      <c r="F35">
        <f t="shared" si="15"/>
        <v>0.32662331031596659</v>
      </c>
      <c r="J35">
        <f>B3</f>
        <v>1.2</v>
      </c>
      <c r="K35">
        <f t="shared" ref="K35:M35" si="16">C3</f>
        <v>0.2</v>
      </c>
      <c r="L35">
        <f t="shared" si="16"/>
        <v>0.25</v>
      </c>
      <c r="M35">
        <f t="shared" si="16"/>
        <v>0.2</v>
      </c>
      <c r="N35">
        <f>S29</f>
        <v>0.28344607344632883</v>
      </c>
    </row>
    <row r="36" spans="1:14" x14ac:dyDescent="0.3">
      <c r="B36">
        <f>B31</f>
        <v>0</v>
      </c>
      <c r="C36">
        <f t="shared" ref="C36:F36" si="17">C31</f>
        <v>0</v>
      </c>
      <c r="D36">
        <f t="shared" si="17"/>
        <v>0</v>
      </c>
      <c r="E36">
        <f t="shared" si="17"/>
        <v>1</v>
      </c>
      <c r="F36">
        <f t="shared" si="17"/>
        <v>1.8203800000000001</v>
      </c>
      <c r="J36">
        <f>B4</f>
        <v>-1</v>
      </c>
      <c r="K36">
        <f t="shared" ref="K36:M36" si="18">C4</f>
        <v>0.25</v>
      </c>
      <c r="L36">
        <f t="shared" si="18"/>
        <v>0.3</v>
      </c>
      <c r="M36">
        <f t="shared" si="18"/>
        <v>2</v>
      </c>
      <c r="N36">
        <f>S30</f>
        <v>0.28344607344632883</v>
      </c>
    </row>
    <row r="37" spans="1:14" x14ac:dyDescent="0.3">
      <c r="J37">
        <f>B5</f>
        <v>2</v>
      </c>
      <c r="K37">
        <f t="shared" ref="K37:M37" si="19">C5</f>
        <v>1.0000000000000001E-5</v>
      </c>
      <c r="L37">
        <f t="shared" si="19"/>
        <v>1</v>
      </c>
      <c r="M37">
        <f t="shared" si="19"/>
        <v>0.4</v>
      </c>
      <c r="N37">
        <f>S31</f>
        <v>0.28344607344632883</v>
      </c>
    </row>
    <row r="38" spans="1:14" x14ac:dyDescent="0.3">
      <c r="A38" s="1">
        <v>8</v>
      </c>
      <c r="B38">
        <f>B33-B34*C33</f>
        <v>1</v>
      </c>
      <c r="C38">
        <f>C33-C34*C33</f>
        <v>0</v>
      </c>
      <c r="D38">
        <f>D33-D34*C33</f>
        <v>30</v>
      </c>
      <c r="E38">
        <f>E33-E34*C33</f>
        <v>2.5</v>
      </c>
      <c r="F38">
        <f>F33-F34*C33</f>
        <v>15.322282192927419</v>
      </c>
    </row>
    <row r="39" spans="1:14" x14ac:dyDescent="0.3">
      <c r="B39">
        <f>B34</f>
        <v>0</v>
      </c>
      <c r="C39">
        <f t="shared" ref="C39:F39" si="20">C34</f>
        <v>1</v>
      </c>
      <c r="D39">
        <f t="shared" si="20"/>
        <v>0</v>
      </c>
      <c r="E39">
        <f t="shared" si="20"/>
        <v>0</v>
      </c>
      <c r="F39">
        <f t="shared" si="20"/>
        <v>-3.0644564385854838</v>
      </c>
      <c r="J39">
        <f>J34*10</f>
        <v>1</v>
      </c>
      <c r="K39">
        <f t="shared" ref="K39:N39" si="21">K34*10</f>
        <v>5</v>
      </c>
      <c r="L39">
        <f t="shared" si="21"/>
        <v>30</v>
      </c>
      <c r="M39">
        <f t="shared" si="21"/>
        <v>2.5</v>
      </c>
      <c r="N39">
        <f t="shared" si="21"/>
        <v>2.8344607344632884</v>
      </c>
    </row>
    <row r="40" spans="1:14" x14ac:dyDescent="0.3">
      <c r="B40">
        <f>B35</f>
        <v>0</v>
      </c>
      <c r="C40">
        <f t="shared" ref="C40:F40" si="22">C35</f>
        <v>0</v>
      </c>
      <c r="D40">
        <f t="shared" si="22"/>
        <v>1</v>
      </c>
      <c r="E40">
        <f t="shared" si="22"/>
        <v>0</v>
      </c>
      <c r="F40">
        <f t="shared" si="22"/>
        <v>0.32662331031596659</v>
      </c>
      <c r="J40">
        <f>J35-J39*J35</f>
        <v>0</v>
      </c>
      <c r="K40">
        <f>K35-J35*K39</f>
        <v>-5.8</v>
      </c>
      <c r="L40">
        <f>L35-J35*L39</f>
        <v>-35.75</v>
      </c>
      <c r="M40">
        <f>M35-M39*J35</f>
        <v>-2.8</v>
      </c>
      <c r="N40">
        <f>N35-N39*J35</f>
        <v>-3.1179068079096175</v>
      </c>
    </row>
    <row r="41" spans="1:14" x14ac:dyDescent="0.3">
      <c r="B41">
        <f>B36</f>
        <v>0</v>
      </c>
      <c r="C41">
        <f t="shared" ref="C41:F41" si="23">C36</f>
        <v>0</v>
      </c>
      <c r="D41">
        <f t="shared" si="23"/>
        <v>0</v>
      </c>
      <c r="E41">
        <f t="shared" si="23"/>
        <v>1</v>
      </c>
      <c r="F41">
        <f t="shared" si="23"/>
        <v>1.8203800000000001</v>
      </c>
      <c r="J41">
        <f>J36-J39*J36</f>
        <v>0</v>
      </c>
      <c r="K41" s="4">
        <f>K36-J36*K39</f>
        <v>5.25</v>
      </c>
      <c r="L41">
        <f>L36-L39*J36</f>
        <v>30.3</v>
      </c>
      <c r="M41">
        <f>M36-M39*J36</f>
        <v>4.5</v>
      </c>
      <c r="N41">
        <f>N36-J36*N39</f>
        <v>3.1179068079096171</v>
      </c>
    </row>
    <row r="42" spans="1:14" x14ac:dyDescent="0.3">
      <c r="J42">
        <f>J37-J39*J37</f>
        <v>0</v>
      </c>
      <c r="K42">
        <f>K37-J37*K39</f>
        <v>-9.9999900000000004</v>
      </c>
      <c r="L42">
        <f>L37-J37*L39</f>
        <v>-59</v>
      </c>
      <c r="M42">
        <f>M37-J37*M39</f>
        <v>-4.5999999999999996</v>
      </c>
      <c r="N42">
        <f>N37-N39*J37</f>
        <v>-5.3854753954802481</v>
      </c>
    </row>
    <row r="43" spans="1:14" x14ac:dyDescent="0.3">
      <c r="A43" s="1">
        <v>9</v>
      </c>
      <c r="B43">
        <f>B38-B40*D38</f>
        <v>1</v>
      </c>
      <c r="C43">
        <f>C38-C40*D38</f>
        <v>0</v>
      </c>
      <c r="D43">
        <f>D38-D40*D38</f>
        <v>0</v>
      </c>
      <c r="E43">
        <f>E38-E40*D38</f>
        <v>2.5</v>
      </c>
      <c r="F43">
        <f>F38-F40*D38</f>
        <v>5.5235828834484213</v>
      </c>
    </row>
    <row r="44" spans="1:14" x14ac:dyDescent="0.3">
      <c r="B44">
        <f>B39</f>
        <v>0</v>
      </c>
      <c r="C44">
        <f t="shared" ref="C44:E44" si="24">C39</f>
        <v>1</v>
      </c>
      <c r="D44">
        <f t="shared" si="24"/>
        <v>0</v>
      </c>
      <c r="E44">
        <f t="shared" si="24"/>
        <v>0</v>
      </c>
      <c r="F44">
        <f>F39</f>
        <v>-3.0644564385854838</v>
      </c>
    </row>
    <row r="45" spans="1:14" x14ac:dyDescent="0.3">
      <c r="B45">
        <f>B40</f>
        <v>0</v>
      </c>
      <c r="C45">
        <f t="shared" ref="C45:F45" si="25">C40</f>
        <v>0</v>
      </c>
      <c r="D45">
        <f t="shared" si="25"/>
        <v>1</v>
      </c>
      <c r="E45">
        <f t="shared" si="25"/>
        <v>0</v>
      </c>
      <c r="F45">
        <f t="shared" si="25"/>
        <v>0.32662331031596659</v>
      </c>
      <c r="J45" s="5">
        <f>J39</f>
        <v>1</v>
      </c>
      <c r="K45" s="5">
        <f t="shared" ref="K45:N45" si="26">K39</f>
        <v>5</v>
      </c>
      <c r="L45" s="5">
        <f t="shared" si="26"/>
        <v>30</v>
      </c>
      <c r="M45" s="5">
        <f t="shared" si="26"/>
        <v>2.5</v>
      </c>
      <c r="N45" s="5">
        <f t="shared" si="26"/>
        <v>2.8344607344632884</v>
      </c>
    </row>
    <row r="46" spans="1:14" x14ac:dyDescent="0.3">
      <c r="B46">
        <f>B41</f>
        <v>0</v>
      </c>
      <c r="C46">
        <f t="shared" ref="C46:F46" si="27">C41</f>
        <v>0</v>
      </c>
      <c r="D46">
        <f t="shared" si="27"/>
        <v>0</v>
      </c>
      <c r="E46">
        <f t="shared" si="27"/>
        <v>1</v>
      </c>
      <c r="F46">
        <f t="shared" si="27"/>
        <v>1.8203800000000001</v>
      </c>
      <c r="J46" s="5">
        <f>J40/K40</f>
        <v>0</v>
      </c>
      <c r="K46" s="5">
        <f>K40/K40</f>
        <v>1</v>
      </c>
      <c r="L46" s="5">
        <f>L40/K40</f>
        <v>6.1637931034482758</v>
      </c>
      <c r="M46" s="5">
        <f>M40/K40</f>
        <v>0.48275862068965514</v>
      </c>
      <c r="N46" s="5">
        <f>N40/K40</f>
        <v>0.53757013929476161</v>
      </c>
    </row>
    <row r="47" spans="1:14" x14ac:dyDescent="0.3">
      <c r="J47" s="5">
        <f>J41-K41*J46</f>
        <v>0</v>
      </c>
      <c r="K47" s="5">
        <f>K41-K46*K41</f>
        <v>0</v>
      </c>
      <c r="L47" s="5">
        <f>L41-L46*K41</f>
        <v>-2.0599137931034441</v>
      </c>
      <c r="M47" s="5">
        <f>M41-K41*M46</f>
        <v>1.9655172413793105</v>
      </c>
      <c r="N47" s="5">
        <f>N41-K41*N45</f>
        <v>-11.763012048022649</v>
      </c>
    </row>
    <row r="48" spans="1:14" x14ac:dyDescent="0.3">
      <c r="A48" s="1">
        <v>10</v>
      </c>
      <c r="B48">
        <f>B43-B46*E43</f>
        <v>1</v>
      </c>
      <c r="C48">
        <f>C43-C46*E43</f>
        <v>0</v>
      </c>
      <c r="D48">
        <f>D43-E43*D46</f>
        <v>0</v>
      </c>
      <c r="E48">
        <f>E43-E46*E43</f>
        <v>0</v>
      </c>
      <c r="F48">
        <f>F43-E43*F46</f>
        <v>0.97263288344842103</v>
      </c>
      <c r="J48" s="5">
        <f>J42-J40*K42</f>
        <v>0</v>
      </c>
      <c r="K48" s="5">
        <f>K42-K46*K42</f>
        <v>0</v>
      </c>
      <c r="L48" s="5">
        <f>L42-K42*L46</f>
        <v>2.6378693965517286</v>
      </c>
      <c r="M48" s="5">
        <f>M42-K42*M46</f>
        <v>0.22758137931034472</v>
      </c>
      <c r="N48" s="5">
        <f>N42*K42-N46</f>
        <v>53.317129960753761</v>
      </c>
    </row>
    <row r="49" spans="2:14" x14ac:dyDescent="0.3">
      <c r="B49">
        <f>B44</f>
        <v>0</v>
      </c>
      <c r="C49">
        <f t="shared" ref="C49:F49" si="28">C44</f>
        <v>1</v>
      </c>
      <c r="D49">
        <f t="shared" si="28"/>
        <v>0</v>
      </c>
      <c r="E49">
        <f t="shared" si="28"/>
        <v>0</v>
      </c>
      <c r="F49">
        <f t="shared" si="28"/>
        <v>-3.0644564385854838</v>
      </c>
      <c r="J49" s="5"/>
      <c r="K49" s="5"/>
      <c r="L49" s="5"/>
      <c r="M49" s="5"/>
      <c r="N49" s="5"/>
    </row>
    <row r="50" spans="2:14" x14ac:dyDescent="0.3">
      <c r="B50">
        <f>B45</f>
        <v>0</v>
      </c>
      <c r="C50">
        <f t="shared" ref="C50:F50" si="29">C45</f>
        <v>0</v>
      </c>
      <c r="D50">
        <f t="shared" si="29"/>
        <v>1</v>
      </c>
      <c r="E50">
        <f t="shared" si="29"/>
        <v>0</v>
      </c>
      <c r="F50">
        <f t="shared" si="29"/>
        <v>0.32662331031596659</v>
      </c>
      <c r="J50" s="5">
        <f>J45</f>
        <v>1</v>
      </c>
      <c r="K50" s="5">
        <f t="shared" ref="K50:N50" si="30">K45</f>
        <v>5</v>
      </c>
      <c r="L50" s="5">
        <f t="shared" si="30"/>
        <v>30</v>
      </c>
      <c r="M50" s="5">
        <f t="shared" si="30"/>
        <v>2.5</v>
      </c>
      <c r="N50" s="5">
        <f t="shared" si="30"/>
        <v>2.8344607344632884</v>
      </c>
    </row>
    <row r="51" spans="2:14" x14ac:dyDescent="0.3">
      <c r="B51">
        <f>B46</f>
        <v>0</v>
      </c>
      <c r="C51">
        <f t="shared" ref="C51:F51" si="31">C46</f>
        <v>0</v>
      </c>
      <c r="D51">
        <f t="shared" si="31"/>
        <v>0</v>
      </c>
      <c r="E51">
        <f t="shared" si="31"/>
        <v>1</v>
      </c>
      <c r="F51">
        <f t="shared" si="31"/>
        <v>1.8203800000000001</v>
      </c>
      <c r="J51" s="5">
        <f>J46</f>
        <v>0</v>
      </c>
      <c r="K51" s="5">
        <f t="shared" ref="K51:N51" si="32">K46</f>
        <v>1</v>
      </c>
      <c r="L51" s="5">
        <f t="shared" si="32"/>
        <v>6.1637931034482758</v>
      </c>
      <c r="M51" s="5">
        <f t="shared" si="32"/>
        <v>0.48275862068965514</v>
      </c>
      <c r="N51" s="5">
        <f t="shared" si="32"/>
        <v>0.53757013929476161</v>
      </c>
    </row>
    <row r="52" spans="2:14" x14ac:dyDescent="0.3">
      <c r="J52" s="5">
        <f>J47/L47</f>
        <v>0</v>
      </c>
      <c r="K52" s="5">
        <f>K47/L47</f>
        <v>0</v>
      </c>
      <c r="L52" s="5">
        <f>L47/L47</f>
        <v>1</v>
      </c>
      <c r="M52" s="5">
        <f>M47/L47</f>
        <v>-0.95417451349654936</v>
      </c>
      <c r="N52" s="5">
        <f>N47/L47</f>
        <v>5.7104389938088724</v>
      </c>
    </row>
    <row r="53" spans="2:14" x14ac:dyDescent="0.3">
      <c r="J53" s="5">
        <f>J48-J52*L48</f>
        <v>0</v>
      </c>
      <c r="K53" s="5">
        <f>K48-K52*L48</f>
        <v>0</v>
      </c>
      <c r="L53" s="5">
        <f>L48-L48*L52</f>
        <v>0</v>
      </c>
      <c r="M53" s="5">
        <f>M48-L48*M52</f>
        <v>2.7445691274325266</v>
      </c>
      <c r="N53" s="5">
        <f>N48-L48*N52</f>
        <v>38.253737698109688</v>
      </c>
    </row>
    <row r="54" spans="2:14" x14ac:dyDescent="0.3">
      <c r="J54" s="5"/>
      <c r="K54" s="5"/>
      <c r="L54" s="5"/>
      <c r="M54" s="5"/>
      <c r="N54" s="5"/>
    </row>
    <row r="55" spans="2:14" x14ac:dyDescent="0.3">
      <c r="J55" s="5">
        <f>J50</f>
        <v>1</v>
      </c>
      <c r="K55" s="5">
        <f t="shared" ref="K55:N55" si="33">K50</f>
        <v>5</v>
      </c>
      <c r="L55" s="5">
        <f t="shared" si="33"/>
        <v>30</v>
      </c>
      <c r="M55" s="5">
        <f t="shared" si="33"/>
        <v>2.5</v>
      </c>
      <c r="N55" s="5">
        <f t="shared" si="33"/>
        <v>2.8344607344632884</v>
      </c>
    </row>
    <row r="56" spans="2:14" x14ac:dyDescent="0.3">
      <c r="J56" s="5">
        <f>J51</f>
        <v>0</v>
      </c>
      <c r="K56" s="5">
        <f>K51</f>
        <v>1</v>
      </c>
      <c r="L56" s="5">
        <f t="shared" ref="K56:N56" si="34">L51</f>
        <v>6.1637931034482758</v>
      </c>
      <c r="M56" s="5">
        <f t="shared" si="34"/>
        <v>0.48275862068965514</v>
      </c>
      <c r="N56" s="5">
        <f t="shared" si="34"/>
        <v>0.53757013929476161</v>
      </c>
    </row>
    <row r="57" spans="2:14" x14ac:dyDescent="0.3">
      <c r="J57" s="5">
        <f>J52</f>
        <v>0</v>
      </c>
      <c r="K57" s="5">
        <f t="shared" ref="K57:N57" si="35">K52</f>
        <v>0</v>
      </c>
      <c r="L57" s="5">
        <f t="shared" si="35"/>
        <v>1</v>
      </c>
      <c r="M57" s="5">
        <f t="shared" si="35"/>
        <v>-0.95417451349654936</v>
      </c>
      <c r="N57" s="5">
        <f t="shared" si="35"/>
        <v>5.7104389938088724</v>
      </c>
    </row>
    <row r="58" spans="2:14" x14ac:dyDescent="0.3">
      <c r="J58" s="5">
        <f>J53/M53</f>
        <v>0</v>
      </c>
      <c r="K58" s="5">
        <f>K53/M53</f>
        <v>0</v>
      </c>
      <c r="L58" s="5">
        <f>L53/M53</f>
        <v>0</v>
      </c>
      <c r="M58" s="5">
        <f>M53/M53</f>
        <v>1</v>
      </c>
      <c r="N58" s="5">
        <f>N53/M53</f>
        <v>13.937975661008426</v>
      </c>
    </row>
    <row r="60" spans="2:14" x14ac:dyDescent="0.3">
      <c r="J60" s="5">
        <f>J55</f>
        <v>1</v>
      </c>
      <c r="K60" s="5">
        <f t="shared" ref="K60:N60" si="36">K55</f>
        <v>5</v>
      </c>
      <c r="L60" s="5">
        <f t="shared" si="36"/>
        <v>30</v>
      </c>
      <c r="M60" s="5">
        <f t="shared" si="36"/>
        <v>2.5</v>
      </c>
      <c r="N60" s="5">
        <f t="shared" si="36"/>
        <v>2.8344607344632884</v>
      </c>
    </row>
    <row r="61" spans="2:14" x14ac:dyDescent="0.3">
      <c r="J61" s="5">
        <f>J56-M56*J63</f>
        <v>0</v>
      </c>
      <c r="K61" s="5">
        <f>K56-K63*M56</f>
        <v>1</v>
      </c>
      <c r="L61" s="5">
        <f>L56-L63*M56</f>
        <v>6.1637931034482758</v>
      </c>
      <c r="M61" s="5">
        <f>M56-M63*M56</f>
        <v>0</v>
      </c>
      <c r="N61" s="5">
        <f>N56-M56*N63</f>
        <v>-6.1911077660196501</v>
      </c>
    </row>
    <row r="62" spans="2:14" x14ac:dyDescent="0.3">
      <c r="J62" s="5">
        <f>J57-M57*J63</f>
        <v>0</v>
      </c>
      <c r="K62" s="5">
        <f>K57-M57*K63</f>
        <v>0</v>
      </c>
      <c r="L62" s="5">
        <f>L57-M57*L63</f>
        <v>1</v>
      </c>
      <c r="M62" s="5">
        <f>M57-M57*M63</f>
        <v>0</v>
      </c>
      <c r="N62" s="5">
        <f>N57-M57*N63</f>
        <v>19.009700139278333</v>
      </c>
    </row>
    <row r="63" spans="2:14" x14ac:dyDescent="0.3">
      <c r="J63" s="5">
        <f>J58</f>
        <v>0</v>
      </c>
      <c r="K63" s="5">
        <f t="shared" ref="K63:N63" si="37">K58</f>
        <v>0</v>
      </c>
      <c r="L63" s="5">
        <f t="shared" si="37"/>
        <v>0</v>
      </c>
      <c r="M63" s="5">
        <f t="shared" si="37"/>
        <v>1</v>
      </c>
      <c r="N63" s="5">
        <f t="shared" si="37"/>
        <v>13.937975661008426</v>
      </c>
    </row>
    <row r="68" spans="13:14" x14ac:dyDescent="0.3">
      <c r="M68" t="s">
        <v>6</v>
      </c>
      <c r="N68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Peixoto</dc:creator>
  <cp:lastModifiedBy>Rita Peixoto</cp:lastModifiedBy>
  <dcterms:created xsi:type="dcterms:W3CDTF">2020-01-09T15:41:01Z</dcterms:created>
  <dcterms:modified xsi:type="dcterms:W3CDTF">2020-01-09T22:48:31Z</dcterms:modified>
</cp:coreProperties>
</file>