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z/Necessity/MSU/Research/Projects/Multi-obj_AutoML-Zero/Outputs/"/>
    </mc:Choice>
  </mc:AlternateContent>
  <xr:revisionPtr revIDLastSave="0" documentId="13_ncr:1_{50B583D5-EE01-CB4D-B12B-FAC87D78AE3B}" xr6:coauthVersionLast="47" xr6:coauthVersionMax="47" xr10:uidLastSave="{00000000-0000-0000-0000-000000000000}"/>
  <bookViews>
    <workbookView xWindow="780" yWindow="1000" windowWidth="27640" windowHeight="16440" xr2:uid="{1AB680FC-4664-064B-931E-3C262B979D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O22" i="1"/>
  <c r="P22" i="1"/>
  <c r="Q22" i="1"/>
  <c r="R22" i="1"/>
  <c r="S22" i="1"/>
  <c r="N22" i="1"/>
  <c r="S18" i="1"/>
  <c r="R18" i="1"/>
  <c r="Q18" i="1"/>
  <c r="P18" i="1"/>
  <c r="O18" i="1"/>
  <c r="N18" i="1"/>
  <c r="S17" i="1"/>
  <c r="R17" i="1"/>
  <c r="Q17" i="1"/>
  <c r="P17" i="1"/>
  <c r="O17" i="1"/>
  <c r="N17" i="1"/>
  <c r="S16" i="1"/>
  <c r="R16" i="1"/>
  <c r="Q16" i="1"/>
  <c r="P16" i="1"/>
  <c r="O16" i="1"/>
  <c r="N16" i="1"/>
  <c r="S15" i="1"/>
  <c r="R15" i="1"/>
  <c r="Q15" i="1"/>
  <c r="P15" i="1"/>
  <c r="O15" i="1"/>
  <c r="N15" i="1"/>
  <c r="S14" i="1"/>
  <c r="R14" i="1"/>
  <c r="Q14" i="1"/>
  <c r="P14" i="1"/>
  <c r="O14" i="1"/>
  <c r="N14" i="1"/>
  <c r="S13" i="1"/>
  <c r="R13" i="1"/>
  <c r="Q13" i="1"/>
  <c r="P13" i="1"/>
  <c r="O13" i="1"/>
  <c r="N13" i="1"/>
  <c r="G9" i="1"/>
  <c r="E9" i="1"/>
  <c r="D9" i="1"/>
  <c r="E8" i="1"/>
  <c r="D8" i="1"/>
  <c r="G7" i="1"/>
  <c r="E7" i="1"/>
  <c r="D7" i="1"/>
  <c r="E6" i="1"/>
  <c r="D6" i="1"/>
  <c r="E5" i="1"/>
  <c r="D5" i="1"/>
  <c r="G4" i="1"/>
  <c r="E4" i="1"/>
  <c r="D4" i="1"/>
  <c r="H6" i="1" l="1"/>
  <c r="I6" i="1" s="1"/>
  <c r="H7" i="1"/>
  <c r="H5" i="1"/>
  <c r="I5" i="1" s="1"/>
  <c r="H9" i="1"/>
  <c r="H8" i="1"/>
  <c r="I8" i="1" s="1"/>
  <c r="H4" i="1"/>
  <c r="I4" i="1" s="1"/>
  <c r="I9" i="1"/>
  <c r="I7" i="1"/>
</calcChain>
</file>

<file path=xl/sharedStrings.xml><?xml version="1.0" encoding="utf-8"?>
<sst xmlns="http://schemas.openxmlformats.org/spreadsheetml/2006/main" count="21" uniqueCount="14">
  <si>
    <t>Point</t>
  </si>
  <si>
    <t>x1</t>
  </si>
  <si>
    <t>x2</t>
  </si>
  <si>
    <t>f1</t>
  </si>
  <si>
    <t>f2</t>
  </si>
  <si>
    <t>Front</t>
  </si>
  <si>
    <t>Fitness</t>
  </si>
  <si>
    <t>Column1</t>
  </si>
  <si>
    <t>Column2</t>
  </si>
  <si>
    <t>Before</t>
  </si>
  <si>
    <t>Niche Count</t>
  </si>
  <si>
    <t>After</t>
  </si>
  <si>
    <t>alpha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</si>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</sst>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A883D-C057-8A4F-8606-890F033BED3A}" name="Table1" displayName="Table1" ref="A1:I9" totalsRowShown="0" headerRowDxfId="10" dataDxfId="9">
  <autoFilter ref="A1:I9" xr:uid="{4CFA883D-C057-8A4F-8606-890F033BED3A}"/>
  <tableColumns count="9">
    <tableColumn id="1" xr3:uid="{F3F61404-C5D2-CC49-ADCB-A6FC628794A3}" name="Point" dataDxfId="8"/>
    <tableColumn id="2" xr3:uid="{E15879A7-B3C4-4A4E-B934-6F00D34E366F}" name="x1" dataDxfId="7"/>
    <tableColumn id="3" xr3:uid="{5C6A6C44-8115-E74A-9380-59FF173CDFB5}" name="x2" dataDxfId="6"/>
    <tableColumn id="4" xr3:uid="{488605A5-C9AC-F849-822E-B3777F175A10}" name="f1" dataDxfId="5">
      <calculatedColumnFormula xml:space="preserve"> (1+ 4*(C2^2) ) * COS(0.5 * PI() * B2)</calculatedColumnFormula>
    </tableColumn>
    <tableColumn id="5" xr3:uid="{DBF34C57-9E18-904E-9E74-582C16E4BA7A}" name="f2" dataDxfId="4">
      <calculatedColumnFormula xml:space="preserve"> (1+ 4*(C2^2) ) * SIN(0.5 * PI() * B2)</calculatedColumnFormula>
    </tableColumn>
    <tableColumn id="6" xr3:uid="{C8456D7E-E3F2-304B-8BC2-72332C79FC30}" name="Front" dataDxfId="3"/>
    <tableColumn id="7" xr3:uid="{25009A49-2D25-8844-A64F-91BACB05061C}" name="Fitness" dataDxfId="2"/>
    <tableColumn id="8" xr3:uid="{EA6D4A77-EBB3-474A-A293-895BB36E45E6}" name="Column1" dataDxfId="1"/>
    <tableColumn id="9" xr3:uid="{2A8B8287-6C5C-0349-B4AB-8FE9686056E4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7867-1DB2-0B46-9A30-81BF2E23860F}">
  <dimension ref="A1:S27"/>
  <sheetViews>
    <sheetView tabSelected="1" workbookViewId="0">
      <selection activeCell="M7" sqref="M7"/>
    </sheetView>
  </sheetViews>
  <sheetFormatPr baseColWidth="10" defaultRowHeight="16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N1" t="s">
        <v>12</v>
      </c>
      <c r="O1" t="s">
        <v>13</v>
      </c>
    </row>
    <row r="2" spans="1:1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/>
      <c r="N2">
        <v>0.5</v>
      </c>
      <c r="O2">
        <v>0.5</v>
      </c>
    </row>
    <row r="3" spans="1:19" x14ac:dyDescent="0.2">
      <c r="A3" s="1"/>
      <c r="B3" s="1"/>
      <c r="C3" s="1"/>
      <c r="D3" s="1"/>
      <c r="E3" s="1"/>
      <c r="F3" s="1"/>
      <c r="G3" s="1" t="s">
        <v>9</v>
      </c>
      <c r="H3" s="1" t="s">
        <v>10</v>
      </c>
      <c r="I3" s="1" t="s">
        <v>11</v>
      </c>
    </row>
    <row r="4" spans="1:19" x14ac:dyDescent="0.2">
      <c r="A4" s="2">
        <v>1</v>
      </c>
      <c r="B4" s="2">
        <v>0.2</v>
      </c>
      <c r="C4" s="2">
        <v>0.8</v>
      </c>
      <c r="D4" s="2">
        <f xml:space="preserve"> (1+ 4*(C4^2) ) * COS(0.5 * PI() * B4)</f>
        <v>3.3857611980107469</v>
      </c>
      <c r="E4" s="2">
        <f xml:space="preserve"> (1+ 4*(C4^2) ) * SIN(0.5 * PI() * B4)</f>
        <v>1.100100499974813</v>
      </c>
      <c r="F4" s="2">
        <v>2</v>
      </c>
      <c r="G4" s="2">
        <f>3.86402146657888 * 0.9</f>
        <v>3.4776193199209922</v>
      </c>
      <c r="H4" s="2">
        <f>N22+S22</f>
        <v>1.4681704103055011</v>
      </c>
      <c r="I4" s="2">
        <f>Table1[[#This Row],[Fitness]]/Table1[[#This Row],[Column1]]</f>
        <v>2.3686755267035786</v>
      </c>
    </row>
    <row r="5" spans="1:19" x14ac:dyDescent="0.2">
      <c r="A5" s="3">
        <v>2</v>
      </c>
      <c r="B5" s="3">
        <v>0.7</v>
      </c>
      <c r="C5" s="3">
        <v>0.4</v>
      </c>
      <c r="D5" s="3">
        <f t="shared" ref="D5:D9" si="0" xml:space="preserve"> (1+ 4*(C5^2) ) * COS(0.5 * PI() * B5)</f>
        <v>0.74454441957285677</v>
      </c>
      <c r="E5" s="3">
        <f t="shared" ref="E5:E9" si="1" xml:space="preserve"> (1+ 4*(C5^2) ) * SIN(0.5 * PI() * B5)</f>
        <v>1.4612506996689232</v>
      </c>
      <c r="F5" s="3">
        <v>1</v>
      </c>
      <c r="G5" s="3">
        <v>6</v>
      </c>
      <c r="H5" s="3">
        <f>O23+P23+R23</f>
        <v>1.331259695023578</v>
      </c>
      <c r="I5" s="3">
        <f>Table1[[#This Row],[Fitness]]/Table1[[#This Row],[Column1]]</f>
        <v>4.5070094305632331</v>
      </c>
    </row>
    <row r="6" spans="1:19" x14ac:dyDescent="0.2">
      <c r="A6" s="3">
        <v>3</v>
      </c>
      <c r="B6" s="3">
        <v>0.9</v>
      </c>
      <c r="C6" s="3">
        <v>0.5</v>
      </c>
      <c r="D6" s="3">
        <f t="shared" si="0"/>
        <v>0.31286893008046185</v>
      </c>
      <c r="E6" s="3">
        <f t="shared" si="1"/>
        <v>1.9753766811902755</v>
      </c>
      <c r="F6" s="3">
        <v>1</v>
      </c>
      <c r="G6" s="3">
        <v>6</v>
      </c>
      <c r="H6" s="3">
        <f>O24+P24+R24</f>
        <v>1.331259695023578</v>
      </c>
      <c r="I6" s="3">
        <f>Table1[[#This Row],[Fitness]]/Table1[[#This Row],[Column1]]</f>
        <v>4.5070094305632331</v>
      </c>
    </row>
    <row r="7" spans="1:19" x14ac:dyDescent="0.2">
      <c r="A7" s="4">
        <v>4</v>
      </c>
      <c r="B7" s="4">
        <v>0.4</v>
      </c>
      <c r="C7" s="4">
        <v>0.9</v>
      </c>
      <c r="D7" s="4">
        <f t="shared" si="0"/>
        <v>3.4302320561497774</v>
      </c>
      <c r="E7" s="4">
        <f t="shared" si="1"/>
        <v>2.4922094697200863</v>
      </c>
      <c r="F7" s="4">
        <v>3</v>
      </c>
      <c r="G7" s="4">
        <f>2.02521885745984 * 0.9</f>
        <v>1.8226969717138561</v>
      </c>
      <c r="H7" s="4">
        <f>Q25</f>
        <v>1</v>
      </c>
      <c r="I7" s="4">
        <f>Table1[[#This Row],[Fitness]]/Table1[[#This Row],[Column1]]</f>
        <v>1.8226969717138561</v>
      </c>
    </row>
    <row r="8" spans="1:19" x14ac:dyDescent="0.2">
      <c r="A8" s="3">
        <v>5</v>
      </c>
      <c r="B8" s="3">
        <v>0.1</v>
      </c>
      <c r="C8" s="3">
        <v>0.3</v>
      </c>
      <c r="D8" s="3">
        <f t="shared" si="0"/>
        <v>1.3432561432093872</v>
      </c>
      <c r="E8" s="3">
        <f t="shared" si="1"/>
        <v>0.21275087245471397</v>
      </c>
      <c r="F8" s="3">
        <v>1</v>
      </c>
      <c r="G8" s="3">
        <v>6</v>
      </c>
      <c r="H8" s="3">
        <f>O26+P26+R26</f>
        <v>1</v>
      </c>
      <c r="I8" s="3">
        <f>Table1[[#This Row],[Fitness]]/Table1[[#This Row],[Column1]]</f>
        <v>6</v>
      </c>
    </row>
    <row r="9" spans="1:19" x14ac:dyDescent="0.2">
      <c r="A9" s="2">
        <v>6</v>
      </c>
      <c r="B9" s="2">
        <v>0.3</v>
      </c>
      <c r="C9" s="2">
        <v>0.7</v>
      </c>
      <c r="D9" s="2">
        <f t="shared" si="0"/>
        <v>2.6373793115975688</v>
      </c>
      <c r="E9" s="2">
        <f t="shared" si="1"/>
        <v>1.3438118792290583</v>
      </c>
      <c r="F9" s="2">
        <v>2</v>
      </c>
      <c r="G9" s="2">
        <f>3.86402146657888 * 0.9</f>
        <v>3.4776193199209922</v>
      </c>
      <c r="H9" s="2">
        <f>N27+S27</f>
        <v>1.4681704103055011</v>
      </c>
      <c r="I9" s="2">
        <f>Table1[[#This Row],[Fitness]]/Table1[[#This Row],[Column1]]</f>
        <v>2.3686755267035786</v>
      </c>
    </row>
    <row r="12" spans="1:19" x14ac:dyDescent="0.2">
      <c r="N12">
        <v>1</v>
      </c>
      <c r="O12">
        <v>2</v>
      </c>
      <c r="P12">
        <v>3</v>
      </c>
      <c r="Q12">
        <v>4</v>
      </c>
      <c r="R12">
        <v>5</v>
      </c>
      <c r="S12">
        <v>6</v>
      </c>
    </row>
    <row r="13" spans="1:19" x14ac:dyDescent="0.2">
      <c r="M13">
        <v>1</v>
      </c>
      <c r="N13">
        <f>SQRT(SUMXMY2(B4:C4,B4:C4))</f>
        <v>0</v>
      </c>
      <c r="O13">
        <f>SQRT(SUMXMY2(B4:C4,B5:C5))</f>
        <v>0.6403124237432849</v>
      </c>
      <c r="P13">
        <f>SQRT(SUMXMY2(B4:C4,B6:C6))</f>
        <v>0.76157731058639078</v>
      </c>
      <c r="Q13">
        <f>SQRT(SUMXMY2(B4:C4,B7:C7))</f>
        <v>0.22360679774997896</v>
      </c>
      <c r="R13">
        <f>SQRT(SUMXMY2(B4:C4,B8:C8))</f>
        <v>0.50990195135927852</v>
      </c>
      <c r="S13">
        <f>SQRT(SUMXMY2(B4:C4,B9:C9))</f>
        <v>0.14142135623730953</v>
      </c>
    </row>
    <row r="14" spans="1:19" x14ac:dyDescent="0.2">
      <c r="M14">
        <v>2</v>
      </c>
      <c r="N14">
        <f>SQRT(SUMXMY2(B5:C5,B4:C4))</f>
        <v>0.6403124237432849</v>
      </c>
      <c r="O14">
        <f>SQRT(SUMXMY2(B5:C5,B5:C5))</f>
        <v>0</v>
      </c>
      <c r="P14">
        <f>SQRT(SUMXMY2(B5:C5,B6:C6))</f>
        <v>0.22360679774997902</v>
      </c>
      <c r="Q14">
        <f>SQRT(SUMXMY2(B5:C5,B7:C7))</f>
        <v>0.58309518948452999</v>
      </c>
      <c r="R14">
        <f>SQRT(SUMXMY2(B5:C5,B8:C8))</f>
        <v>0.60827625302982191</v>
      </c>
      <c r="S14">
        <f>SQRT(SUMXMY2(B5:C5,B9:C9))</f>
        <v>0.49999999999999994</v>
      </c>
    </row>
    <row r="15" spans="1:19" x14ac:dyDescent="0.2">
      <c r="M15">
        <v>3</v>
      </c>
      <c r="N15">
        <f>SQRT(SUMXMY2(B6:C6,B4:C4))</f>
        <v>0.76157731058639078</v>
      </c>
      <c r="O15">
        <f>SQRT(SUMXMY2(B6:C6,B5:C5))</f>
        <v>0.22360679774997902</v>
      </c>
      <c r="P15">
        <f>SQRT(SUMXMY2(B6:C6,B6:C6))</f>
        <v>0</v>
      </c>
      <c r="Q15">
        <f>SQRT(SUMXMY2(B6:C6,B7:C7))</f>
        <v>0.6403124237432849</v>
      </c>
      <c r="R15">
        <f>SQRT(SUMXMY2(B6:C6,B8:C8))</f>
        <v>0.82462112512353225</v>
      </c>
      <c r="S15">
        <f>SQRT(SUMXMY2(B6:C6,B9:C9))</f>
        <v>0.63245553203367588</v>
      </c>
    </row>
    <row r="16" spans="1:19" x14ac:dyDescent="0.2">
      <c r="M16">
        <v>4</v>
      </c>
      <c r="N16">
        <f>SQRT(SUMXMY2(B7:C7,B4:C4))</f>
        <v>0.22360679774997896</v>
      </c>
      <c r="O16">
        <f>SQRT(SUMXMY2(B7:C7,B5:C5))</f>
        <v>0.58309518948452999</v>
      </c>
      <c r="P16">
        <f>SQRT(SUMXMY2(B7:C7,B6:C6))</f>
        <v>0.6403124237432849</v>
      </c>
      <c r="Q16">
        <f>SQRT(SUMXMY2(B7:C7,B7:C7))</f>
        <v>0</v>
      </c>
      <c r="R16">
        <f>SQRT(SUMXMY2(B7:C7,B8:C8))</f>
        <v>0.67082039324993703</v>
      </c>
      <c r="S16">
        <f>SQRT(SUMXMY2(B7:C7,B9:C9))</f>
        <v>0.22360679774997905</v>
      </c>
    </row>
    <row r="17" spans="13:19" x14ac:dyDescent="0.2">
      <c r="M17">
        <v>5</v>
      </c>
      <c r="N17">
        <f>SQRT(SUMXMY2(B8:C8,B4:C4))</f>
        <v>0.50990195135927852</v>
      </c>
      <c r="O17">
        <f>SQRT(SUMXMY2(B8:C8,B5:C5))</f>
        <v>0.60827625302982191</v>
      </c>
      <c r="P17">
        <f>SQRT(SUMXMY2(B8:C8,B6:C6))</f>
        <v>0.82462112512353225</v>
      </c>
      <c r="Q17">
        <f>SQRT(SUMXMY2(B8:C8,B7:C7))</f>
        <v>0.67082039324993703</v>
      </c>
      <c r="R17">
        <f>SQRT(SUMXMY2(B8:C8,B8:C8))</f>
        <v>0</v>
      </c>
      <c r="S17">
        <f>SQRT(SUMXMY2(B8:C8,B9:C9))</f>
        <v>0.44721359549995787</v>
      </c>
    </row>
    <row r="18" spans="13:19" x14ac:dyDescent="0.2">
      <c r="M18">
        <v>6</v>
      </c>
      <c r="N18">
        <f>SQRT(SUMXMY2(B9:C9,B4:C4))</f>
        <v>0.14142135623730953</v>
      </c>
      <c r="O18">
        <f>SQRT(SUMXMY2(B9:C9,B5:C5))</f>
        <v>0.49999999999999994</v>
      </c>
      <c r="P18">
        <f>SQRT(SUMXMY2(B9:C9,B6:C6))</f>
        <v>0.63245553203367588</v>
      </c>
      <c r="Q18">
        <f>SQRT(SUMXMY2(B9:C9,B7:C7))</f>
        <v>0.22360679774997905</v>
      </c>
      <c r="R18">
        <f>SQRT(SUMXMY2(B9:C9,B8:C8))</f>
        <v>0.44721359549995787</v>
      </c>
      <c r="S18">
        <f>SQRT(SUMXMY2(B9:C9,B9:C9))</f>
        <v>0</v>
      </c>
    </row>
    <row r="21" spans="13:19" x14ac:dyDescent="0.2"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spans="13:19" x14ac:dyDescent="0.2">
      <c r="M22">
        <v>1</v>
      </c>
      <c r="N22">
        <f xml:space="preserve"> IF(N13&lt;=$N$2,1-(N13/$O$2)^$N$2, 0)</f>
        <v>1</v>
      </c>
      <c r="O22">
        <f t="shared" ref="O22:S22" si="2" xml:space="preserve"> IF(O13&lt;=$N$2,1-(O13/$O$2)^$N$2, 0)</f>
        <v>0</v>
      </c>
      <c r="P22">
        <f t="shared" si="2"/>
        <v>0</v>
      </c>
      <c r="Q22">
        <f t="shared" si="2"/>
        <v>0.33125969502357799</v>
      </c>
      <c r="R22">
        <f t="shared" si="2"/>
        <v>0</v>
      </c>
      <c r="S22">
        <f t="shared" si="2"/>
        <v>0.46817041030550111</v>
      </c>
    </row>
    <row r="23" spans="13:19" x14ac:dyDescent="0.2">
      <c r="M23">
        <v>2</v>
      </c>
      <c r="N23">
        <f t="shared" ref="N23:S23" si="3" xml:space="preserve"> IF(N14&lt;=$N$2,1-(N14/$O$2)^$N$2, 0)</f>
        <v>0</v>
      </c>
      <c r="O23">
        <f t="shared" si="3"/>
        <v>1</v>
      </c>
      <c r="P23">
        <f t="shared" si="3"/>
        <v>0.33125969502357788</v>
      </c>
      <c r="Q23">
        <f t="shared" si="3"/>
        <v>0</v>
      </c>
      <c r="R23">
        <f t="shared" si="3"/>
        <v>0</v>
      </c>
      <c r="S23">
        <f t="shared" si="3"/>
        <v>0</v>
      </c>
    </row>
    <row r="24" spans="13:19" x14ac:dyDescent="0.2">
      <c r="M24">
        <v>3</v>
      </c>
      <c r="N24">
        <f t="shared" ref="N24:S24" si="4" xml:space="preserve"> IF(N15&lt;=$N$2,1-(N15/$O$2)^$N$2, 0)</f>
        <v>0</v>
      </c>
      <c r="O24">
        <f t="shared" si="4"/>
        <v>0.33125969502357788</v>
      </c>
      <c r="P24">
        <f t="shared" si="4"/>
        <v>1</v>
      </c>
      <c r="Q24">
        <f t="shared" si="4"/>
        <v>0</v>
      </c>
      <c r="R24">
        <f t="shared" si="4"/>
        <v>0</v>
      </c>
      <c r="S24">
        <f t="shared" si="4"/>
        <v>0</v>
      </c>
    </row>
    <row r="25" spans="13:19" x14ac:dyDescent="0.2">
      <c r="M25">
        <v>4</v>
      </c>
      <c r="N25">
        <f t="shared" ref="N25:S25" si="5" xml:space="preserve"> IF(N16&lt;=$N$2,1-(N16/$O$2)^$N$2, 0)</f>
        <v>0.33125969502357799</v>
      </c>
      <c r="O25">
        <f t="shared" si="5"/>
        <v>0</v>
      </c>
      <c r="P25">
        <f t="shared" si="5"/>
        <v>0</v>
      </c>
      <c r="Q25">
        <f t="shared" si="5"/>
        <v>1</v>
      </c>
      <c r="R25">
        <f t="shared" si="5"/>
        <v>0</v>
      </c>
      <c r="S25">
        <f t="shared" si="5"/>
        <v>0.33125969502357788</v>
      </c>
    </row>
    <row r="26" spans="13:19" x14ac:dyDescent="0.2">
      <c r="M26">
        <v>5</v>
      </c>
      <c r="N26">
        <f t="shared" ref="N26:S26" si="6" xml:space="preserve"> IF(N17&lt;=$N$2,1-(N17/$O$2)^$N$2, 0)</f>
        <v>0</v>
      </c>
      <c r="O26">
        <f t="shared" si="6"/>
        <v>0</v>
      </c>
      <c r="P26">
        <f t="shared" si="6"/>
        <v>0</v>
      </c>
      <c r="Q26">
        <f t="shared" si="6"/>
        <v>0</v>
      </c>
      <c r="R26">
        <f t="shared" si="6"/>
        <v>1</v>
      </c>
      <c r="S26">
        <f t="shared" si="6"/>
        <v>5.4258390996824279E-2</v>
      </c>
    </row>
    <row r="27" spans="13:19" x14ac:dyDescent="0.2">
      <c r="M27">
        <v>6</v>
      </c>
      <c r="N27">
        <f t="shared" ref="N27:S27" si="7" xml:space="preserve"> IF(N18&lt;=$N$2,1-(N18/$O$2)^$N$2, 0)</f>
        <v>0.46817041030550111</v>
      </c>
      <c r="O27">
        <f t="shared" si="7"/>
        <v>0</v>
      </c>
      <c r="P27">
        <f t="shared" si="7"/>
        <v>0</v>
      </c>
      <c r="Q27">
        <f t="shared" si="7"/>
        <v>0.33125969502357788</v>
      </c>
      <c r="R27">
        <f t="shared" si="7"/>
        <v>5.4258390996824279E-2</v>
      </c>
      <c r="S27">
        <f t="shared" si="7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2022-05-02T01:52:40Z</dcterms:created>
  <dcterms:modified xsi:type="dcterms:W3CDTF">2022-05-02T02:08:13Z</dcterms:modified>
</cp:coreProperties>
</file>