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ritam\Desktop\analyst\ExcelDashBoard\HospitalEmergencyRoomDashboard\"/>
    </mc:Choice>
  </mc:AlternateContent>
  <xr:revisionPtr revIDLastSave="0" documentId="13_ncr:1_{FF532B24-9359-4F46-8745-2BBC87E1CD72}" xr6:coauthVersionLast="47" xr6:coauthVersionMax="47" xr10:uidLastSave="{00000000-0000-0000-0000-000000000000}"/>
  <bookViews>
    <workbookView xWindow="-108" yWindow="-108" windowWidth="23256" windowHeight="12456" activeTab="1" xr2:uid="{7CF615C9-BDB6-4177-B14E-81E2341B3F08}"/>
  </bookViews>
  <sheets>
    <sheet name="Pivot Report" sheetId="1" r:id="rId1"/>
    <sheet name="Dashboard" sheetId="2" r:id="rId2"/>
    <sheet name="Daily ER no of patients" sheetId="3" r:id="rId3"/>
    <sheet name="avg wait time" sheetId="4" r:id="rId4"/>
    <sheet name="Satisfaction score daily trends" sheetId="5" r:id="rId5"/>
  </sheets>
  <definedNames>
    <definedName name="Slicer_Date__Month">#N/A</definedName>
    <definedName name="Slicer_Date__Year">#N/A</definedName>
  </definedNames>
  <calcPr calcId="191029"/>
  <pivotCaches>
    <pivotCache cacheId="2444" r:id="rId6"/>
    <pivotCache cacheId="2447" r:id="rId7"/>
    <pivotCache cacheId="2450" r:id="rId8"/>
    <pivotCache cacheId="2453" r:id="rId9"/>
    <pivotCache cacheId="2456" r:id="rId10"/>
    <pivotCache cacheId="2459" r:id="rId11"/>
    <pivotCache cacheId="2462" r:id="rId12"/>
    <pivotCache cacheId="2465" r:id="rId13"/>
    <pivotCache cacheId="2468" r:id="rId14"/>
    <pivotCache cacheId="2471" r:id="rId15"/>
    <pivotCache cacheId="2474" r:id="rId16"/>
    <pivotCache cacheId="2477" r:id="rId17"/>
  </pivotCaches>
  <extLst>
    <ext xmlns:x14="http://schemas.microsoft.com/office/spreadsheetml/2009/9/main" uri="{876F7934-8845-4945-9796-88D515C7AA90}">
      <x14:pivotCaches>
        <pivotCache cacheId="2011"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53437702-b4af-42ee-b340-eaddde55a050" name="Hospital Emergency Room Data" connection="Query - Hospital Emergency Room Data"/>
          <x15:modelTable id="Calender_Table_7487ccd4-f275-4a87-b882-3a4738077aa9"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B50" i="1" l="1"/>
  <c r="C50" i="1"/>
  <c r="B51" i="1"/>
  <c r="C51" i="1"/>
  <c r="A50" i="1"/>
  <c r="A51" i="1"/>
  <c r="C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5FB1CE6-A146-4FB0-B48E-3461E67816EF}" name="Query - Calender_Table" description="Connection to the 'Calender_Table' query in the workbook." type="100" refreshedVersion="8" minRefreshableVersion="5">
    <extLst>
      <ext xmlns:x15="http://schemas.microsoft.com/office/spreadsheetml/2010/11/main" uri="{DE250136-89BD-433C-8126-D09CA5730AF9}">
        <x15:connection id="1e95529a-aaac-40c7-ba47-bacb63774688"/>
      </ext>
    </extLst>
  </connection>
  <connection id="2" xr16:uid="{6F86BA99-826B-4A9D-981F-C4F342A40DD8}"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d527904d-3aa6-4944-9b36-adfc2edae719"/>
      </ext>
    </extLst>
  </connection>
  <connection id="3" xr16:uid="{677CECEC-2879-432B-8499-A847A249B7BA}"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<sst xmlns="http://schemas.openxmlformats.org/spreadsheetml/2006/main" count="150" uniqueCount="74">
  <si>
    <t>Row Labels</t>
  </si>
  <si>
    <t>Grand Total</t>
  </si>
  <si>
    <t>Distinct Count of Patient Id</t>
  </si>
  <si>
    <t>No. of Patients</t>
  </si>
  <si>
    <t>Average of Patient Waittime</t>
  </si>
  <si>
    <t>Average of Patient Satisfaction Score</t>
  </si>
  <si>
    <t>Daily trends of no of patients</t>
  </si>
  <si>
    <t>avg wait time</t>
  </si>
  <si>
    <t>Satisfaction score daily trend</t>
  </si>
  <si>
    <t>Male</t>
  </si>
  <si>
    <t>None</t>
  </si>
  <si>
    <t>Admitted</t>
  </si>
  <si>
    <t>30-39</t>
  </si>
  <si>
    <t>Ontime</t>
  </si>
  <si>
    <t>50-59</t>
  </si>
  <si>
    <t>Delay</t>
  </si>
  <si>
    <t>0-09</t>
  </si>
  <si>
    <t>10-19</t>
  </si>
  <si>
    <t>60-69</t>
  </si>
  <si>
    <t>20-29</t>
  </si>
  <si>
    <t>40-49</t>
  </si>
  <si>
    <t>70-79</t>
  </si>
  <si>
    <t>Female</t>
  </si>
  <si>
    <t>Not Admitted</t>
  </si>
  <si>
    <t>General Practice</t>
  </si>
  <si>
    <t>Orthopedics</t>
  </si>
  <si>
    <t>Physiotherapy</t>
  </si>
  <si>
    <t>Cardiology</t>
  </si>
  <si>
    <t>Neurology</t>
  </si>
  <si>
    <t>Gastroenterology</t>
  </si>
  <si>
    <t>Renal</t>
  </si>
  <si>
    <t>Count of Patient Admission Flag</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</si>
  <si>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</si>
  <si>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</si>
  <si>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</si>
  <si>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</si>
  <si>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</si>
  <si>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</si>
  <si>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</si>
  <si>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</si>
  <si>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</si>
  <si>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</si>
  <si>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</si>
  <si>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</si>
  <si>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</si>
  <si>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</si>
  <si>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</si>
  <si>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</si>
  <si>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</si>
  <si>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</si>
  <si>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</si>
  <si>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</si>
  <si>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</si>
  <si>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</si>
  <si>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</si>
  <si>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</si>
  <si>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</si>
  <si>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</si>
  <si>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</si>
  <si>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</si>
  <si>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</si>
  <si>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</si>
  <si>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Count of Patient Admission Flag2</t>
  </si>
  <si>
    <t>Admission Status</t>
  </si>
  <si>
    <t>No. of Patient</t>
  </si>
  <si>
    <t>% Status</t>
  </si>
  <si>
    <t>Count of Age Group</t>
  </si>
  <si>
    <t>age group wise alaysis</t>
  </si>
  <si>
    <t>Count of Patient Attend Status</t>
  </si>
  <si>
    <t>Count of Patient Gender</t>
  </si>
  <si>
    <t>gender</t>
  </si>
  <si>
    <t>dept ref</t>
  </si>
  <si>
    <t>Count of Department Referral</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</si>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</sst>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1"/>
      <color theme="1"/>
      <name val="Calibri"/>
      <family val="2"/>
      <scheme val="minor"/>
    </font>
    <font>
      <sz val="11"/>
      <color theme="0"/>
      <name val="Calibri"/>
      <family val="2"/>
      <scheme val="minor"/>
    </font>
  </fonts>
  <fills count="5">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0" fontId="0" fillId="0" borderId="0" xfId="0" pivotButton="1"/>
    <xf numFmtId="0" fontId="0" fillId="0" borderId="0" xfId="0" applyAlignment="1">
      <alignment horizontal="left"/>
    </xf>
    <xf numFmtId="2" fontId="0" fillId="0" borderId="0" xfId="0" applyNumberFormat="1"/>
    <xf numFmtId="0" fontId="0" fillId="2" borderId="0" xfId="0" applyFill="1"/>
    <xf numFmtId="0" fontId="0" fillId="0" borderId="0" xfId="0" applyNumberFormat="1"/>
    <xf numFmtId="1" fontId="0" fillId="0" borderId="0" xfId="0" applyNumberFormat="1"/>
    <xf numFmtId="10" fontId="0" fillId="0" borderId="0" xfId="0" applyNumberFormat="1"/>
    <xf numFmtId="0" fontId="0" fillId="3" borderId="0" xfId="0" applyFill="1" applyAlignment="1">
      <alignment horizontal="center"/>
    </xf>
    <xf numFmtId="9" fontId="0" fillId="3" borderId="0" xfId="1" applyFont="1" applyFill="1" applyAlignment="1">
      <alignment horizontal="center"/>
    </xf>
    <xf numFmtId="0" fontId="0" fillId="3" borderId="0" xfId="0" applyFill="1"/>
    <xf numFmtId="0" fontId="2" fillId="4" borderId="0" xfId="0" applyFont="1" applyFill="1" applyAlignment="1">
      <alignment horizontal="center"/>
    </xf>
    <xf numFmtId="0" fontId="2" fillId="4" borderId="0" xfId="0" applyFont="1" applyFill="1"/>
  </cellXfs>
  <cellStyles count="2">
    <cellStyle name="Normal" xfId="0" builtinId="0"/>
    <cellStyle name="Percent" xfId="1" builtinId="5"/>
  </cellStyles>
  <dxfs count="283">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font>
        <b/>
        <color theme="1"/>
      </font>
      <border>
        <bottom style="thin">
          <color theme="8"/>
        </bottom>
        <vertical/>
        <horizontal/>
      </border>
    </dxf>
    <dxf>
      <font>
        <sz val="10"/>
        <color theme="1"/>
      </font>
      <fill>
        <patternFill patternType="none">
          <bgColor auto="1"/>
        </patternFill>
      </fill>
      <border>
        <vertical/>
        <horizontal/>
      </bord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s>
  <tableStyles count="1" defaultTableStyle="TableStyleMedium2" defaultPivotStyle="PivotStyleLight16">
    <tableStyle name="MyStyle" pivot="0" table="0" count="10" xr9:uid="{6959A6A3-94CA-486F-A6DB-DF2CC84E0EDA}">
      <tableStyleElement type="wholeTable" dxfId="203"/>
      <tableStyleElement type="headerRow" dxfId="202"/>
    </tableStyle>
  </tableStyles>
  <extLst>
    <ext xmlns:x14="http://schemas.microsoft.com/office/spreadsheetml/2009/9/main" uri="{46F421CA-312F-682f-3DD2-61675219B42D}">
      <x14:dxfs count="48">
        <dxf>
          <font>
            <color rgb="FF000000"/>
          </font>
          <fill>
            <patternFill patternType="solid">
              <fgColor auto="1"/>
              <bgColor rgb="FFFFC00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[HospitalEmergencyRoomDashboard.xlsx]Pivot Report!PivotTable7</c:name>
    <c:fmtId val="0"/>
  </c:pivotSource>
  <c:chart>
    <c:autoTitleDeleted val="0"/>
    <c:pivotFmts>
      <c:pivotFmt>
        <c:idx val="0"/>
        <c:spPr>
          <a:solidFill>
            <a:schemeClr val="accent1"/>
          </a:solidFill>
          <a:ln>
            <a:solidFill>
              <a:schemeClr val="accent1">
                <a:shade val="15000"/>
                <a:alpha val="99000"/>
              </a:schemeClr>
            </a:solid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1">
                <a:shade val="15000"/>
                <a:alpha val="99000"/>
              </a:schemeClr>
            </a:solidFill>
          </a:ln>
          <a:effectLst/>
        </c:spPr>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79FD905-4DD7-4F79-9621-0FF8E131EA04}" type="CELLRANGE">
                  <a:rPr lang="en-US"/>
                  <a:pPr>
                    <a:defRPr/>
                  </a:pPr>
                  <a:t>[CELLRANGE]</a:t>
                </a:fld>
                <a:endParaRPr lang="en-IN"/>
              </a:p>
            </c:rich>
          </c:tx>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3"/>
        <c:spPr>
          <a:solidFill>
            <a:schemeClr val="accent1"/>
          </a:solidFill>
          <a:ln>
            <a:solidFill>
              <a:schemeClr val="accent1">
                <a:shade val="15000"/>
                <a:alpha val="99000"/>
              </a:schemeClr>
            </a:solidFill>
          </a:ln>
          <a:effectLst/>
        </c:spPr>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3837F15-DFF0-40F1-A372-A8DA55DF1EA6}" type="CELLRANGE">
                  <a:rPr lang="en-US"/>
                  <a:pPr>
                    <a:defRPr/>
                  </a:pPr>
                  <a:t>[CELLRANGE]</a:t>
                </a:fld>
                <a:endParaRPr lang="en-IN"/>
              </a:p>
            </c:rich>
          </c:tx>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s>
    <c:plotArea>
      <c:layout>
        <c:manualLayout>
          <c:layoutTarget val="inner"/>
          <c:xMode val="edge"/>
          <c:yMode val="edge"/>
          <c:x val="6.319294607746986E-3"/>
          <c:y val="0.14753128685001335"/>
          <c:w val="0.82892790091629998"/>
          <c:h val="0.85098794023296109"/>
        </c:manualLayout>
      </c:layout>
      <c:barChart>
        <c:barDir val="bar"/>
        <c:grouping val="clustered"/>
        <c:varyColors val="0"/>
        <c:ser>
          <c:idx val="0"/>
          <c:order val="0"/>
          <c:tx>
            <c:strRef>
              <c:f>'Pivot Report'!$C$43:$C$44</c:f>
              <c:strCache>
                <c:ptCount val="1"/>
                <c:pt idx="0">
                  <c:v>Count of Patient Admission Flag</c:v>
                </c:pt>
              </c:strCache>
            </c:strRef>
          </c:tx>
          <c:spPr>
            <a:solidFill>
              <a:schemeClr val="accent1"/>
            </a:solidFill>
            <a:ln>
              <a:solidFill>
                <a:schemeClr val="accent1">
                  <a:shade val="15000"/>
                  <a:alpha val="99000"/>
                </a:schemeClr>
              </a:solidFill>
            </a:ln>
            <a:effectLst/>
          </c:spPr>
          <c:invertIfNegative val="0"/>
          <c:dLbls>
            <c:dLbl>
              <c:idx val="0"/>
              <c:tx>
                <c:rich>
                  <a:bodyPr/>
                  <a:lstStyle/>
                  <a:p>
                    <a:fld id="{63837F15-DFF0-40F1-A372-A8DA55DF1EA6}"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3532-4C14-B3BC-5DA358FE8DE0}"/>
                </c:ext>
              </c:extLst>
            </c:dLbl>
            <c:dLbl>
              <c:idx val="1"/>
              <c:tx>
                <c:rich>
                  <a:bodyPr/>
                  <a:lstStyle/>
                  <a:p>
                    <a:fld id="{A79FD905-4DD7-4F79-9621-0FF8E131EA04}"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3532-4C14-B3BC-5DA358FE8DE0}"/>
                </c:ext>
              </c:extLst>
            </c:dLbl>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Report'!$C$43:$C$44</c:f>
              <c:strCache>
                <c:ptCount val="2"/>
                <c:pt idx="0">
                  <c:v>Admitted</c:v>
                </c:pt>
                <c:pt idx="1">
                  <c:v>Not Admitted</c:v>
                </c:pt>
              </c:strCache>
            </c:strRef>
          </c:cat>
          <c:val>
            <c:numRef>
              <c:f>'Pivot Report'!$C$43:$C$44</c:f>
              <c:numCache>
                <c:formatCode>0</c:formatCode>
                <c:ptCount val="2"/>
                <c:pt idx="0">
                  <c:v>217</c:v>
                </c:pt>
                <c:pt idx="1">
                  <c:v>252</c:v>
                </c:pt>
              </c:numCache>
            </c:numRef>
          </c:val>
          <c:extLst>
            <c:ext xmlns:c15="http://schemas.microsoft.com/office/drawing/2012/chart" uri="{02D57815-91ED-43cb-92C2-25804820EDAC}">
              <c15:datalabelsRange>
                <c15:f>'Pivot Report'!$C$43:$C$44</c15:f>
                <c15:dlblRangeCache>
                  <c:ptCount val="2"/>
                  <c:pt idx="0">
                    <c:v>46.27%</c:v>
                  </c:pt>
                  <c:pt idx="1">
                    <c:v>53.73%</c:v>
                  </c:pt>
                </c15:dlblRangeCache>
              </c15:datalabelsRange>
            </c:ext>
            <c:ext xmlns:c16="http://schemas.microsoft.com/office/drawing/2014/chart" uri="{C3380CC4-5D6E-409C-BE32-E72D297353CC}">
              <c16:uniqueId val="{00000000-3532-4C14-B3BC-5DA358FE8DE0}"/>
            </c:ext>
          </c:extLst>
        </c:ser>
        <c:ser>
          <c:idx val="1"/>
          <c:order val="1"/>
          <c:tx>
            <c:strRef>
              <c:f>'Pivot Report'!$C$43:$C$44</c:f>
              <c:strCache>
                <c:ptCount val="1"/>
                <c:pt idx="0">
                  <c:v>Count of Patient Admission Flag2</c:v>
                </c:pt>
              </c:strCache>
            </c:strRef>
          </c:tx>
          <c:spPr>
            <a:solidFill>
              <a:schemeClr val="accent2"/>
            </a:solidFill>
            <a:ln>
              <a:noFill/>
            </a:ln>
            <a:effectLst/>
          </c:spPr>
          <c:invertIfNegative val="0"/>
          <c:cat>
            <c:strRef>
              <c:f>'Pivot Report'!$C$43:$C$44</c:f>
              <c:strCache>
                <c:ptCount val="2"/>
                <c:pt idx="0">
                  <c:v>Admitted</c:v>
                </c:pt>
                <c:pt idx="1">
                  <c:v>Not Admitted</c:v>
                </c:pt>
              </c:strCache>
            </c:strRef>
          </c:cat>
          <c:val>
            <c:numRef>
              <c:f>'Pivot Report'!$C$43:$C$44</c:f>
              <c:numCache>
                <c:formatCode>0.00%</c:formatCode>
                <c:ptCount val="2"/>
                <c:pt idx="0">
                  <c:v>0.46268656716417911</c:v>
                </c:pt>
                <c:pt idx="1">
                  <c:v>0.53731343283582089</c:v>
                </c:pt>
              </c:numCache>
            </c:numRef>
          </c:val>
          <c:extLst>
            <c:ext xmlns:c16="http://schemas.microsoft.com/office/drawing/2014/chart" uri="{C3380CC4-5D6E-409C-BE32-E72D297353CC}">
              <c16:uniqueId val="{00000001-3532-4C14-B3BC-5DA358FE8DE0}"/>
            </c:ext>
          </c:extLst>
        </c:ser>
        <c:dLbls>
          <c:showLegendKey val="0"/>
          <c:showVal val="0"/>
          <c:showCatName val="0"/>
          <c:showSerName val="0"/>
          <c:showPercent val="0"/>
          <c:showBubbleSize val="0"/>
        </c:dLbls>
        <c:gapWidth val="17"/>
        <c:axId val="503921312"/>
        <c:axId val="503918912"/>
      </c:barChart>
      <c:catAx>
        <c:axId val="503921312"/>
        <c:scaling>
          <c:orientation val="minMax"/>
        </c:scaling>
        <c:delete val="1"/>
        <c:axPos val="l"/>
        <c:numFmt formatCode="General" sourceLinked="1"/>
        <c:majorTickMark val="none"/>
        <c:minorTickMark val="none"/>
        <c:tickLblPos val="nextTo"/>
        <c:crossAx val="503918912"/>
        <c:crosses val="autoZero"/>
        <c:auto val="1"/>
        <c:lblAlgn val="ctr"/>
        <c:lblOffset val="100"/>
        <c:noMultiLvlLbl val="0"/>
      </c:catAx>
      <c:valAx>
        <c:axId val="503918912"/>
        <c:scaling>
          <c:orientation val="minMax"/>
        </c:scaling>
        <c:delete val="1"/>
        <c:axPos val="b"/>
        <c:numFmt formatCode="0" sourceLinked="1"/>
        <c:majorTickMark val="none"/>
        <c:minorTickMark val="none"/>
        <c:tickLblPos val="nextTo"/>
        <c:crossAx val="50392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[HospitalEmergencyRoomDashboard.xlsx]Pivot Report!PivotTable5</c:name>
    <c:fmtId val="2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5994645661924647"/>
          <c:w val="1"/>
          <c:h val="0.66844209918786335"/>
        </c:manualLayout>
      </c:layout>
      <c:areaChart>
        <c:grouping val="standard"/>
        <c:varyColors val="0"/>
        <c:ser>
          <c:idx val="0"/>
          <c:order val="0"/>
          <c:tx>
            <c:strRef>
              <c:f>'Pivot Report'!$J$5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Report'!$I$6:$I$36</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Report'!$J$6:$J$36</c:f>
              <c:numCache>
                <c:formatCode>0.00</c:formatCode>
                <c:ptCount val="30"/>
                <c:pt idx="0">
                  <c:v>31.833333333333332</c:v>
                </c:pt>
                <c:pt idx="1">
                  <c:v>39.368421052631582</c:v>
                </c:pt>
                <c:pt idx="2">
                  <c:v>32.352941176470587</c:v>
                </c:pt>
                <c:pt idx="3">
                  <c:v>34.049999999999997</c:v>
                </c:pt>
                <c:pt idx="4">
                  <c:v>31.8</c:v>
                </c:pt>
                <c:pt idx="5">
                  <c:v>37.823529411764703</c:v>
                </c:pt>
                <c:pt idx="6">
                  <c:v>31.875</c:v>
                </c:pt>
                <c:pt idx="7">
                  <c:v>27.3</c:v>
                </c:pt>
                <c:pt idx="8">
                  <c:v>31.933333333333334</c:v>
                </c:pt>
                <c:pt idx="9">
                  <c:v>30.5</c:v>
                </c:pt>
                <c:pt idx="10">
                  <c:v>38.0625</c:v>
                </c:pt>
                <c:pt idx="11">
                  <c:v>36.333333333333336</c:v>
                </c:pt>
                <c:pt idx="12">
                  <c:v>27</c:v>
                </c:pt>
                <c:pt idx="13">
                  <c:v>37.46153846153846</c:v>
                </c:pt>
                <c:pt idx="14">
                  <c:v>39.25</c:v>
                </c:pt>
                <c:pt idx="15">
                  <c:v>33.647058823529413</c:v>
                </c:pt>
                <c:pt idx="16">
                  <c:v>42.2</c:v>
                </c:pt>
                <c:pt idx="17">
                  <c:v>33.3125</c:v>
                </c:pt>
                <c:pt idx="18">
                  <c:v>25.76923076923077</c:v>
                </c:pt>
                <c:pt idx="19">
                  <c:v>37.125</c:v>
                </c:pt>
                <c:pt idx="20">
                  <c:v>37</c:v>
                </c:pt>
                <c:pt idx="21">
                  <c:v>36.80952380952381</c:v>
                </c:pt>
                <c:pt idx="22">
                  <c:v>39.799999999999997</c:v>
                </c:pt>
                <c:pt idx="23">
                  <c:v>38</c:v>
                </c:pt>
                <c:pt idx="24">
                  <c:v>36.133333333333333</c:v>
                </c:pt>
                <c:pt idx="25">
                  <c:v>36.555555555555557</c:v>
                </c:pt>
                <c:pt idx="26">
                  <c:v>39.210526315789473</c:v>
                </c:pt>
                <c:pt idx="27">
                  <c:v>31.1875</c:v>
                </c:pt>
                <c:pt idx="28">
                  <c:v>35.153846153846153</c:v>
                </c:pt>
                <c:pt idx="29">
                  <c:v>34.25</c:v>
                </c:pt>
              </c:numCache>
            </c:numRef>
          </c:val>
          <c:extLst>
            <c:ext xmlns:c16="http://schemas.microsoft.com/office/drawing/2014/chart" uri="{C3380CC4-5D6E-409C-BE32-E72D297353CC}">
              <c16:uniqueId val="{00000000-B2B8-4E00-AAC4-BC4F7429235E}"/>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598621663"/>
        <c:axId val="1598616383"/>
      </c:areaChart>
      <c:catAx>
        <c:axId val="1598621663"/>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98616383"/>
        <c:crosses val="autoZero"/>
        <c:auto val="1"/>
        <c:lblAlgn val="ctr"/>
        <c:lblOffset val="100"/>
        <c:noMultiLvlLbl val="0"/>
      </c:catAx>
      <c:valAx>
        <c:axId val="1598616383"/>
        <c:scaling>
          <c:orientation val="minMax"/>
        </c:scaling>
        <c:delete val="1"/>
        <c:axPos val="l"/>
        <c:numFmt formatCode="0.00" sourceLinked="1"/>
        <c:majorTickMark val="out"/>
        <c:minorTickMark val="none"/>
        <c:tickLblPos val="nextTo"/>
        <c:crossAx val="159862166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[HospitalEmergencyRoomDashboard.xlsx]Pivot Report!PivotTable6</c:name>
    <c:fmtId val="36"/>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Report'!$N$5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Report'!$M$6:$M$33</c:f>
              <c:strCache>
                <c:ptCount val="27"/>
                <c:pt idx="0">
                  <c:v>2-Apr</c:v>
                </c:pt>
                <c:pt idx="1">
                  <c:v>3-Apr</c:v>
                </c:pt>
                <c:pt idx="2">
                  <c:v>4-Apr</c:v>
                </c:pt>
                <c:pt idx="3">
                  <c:v>5-Apr</c:v>
                </c:pt>
                <c:pt idx="4">
                  <c:v>6-Apr</c:v>
                </c:pt>
                <c:pt idx="5">
                  <c:v>7-Apr</c:v>
                </c:pt>
                <c:pt idx="6">
                  <c:v>8-Apr</c:v>
                </c:pt>
                <c:pt idx="7">
                  <c:v>9-Apr</c:v>
                </c:pt>
                <c:pt idx="8">
                  <c:v>11-Apr</c:v>
                </c:pt>
                <c:pt idx="9">
                  <c:v>12-Apr</c:v>
                </c:pt>
                <c:pt idx="10">
                  <c:v>13-Apr</c:v>
                </c:pt>
                <c:pt idx="11">
                  <c:v>14-Apr</c:v>
                </c:pt>
                <c:pt idx="12">
                  <c:v>15-Apr</c:v>
                </c:pt>
                <c:pt idx="13">
                  <c:v>16-Apr</c:v>
                </c:pt>
                <c:pt idx="14">
                  <c:v>17-Apr</c:v>
                </c:pt>
                <c:pt idx="15">
                  <c:v>18-Apr</c:v>
                </c:pt>
                <c:pt idx="16">
                  <c:v>19-Apr</c:v>
                </c:pt>
                <c:pt idx="17">
                  <c:v>20-Apr</c:v>
                </c:pt>
                <c:pt idx="18">
                  <c:v>22-Apr</c:v>
                </c:pt>
                <c:pt idx="19">
                  <c:v>23-Apr</c:v>
                </c:pt>
                <c:pt idx="20">
                  <c:v>24-Apr</c:v>
                </c:pt>
                <c:pt idx="21">
                  <c:v>25-Apr</c:v>
                </c:pt>
                <c:pt idx="22">
                  <c:v>26-Apr</c:v>
                </c:pt>
                <c:pt idx="23">
                  <c:v>27-Apr</c:v>
                </c:pt>
                <c:pt idx="24">
                  <c:v>28-Apr</c:v>
                </c:pt>
                <c:pt idx="25">
                  <c:v>29-Apr</c:v>
                </c:pt>
                <c:pt idx="26">
                  <c:v>30-Apr</c:v>
                </c:pt>
              </c:strCache>
            </c:strRef>
          </c:cat>
          <c:val>
            <c:numRef>
              <c:f>'Pivot Report'!$N$6:$N$33</c:f>
              <c:numCache>
                <c:formatCode>0.00</c:formatCode>
                <c:ptCount val="27"/>
                <c:pt idx="0">
                  <c:v>4.5999999999999996</c:v>
                </c:pt>
                <c:pt idx="1">
                  <c:v>4.5999999999999996</c:v>
                </c:pt>
                <c:pt idx="2">
                  <c:v>5.666666666666667</c:v>
                </c:pt>
                <c:pt idx="3">
                  <c:v>3.4</c:v>
                </c:pt>
                <c:pt idx="4">
                  <c:v>4.333333333333333</c:v>
                </c:pt>
                <c:pt idx="5">
                  <c:v>4.4000000000000004</c:v>
                </c:pt>
                <c:pt idx="6">
                  <c:v>4.25</c:v>
                </c:pt>
                <c:pt idx="7">
                  <c:v>4.5999999999999996</c:v>
                </c:pt>
                <c:pt idx="8">
                  <c:v>2.3333333333333335</c:v>
                </c:pt>
                <c:pt idx="9">
                  <c:v>9</c:v>
                </c:pt>
                <c:pt idx="10">
                  <c:v>2.75</c:v>
                </c:pt>
                <c:pt idx="11">
                  <c:v>6.8888888888888893</c:v>
                </c:pt>
                <c:pt idx="12">
                  <c:v>5</c:v>
                </c:pt>
                <c:pt idx="13">
                  <c:v>4.166666666666667</c:v>
                </c:pt>
                <c:pt idx="14">
                  <c:v>2.5</c:v>
                </c:pt>
                <c:pt idx="15">
                  <c:v>6</c:v>
                </c:pt>
                <c:pt idx="16">
                  <c:v>3.8</c:v>
                </c:pt>
                <c:pt idx="17">
                  <c:v>3.6</c:v>
                </c:pt>
                <c:pt idx="18">
                  <c:v>5.8571428571428568</c:v>
                </c:pt>
                <c:pt idx="19">
                  <c:v>6.25</c:v>
                </c:pt>
                <c:pt idx="20">
                  <c:v>4.666666666666667</c:v>
                </c:pt>
                <c:pt idx="21">
                  <c:v>0</c:v>
                </c:pt>
                <c:pt idx="22">
                  <c:v>4.666666666666667</c:v>
                </c:pt>
                <c:pt idx="23">
                  <c:v>2.8</c:v>
                </c:pt>
                <c:pt idx="24">
                  <c:v>4.2</c:v>
                </c:pt>
                <c:pt idx="25">
                  <c:v>2.5</c:v>
                </c:pt>
                <c:pt idx="26">
                  <c:v>5</c:v>
                </c:pt>
              </c:numCache>
            </c:numRef>
          </c:val>
          <c:extLst>
            <c:ext xmlns:c16="http://schemas.microsoft.com/office/drawing/2014/chart" uri="{C3380CC4-5D6E-409C-BE32-E72D297353CC}">
              <c16:uniqueId val="{00000000-B073-4782-ADE7-3383F15336C6}"/>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413649631"/>
        <c:axId val="1413649151"/>
      </c:areaChart>
      <c:catAx>
        <c:axId val="141364963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413649151"/>
        <c:crosses val="autoZero"/>
        <c:auto val="1"/>
        <c:lblAlgn val="ctr"/>
        <c:lblOffset val="100"/>
        <c:noMultiLvlLbl val="0"/>
      </c:catAx>
      <c:valAx>
        <c:axId val="1413649151"/>
        <c:scaling>
          <c:orientation val="minMax"/>
        </c:scaling>
        <c:delete val="1"/>
        <c:axPos val="l"/>
        <c:numFmt formatCode="0.00" sourceLinked="1"/>
        <c:majorTickMark val="out"/>
        <c:minorTickMark val="none"/>
        <c:tickLblPos val="nextTo"/>
        <c:crossAx val="141364963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[HospitalEmergencyRoomDashboard.xlsx]Pivot Report!PivotTable4</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736567008153871E-3"/>
          <c:y val="0.22624337296229341"/>
          <c:w val="0.99052634329918465"/>
          <c:h val="0.77375507856038539"/>
        </c:manualLayout>
      </c:layout>
      <c:areaChart>
        <c:grouping val="standard"/>
        <c:varyColors val="0"/>
        <c:ser>
          <c:idx val="0"/>
          <c:order val="0"/>
          <c:tx>
            <c:strRef>
              <c:f>'Pivot Report'!$E$5</c:f>
              <c:strCache>
                <c:ptCount val="1"/>
                <c:pt idx="0">
                  <c:v>Total</c:v>
                </c:pt>
              </c:strCache>
            </c:strRef>
          </c:tx>
          <c:spPr>
            <a:solidFill>
              <a:schemeClr val="accent1">
                <a:lumMod val="75000"/>
              </a:schemeClr>
            </a:solidFill>
            <a:ln>
              <a:noFill/>
            </a:ln>
            <a:effectLst/>
          </c:spPr>
          <c:cat>
            <c:strRef>
              <c:f>'Pivot Report'!$D$6:$D$36</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Report'!$E$6:$E$36</c:f>
              <c:numCache>
                <c:formatCode>General</c:formatCode>
                <c:ptCount val="30"/>
                <c:pt idx="0">
                  <c:v>12</c:v>
                </c:pt>
                <c:pt idx="1">
                  <c:v>19</c:v>
                </c:pt>
                <c:pt idx="2">
                  <c:v>17</c:v>
                </c:pt>
                <c:pt idx="3">
                  <c:v>20</c:v>
                </c:pt>
                <c:pt idx="4">
                  <c:v>15</c:v>
                </c:pt>
                <c:pt idx="5">
                  <c:v>17</c:v>
                </c:pt>
                <c:pt idx="6">
                  <c:v>16</c:v>
                </c:pt>
                <c:pt idx="7">
                  <c:v>10</c:v>
                </c:pt>
                <c:pt idx="8">
                  <c:v>15</c:v>
                </c:pt>
                <c:pt idx="9">
                  <c:v>14</c:v>
                </c:pt>
                <c:pt idx="10">
                  <c:v>16</c:v>
                </c:pt>
                <c:pt idx="11">
                  <c:v>12</c:v>
                </c:pt>
                <c:pt idx="12">
                  <c:v>12</c:v>
                </c:pt>
                <c:pt idx="13">
                  <c:v>13</c:v>
                </c:pt>
                <c:pt idx="14">
                  <c:v>20</c:v>
                </c:pt>
                <c:pt idx="15">
                  <c:v>17</c:v>
                </c:pt>
                <c:pt idx="16">
                  <c:v>10</c:v>
                </c:pt>
                <c:pt idx="17">
                  <c:v>16</c:v>
                </c:pt>
                <c:pt idx="18">
                  <c:v>13</c:v>
                </c:pt>
                <c:pt idx="19">
                  <c:v>16</c:v>
                </c:pt>
                <c:pt idx="20">
                  <c:v>18</c:v>
                </c:pt>
                <c:pt idx="21">
                  <c:v>21</c:v>
                </c:pt>
                <c:pt idx="22">
                  <c:v>15</c:v>
                </c:pt>
                <c:pt idx="23">
                  <c:v>18</c:v>
                </c:pt>
                <c:pt idx="24">
                  <c:v>15</c:v>
                </c:pt>
                <c:pt idx="25">
                  <c:v>18</c:v>
                </c:pt>
                <c:pt idx="26">
                  <c:v>19</c:v>
                </c:pt>
                <c:pt idx="27">
                  <c:v>16</c:v>
                </c:pt>
                <c:pt idx="28">
                  <c:v>13</c:v>
                </c:pt>
                <c:pt idx="29">
                  <c:v>16</c:v>
                </c:pt>
              </c:numCache>
            </c:numRef>
          </c:val>
          <c:extLst>
            <c:ext xmlns:c16="http://schemas.microsoft.com/office/drawing/2014/chart" uri="{C3380CC4-5D6E-409C-BE32-E72D297353CC}">
              <c16:uniqueId val="{00000000-B577-4E80-B372-02A6C58F2A0E}"/>
            </c:ext>
          </c:extLst>
        </c:ser>
        <c:dLbls>
          <c:showLegendKey val="0"/>
          <c:showVal val="0"/>
          <c:showCatName val="0"/>
          <c:showSerName val="0"/>
          <c:showPercent val="0"/>
          <c:showBubbleSize val="0"/>
        </c:dLbls>
        <c:axId val="959140271"/>
        <c:axId val="959137871"/>
      </c:areaChart>
      <c:catAx>
        <c:axId val="959140271"/>
        <c:scaling>
          <c:orientation val="minMax"/>
        </c:scaling>
        <c:delete val="1"/>
        <c:axPos val="b"/>
        <c:numFmt formatCode="General" sourceLinked="1"/>
        <c:majorTickMark val="out"/>
        <c:minorTickMark val="none"/>
        <c:tickLblPos val="nextTo"/>
        <c:crossAx val="959137871"/>
        <c:crosses val="autoZero"/>
        <c:auto val="1"/>
        <c:lblAlgn val="ctr"/>
        <c:lblOffset val="100"/>
        <c:noMultiLvlLbl val="0"/>
      </c:catAx>
      <c:valAx>
        <c:axId val="959137871"/>
        <c:scaling>
          <c:orientation val="minMax"/>
        </c:scaling>
        <c:delete val="1"/>
        <c:axPos val="l"/>
        <c:numFmt formatCode="General" sourceLinked="1"/>
        <c:majorTickMark val="none"/>
        <c:minorTickMark val="none"/>
        <c:tickLblPos val="nextTo"/>
        <c:crossAx val="95914027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[HospitalEmergencyRoomDashboard.xlsx]Pivot Report!PivotTable5</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5994645661924647"/>
          <c:w val="1"/>
          <c:h val="0.84005354338075355"/>
        </c:manualLayout>
      </c:layout>
      <c:areaChart>
        <c:grouping val="standard"/>
        <c:varyColors val="0"/>
        <c:ser>
          <c:idx val="0"/>
          <c:order val="0"/>
          <c:tx>
            <c:strRef>
              <c:f>'Pivot Report'!$J$5</c:f>
              <c:strCache>
                <c:ptCount val="1"/>
                <c:pt idx="0">
                  <c:v>Total</c:v>
                </c:pt>
              </c:strCache>
            </c:strRef>
          </c:tx>
          <c:spPr>
            <a:solidFill>
              <a:schemeClr val="accent1">
                <a:lumMod val="75000"/>
              </a:schemeClr>
            </a:solidFill>
            <a:ln>
              <a:noFill/>
            </a:ln>
            <a:effectLst/>
          </c:spPr>
          <c:cat>
            <c:strRef>
              <c:f>'Pivot Report'!$I$6:$I$36</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Report'!$J$6:$J$36</c:f>
              <c:numCache>
                <c:formatCode>0.00</c:formatCode>
                <c:ptCount val="30"/>
                <c:pt idx="0">
                  <c:v>31.833333333333332</c:v>
                </c:pt>
                <c:pt idx="1">
                  <c:v>39.368421052631582</c:v>
                </c:pt>
                <c:pt idx="2">
                  <c:v>32.352941176470587</c:v>
                </c:pt>
                <c:pt idx="3">
                  <c:v>34.049999999999997</c:v>
                </c:pt>
                <c:pt idx="4">
                  <c:v>31.8</c:v>
                </c:pt>
                <c:pt idx="5">
                  <c:v>37.823529411764703</c:v>
                </c:pt>
                <c:pt idx="6">
                  <c:v>31.875</c:v>
                </c:pt>
                <c:pt idx="7">
                  <c:v>27.3</c:v>
                </c:pt>
                <c:pt idx="8">
                  <c:v>31.933333333333334</c:v>
                </c:pt>
                <c:pt idx="9">
                  <c:v>30.5</c:v>
                </c:pt>
                <c:pt idx="10">
                  <c:v>38.0625</c:v>
                </c:pt>
                <c:pt idx="11">
                  <c:v>36.333333333333336</c:v>
                </c:pt>
                <c:pt idx="12">
                  <c:v>27</c:v>
                </c:pt>
                <c:pt idx="13">
                  <c:v>37.46153846153846</c:v>
                </c:pt>
                <c:pt idx="14">
                  <c:v>39.25</c:v>
                </c:pt>
                <c:pt idx="15">
                  <c:v>33.647058823529413</c:v>
                </c:pt>
                <c:pt idx="16">
                  <c:v>42.2</c:v>
                </c:pt>
                <c:pt idx="17">
                  <c:v>33.3125</c:v>
                </c:pt>
                <c:pt idx="18">
                  <c:v>25.76923076923077</c:v>
                </c:pt>
                <c:pt idx="19">
                  <c:v>37.125</c:v>
                </c:pt>
                <c:pt idx="20">
                  <c:v>37</c:v>
                </c:pt>
                <c:pt idx="21">
                  <c:v>36.80952380952381</c:v>
                </c:pt>
                <c:pt idx="22">
                  <c:v>39.799999999999997</c:v>
                </c:pt>
                <c:pt idx="23">
                  <c:v>38</c:v>
                </c:pt>
                <c:pt idx="24">
                  <c:v>36.133333333333333</c:v>
                </c:pt>
                <c:pt idx="25">
                  <c:v>36.555555555555557</c:v>
                </c:pt>
                <c:pt idx="26">
                  <c:v>39.210526315789473</c:v>
                </c:pt>
                <c:pt idx="27">
                  <c:v>31.1875</c:v>
                </c:pt>
                <c:pt idx="28">
                  <c:v>35.153846153846153</c:v>
                </c:pt>
                <c:pt idx="29">
                  <c:v>34.25</c:v>
                </c:pt>
              </c:numCache>
            </c:numRef>
          </c:val>
          <c:extLst>
            <c:ext xmlns:c16="http://schemas.microsoft.com/office/drawing/2014/chart" uri="{C3380CC4-5D6E-409C-BE32-E72D297353CC}">
              <c16:uniqueId val="{00000000-714F-4B22-ACB8-35BD69645C8B}"/>
            </c:ext>
          </c:extLst>
        </c:ser>
        <c:dLbls>
          <c:showLegendKey val="0"/>
          <c:showVal val="0"/>
          <c:showCatName val="0"/>
          <c:showSerName val="0"/>
          <c:showPercent val="0"/>
          <c:showBubbleSize val="0"/>
        </c:dLbls>
        <c:axId val="1598621663"/>
        <c:axId val="1598616383"/>
      </c:areaChart>
      <c:catAx>
        <c:axId val="1598621663"/>
        <c:scaling>
          <c:orientation val="minMax"/>
        </c:scaling>
        <c:delete val="1"/>
        <c:axPos val="b"/>
        <c:numFmt formatCode="General" sourceLinked="1"/>
        <c:majorTickMark val="out"/>
        <c:minorTickMark val="none"/>
        <c:tickLblPos val="nextTo"/>
        <c:crossAx val="1598616383"/>
        <c:crosses val="autoZero"/>
        <c:auto val="1"/>
        <c:lblAlgn val="ctr"/>
        <c:lblOffset val="100"/>
        <c:noMultiLvlLbl val="0"/>
      </c:catAx>
      <c:valAx>
        <c:axId val="1598616383"/>
        <c:scaling>
          <c:orientation val="minMax"/>
        </c:scaling>
        <c:delete val="1"/>
        <c:axPos val="l"/>
        <c:numFmt formatCode="0.00" sourceLinked="1"/>
        <c:majorTickMark val="none"/>
        <c:minorTickMark val="none"/>
        <c:tickLblPos val="nextTo"/>
        <c:crossAx val="159862166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[HospitalEmergencyRoomDashboard.xlsx]Pivot Report!PivotTable6</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5290460840389455"/>
          <c:w val="1"/>
          <c:h val="0.84623648102776106"/>
        </c:manualLayout>
      </c:layout>
      <c:areaChart>
        <c:grouping val="standard"/>
        <c:varyColors val="0"/>
        <c:ser>
          <c:idx val="0"/>
          <c:order val="0"/>
          <c:tx>
            <c:strRef>
              <c:f>'Pivot Report'!$N$5</c:f>
              <c:strCache>
                <c:ptCount val="1"/>
                <c:pt idx="0">
                  <c:v>Total</c:v>
                </c:pt>
              </c:strCache>
            </c:strRef>
          </c:tx>
          <c:spPr>
            <a:solidFill>
              <a:schemeClr val="accent1">
                <a:lumMod val="75000"/>
              </a:schemeClr>
            </a:solidFill>
            <a:ln>
              <a:noFill/>
            </a:ln>
            <a:effectLst/>
          </c:spPr>
          <c:cat>
            <c:strRef>
              <c:f>'Pivot Report'!$M$6:$M$33</c:f>
              <c:strCache>
                <c:ptCount val="27"/>
                <c:pt idx="0">
                  <c:v>2-Apr</c:v>
                </c:pt>
                <c:pt idx="1">
                  <c:v>3-Apr</c:v>
                </c:pt>
                <c:pt idx="2">
                  <c:v>4-Apr</c:v>
                </c:pt>
                <c:pt idx="3">
                  <c:v>5-Apr</c:v>
                </c:pt>
                <c:pt idx="4">
                  <c:v>6-Apr</c:v>
                </c:pt>
                <c:pt idx="5">
                  <c:v>7-Apr</c:v>
                </c:pt>
                <c:pt idx="6">
                  <c:v>8-Apr</c:v>
                </c:pt>
                <c:pt idx="7">
                  <c:v>9-Apr</c:v>
                </c:pt>
                <c:pt idx="8">
                  <c:v>11-Apr</c:v>
                </c:pt>
                <c:pt idx="9">
                  <c:v>12-Apr</c:v>
                </c:pt>
                <c:pt idx="10">
                  <c:v>13-Apr</c:v>
                </c:pt>
                <c:pt idx="11">
                  <c:v>14-Apr</c:v>
                </c:pt>
                <c:pt idx="12">
                  <c:v>15-Apr</c:v>
                </c:pt>
                <c:pt idx="13">
                  <c:v>16-Apr</c:v>
                </c:pt>
                <c:pt idx="14">
                  <c:v>17-Apr</c:v>
                </c:pt>
                <c:pt idx="15">
                  <c:v>18-Apr</c:v>
                </c:pt>
                <c:pt idx="16">
                  <c:v>19-Apr</c:v>
                </c:pt>
                <c:pt idx="17">
                  <c:v>20-Apr</c:v>
                </c:pt>
                <c:pt idx="18">
                  <c:v>22-Apr</c:v>
                </c:pt>
                <c:pt idx="19">
                  <c:v>23-Apr</c:v>
                </c:pt>
                <c:pt idx="20">
                  <c:v>24-Apr</c:v>
                </c:pt>
                <c:pt idx="21">
                  <c:v>25-Apr</c:v>
                </c:pt>
                <c:pt idx="22">
                  <c:v>26-Apr</c:v>
                </c:pt>
                <c:pt idx="23">
                  <c:v>27-Apr</c:v>
                </c:pt>
                <c:pt idx="24">
                  <c:v>28-Apr</c:v>
                </c:pt>
                <c:pt idx="25">
                  <c:v>29-Apr</c:v>
                </c:pt>
                <c:pt idx="26">
                  <c:v>30-Apr</c:v>
                </c:pt>
              </c:strCache>
            </c:strRef>
          </c:cat>
          <c:val>
            <c:numRef>
              <c:f>'Pivot Report'!$N$6:$N$33</c:f>
              <c:numCache>
                <c:formatCode>0.00</c:formatCode>
                <c:ptCount val="27"/>
                <c:pt idx="0">
                  <c:v>4.5999999999999996</c:v>
                </c:pt>
                <c:pt idx="1">
                  <c:v>4.5999999999999996</c:v>
                </c:pt>
                <c:pt idx="2">
                  <c:v>5.666666666666667</c:v>
                </c:pt>
                <c:pt idx="3">
                  <c:v>3.4</c:v>
                </c:pt>
                <c:pt idx="4">
                  <c:v>4.333333333333333</c:v>
                </c:pt>
                <c:pt idx="5">
                  <c:v>4.4000000000000004</c:v>
                </c:pt>
                <c:pt idx="6">
                  <c:v>4.25</c:v>
                </c:pt>
                <c:pt idx="7">
                  <c:v>4.5999999999999996</c:v>
                </c:pt>
                <c:pt idx="8">
                  <c:v>2.3333333333333335</c:v>
                </c:pt>
                <c:pt idx="9">
                  <c:v>9</c:v>
                </c:pt>
                <c:pt idx="10">
                  <c:v>2.75</c:v>
                </c:pt>
                <c:pt idx="11">
                  <c:v>6.8888888888888893</c:v>
                </c:pt>
                <c:pt idx="12">
                  <c:v>5</c:v>
                </c:pt>
                <c:pt idx="13">
                  <c:v>4.166666666666667</c:v>
                </c:pt>
                <c:pt idx="14">
                  <c:v>2.5</c:v>
                </c:pt>
                <c:pt idx="15">
                  <c:v>6</c:v>
                </c:pt>
                <c:pt idx="16">
                  <c:v>3.8</c:v>
                </c:pt>
                <c:pt idx="17">
                  <c:v>3.6</c:v>
                </c:pt>
                <c:pt idx="18">
                  <c:v>5.8571428571428568</c:v>
                </c:pt>
                <c:pt idx="19">
                  <c:v>6.25</c:v>
                </c:pt>
                <c:pt idx="20">
                  <c:v>4.666666666666667</c:v>
                </c:pt>
                <c:pt idx="21">
                  <c:v>0</c:v>
                </c:pt>
                <c:pt idx="22">
                  <c:v>4.666666666666667</c:v>
                </c:pt>
                <c:pt idx="23">
                  <c:v>2.8</c:v>
                </c:pt>
                <c:pt idx="24">
                  <c:v>4.2</c:v>
                </c:pt>
                <c:pt idx="25">
                  <c:v>2.5</c:v>
                </c:pt>
                <c:pt idx="26">
                  <c:v>5</c:v>
                </c:pt>
              </c:numCache>
            </c:numRef>
          </c:val>
          <c:extLst>
            <c:ext xmlns:c16="http://schemas.microsoft.com/office/drawing/2014/chart" uri="{C3380CC4-5D6E-409C-BE32-E72D297353CC}">
              <c16:uniqueId val="{00000000-C810-443E-B1D8-3A191621FA16}"/>
            </c:ext>
          </c:extLst>
        </c:ser>
        <c:dLbls>
          <c:showLegendKey val="0"/>
          <c:showVal val="0"/>
          <c:showCatName val="0"/>
          <c:showSerName val="0"/>
          <c:showPercent val="0"/>
          <c:showBubbleSize val="0"/>
        </c:dLbls>
        <c:axId val="1413649631"/>
        <c:axId val="1413649151"/>
      </c:areaChart>
      <c:catAx>
        <c:axId val="1413649631"/>
        <c:scaling>
          <c:orientation val="minMax"/>
        </c:scaling>
        <c:delete val="1"/>
        <c:axPos val="b"/>
        <c:numFmt formatCode="General" sourceLinked="1"/>
        <c:majorTickMark val="out"/>
        <c:minorTickMark val="none"/>
        <c:tickLblPos val="nextTo"/>
        <c:crossAx val="1413649151"/>
        <c:crosses val="autoZero"/>
        <c:auto val="1"/>
        <c:lblAlgn val="ctr"/>
        <c:lblOffset val="100"/>
        <c:noMultiLvlLbl val="0"/>
      </c:catAx>
      <c:valAx>
        <c:axId val="1413649151"/>
        <c:scaling>
          <c:orientation val="minMax"/>
        </c:scaling>
        <c:delete val="1"/>
        <c:axPos val="l"/>
        <c:numFmt formatCode="0.00" sourceLinked="1"/>
        <c:majorTickMark val="none"/>
        <c:minorTickMark val="none"/>
        <c:tickLblPos val="nextTo"/>
        <c:crossAx val="141364963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[HospitalEmergencyRoomDashboard.xlsx]Pivot Report!PivotTable8</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412571593669643E-2"/>
          <c:y val="0.15272251941650378"/>
          <c:w val="0.93317485681266066"/>
          <c:h val="0.57086294837437701"/>
        </c:manualLayout>
      </c:layout>
      <c:barChart>
        <c:barDir val="col"/>
        <c:grouping val="clustered"/>
        <c:varyColors val="0"/>
        <c:ser>
          <c:idx val="0"/>
          <c:order val="0"/>
          <c:tx>
            <c:strRef>
              <c:f>'Pivot Report'!$B$55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Report'!$A$56:$A$64</c:f>
              <c:strCache>
                <c:ptCount val="8"/>
                <c:pt idx="0">
                  <c:v>0-09</c:v>
                </c:pt>
                <c:pt idx="1">
                  <c:v>10-19</c:v>
                </c:pt>
                <c:pt idx="2">
                  <c:v>20-29</c:v>
                </c:pt>
                <c:pt idx="3">
                  <c:v>30-39</c:v>
                </c:pt>
                <c:pt idx="4">
                  <c:v>40-49</c:v>
                </c:pt>
                <c:pt idx="5">
                  <c:v>50-59</c:v>
                </c:pt>
                <c:pt idx="6">
                  <c:v>60-69</c:v>
                </c:pt>
                <c:pt idx="7">
                  <c:v>70-79</c:v>
                </c:pt>
              </c:strCache>
            </c:strRef>
          </c:cat>
          <c:val>
            <c:numRef>
              <c:f>'Pivot Report'!$B$56:$B$64</c:f>
              <c:numCache>
                <c:formatCode>0</c:formatCode>
                <c:ptCount val="8"/>
                <c:pt idx="0">
                  <c:v>59</c:v>
                </c:pt>
                <c:pt idx="1">
                  <c:v>57</c:v>
                </c:pt>
                <c:pt idx="2">
                  <c:v>69</c:v>
                </c:pt>
                <c:pt idx="3">
                  <c:v>62</c:v>
                </c:pt>
                <c:pt idx="4">
                  <c:v>54</c:v>
                </c:pt>
                <c:pt idx="5">
                  <c:v>57</c:v>
                </c:pt>
                <c:pt idx="6">
                  <c:v>54</c:v>
                </c:pt>
                <c:pt idx="7">
                  <c:v>57</c:v>
                </c:pt>
              </c:numCache>
            </c:numRef>
          </c:val>
          <c:extLst>
            <c:ext xmlns:c16="http://schemas.microsoft.com/office/drawing/2014/chart" uri="{C3380CC4-5D6E-409C-BE32-E72D297353CC}">
              <c16:uniqueId val="{00000000-3AE9-45B9-A915-282B9F22921A}"/>
            </c:ext>
          </c:extLst>
        </c:ser>
        <c:dLbls>
          <c:showLegendKey val="0"/>
          <c:showVal val="0"/>
          <c:showCatName val="0"/>
          <c:showSerName val="0"/>
          <c:showPercent val="0"/>
          <c:showBubbleSize val="0"/>
        </c:dLbls>
        <c:gapWidth val="70"/>
        <c:overlap val="-27"/>
        <c:axId val="64945647"/>
        <c:axId val="64960527"/>
      </c:barChart>
      <c:catAx>
        <c:axId val="64945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60527"/>
        <c:crosses val="autoZero"/>
        <c:auto val="1"/>
        <c:lblAlgn val="ctr"/>
        <c:lblOffset val="100"/>
        <c:noMultiLvlLbl val="0"/>
      </c:catAx>
      <c:valAx>
        <c:axId val="64960527"/>
        <c:scaling>
          <c:orientation val="minMax"/>
        </c:scaling>
        <c:delete val="1"/>
        <c:axPos val="l"/>
        <c:numFmt formatCode="0" sourceLinked="1"/>
        <c:majorTickMark val="none"/>
        <c:minorTickMark val="none"/>
        <c:tickLblPos val="nextTo"/>
        <c:crossAx val="64945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[HospitalEmergencyRoomDashboard.xlsx]Pivot Report!PivotTable9</c:name>
    <c:fmtId val="1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2"/>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2720607491777156"/>
          <c:y val="0.19695253475076915"/>
          <c:w val="0.73179488829803752"/>
          <c:h val="0.71858537550117751"/>
        </c:manualLayout>
      </c:layout>
      <c:pieChart>
        <c:varyColors val="1"/>
        <c:ser>
          <c:idx val="0"/>
          <c:order val="0"/>
          <c:tx>
            <c:strRef>
              <c:f>'Pivot Report'!$B$67</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769-4EF3-8E4E-8D5BDAF3723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769-4EF3-8E4E-8D5BDAF3723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Report'!$A$68:$A$70</c:f>
              <c:strCache>
                <c:ptCount val="2"/>
                <c:pt idx="0">
                  <c:v>Delay</c:v>
                </c:pt>
                <c:pt idx="1">
                  <c:v>Ontime</c:v>
                </c:pt>
              </c:strCache>
            </c:strRef>
          </c:cat>
          <c:val>
            <c:numRef>
              <c:f>'Pivot Report'!$B$68:$B$70</c:f>
              <c:numCache>
                <c:formatCode>0</c:formatCode>
                <c:ptCount val="2"/>
                <c:pt idx="0">
                  <c:v>281</c:v>
                </c:pt>
                <c:pt idx="1">
                  <c:v>188</c:v>
                </c:pt>
              </c:numCache>
            </c:numRef>
          </c:val>
          <c:extLst>
            <c:ext xmlns:c16="http://schemas.microsoft.com/office/drawing/2014/chart" uri="{C3380CC4-5D6E-409C-BE32-E72D297353CC}">
              <c16:uniqueId val="{00000004-0769-4EF3-8E4E-8D5BDAF3723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8.7879334944530166E-2"/>
          <c:y val="6.4676001893535243E-2"/>
          <c:w val="0.76420114724980348"/>
          <c:h val="8.566431936973728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[HospitalEmergencyRoomDashboard.xlsx]Pivot Report!PivotTable10</c:name>
    <c:fmtId val="2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2"/>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5115341882144973"/>
          <c:y val="0.15577491501909257"/>
          <c:w val="0.71868600156436102"/>
          <c:h val="0.80205333825931668"/>
        </c:manualLayout>
      </c:layout>
      <c:doughnutChart>
        <c:varyColors val="1"/>
        <c:ser>
          <c:idx val="0"/>
          <c:order val="0"/>
          <c:tx>
            <c:strRef>
              <c:f>'Pivot Report'!$B$74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52A-470F-BBA9-FE88210D3A3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52A-470F-BBA9-FE88210D3A3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Report'!$A$75:$A$77</c:f>
              <c:strCache>
                <c:ptCount val="2"/>
                <c:pt idx="0">
                  <c:v>Female</c:v>
                </c:pt>
                <c:pt idx="1">
                  <c:v>Male</c:v>
                </c:pt>
              </c:strCache>
            </c:strRef>
          </c:cat>
          <c:val>
            <c:numRef>
              <c:f>'Pivot Report'!$B$75:$B$77</c:f>
              <c:numCache>
                <c:formatCode>0</c:formatCode>
                <c:ptCount val="2"/>
                <c:pt idx="0">
                  <c:v>241</c:v>
                </c:pt>
                <c:pt idx="1">
                  <c:v>228</c:v>
                </c:pt>
              </c:numCache>
            </c:numRef>
          </c:val>
          <c:extLst>
            <c:ext xmlns:c16="http://schemas.microsoft.com/office/drawing/2014/chart" uri="{C3380CC4-5D6E-409C-BE32-E72D297353CC}">
              <c16:uniqueId val="{00000004-B52A-470F-BBA9-FE88210D3A36}"/>
            </c:ext>
          </c:extLst>
        </c:ser>
        <c:dLbls>
          <c:showLegendKey val="0"/>
          <c:showVal val="0"/>
          <c:showCatName val="0"/>
          <c:showSerName val="0"/>
          <c:showPercent val="1"/>
          <c:showBubbleSize val="0"/>
          <c:showLeaderLines val="1"/>
        </c:dLbls>
        <c:firstSliceAng val="0"/>
        <c:holeSize val="40"/>
      </c:doughnutChart>
      <c:spPr>
        <a:noFill/>
        <a:ln>
          <a:noFill/>
        </a:ln>
        <a:effectLst/>
      </c:spPr>
    </c:plotArea>
    <c:legend>
      <c:legendPos val="r"/>
      <c:layout>
        <c:manualLayout>
          <c:xMode val="edge"/>
          <c:yMode val="edge"/>
          <c:x val="0.14459143236410019"/>
          <c:y val="2.6251609341369157E-2"/>
          <c:w val="0.63091247952144047"/>
          <c:h val="0.1046014266475100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[HospitalEmergencyRoomDashboard.xlsx]Pivot Report!PivotTable11</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137378810161431"/>
          <c:y val="6.5273510962632439E-2"/>
          <c:w val="0.70784605866776273"/>
          <c:h val="0.9169246224111951"/>
        </c:manualLayout>
      </c:layout>
      <c:barChart>
        <c:barDir val="bar"/>
        <c:grouping val="clustered"/>
        <c:varyColors val="0"/>
        <c:ser>
          <c:idx val="0"/>
          <c:order val="0"/>
          <c:tx>
            <c:strRef>
              <c:f>'Pivot Report'!$B$83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Report'!$A$84:$A$92</c:f>
              <c:strCache>
                <c:ptCount val="8"/>
                <c:pt idx="0">
                  <c:v>Renal</c:v>
                </c:pt>
                <c:pt idx="1">
                  <c:v>Gastroenterology</c:v>
                </c:pt>
                <c:pt idx="2">
                  <c:v>Neurology</c:v>
                </c:pt>
                <c:pt idx="3">
                  <c:v>Cardiology</c:v>
                </c:pt>
                <c:pt idx="4">
                  <c:v>Physiotherapy</c:v>
                </c:pt>
                <c:pt idx="5">
                  <c:v>Orthopedics</c:v>
                </c:pt>
                <c:pt idx="6">
                  <c:v>General Practice</c:v>
                </c:pt>
                <c:pt idx="7">
                  <c:v>None</c:v>
                </c:pt>
              </c:strCache>
            </c:strRef>
          </c:cat>
          <c:val>
            <c:numRef>
              <c:f>'Pivot Report'!$B$84:$B$92</c:f>
              <c:numCache>
                <c:formatCode>0</c:formatCode>
                <c:ptCount val="8"/>
                <c:pt idx="0">
                  <c:v>3</c:v>
                </c:pt>
                <c:pt idx="1">
                  <c:v>8</c:v>
                </c:pt>
                <c:pt idx="2">
                  <c:v>10</c:v>
                </c:pt>
                <c:pt idx="3">
                  <c:v>13</c:v>
                </c:pt>
                <c:pt idx="4">
                  <c:v>15</c:v>
                </c:pt>
                <c:pt idx="5">
                  <c:v>44</c:v>
                </c:pt>
                <c:pt idx="6">
                  <c:v>92</c:v>
                </c:pt>
                <c:pt idx="7">
                  <c:v>284</c:v>
                </c:pt>
              </c:numCache>
            </c:numRef>
          </c:val>
          <c:extLst>
            <c:ext xmlns:c16="http://schemas.microsoft.com/office/drawing/2014/chart" uri="{C3380CC4-5D6E-409C-BE32-E72D297353CC}">
              <c16:uniqueId val="{00000000-B2D7-4778-9422-99F3344E2589}"/>
            </c:ext>
          </c:extLst>
        </c:ser>
        <c:dLbls>
          <c:showLegendKey val="0"/>
          <c:showVal val="0"/>
          <c:showCatName val="0"/>
          <c:showSerName val="0"/>
          <c:showPercent val="0"/>
          <c:showBubbleSize val="0"/>
        </c:dLbls>
        <c:gapWidth val="39"/>
        <c:axId val="2124332080"/>
        <c:axId val="2124326320"/>
      </c:barChart>
      <c:catAx>
        <c:axId val="2124332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326320"/>
        <c:crosses val="autoZero"/>
        <c:auto val="1"/>
        <c:lblAlgn val="ctr"/>
        <c:lblOffset val="100"/>
        <c:noMultiLvlLbl val="0"/>
      </c:catAx>
      <c:valAx>
        <c:axId val="2124326320"/>
        <c:scaling>
          <c:orientation val="minMax"/>
        </c:scaling>
        <c:delete val="1"/>
        <c:axPos val="b"/>
        <c:numFmt formatCode="0" sourceLinked="1"/>
        <c:majorTickMark val="none"/>
        <c:minorTickMark val="none"/>
        <c:tickLblPos val="nextTo"/>
        <c:crossAx val="2124332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[HospitalEmergencyRoomDashboard.xlsx]Pivot Report!PivotTable4</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52140265555041E-2"/>
          <c:y val="0.22624434389140272"/>
          <c:w val="0.88690896634244254"/>
          <c:h val="0.56732699136589826"/>
        </c:manualLayout>
      </c:layout>
      <c:areaChart>
        <c:grouping val="standard"/>
        <c:varyColors val="0"/>
        <c:ser>
          <c:idx val="0"/>
          <c:order val="0"/>
          <c:tx>
            <c:strRef>
              <c:f>'Pivot Report'!$E$5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Report'!$D$6:$D$36</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Report'!$E$6:$E$36</c:f>
              <c:numCache>
                <c:formatCode>General</c:formatCode>
                <c:ptCount val="30"/>
                <c:pt idx="0">
                  <c:v>12</c:v>
                </c:pt>
                <c:pt idx="1">
                  <c:v>19</c:v>
                </c:pt>
                <c:pt idx="2">
                  <c:v>17</c:v>
                </c:pt>
                <c:pt idx="3">
                  <c:v>20</c:v>
                </c:pt>
                <c:pt idx="4">
                  <c:v>15</c:v>
                </c:pt>
                <c:pt idx="5">
                  <c:v>17</c:v>
                </c:pt>
                <c:pt idx="6">
                  <c:v>16</c:v>
                </c:pt>
                <c:pt idx="7">
                  <c:v>10</c:v>
                </c:pt>
                <c:pt idx="8">
                  <c:v>15</c:v>
                </c:pt>
                <c:pt idx="9">
                  <c:v>14</c:v>
                </c:pt>
                <c:pt idx="10">
                  <c:v>16</c:v>
                </c:pt>
                <c:pt idx="11">
                  <c:v>12</c:v>
                </c:pt>
                <c:pt idx="12">
                  <c:v>12</c:v>
                </c:pt>
                <c:pt idx="13">
                  <c:v>13</c:v>
                </c:pt>
                <c:pt idx="14">
                  <c:v>20</c:v>
                </c:pt>
                <c:pt idx="15">
                  <c:v>17</c:v>
                </c:pt>
                <c:pt idx="16">
                  <c:v>10</c:v>
                </c:pt>
                <c:pt idx="17">
                  <c:v>16</c:v>
                </c:pt>
                <c:pt idx="18">
                  <c:v>13</c:v>
                </c:pt>
                <c:pt idx="19">
                  <c:v>16</c:v>
                </c:pt>
                <c:pt idx="20">
                  <c:v>18</c:v>
                </c:pt>
                <c:pt idx="21">
                  <c:v>21</c:v>
                </c:pt>
                <c:pt idx="22">
                  <c:v>15</c:v>
                </c:pt>
                <c:pt idx="23">
                  <c:v>18</c:v>
                </c:pt>
                <c:pt idx="24">
                  <c:v>15</c:v>
                </c:pt>
                <c:pt idx="25">
                  <c:v>18</c:v>
                </c:pt>
                <c:pt idx="26">
                  <c:v>19</c:v>
                </c:pt>
                <c:pt idx="27">
                  <c:v>16</c:v>
                </c:pt>
                <c:pt idx="28">
                  <c:v>13</c:v>
                </c:pt>
                <c:pt idx="29">
                  <c:v>16</c:v>
                </c:pt>
              </c:numCache>
            </c:numRef>
          </c:val>
          <c:extLst>
            <c:ext xmlns:c16="http://schemas.microsoft.com/office/drawing/2014/chart" uri="{C3380CC4-5D6E-409C-BE32-E72D297353CC}">
              <c16:uniqueId val="{00000000-1855-43B2-8BD0-5172E6CF8133}"/>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959140271"/>
        <c:axId val="959137871"/>
      </c:areaChart>
      <c:catAx>
        <c:axId val="95914027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59137871"/>
        <c:crosses val="autoZero"/>
        <c:auto val="1"/>
        <c:lblAlgn val="ctr"/>
        <c:lblOffset val="100"/>
        <c:noMultiLvlLbl val="0"/>
      </c:catAx>
      <c:valAx>
        <c:axId val="959137871"/>
        <c:scaling>
          <c:orientation val="minMax"/>
        </c:scaling>
        <c:delete val="1"/>
        <c:axPos val="l"/>
        <c:numFmt formatCode="General" sourceLinked="1"/>
        <c:majorTickMark val="out"/>
        <c:minorTickMark val="none"/>
        <c:tickLblPos val="nextTo"/>
        <c:crossAx val="95914027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s'!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trends'!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g wait time'!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Sheet2!A1"/></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3</xdr:col>
      <xdr:colOff>0</xdr:colOff>
      <xdr:row>48</xdr:row>
      <xdr:rowOff>30480</xdr:rowOff>
    </xdr:from>
    <xdr:to>
      <xdr:col>4</xdr:col>
      <xdr:colOff>91440</xdr:colOff>
      <xdr:row>51</xdr:row>
      <xdr:rowOff>7620</xdr:rowOff>
    </xdr:to>
    <xdr:graphicFrame macro="">
      <xdr:nvGraphicFramePr>
        <xdr:cNvPr id="2" name="Chart 1">
          <a:extLst>
            <a:ext uri="{FF2B5EF4-FFF2-40B4-BE49-F238E27FC236}">
              <a16:creationId xmlns:a16="http://schemas.microsoft.com/office/drawing/2014/main" id="{60B3C5BC-D290-6C53-4E2C-9E00C4A66F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68580</xdr:colOff>
      <xdr:row>0</xdr:row>
      <xdr:rowOff>60960</xdr:rowOff>
    </xdr:from>
    <xdr:to>
      <xdr:col>6</xdr:col>
      <xdr:colOff>7620</xdr:colOff>
      <xdr:row>4</xdr:row>
      <xdr:rowOff>175260</xdr:rowOff>
    </xdr:to>
    <xdr:sp macro="" textlink="">
      <xdr:nvSpPr>
        <xdr:cNvPr id="2" name="Rectangle: Rounded Corners 1">
          <a:extLst>
            <a:ext uri="{FF2B5EF4-FFF2-40B4-BE49-F238E27FC236}">
              <a16:creationId xmlns:a16="http://schemas.microsoft.com/office/drawing/2014/main" id="{7CB4CD10-D6FC-7B03-D72E-12B099D68E37}"/>
            </a:ext>
          </a:extLst>
        </xdr:cNvPr>
        <xdr:cNvSpPr/>
      </xdr:nvSpPr>
      <xdr:spPr>
        <a:xfrm>
          <a:off x="68580" y="60960"/>
          <a:ext cx="3596640" cy="841131"/>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99060</xdr:colOff>
      <xdr:row>0</xdr:row>
      <xdr:rowOff>68580</xdr:rowOff>
    </xdr:from>
    <xdr:to>
      <xdr:col>8</xdr:col>
      <xdr:colOff>403860</xdr:colOff>
      <xdr:row>5</xdr:row>
      <xdr:rowOff>7620</xdr:rowOff>
    </xdr:to>
    <xdr:sp macro="" textlink="">
      <xdr:nvSpPr>
        <xdr:cNvPr id="3" name="Rectangle: Rounded Corners 2">
          <a:extLst>
            <a:ext uri="{FF2B5EF4-FFF2-40B4-BE49-F238E27FC236}">
              <a16:creationId xmlns:a16="http://schemas.microsoft.com/office/drawing/2014/main" id="{E733F22E-D1D0-14B2-0095-0996CFA0FDB9}"/>
            </a:ext>
          </a:extLst>
        </xdr:cNvPr>
        <xdr:cNvSpPr/>
      </xdr:nvSpPr>
      <xdr:spPr>
        <a:xfrm>
          <a:off x="3756660" y="68580"/>
          <a:ext cx="1524000" cy="866692"/>
        </a:xfrm>
        <a:prstGeom prst="roundRect">
          <a:avLst>
            <a:gd name="adj" fmla="val 11315"/>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464820</xdr:colOff>
      <xdr:row>13</xdr:row>
      <xdr:rowOff>121920</xdr:rowOff>
    </xdr:from>
    <xdr:to>
      <xdr:col>11</xdr:col>
      <xdr:colOff>457200</xdr:colOff>
      <xdr:row>23</xdr:row>
      <xdr:rowOff>159026</xdr:rowOff>
    </xdr:to>
    <xdr:sp macro="" textlink="">
      <xdr:nvSpPr>
        <xdr:cNvPr id="5" name="Rectangle: Rounded Corners 4">
          <a:extLst>
            <a:ext uri="{FF2B5EF4-FFF2-40B4-BE49-F238E27FC236}">
              <a16:creationId xmlns:a16="http://schemas.microsoft.com/office/drawing/2014/main" id="{3350EFAD-B5DD-71E9-B4B4-F1F1FEEA289B}"/>
            </a:ext>
          </a:extLst>
        </xdr:cNvPr>
        <xdr:cNvSpPr/>
      </xdr:nvSpPr>
      <xdr:spPr>
        <a:xfrm>
          <a:off x="5341620" y="2533816"/>
          <a:ext cx="1821180" cy="1892410"/>
        </a:xfrm>
        <a:prstGeom prst="roundRect">
          <a:avLst>
            <a:gd name="adj" fmla="val 2468"/>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76200</xdr:colOff>
      <xdr:row>5</xdr:row>
      <xdr:rowOff>38100</xdr:rowOff>
    </xdr:from>
    <xdr:to>
      <xdr:col>1</xdr:col>
      <xdr:colOff>373380</xdr:colOff>
      <xdr:row>23</xdr:row>
      <xdr:rowOff>165652</xdr:rowOff>
    </xdr:to>
    <xdr:sp macro="" textlink="">
      <xdr:nvSpPr>
        <xdr:cNvPr id="8" name="Rectangle: Rounded Corners 7">
          <a:extLst>
            <a:ext uri="{FF2B5EF4-FFF2-40B4-BE49-F238E27FC236}">
              <a16:creationId xmlns:a16="http://schemas.microsoft.com/office/drawing/2014/main" id="{5C117C3B-F996-5668-DFB4-D056E38F11BF}"/>
            </a:ext>
          </a:extLst>
        </xdr:cNvPr>
        <xdr:cNvSpPr/>
      </xdr:nvSpPr>
      <xdr:spPr>
        <a:xfrm>
          <a:off x="76200" y="965752"/>
          <a:ext cx="906780" cy="34671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419100</xdr:colOff>
      <xdr:row>5</xdr:row>
      <xdr:rowOff>60960</xdr:rowOff>
    </xdr:from>
    <xdr:to>
      <xdr:col>3</xdr:col>
      <xdr:colOff>586740</xdr:colOff>
      <xdr:row>10</xdr:row>
      <xdr:rowOff>137160</xdr:rowOff>
    </xdr:to>
    <xdr:sp macro="" textlink="">
      <xdr:nvSpPr>
        <xdr:cNvPr id="9" name="Rectangle: Rounded Corners 8">
          <a:extLst>
            <a:ext uri="{FF2B5EF4-FFF2-40B4-BE49-F238E27FC236}">
              <a16:creationId xmlns:a16="http://schemas.microsoft.com/office/drawing/2014/main" id="{5CF39CE1-3903-64C9-3711-3F85197ADA59}"/>
            </a:ext>
          </a:extLst>
        </xdr:cNvPr>
        <xdr:cNvSpPr/>
      </xdr:nvSpPr>
      <xdr:spPr>
        <a:xfrm>
          <a:off x="1028700" y="971643"/>
          <a:ext cx="1386840" cy="986883"/>
        </a:xfrm>
        <a:prstGeom prst="roundRect">
          <a:avLst>
            <a:gd name="adj" fmla="val 452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541020</xdr:colOff>
      <xdr:row>13</xdr:row>
      <xdr:rowOff>129540</xdr:rowOff>
    </xdr:from>
    <xdr:to>
      <xdr:col>14</xdr:col>
      <xdr:colOff>586740</xdr:colOff>
      <xdr:row>23</xdr:row>
      <xdr:rowOff>159026</xdr:rowOff>
    </xdr:to>
    <xdr:sp macro="" textlink="">
      <xdr:nvSpPr>
        <xdr:cNvPr id="12" name="Rectangle: Rounded Corners 11">
          <a:extLst>
            <a:ext uri="{FF2B5EF4-FFF2-40B4-BE49-F238E27FC236}">
              <a16:creationId xmlns:a16="http://schemas.microsoft.com/office/drawing/2014/main" id="{E2D96539-22E5-0207-283D-EEDFF74AD5D1}"/>
            </a:ext>
          </a:extLst>
        </xdr:cNvPr>
        <xdr:cNvSpPr/>
      </xdr:nvSpPr>
      <xdr:spPr>
        <a:xfrm>
          <a:off x="7246620" y="2541436"/>
          <a:ext cx="1874520" cy="1884790"/>
        </a:xfrm>
        <a:prstGeom prst="roundRect">
          <a:avLst>
            <a:gd name="adj" fmla="val 3559"/>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411480</xdr:colOff>
      <xdr:row>11</xdr:row>
      <xdr:rowOff>30480</xdr:rowOff>
    </xdr:from>
    <xdr:to>
      <xdr:col>8</xdr:col>
      <xdr:colOff>411480</xdr:colOff>
      <xdr:row>14</xdr:row>
      <xdr:rowOff>53340</xdr:rowOff>
    </xdr:to>
    <xdr:sp macro="" textlink="">
      <xdr:nvSpPr>
        <xdr:cNvPr id="17" name="Rectangle: Rounded Corners 16">
          <a:extLst>
            <a:ext uri="{FF2B5EF4-FFF2-40B4-BE49-F238E27FC236}">
              <a16:creationId xmlns:a16="http://schemas.microsoft.com/office/drawing/2014/main" id="{51632AF4-37FA-3B4D-7B6F-B8BBA491ED8F}"/>
            </a:ext>
          </a:extLst>
        </xdr:cNvPr>
        <xdr:cNvSpPr/>
      </xdr:nvSpPr>
      <xdr:spPr>
        <a:xfrm>
          <a:off x="1021080" y="2042160"/>
          <a:ext cx="4267200" cy="571500"/>
        </a:xfrm>
        <a:prstGeom prst="roundRect">
          <a:avLst>
            <a:gd name="adj" fmla="val 600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411480</xdr:colOff>
      <xdr:row>14</xdr:row>
      <xdr:rowOff>114301</xdr:rowOff>
    </xdr:from>
    <xdr:to>
      <xdr:col>8</xdr:col>
      <xdr:colOff>411480</xdr:colOff>
      <xdr:row>23</xdr:row>
      <xdr:rowOff>159026</xdr:rowOff>
    </xdr:to>
    <xdr:sp macro="" textlink="">
      <xdr:nvSpPr>
        <xdr:cNvPr id="18" name="Rectangle: Rounded Corners 17">
          <a:extLst>
            <a:ext uri="{FF2B5EF4-FFF2-40B4-BE49-F238E27FC236}">
              <a16:creationId xmlns:a16="http://schemas.microsoft.com/office/drawing/2014/main" id="{D110C434-0DB7-F9E7-51EE-0D87B97FDB59}"/>
            </a:ext>
          </a:extLst>
        </xdr:cNvPr>
        <xdr:cNvSpPr/>
      </xdr:nvSpPr>
      <xdr:spPr>
        <a:xfrm>
          <a:off x="1021080" y="2711727"/>
          <a:ext cx="4267200" cy="1714499"/>
        </a:xfrm>
        <a:prstGeom prst="roundRect">
          <a:avLst>
            <a:gd name="adj" fmla="val 2705"/>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449580</xdr:colOff>
      <xdr:row>0</xdr:row>
      <xdr:rowOff>68580</xdr:rowOff>
    </xdr:from>
    <xdr:to>
      <xdr:col>14</xdr:col>
      <xdr:colOff>579120</xdr:colOff>
      <xdr:row>13</xdr:row>
      <xdr:rowOff>45720</xdr:rowOff>
    </xdr:to>
    <xdr:sp macro="" textlink="">
      <xdr:nvSpPr>
        <xdr:cNvPr id="20" name="Rectangle: Rounded Corners 19">
          <a:extLst>
            <a:ext uri="{FF2B5EF4-FFF2-40B4-BE49-F238E27FC236}">
              <a16:creationId xmlns:a16="http://schemas.microsoft.com/office/drawing/2014/main" id="{D3958392-4E6A-F867-D614-9F164A750C14}"/>
            </a:ext>
          </a:extLst>
        </xdr:cNvPr>
        <xdr:cNvSpPr/>
      </xdr:nvSpPr>
      <xdr:spPr>
        <a:xfrm>
          <a:off x="5326380" y="68580"/>
          <a:ext cx="3787140" cy="2389036"/>
        </a:xfrm>
        <a:prstGeom prst="roundRect">
          <a:avLst>
            <a:gd name="adj" fmla="val 1618"/>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45720</xdr:colOff>
      <xdr:row>5</xdr:row>
      <xdr:rowOff>68580</xdr:rowOff>
    </xdr:from>
    <xdr:to>
      <xdr:col>6</xdr:col>
      <xdr:colOff>175260</xdr:colOff>
      <xdr:row>10</xdr:row>
      <xdr:rowOff>144780</xdr:rowOff>
    </xdr:to>
    <xdr:sp macro="" textlink="">
      <xdr:nvSpPr>
        <xdr:cNvPr id="21" name="Rectangle: Rounded Corners 20">
          <a:extLst>
            <a:ext uri="{FF2B5EF4-FFF2-40B4-BE49-F238E27FC236}">
              <a16:creationId xmlns:a16="http://schemas.microsoft.com/office/drawing/2014/main" id="{DF76B223-65EF-A1D1-91C3-88347E81AAB1}"/>
            </a:ext>
          </a:extLst>
        </xdr:cNvPr>
        <xdr:cNvSpPr/>
      </xdr:nvSpPr>
      <xdr:spPr>
        <a:xfrm>
          <a:off x="2484120" y="979263"/>
          <a:ext cx="1348740" cy="986883"/>
        </a:xfrm>
        <a:prstGeom prst="roundRect">
          <a:avLst>
            <a:gd name="adj" fmla="val 3484"/>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251460</xdr:colOff>
      <xdr:row>5</xdr:row>
      <xdr:rowOff>60960</xdr:rowOff>
    </xdr:from>
    <xdr:to>
      <xdr:col>8</xdr:col>
      <xdr:colOff>400280</xdr:colOff>
      <xdr:row>10</xdr:row>
      <xdr:rowOff>137160</xdr:rowOff>
    </xdr:to>
    <xdr:sp macro="" textlink="">
      <xdr:nvSpPr>
        <xdr:cNvPr id="22" name="Rectangle: Rounded Corners 21">
          <a:extLst>
            <a:ext uri="{FF2B5EF4-FFF2-40B4-BE49-F238E27FC236}">
              <a16:creationId xmlns:a16="http://schemas.microsoft.com/office/drawing/2014/main" id="{9AB7B079-8B52-4FA1-96CA-764351FCF5F1}"/>
            </a:ext>
          </a:extLst>
        </xdr:cNvPr>
        <xdr:cNvSpPr/>
      </xdr:nvSpPr>
      <xdr:spPr>
        <a:xfrm>
          <a:off x="3909060" y="971643"/>
          <a:ext cx="1368020" cy="986883"/>
        </a:xfrm>
        <a:prstGeom prst="roundRect">
          <a:avLst>
            <a:gd name="adj" fmla="val 3484"/>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419100</xdr:colOff>
      <xdr:row>1</xdr:row>
      <xdr:rowOff>80010</xdr:rowOff>
    </xdr:from>
    <xdr:to>
      <xdr:col>5</xdr:col>
      <xdr:colOff>464820</xdr:colOff>
      <xdr:row>2</xdr:row>
      <xdr:rowOff>175260</xdr:rowOff>
    </xdr:to>
    <xdr:sp macro="" textlink="">
      <xdr:nvSpPr>
        <xdr:cNvPr id="25" name="TextBox 24">
          <a:extLst>
            <a:ext uri="{FF2B5EF4-FFF2-40B4-BE49-F238E27FC236}">
              <a16:creationId xmlns:a16="http://schemas.microsoft.com/office/drawing/2014/main" id="{76864A40-70BE-85DA-D535-33E1973233E3}"/>
            </a:ext>
          </a:extLst>
        </xdr:cNvPr>
        <xdr:cNvSpPr txBox="1"/>
      </xdr:nvSpPr>
      <xdr:spPr>
        <a:xfrm>
          <a:off x="1028700" y="262890"/>
          <a:ext cx="2484120" cy="278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200" b="1"/>
            <a:t>Hospital Emergency</a:t>
          </a:r>
          <a:r>
            <a:rPr lang="en-IN" sz="1200" b="1" baseline="0"/>
            <a:t> Room Dashboard</a:t>
          </a:r>
          <a:endParaRPr lang="en-IN" sz="1200" b="1"/>
        </a:p>
      </xdr:txBody>
    </xdr:sp>
    <xdr:clientData/>
  </xdr:twoCellAnchor>
  <xdr:twoCellAnchor editAs="oneCell">
    <xdr:from>
      <xdr:col>0</xdr:col>
      <xdr:colOff>160020</xdr:colOff>
      <xdr:row>0</xdr:row>
      <xdr:rowOff>99060</xdr:rowOff>
    </xdr:from>
    <xdr:to>
      <xdr:col>1</xdr:col>
      <xdr:colOff>419100</xdr:colOff>
      <xdr:row>4</xdr:row>
      <xdr:rowOff>83819</xdr:rowOff>
    </xdr:to>
    <xdr:pic>
      <xdr:nvPicPr>
        <xdr:cNvPr id="27" name="Picture 26">
          <a:extLst>
            <a:ext uri="{FF2B5EF4-FFF2-40B4-BE49-F238E27FC236}">
              <a16:creationId xmlns:a16="http://schemas.microsoft.com/office/drawing/2014/main" id="{17831DD2-959B-82C3-5DED-12235ED2798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2209" t="9002" r="21715" b="10000"/>
        <a:stretch/>
      </xdr:blipFill>
      <xdr:spPr>
        <a:xfrm>
          <a:off x="160020" y="99060"/>
          <a:ext cx="868680" cy="716279"/>
        </a:xfrm>
        <a:prstGeom prst="rect">
          <a:avLst/>
        </a:prstGeom>
      </xdr:spPr>
    </xdr:pic>
    <xdr:clientData/>
  </xdr:twoCellAnchor>
  <xdr:twoCellAnchor editAs="absolute">
    <xdr:from>
      <xdr:col>1</xdr:col>
      <xdr:colOff>437322</xdr:colOff>
      <xdr:row>6</xdr:row>
      <xdr:rowOff>52511</xdr:rowOff>
    </xdr:from>
    <xdr:to>
      <xdr:col>3</xdr:col>
      <xdr:colOff>592372</xdr:colOff>
      <xdr:row>7</xdr:row>
      <xdr:rowOff>117281</xdr:rowOff>
    </xdr:to>
    <xdr:sp macro="" textlink="">
      <xdr:nvSpPr>
        <xdr:cNvPr id="28" name="TextBox 27">
          <a:extLst>
            <a:ext uri="{FF2B5EF4-FFF2-40B4-BE49-F238E27FC236}">
              <a16:creationId xmlns:a16="http://schemas.microsoft.com/office/drawing/2014/main" id="{D15CFD43-09DA-EDB4-C11E-C3B7A727EB45}"/>
            </a:ext>
          </a:extLst>
        </xdr:cNvPr>
        <xdr:cNvSpPr txBox="1"/>
      </xdr:nvSpPr>
      <xdr:spPr>
        <a:xfrm>
          <a:off x="1046922" y="1165694"/>
          <a:ext cx="1374250" cy="250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b="0"/>
            <a:t>No. of Patients</a:t>
          </a:r>
        </a:p>
      </xdr:txBody>
    </xdr:sp>
    <xdr:clientData/>
  </xdr:twoCellAnchor>
  <xdr:twoCellAnchor editAs="absolute">
    <xdr:from>
      <xdr:col>1</xdr:col>
      <xdr:colOff>478736</xdr:colOff>
      <xdr:row>7</xdr:row>
      <xdr:rowOff>92932</xdr:rowOff>
    </xdr:from>
    <xdr:to>
      <xdr:col>4</xdr:col>
      <xdr:colOff>13916</xdr:colOff>
      <xdr:row>8</xdr:row>
      <xdr:rowOff>157702</xdr:rowOff>
    </xdr:to>
    <xdr:sp macro="" textlink="'Pivot Report'!A6">
      <xdr:nvSpPr>
        <xdr:cNvPr id="29" name="TextBox 28">
          <a:extLst>
            <a:ext uri="{FF2B5EF4-FFF2-40B4-BE49-F238E27FC236}">
              <a16:creationId xmlns:a16="http://schemas.microsoft.com/office/drawing/2014/main" id="{CD33792F-17C0-4725-081B-782DEF1C4C2F}"/>
            </a:ext>
          </a:extLst>
        </xdr:cNvPr>
        <xdr:cNvSpPr txBox="1"/>
      </xdr:nvSpPr>
      <xdr:spPr>
        <a:xfrm>
          <a:off x="1088336" y="1391645"/>
          <a:ext cx="1363980" cy="250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52A74388-F265-49CB-88E2-5E7B19C02EC8}" type="TxLink">
            <a:rPr lang="en-US" sz="1400" b="0" i="0" u="none" strike="noStrike">
              <a:solidFill>
                <a:srgbClr val="000000"/>
              </a:solidFill>
              <a:latin typeface="Calibri"/>
              <a:ea typeface="Calibri"/>
              <a:cs typeface="Calibri"/>
            </a:rPr>
            <a:pPr algn="ctr"/>
            <a:t>469</a:t>
          </a:fld>
          <a:endParaRPr lang="en-US" sz="1400"/>
        </a:p>
      </xdr:txBody>
    </xdr:sp>
    <xdr:clientData/>
  </xdr:twoCellAnchor>
  <xdr:twoCellAnchor editAs="absolute">
    <xdr:from>
      <xdr:col>2</xdr:col>
      <xdr:colOff>350520</xdr:colOff>
      <xdr:row>2</xdr:row>
      <xdr:rowOff>57150</xdr:rowOff>
    </xdr:from>
    <xdr:to>
      <xdr:col>4</xdr:col>
      <xdr:colOff>495300</xdr:colOff>
      <xdr:row>3</xdr:row>
      <xdr:rowOff>121920</xdr:rowOff>
    </xdr:to>
    <xdr:sp macro="" textlink="">
      <xdr:nvSpPr>
        <xdr:cNvPr id="30" name="TextBox 29">
          <a:extLst>
            <a:ext uri="{FF2B5EF4-FFF2-40B4-BE49-F238E27FC236}">
              <a16:creationId xmlns:a16="http://schemas.microsoft.com/office/drawing/2014/main" id="{DE29AC17-770A-CD77-A3D5-1E10053D2824}"/>
            </a:ext>
          </a:extLst>
        </xdr:cNvPr>
        <xdr:cNvSpPr txBox="1"/>
      </xdr:nvSpPr>
      <xdr:spPr>
        <a:xfrm>
          <a:off x="1569720" y="422910"/>
          <a:ext cx="136398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b="0"/>
            <a:t>Monthly Report</a:t>
          </a:r>
        </a:p>
      </xdr:txBody>
    </xdr:sp>
    <xdr:clientData/>
  </xdr:twoCellAnchor>
  <xdr:twoCellAnchor editAs="absolute">
    <xdr:from>
      <xdr:col>4</xdr:col>
      <xdr:colOff>58973</xdr:colOff>
      <xdr:row>6</xdr:row>
      <xdr:rowOff>59136</xdr:rowOff>
    </xdr:from>
    <xdr:to>
      <xdr:col>6</xdr:col>
      <xdr:colOff>173273</xdr:colOff>
      <xdr:row>7</xdr:row>
      <xdr:rowOff>123906</xdr:rowOff>
    </xdr:to>
    <xdr:sp macro="" textlink="">
      <xdr:nvSpPr>
        <xdr:cNvPr id="31" name="TextBox 30">
          <a:extLst>
            <a:ext uri="{FF2B5EF4-FFF2-40B4-BE49-F238E27FC236}">
              <a16:creationId xmlns:a16="http://schemas.microsoft.com/office/drawing/2014/main" id="{DE7772B1-5873-D21B-6E38-6C66E68B8C84}"/>
            </a:ext>
          </a:extLst>
        </xdr:cNvPr>
        <xdr:cNvSpPr txBox="1"/>
      </xdr:nvSpPr>
      <xdr:spPr>
        <a:xfrm>
          <a:off x="2497373" y="1172319"/>
          <a:ext cx="1333500" cy="250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b="0"/>
            <a:t>Average Wait Time</a:t>
          </a:r>
        </a:p>
      </xdr:txBody>
    </xdr:sp>
    <xdr:clientData/>
  </xdr:twoCellAnchor>
  <xdr:twoCellAnchor editAs="absolute">
    <xdr:from>
      <xdr:col>4</xdr:col>
      <xdr:colOff>84720</xdr:colOff>
      <xdr:row>7</xdr:row>
      <xdr:rowOff>76982</xdr:rowOff>
    </xdr:from>
    <xdr:to>
      <xdr:col>6</xdr:col>
      <xdr:colOff>199020</xdr:colOff>
      <xdr:row>8</xdr:row>
      <xdr:rowOff>139101</xdr:rowOff>
    </xdr:to>
    <xdr:sp macro="" textlink="'Pivot Report'!A10">
      <xdr:nvSpPr>
        <xdr:cNvPr id="32" name="TextBox 31">
          <a:extLst>
            <a:ext uri="{FF2B5EF4-FFF2-40B4-BE49-F238E27FC236}">
              <a16:creationId xmlns:a16="http://schemas.microsoft.com/office/drawing/2014/main" id="{D7DAE80A-A1A0-F2EF-DE55-B3FB53F39C56}"/>
            </a:ext>
          </a:extLst>
        </xdr:cNvPr>
        <xdr:cNvSpPr txBox="1"/>
      </xdr:nvSpPr>
      <xdr:spPr>
        <a:xfrm>
          <a:off x="2523120" y="1357142"/>
          <a:ext cx="1333500" cy="244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DEE5FB1C-72BC-40F6-A539-363B70846782}" type="TxLink">
            <a:rPr lang="en-US" sz="1400" b="0" i="0" u="none" strike="noStrike">
              <a:solidFill>
                <a:srgbClr val="000000"/>
              </a:solidFill>
              <a:latin typeface="Calibri"/>
              <a:ea typeface="Calibri"/>
              <a:cs typeface="Calibri"/>
            </a:rPr>
            <a:pPr algn="ctr"/>
            <a:t>35.04</a:t>
          </a:fld>
          <a:endParaRPr lang="en-US" sz="1400"/>
        </a:p>
      </xdr:txBody>
    </xdr:sp>
    <xdr:clientData/>
  </xdr:twoCellAnchor>
  <xdr:twoCellAnchor editAs="absolute">
    <xdr:from>
      <xdr:col>6</xdr:col>
      <xdr:colOff>286294</xdr:colOff>
      <xdr:row>6</xdr:row>
      <xdr:rowOff>71301</xdr:rowOff>
    </xdr:from>
    <xdr:to>
      <xdr:col>8</xdr:col>
      <xdr:colOff>400594</xdr:colOff>
      <xdr:row>7</xdr:row>
      <xdr:rowOff>136071</xdr:rowOff>
    </xdr:to>
    <xdr:sp macro="" textlink="">
      <xdr:nvSpPr>
        <xdr:cNvPr id="33" name="TextBox 32">
          <a:extLst>
            <a:ext uri="{FF2B5EF4-FFF2-40B4-BE49-F238E27FC236}">
              <a16:creationId xmlns:a16="http://schemas.microsoft.com/office/drawing/2014/main" id="{B3A8D8BA-A30B-C427-F4B2-80FA921C5A92}"/>
            </a:ext>
          </a:extLst>
        </xdr:cNvPr>
        <xdr:cNvSpPr txBox="1"/>
      </xdr:nvSpPr>
      <xdr:spPr>
        <a:xfrm>
          <a:off x="3943894" y="1168581"/>
          <a:ext cx="13335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b="0"/>
            <a:t>Satisfaction</a:t>
          </a:r>
          <a:r>
            <a:rPr lang="en-IN" sz="1200" b="0" baseline="0"/>
            <a:t> Score</a:t>
          </a:r>
          <a:endParaRPr lang="en-IN" sz="1200" b="0"/>
        </a:p>
      </xdr:txBody>
    </xdr:sp>
    <xdr:clientData/>
  </xdr:twoCellAnchor>
  <xdr:twoCellAnchor editAs="absolute">
    <xdr:from>
      <xdr:col>6</xdr:col>
      <xdr:colOff>288889</xdr:colOff>
      <xdr:row>7</xdr:row>
      <xdr:rowOff>82355</xdr:rowOff>
    </xdr:from>
    <xdr:to>
      <xdr:col>8</xdr:col>
      <xdr:colOff>403189</xdr:colOff>
      <xdr:row>8</xdr:row>
      <xdr:rowOff>147125</xdr:rowOff>
    </xdr:to>
    <xdr:sp macro="" textlink="'Pivot Report'!A14">
      <xdr:nvSpPr>
        <xdr:cNvPr id="34" name="TextBox 33">
          <a:extLst>
            <a:ext uri="{FF2B5EF4-FFF2-40B4-BE49-F238E27FC236}">
              <a16:creationId xmlns:a16="http://schemas.microsoft.com/office/drawing/2014/main" id="{29CF2AD7-38C2-DB5D-E438-7169BA951F74}"/>
            </a:ext>
          </a:extLst>
        </xdr:cNvPr>
        <xdr:cNvSpPr txBox="1"/>
      </xdr:nvSpPr>
      <xdr:spPr>
        <a:xfrm>
          <a:off x="3946489" y="1354309"/>
          <a:ext cx="1333500" cy="2464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7ACEB7FA-888A-40AF-87FD-2E4982AC58A9}" type="TxLink">
            <a:rPr lang="en-US" sz="1400" b="0" i="0" u="none" strike="noStrike">
              <a:solidFill>
                <a:srgbClr val="000000"/>
              </a:solidFill>
              <a:latin typeface="Calibri"/>
              <a:ea typeface="Calibri"/>
              <a:cs typeface="Calibri"/>
            </a:rPr>
            <a:pPr algn="ctr"/>
            <a:t>4.63</a:t>
          </a:fld>
          <a:endParaRPr lang="en-US" sz="1400"/>
        </a:p>
      </xdr:txBody>
    </xdr:sp>
    <xdr:clientData/>
  </xdr:twoCellAnchor>
  <xdr:twoCellAnchor editAs="oneCell">
    <xdr:from>
      <xdr:col>2</xdr:col>
      <xdr:colOff>116051</xdr:colOff>
      <xdr:row>7</xdr:row>
      <xdr:rowOff>94704</xdr:rowOff>
    </xdr:from>
    <xdr:to>
      <xdr:col>2</xdr:col>
      <xdr:colOff>361406</xdr:colOff>
      <xdr:row>8</xdr:row>
      <xdr:rowOff>157179</xdr:rowOff>
    </xdr:to>
    <xdr:pic>
      <xdr:nvPicPr>
        <xdr:cNvPr id="38" name="Graphic 37" descr="Male profile">
          <a:extLst>
            <a:ext uri="{FF2B5EF4-FFF2-40B4-BE49-F238E27FC236}">
              <a16:creationId xmlns:a16="http://schemas.microsoft.com/office/drawing/2014/main" id="{3641B556-0DD5-DAC2-AE82-EE5FA2D7E2FD}"/>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335251" y="1374864"/>
          <a:ext cx="245355" cy="245355"/>
        </a:xfrm>
        <a:prstGeom prst="rect">
          <a:avLst/>
        </a:prstGeom>
      </xdr:spPr>
    </xdr:pic>
    <xdr:clientData/>
  </xdr:twoCellAnchor>
  <xdr:twoCellAnchor editAs="oneCell">
    <xdr:from>
      <xdr:col>4</xdr:col>
      <xdr:colOff>357383</xdr:colOff>
      <xdr:row>7</xdr:row>
      <xdr:rowOff>112359</xdr:rowOff>
    </xdr:from>
    <xdr:to>
      <xdr:col>4</xdr:col>
      <xdr:colOff>549208</xdr:colOff>
      <xdr:row>8</xdr:row>
      <xdr:rowOff>121794</xdr:rowOff>
    </xdr:to>
    <xdr:pic>
      <xdr:nvPicPr>
        <xdr:cNvPr id="42" name="Graphic 41" descr="Hourglass">
          <a:extLst>
            <a:ext uri="{FF2B5EF4-FFF2-40B4-BE49-F238E27FC236}">
              <a16:creationId xmlns:a16="http://schemas.microsoft.com/office/drawing/2014/main" id="{62A1127F-9214-1660-ECD4-2E1D9023BE56}"/>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795783" y="1392519"/>
          <a:ext cx="191825" cy="192315"/>
        </a:xfrm>
        <a:prstGeom prst="rect">
          <a:avLst/>
        </a:prstGeom>
      </xdr:spPr>
    </xdr:pic>
    <xdr:clientData/>
  </xdr:twoCellAnchor>
  <xdr:twoCellAnchor editAs="oneCell">
    <xdr:from>
      <xdr:col>6</xdr:col>
      <xdr:colOff>545459</xdr:colOff>
      <xdr:row>7</xdr:row>
      <xdr:rowOff>89933</xdr:rowOff>
    </xdr:from>
    <xdr:to>
      <xdr:col>7</xdr:col>
      <xdr:colOff>145774</xdr:colOff>
      <xdr:row>8</xdr:row>
      <xdr:rowOff>127165</xdr:rowOff>
    </xdr:to>
    <xdr:pic>
      <xdr:nvPicPr>
        <xdr:cNvPr id="44" name="Graphic 43" descr="Customer review">
          <a:extLst>
            <a:ext uri="{FF2B5EF4-FFF2-40B4-BE49-F238E27FC236}">
              <a16:creationId xmlns:a16="http://schemas.microsoft.com/office/drawing/2014/main" id="{E73D206D-20DA-F70A-6B57-9F58EBF4E817}"/>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203059" y="1388646"/>
          <a:ext cx="209915" cy="222762"/>
        </a:xfrm>
        <a:prstGeom prst="rect">
          <a:avLst/>
        </a:prstGeom>
      </xdr:spPr>
    </xdr:pic>
    <xdr:clientData/>
  </xdr:twoCellAnchor>
  <xdr:twoCellAnchor editAs="oneCell">
    <xdr:from>
      <xdr:col>0</xdr:col>
      <xdr:colOff>123556</xdr:colOff>
      <xdr:row>5</xdr:row>
      <xdr:rowOff>144780</xdr:rowOff>
    </xdr:from>
    <xdr:to>
      <xdr:col>1</xdr:col>
      <xdr:colOff>327660</xdr:colOff>
      <xdr:row>23</xdr:row>
      <xdr:rowOff>72887</xdr:rowOff>
    </xdr:to>
    <mc:AlternateContent xmlns:mc="http://schemas.openxmlformats.org/markup-compatibility/2006" xmlns:a14="http://schemas.microsoft.com/office/drawing/2010/main">
      <mc:Choice Requires="a14">
        <xdr:graphicFrame macro="">
          <xdr:nvGraphicFramePr>
            <xdr:cNvPr id="45" name="Date (Month) 1">
              <a:extLst>
                <a:ext uri="{FF2B5EF4-FFF2-40B4-BE49-F238E27FC236}">
                  <a16:creationId xmlns:a16="http://schemas.microsoft.com/office/drawing/2014/main" id="{D92519A3-6281-4CFC-90A6-C483E794E27B}"/>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123556" y="1041251"/>
              <a:ext cx="813704" cy="32999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427462</xdr:colOff>
      <xdr:row>8</xdr:row>
      <xdr:rowOff>148582</xdr:rowOff>
    </xdr:from>
    <xdr:to>
      <xdr:col>3</xdr:col>
      <xdr:colOff>576145</xdr:colOff>
      <xdr:row>10</xdr:row>
      <xdr:rowOff>125119</xdr:rowOff>
    </xdr:to>
    <xdr:graphicFrame macro="">
      <xdr:nvGraphicFramePr>
        <xdr:cNvPr id="47" name="Chart 46">
          <a:hlinkClick xmlns:r="http://schemas.openxmlformats.org/officeDocument/2006/relationships" r:id="rId8"/>
          <a:extLst>
            <a:ext uri="{FF2B5EF4-FFF2-40B4-BE49-F238E27FC236}">
              <a16:creationId xmlns:a16="http://schemas.microsoft.com/office/drawing/2014/main" id="{4F863587-BD8E-0BA7-3D8B-D6CDA2E441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62752</xdr:colOff>
      <xdr:row>9</xdr:row>
      <xdr:rowOff>0</xdr:rowOff>
    </xdr:from>
    <xdr:to>
      <xdr:col>6</xdr:col>
      <xdr:colOff>152400</xdr:colOff>
      <xdr:row>10</xdr:row>
      <xdr:rowOff>129643</xdr:rowOff>
    </xdr:to>
    <xdr:graphicFrame macro="">
      <xdr:nvGraphicFramePr>
        <xdr:cNvPr id="48" name="Chart 47">
          <a:hlinkClick xmlns:r="http://schemas.openxmlformats.org/officeDocument/2006/relationships" r:id="rId10"/>
          <a:extLst>
            <a:ext uri="{FF2B5EF4-FFF2-40B4-BE49-F238E27FC236}">
              <a16:creationId xmlns:a16="http://schemas.microsoft.com/office/drawing/2014/main" id="{1154C62F-69D4-4362-8CEE-891DA85DE8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263769</xdr:colOff>
      <xdr:row>8</xdr:row>
      <xdr:rowOff>152400</xdr:rowOff>
    </xdr:from>
    <xdr:to>
      <xdr:col>8</xdr:col>
      <xdr:colOff>392724</xdr:colOff>
      <xdr:row>10</xdr:row>
      <xdr:rowOff>123092</xdr:rowOff>
    </xdr:to>
    <xdr:graphicFrame macro="">
      <xdr:nvGraphicFramePr>
        <xdr:cNvPr id="6" name="Chart 5">
          <a:hlinkClick xmlns:r="http://schemas.openxmlformats.org/officeDocument/2006/relationships" r:id="rId12"/>
          <a:extLst>
            <a:ext uri="{FF2B5EF4-FFF2-40B4-BE49-F238E27FC236}">
              <a16:creationId xmlns:a16="http://schemas.microsoft.com/office/drawing/2014/main" id="{96A915BB-3ACB-4B53-8504-10BC7354C1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419100</xdr:colOff>
          <xdr:row>11</xdr:row>
          <xdr:rowOff>40005</xdr:rowOff>
        </xdr:from>
        <xdr:to>
          <xdr:col>8</xdr:col>
          <xdr:colOff>404191</xdr:colOff>
          <xdr:row>14</xdr:row>
          <xdr:rowOff>45720</xdr:rowOff>
        </xdr:to>
        <xdr:pic>
          <xdr:nvPicPr>
            <xdr:cNvPr id="7" name="Picture 6">
              <a:extLst>
                <a:ext uri="{FF2B5EF4-FFF2-40B4-BE49-F238E27FC236}">
                  <a16:creationId xmlns:a16="http://schemas.microsoft.com/office/drawing/2014/main" id="{BB131385-2E4E-6498-C8A4-66965431FC9C}"/>
                </a:ext>
              </a:extLst>
            </xdr:cNvPr>
            <xdr:cNvPicPr>
              <a:picLocks noChangeAspect="1" noChangeArrowheads="1"/>
              <a:extLst>
                <a:ext uri="{84589F7E-364E-4C9E-8A38-B11213B215E9}">
                  <a14:cameraTool cellRange="'Pivot Report'!$A$49:$D$51" spid="_x0000_s1028"/>
                </a:ext>
              </a:extLst>
            </xdr:cNvPicPr>
          </xdr:nvPicPr>
          <xdr:blipFill>
            <a:blip xmlns:r="http://schemas.openxmlformats.org/officeDocument/2006/relationships" r:embed="rId14"/>
            <a:srcRect/>
            <a:stretch>
              <a:fillRect/>
            </a:stretch>
          </xdr:blipFill>
          <xdr:spPr bwMode="auto">
            <a:xfrm>
              <a:off x="1028700" y="2080840"/>
              <a:ext cx="4252291" cy="562306"/>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xdr:col>
      <xdr:colOff>443948</xdr:colOff>
      <xdr:row>14</xdr:row>
      <xdr:rowOff>145774</xdr:rowOff>
    </xdr:from>
    <xdr:to>
      <xdr:col>8</xdr:col>
      <xdr:colOff>357809</xdr:colOff>
      <xdr:row>23</xdr:row>
      <xdr:rowOff>139147</xdr:rowOff>
    </xdr:to>
    <xdr:graphicFrame macro="">
      <xdr:nvGraphicFramePr>
        <xdr:cNvPr id="10" name="Chart 9">
          <a:extLst>
            <a:ext uri="{FF2B5EF4-FFF2-40B4-BE49-F238E27FC236}">
              <a16:creationId xmlns:a16="http://schemas.microsoft.com/office/drawing/2014/main" id="{1F16964C-E4D0-44FB-902E-629D545FA7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3</xdr:col>
      <xdr:colOff>266037</xdr:colOff>
      <xdr:row>22</xdr:row>
      <xdr:rowOff>60959</xdr:rowOff>
    </xdr:from>
    <xdr:to>
      <xdr:col>6</xdr:col>
      <xdr:colOff>351182</xdr:colOff>
      <xdr:row>23</xdr:row>
      <xdr:rowOff>125729</xdr:rowOff>
    </xdr:to>
    <xdr:sp macro="" textlink="">
      <xdr:nvSpPr>
        <xdr:cNvPr id="13" name="TextBox 12">
          <a:extLst>
            <a:ext uri="{FF2B5EF4-FFF2-40B4-BE49-F238E27FC236}">
              <a16:creationId xmlns:a16="http://schemas.microsoft.com/office/drawing/2014/main" id="{AED5D2D7-C534-43E8-B07E-3108C5386167}"/>
            </a:ext>
          </a:extLst>
        </xdr:cNvPr>
        <xdr:cNvSpPr txBox="1"/>
      </xdr:nvSpPr>
      <xdr:spPr>
        <a:xfrm>
          <a:off x="2094837" y="4142629"/>
          <a:ext cx="1913945" cy="250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b="0"/>
            <a:t>No. of Patients by Age Group</a:t>
          </a:r>
        </a:p>
      </xdr:txBody>
    </xdr:sp>
    <xdr:clientData/>
  </xdr:twoCellAnchor>
  <xdr:twoCellAnchor>
    <xdr:from>
      <xdr:col>8</xdr:col>
      <xdr:colOff>483704</xdr:colOff>
      <xdr:row>13</xdr:row>
      <xdr:rowOff>132521</xdr:rowOff>
    </xdr:from>
    <xdr:to>
      <xdr:col>11</xdr:col>
      <xdr:colOff>457200</xdr:colOff>
      <xdr:row>23</xdr:row>
      <xdr:rowOff>1</xdr:rowOff>
    </xdr:to>
    <xdr:graphicFrame macro="">
      <xdr:nvGraphicFramePr>
        <xdr:cNvPr id="14" name="Chart 13">
          <a:extLst>
            <a:ext uri="{FF2B5EF4-FFF2-40B4-BE49-F238E27FC236}">
              <a16:creationId xmlns:a16="http://schemas.microsoft.com/office/drawing/2014/main" id="{E81878E4-E33F-45CE-8B3B-4E4F22B95F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8</xdr:col>
      <xdr:colOff>510209</xdr:colOff>
      <xdr:row>22</xdr:row>
      <xdr:rowOff>61954</xdr:rowOff>
    </xdr:from>
    <xdr:to>
      <xdr:col>11</xdr:col>
      <xdr:colOff>384313</xdr:colOff>
      <xdr:row>23</xdr:row>
      <xdr:rowOff>126724</xdr:rowOff>
    </xdr:to>
    <xdr:sp macro="" textlink="">
      <xdr:nvSpPr>
        <xdr:cNvPr id="15" name="TextBox 14">
          <a:extLst>
            <a:ext uri="{FF2B5EF4-FFF2-40B4-BE49-F238E27FC236}">
              <a16:creationId xmlns:a16="http://schemas.microsoft.com/office/drawing/2014/main" id="{C26868E0-2A52-4162-839A-E50AD50D3D4A}"/>
            </a:ext>
          </a:extLst>
        </xdr:cNvPr>
        <xdr:cNvSpPr txBox="1"/>
      </xdr:nvSpPr>
      <xdr:spPr>
        <a:xfrm>
          <a:off x="5387009" y="4143624"/>
          <a:ext cx="1702904" cy="250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b="0"/>
            <a:t>Patients</a:t>
          </a:r>
          <a:r>
            <a:rPr lang="en-IN" sz="1200" b="0" baseline="0"/>
            <a:t> Attended Status</a:t>
          </a:r>
          <a:endParaRPr lang="en-IN" sz="1200" b="0"/>
        </a:p>
      </xdr:txBody>
    </xdr:sp>
    <xdr:clientData/>
  </xdr:twoCellAnchor>
  <xdr:twoCellAnchor>
    <xdr:from>
      <xdr:col>11</xdr:col>
      <xdr:colOff>549965</xdr:colOff>
      <xdr:row>13</xdr:row>
      <xdr:rowOff>165652</xdr:rowOff>
    </xdr:from>
    <xdr:to>
      <xdr:col>14</xdr:col>
      <xdr:colOff>569843</xdr:colOff>
      <xdr:row>22</xdr:row>
      <xdr:rowOff>152400</xdr:rowOff>
    </xdr:to>
    <xdr:graphicFrame macro="">
      <xdr:nvGraphicFramePr>
        <xdr:cNvPr id="16" name="Chart 15">
          <a:extLst>
            <a:ext uri="{FF2B5EF4-FFF2-40B4-BE49-F238E27FC236}">
              <a16:creationId xmlns:a16="http://schemas.microsoft.com/office/drawing/2014/main" id="{2FEF0015-0258-4C4A-94D2-71F2E5E38E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12</xdr:col>
      <xdr:colOff>24186</xdr:colOff>
      <xdr:row>22</xdr:row>
      <xdr:rowOff>56653</xdr:rowOff>
    </xdr:from>
    <xdr:to>
      <xdr:col>14</xdr:col>
      <xdr:colOff>507890</xdr:colOff>
      <xdr:row>23</xdr:row>
      <xdr:rowOff>121423</xdr:rowOff>
    </xdr:to>
    <xdr:sp macro="" textlink="">
      <xdr:nvSpPr>
        <xdr:cNvPr id="19" name="TextBox 18">
          <a:extLst>
            <a:ext uri="{FF2B5EF4-FFF2-40B4-BE49-F238E27FC236}">
              <a16:creationId xmlns:a16="http://schemas.microsoft.com/office/drawing/2014/main" id="{A83AB037-5E1D-4CBE-93E7-896C9C231522}"/>
            </a:ext>
          </a:extLst>
        </xdr:cNvPr>
        <xdr:cNvSpPr txBox="1"/>
      </xdr:nvSpPr>
      <xdr:spPr>
        <a:xfrm>
          <a:off x="7339386" y="4138323"/>
          <a:ext cx="1702904" cy="250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b="0"/>
            <a:t>Gender wise Analysis</a:t>
          </a:r>
        </a:p>
      </xdr:txBody>
    </xdr:sp>
    <xdr:clientData/>
  </xdr:twoCellAnchor>
  <xdr:twoCellAnchor>
    <xdr:from>
      <xdr:col>8</xdr:col>
      <xdr:colOff>470453</xdr:colOff>
      <xdr:row>0</xdr:row>
      <xdr:rowOff>99392</xdr:rowOff>
    </xdr:from>
    <xdr:to>
      <xdr:col>14</xdr:col>
      <xdr:colOff>549965</xdr:colOff>
      <xdr:row>12</xdr:row>
      <xdr:rowOff>13252</xdr:rowOff>
    </xdr:to>
    <xdr:graphicFrame macro="">
      <xdr:nvGraphicFramePr>
        <xdr:cNvPr id="23" name="Chart 22">
          <a:extLst>
            <a:ext uri="{FF2B5EF4-FFF2-40B4-BE49-F238E27FC236}">
              <a16:creationId xmlns:a16="http://schemas.microsoft.com/office/drawing/2014/main" id="{928C01BE-ABB2-4050-91B6-40167B516C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9</xdr:col>
      <xdr:colOff>588728</xdr:colOff>
      <xdr:row>11</xdr:row>
      <xdr:rowOff>121588</xdr:rowOff>
    </xdr:from>
    <xdr:to>
      <xdr:col>14</xdr:col>
      <xdr:colOff>6626</xdr:colOff>
      <xdr:row>13</xdr:row>
      <xdr:rowOff>827</xdr:rowOff>
    </xdr:to>
    <xdr:sp macro="" textlink="">
      <xdr:nvSpPr>
        <xdr:cNvPr id="24" name="TextBox 23">
          <a:extLst>
            <a:ext uri="{FF2B5EF4-FFF2-40B4-BE49-F238E27FC236}">
              <a16:creationId xmlns:a16="http://schemas.microsoft.com/office/drawing/2014/main" id="{748288F1-C0BA-4EA9-8AB7-470A288A49A1}"/>
            </a:ext>
          </a:extLst>
        </xdr:cNvPr>
        <xdr:cNvSpPr txBox="1"/>
      </xdr:nvSpPr>
      <xdr:spPr>
        <a:xfrm>
          <a:off x="6075128" y="2162423"/>
          <a:ext cx="2465898" cy="250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b="0"/>
            <a:t>No.</a:t>
          </a:r>
          <a:r>
            <a:rPr lang="en-IN" sz="1200" b="0" baseline="0"/>
            <a:t> of Patients by Department Referal</a:t>
          </a:r>
          <a:endParaRPr lang="en-IN" sz="1200" b="0"/>
        </a:p>
      </xdr:txBody>
    </xdr:sp>
    <xdr:clientData/>
  </xdr:twoCellAnchor>
  <xdr:twoCellAnchor editAs="oneCell">
    <xdr:from>
      <xdr:col>6</xdr:col>
      <xdr:colOff>152400</xdr:colOff>
      <xdr:row>1</xdr:row>
      <xdr:rowOff>0</xdr:rowOff>
    </xdr:from>
    <xdr:to>
      <xdr:col>8</xdr:col>
      <xdr:colOff>364435</xdr:colOff>
      <xdr:row>4</xdr:row>
      <xdr:rowOff>106017</xdr:rowOff>
    </xdr:to>
    <mc:AlternateContent xmlns:mc="http://schemas.openxmlformats.org/markup-compatibility/2006">
      <mc:Choice xmlns:a14="http://schemas.microsoft.com/office/drawing/2010/main" Requires="a14">
        <xdr:graphicFrame macro="">
          <xdr:nvGraphicFramePr>
            <xdr:cNvPr id="26" name="Date (Year)">
              <a:extLst>
                <a:ext uri="{FF2B5EF4-FFF2-40B4-BE49-F238E27FC236}">
                  <a16:creationId xmlns:a16="http://schemas.microsoft.com/office/drawing/2014/main" id="{C3CE6514-D6D2-4994-9E6A-DD2083C3111F}"/>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3810000" y="185530"/>
              <a:ext cx="1431235" cy="6626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419100</xdr:colOff>
      <xdr:row>3</xdr:row>
      <xdr:rowOff>15240</xdr:rowOff>
    </xdr:from>
    <xdr:to>
      <xdr:col>14</xdr:col>
      <xdr:colOff>373380</xdr:colOff>
      <xdr:row>23</xdr:row>
      <xdr:rowOff>137160</xdr:rowOff>
    </xdr:to>
    <xdr:graphicFrame macro="">
      <xdr:nvGraphicFramePr>
        <xdr:cNvPr id="2" name="Chart 1">
          <a:extLst>
            <a:ext uri="{FF2B5EF4-FFF2-40B4-BE49-F238E27FC236}">
              <a16:creationId xmlns:a16="http://schemas.microsoft.com/office/drawing/2014/main" id="{04EA4E68-4CDE-46E9-8316-3111FCA2FC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cdr:y>
    </cdr:from>
    <cdr:to>
      <cdr:x>0.04758</cdr:x>
      <cdr:y>0.10685</cdr:y>
    </cdr:to>
    <cdr:pic>
      <cdr:nvPicPr>
        <cdr:cNvPr id="3" name="Graphic 2"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AA702531-4D2D-86F5-2D58-E7901E876BF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403860" cy="40386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1</xdr:col>
      <xdr:colOff>22860</xdr:colOff>
      <xdr:row>2</xdr:row>
      <xdr:rowOff>76200</xdr:rowOff>
    </xdr:from>
    <xdr:to>
      <xdr:col>17</xdr:col>
      <xdr:colOff>220980</xdr:colOff>
      <xdr:row>23</xdr:row>
      <xdr:rowOff>160020</xdr:rowOff>
    </xdr:to>
    <xdr:graphicFrame macro="">
      <xdr:nvGraphicFramePr>
        <xdr:cNvPr id="2" name="Chart 1">
          <a:extLst>
            <a:ext uri="{FF2B5EF4-FFF2-40B4-BE49-F238E27FC236}">
              <a16:creationId xmlns:a16="http://schemas.microsoft.com/office/drawing/2014/main" id="{45A46CCD-4C39-403B-8F00-05D6CC7CE8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cdr:x>
      <cdr:y>0</cdr:y>
    </cdr:from>
    <cdr:to>
      <cdr:x>0.05666</cdr:x>
      <cdr:y>0.14369</cdr:y>
    </cdr:to>
    <cdr:pic>
      <cdr:nvPicPr>
        <cdr:cNvPr id="3" name="Graphic 2"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D46EDF54-8988-2B81-112A-69561A8585D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563880" cy="563880"/>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0</xdr:col>
      <xdr:colOff>502920</xdr:colOff>
      <xdr:row>1</xdr:row>
      <xdr:rowOff>144780</xdr:rowOff>
    </xdr:from>
    <xdr:to>
      <xdr:col>14</xdr:col>
      <xdr:colOff>548640</xdr:colOff>
      <xdr:row>18</xdr:row>
      <xdr:rowOff>91440</xdr:rowOff>
    </xdr:to>
    <xdr:graphicFrame macro="">
      <xdr:nvGraphicFramePr>
        <xdr:cNvPr id="4" name="Chart 3">
          <a:extLst>
            <a:ext uri="{FF2B5EF4-FFF2-40B4-BE49-F238E27FC236}">
              <a16:creationId xmlns:a16="http://schemas.microsoft.com/office/drawing/2014/main" id="{4CDD0599-618F-4A92-9758-C9DFCD293E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cdr:x>
      <cdr:y>0</cdr:y>
    </cdr:from>
    <cdr:to>
      <cdr:x>0.03819</cdr:x>
      <cdr:y>0.10723</cdr:y>
    </cdr:to>
    <cdr:pic>
      <cdr:nvPicPr>
        <cdr:cNvPr id="3" name="Graphic 2"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EEDD2F7D-FB37-12B6-9EB0-41A8E9AD9D5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327660" cy="32766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AM RAKSHIT" refreshedDate="45719.425238541669" createdVersion="5" refreshedVersion="8" minRefreshableVersion="3" recordCount="0" supportSubquery="1" supportAdvancedDrill="1" xr:uid="{7A8E9B91-91FD-42AA-BB59-1D2CF11672D1}">
  <cacheSource type="external" connectionId="3"/>
  <cacheFields count="4">
    <cacheField name="[Calender_Table].[Date (Month)].[Date (Month)]" caption="Date (Month)" numFmtId="0" hierarchy="1" level="1">
      <sharedItems count="1">
        <s v="Jan"/>
      </sharedItems>
    </cacheField>
    <cacheField name="[Calender_Tabl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er_Table].[Date (Quarter)].[Date (Quarter)]" caption="Date (Quarter)" numFmtId="0" hierarchy="4" level="1">
      <sharedItems count="1">
        <s v="Qtr1"/>
      </sharedItems>
    </cacheField>
    <cacheField name="[Calender_Table].[Date (Year)].[Date (Year)]" caption="Date (Year)" numFmtId="0" hierarchy="3" level="1">
      <sharedItems count="1">
        <s v="2024"/>
      </sharedItems>
    </cacheField>
  </cacheFields>
  <cacheHierarchies count="34">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AM RAKSHIT" refreshedDate="45719.42524178241" createdVersion="5" refreshedVersion="8" minRefreshableVersion="3" recordCount="0" supportSubquery="1" supportAdvancedDrill="1" xr:uid="{64C56DF2-52B8-41B0-B797-9CAAFD536FAC}">
  <cacheSource type="external" connectionId="3"/>
  <cacheFields count="5">
    <cacheField name="[Calender_Table].[Date (Month)].[Date (Month)]" caption="Date (Month)" numFmtId="0" hierarchy="1" level="1">
      <sharedItems containsSemiMixedTypes="0" containsNonDate="0" containsString="0"/>
    </cacheField>
    <cacheField name="[Measures].[Count of Patient Admission Flag]" caption="Count of Patient Admission Flag" numFmtId="0" hierarchy="29" level="32767"/>
    <cacheField name="[Hospital Emergency Room Data].[Patient Admission Flag].[Patient Admission Flag]" caption="Patient Admission Flag" numFmtId="0" hierarchy="13" level="1">
      <sharedItems count="2">
        <s v="Admitted"/>
        <s v="Not Admitted"/>
      </sharedItems>
    </cacheField>
    <cacheField name="[Calender_Table].[Date (Year)].[Date (Year)]" caption="Date (Year)"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AM RAKSHIT" refreshedDate="45719.425242129633" createdVersion="5" refreshedVersion="8" minRefreshableVersion="3" recordCount="0" supportSubquery="1" supportAdvancedDrill="1" xr:uid="{EA7F074C-5986-4053-8376-20DA28200F0E}">
  <cacheSource type="external" connectionId="3"/>
  <cacheFields count="4">
    <cacheField name="[Calender_Table].[Date (Month)].[Date (Month)]" caption="Date (Month)" numFmtId="0" hierarchy="1" level="1">
      <sharedItems containsSemiMixedTypes="0" containsNonDate="0" containsString="0"/>
    </cacheField>
    <cacheField name="[Measures].[Count of Age Group]" caption="Count of Age Group" numFmtId="0" hierarchy="30" level="32767"/>
    <cacheField name="[Hospital Emergency Room Data].[Age Group].[Age Group]" caption="Age Group" numFmtId="0" hierarchy="16" level="1">
      <sharedItems count="8">
        <s v="0-09"/>
        <s v="10-19"/>
        <s v="20-29"/>
        <s v="30-39"/>
        <s v="40-49"/>
        <s v="50-59"/>
        <s v="60-69"/>
        <s v="70-79"/>
      </sharedItems>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AM RAKSHIT" refreshedDate="45719.425242592595" createdVersion="5" refreshedVersion="8" minRefreshableVersion="3" recordCount="0" supportSubquery="1" supportAdvancedDrill="1" xr:uid="{43FC601F-28A5-4265-BE46-829349E4C93C}">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1"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AM RAKSHIT" refreshedDate="45719.420073611109" createdVersion="3" refreshedVersion="8" minRefreshableVersion="3" recordCount="0" supportSubquery="1" supportAdvancedDrill="1" xr:uid="{94796585-DF59-427B-80B6-9BEE09BEAF2B}">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7140256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AM RAKSHIT" refreshedDate="45719.425238773147" createdVersion="5" refreshedVersion="8" minRefreshableVersion="3" recordCount="0" supportSubquery="1" supportAdvancedDrill="1" xr:uid="{DE8BB83F-8B20-4C58-BF74-98A255D2DD67}">
  <cacheSource type="external" connectionId="3"/>
  <cacheFields count="3">
    <cacheField name="[Calender_Table].[Date (Month)].[Date (Month)]" caption="Date (Month)" numFmtId="0" hierarchy="1" level="1">
      <sharedItems containsSemiMixedTypes="0" containsNonDate="0" containsString="0"/>
    </cacheField>
    <cacheField name="[Measures].[Distinct Count of Patient Id]" caption="Distinct Count of Patient Id" numFmtId="0" hierarchy="24"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AM RAKSHIT" refreshedDate="45719.42523912037" createdVersion="5" refreshedVersion="8" minRefreshableVersion="3" recordCount="0" supportSubquery="1" supportAdvancedDrill="1" xr:uid="{6FA0C072-C21E-4CD3-943D-1931C0A0351F}">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AM RAKSHIT" refreshedDate="45719.425239467593" createdVersion="5" refreshedVersion="8" minRefreshableVersion="3" recordCount="0" supportSubquery="1" supportAdvancedDrill="1" xr:uid="{42AF7EF8-854F-4A01-8793-EFFCECF29F28}">
  <cacheSource type="external" connectionId="3"/>
  <cacheFields count="4">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AM RAKSHIT" refreshedDate="45719.425239699071" createdVersion="5" refreshedVersion="8" minRefreshableVersion="3" recordCount="0" supportSubquery="1" supportAdvancedDrill="1" xr:uid="{48F0A717-E589-4A92-9A1D-786D8450BAD0}">
  <cacheSource type="external" connectionId="3"/>
  <cacheFields count="3">
    <cacheField name="[Measures].[Average of Patient Waittime]" caption="Average of Patient Waittime" numFmtId="0" hierarchy="26"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AM RAKSHIT" refreshedDate="45719.425239814816" createdVersion="5" refreshedVersion="8" minRefreshableVersion="3" recordCount="0" supportSubquery="1" supportAdvancedDrill="1" xr:uid="{8A7247E7-C9AE-4195-9558-25CCC479C2F8}">
  <cacheSource type="external" connectionId="3"/>
  <cacheFields count="3">
    <cacheField name="[Measures].[Average of Patient Satisfaction Score]" caption="Average of Patient Satisfaction Score" numFmtId="0" hierarchy="28"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AM RAKSHIT" refreshedDate="45719.42524016204" createdVersion="5" refreshedVersion="8" minRefreshableVersion="3" recordCount="0" supportSubquery="1" supportAdvancedDrill="1" xr:uid="{C6F72416-D91C-4D73-929E-7851C2316837}">
  <cacheSource type="external" connectionId="3"/>
  <cacheFields count="4">
    <cacheField name="[Measures].[Distinct Count of Patient Id]" caption="Distinct Count of Patient Id" numFmtId="0" hierarchy="24" level="32767"/>
    <cacheField name="[Calende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AM RAKSHIT" refreshedDate="45719.42524074074" createdVersion="5" refreshedVersion="8" minRefreshableVersion="3" recordCount="0" supportSubquery="1" supportAdvancedDrill="1" xr:uid="{F0380D9E-60BA-4099-BB43-643A938EA62E}">
  <cacheSource type="external" connectionId="3"/>
  <cacheFields count="4">
    <cacheField name="[Calende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AM RAKSHIT" refreshedDate="45719.425241319441" createdVersion="5" refreshedVersion="8" minRefreshableVersion="3" recordCount="0" supportSubquery="1" supportAdvancedDrill="1" xr:uid="{07CF981A-045D-4251-8D2D-2B3E6874C9D6}">
  <cacheSource type="external" connectionId="3"/>
  <cacheFields count="4">
    <cacheField name="[Calender_Table].[Date (Day)].[Date (Day)]" caption="Date (Day)" numFmtId="0" hierarchy="2" level="1">
      <sharedItems count="27">
        <s v="2-Apr"/>
        <s v="3-Apr"/>
        <s v="4-Apr"/>
        <s v="5-Apr"/>
        <s v="6-Apr"/>
        <s v="7-Apr"/>
        <s v="8-Apr"/>
        <s v="9-Apr"/>
        <s v="11-Apr"/>
        <s v="12-Apr"/>
        <s v="13-Apr"/>
        <s v="14-Apr"/>
        <s v="15-Apr"/>
        <s v="16-Apr"/>
        <s v="17-Apr"/>
        <s v="18-Apr"/>
        <s v="19-Apr"/>
        <s v="20-Apr"/>
        <s v="22-Apr"/>
        <s v="23-Apr"/>
        <s v="24-Apr"/>
        <s v="25-Apr"/>
        <s v="26-Apr"/>
        <s v="27-Apr"/>
        <s v="28-Apr"/>
        <s v="29-Apr"/>
        <s v="30-Apr"/>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08BE06-BC65-41D0-A7ED-16FA26D52B13}" name="PivotTable12" cacheId="2444" applyNumberFormats="0" applyBorderFormats="0" applyFontFormats="0" applyPatternFormats="0" applyAlignmentFormats="0" applyWidthHeightFormats="1" dataCaption="Values" tag="437402fd-91b2-485f-9375-26131edba17d" updatedVersion="8" minRefreshableVersion="3" itemPrintTitles="1" createdVersion="5" indent="0" outline="1" outlineData="1" multipleFieldFilters="0" chartFormat="32">
  <location ref="A97:A99"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2">
    <format dxfId="210">
      <pivotArea grandRow="1" outline="0" collapsedLevelsAreSubtotals="1" fieldPosition="0"/>
    </format>
    <format dxfId="211">
      <pivotArea outline="0" collapsedLevelsAreSubtotals="1" fieldPosition="0"/>
    </format>
  </formats>
  <pivotHierarchies count="34">
    <pivotHierarchy dragToData="1"/>
    <pivotHierarchy multipleItemSelectionAllowed="1" dragToData="1">
      <members count="1" level="1">
        <member name="[Calende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A8A1877-5002-49DC-B84E-ABA04F7647A9}" name="PivotTable1" cacheId="2447" applyNumberFormats="0" applyBorderFormats="0" applyFontFormats="0" applyPatternFormats="0" applyAlignmentFormats="0" applyWidthHeightFormats="1" dataCaption="Values" tag="5fc0f7a0-dacd-4960-91e6-7b6f35cdcf46" updatedVersion="8" minRefreshableVersion="3" itemPrintTitles="1" createdVersion="5" indent="0" outline="1" outlineData="1" multipleFieldFilters="0">
  <location ref="A5:A6" firstHeaderRow="1" firstDataRow="1" firstDataCol="0"/>
  <pivotFields count="3">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atient Id" fld="1"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Count of Patient Id"/>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07DAF2A-F548-4F18-817A-7C49DFD9C893}" name="PivotTable5" cacheId="2465" applyNumberFormats="0" applyBorderFormats="0" applyFontFormats="0" applyPatternFormats="0" applyAlignmentFormats="0" applyWidthHeightFormats="1" dataCaption="Values" tag="35a22100-30b4-414e-a8ef-69d1bda6ec9f" updatedVersion="8" minRefreshableVersion="3" subtotalHiddenItems="1" itemPrintTitles="1" createdVersion="5" indent="0" outline="1" outlineData="1" multipleFieldFilters="0" chartFormat="25">
  <location ref="I5:J36" firstHeaderRow="1" firstDataRow="1" firstDataCol="1"/>
  <pivotFields count="4">
    <pivotField axis="axisRow" allDrilled="1" subtotalTop="0" showAll="0" dataSourceSort="1" defaultSubtotal="0">
      <items count="30">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numFmtId="2"/>
  </dataFields>
  <formats count="1">
    <format dxfId="281">
      <pivotArea outline="0" collapsedLevelsAreSubtotals="1" fieldPosition="0"/>
    </format>
  </formats>
  <chartFormats count="6">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 chart="24" format="6"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0F9148D-DF1C-4E68-BA6B-704C5C3937B2}" name="PivotTable6" cacheId="2468" applyNumberFormats="0" applyBorderFormats="0" applyFontFormats="0" applyPatternFormats="0" applyAlignmentFormats="0" applyWidthHeightFormats="1" dataCaption="Values" tag="8c170600-7ac5-456e-ab51-d12bc16dd2a0" updatedVersion="8" minRefreshableVersion="3" subtotalHiddenItems="1" itemPrintTitles="1" createdVersion="5" indent="0" outline="1" outlineData="1" multipleFieldFilters="0" chartFormat="40">
  <location ref="M5:N33" firstHeaderRow="1" firstDataRow="1" firstDataCol="1"/>
  <pivotFields count="4">
    <pivotField axis="axisRow" allDrilled="1" subtotalTop="0" showAll="0" dataSourceSort="1" defaultSubtotal="0">
      <items count="27">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Average of Patient Satisfaction Score" fld="2" subtotal="average" baseField="0" baseItem="1"/>
  </dataFields>
  <formats count="1">
    <format dxfId="282">
      <pivotArea outline="0" collapsedLevelsAreSubtotals="1" fieldPosition="0"/>
    </format>
  </formats>
  <chartFormats count="8">
    <chartFormat chart="25"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3" format="1"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E85A87-C161-4156-AA93-D9ECF737C4D0}" name="PivotTable11" cacheId="2453" applyNumberFormats="0" applyBorderFormats="0" applyFontFormats="0" applyPatternFormats="0" applyAlignmentFormats="0" applyWidthHeightFormats="1" dataCaption="Values" tag="278c42fe-2310-4d80-a234-0df3bb3c32fb" updatedVersion="8" minRefreshableVersion="3" itemPrintTitles="1" createdVersion="5" indent="0" outline="1" outlineData="1" multipleFieldFilters="0" chartFormat="32">
  <location ref="A83:B92"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1"/>
    </i>
    <i>
      <x v="3"/>
    </i>
    <i>
      <x/>
    </i>
    <i>
      <x v="6"/>
    </i>
    <i>
      <x v="5"/>
    </i>
    <i>
      <x v="2"/>
    </i>
    <i>
      <x v="4"/>
    </i>
    <i t="grand">
      <x/>
    </i>
  </rowItems>
  <colItems count="1">
    <i/>
  </colItems>
  <dataFields count="1">
    <dataField name="Count of Department Referral" fld="2" subtotal="count" baseField="0" baseItem="0"/>
  </dataFields>
  <formats count="2">
    <format dxfId="266">
      <pivotArea grandRow="1" outline="0" collapsedLevelsAreSubtotals="1" fieldPosition="0"/>
    </format>
    <format dxfId="267">
      <pivotArea outline="0" collapsedLevelsAreSubtotals="1" fieldPosition="0"/>
    </format>
  </formats>
  <chartFormats count="2">
    <chartFormat chart="28"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723CCE-B1DE-4415-A4D4-921A18650E98}" name="PivotTable10" cacheId="2450" applyNumberFormats="0" applyBorderFormats="0" applyFontFormats="0" applyPatternFormats="0" applyAlignmentFormats="0" applyWidthHeightFormats="1" dataCaption="Values" tag="1bd4dbd7-12d2-4aae-a25e-bbe1ac7c5c26" updatedVersion="8" minRefreshableVersion="3" itemPrintTitles="1" createdVersion="5" indent="0" outline="1" outlineData="1" multipleFieldFilters="0" chartFormat="28">
  <location ref="A74:B7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2">
    <format dxfId="268">
      <pivotArea grandRow="1" outline="0" collapsedLevelsAreSubtotals="1" fieldPosition="0"/>
    </format>
    <format dxfId="269">
      <pivotArea outline="0" collapsedLevelsAreSubtotals="1" fieldPosition="0"/>
    </format>
  </formats>
  <chartFormats count="3">
    <chartFormat chart="24" format="4" series="1">
      <pivotArea type="data" outline="0" fieldPosition="0">
        <references count="1">
          <reference field="4294967294" count="1" selected="0">
            <x v="0"/>
          </reference>
        </references>
      </pivotArea>
    </chartFormat>
    <chartFormat chart="24" format="5">
      <pivotArea type="data" outline="0" fieldPosition="0">
        <references count="2">
          <reference field="4294967294" count="1" selected="0">
            <x v="0"/>
          </reference>
          <reference field="1" count="1" selected="0">
            <x v="0"/>
          </reference>
        </references>
      </pivotArea>
    </chartFormat>
    <chartFormat chart="24"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57BD49-4255-40DB-B593-E70DDC8F9C82}" name="PivotTable9" cacheId="2477" applyNumberFormats="0" applyBorderFormats="0" applyFontFormats="0" applyPatternFormats="0" applyAlignmentFormats="0" applyWidthHeightFormats="1" dataCaption="Values" tag="f76eda40-3c04-45dd-a579-a35ed9c9f08e" updatedVersion="8" minRefreshableVersion="3" itemPrintTitles="1" createdVersion="5" indent="0" outline="1" outlineData="1" multipleFieldFilters="0" chartFormat="21">
  <location ref="A67:B70"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2">
    <format dxfId="270">
      <pivotArea grandRow="1" outline="0" collapsedLevelsAreSubtotals="1" fieldPosition="0"/>
    </format>
    <format dxfId="271">
      <pivotArea outline="0" collapsedLevelsAreSubtotals="1" fieldPosition="0"/>
    </format>
  </formats>
  <chartFormats count="3">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1" count="1" selected="0">
            <x v="0"/>
          </reference>
        </references>
      </pivotArea>
    </chartFormat>
    <chartFormat chart="19"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F31CB4-49C2-48C0-B55C-B1F341752C50}" name="PivotTable8" cacheId="2474" applyNumberFormats="0" applyBorderFormats="0" applyFontFormats="0" applyPatternFormats="0" applyAlignmentFormats="0" applyWidthHeightFormats="1" dataCaption="Values" tag="26ef094a-bf5d-4821-b0a7-678e3bf6fce1" updatedVersion="8" minRefreshableVersion="3" itemPrintTitles="1" createdVersion="5" indent="0" outline="1" outlineData="1" multipleFieldFilters="0" chartFormat="16">
  <location ref="A55:B64"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Count of Age Group" fld="1" subtotal="count" baseField="0" baseItem="0" numFmtId="1"/>
  </dataFields>
  <formats count="2">
    <format dxfId="273">
      <pivotArea grandRow="1" outline="0" collapsedLevelsAreSubtotals="1" fieldPosition="0"/>
    </format>
    <format dxfId="272">
      <pivotArea outline="0" collapsedLevelsAreSubtotals="1" fieldPosition="0"/>
    </format>
  </formats>
  <chartFormats count="1">
    <chartFormat chart="14"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B54FD9C-A43B-4C19-BEEB-C1084FEB7E34}" name="PivotTable4" cacheId="2462" applyNumberFormats="0" applyBorderFormats="0" applyFontFormats="0" applyPatternFormats="0" applyAlignmentFormats="0" applyWidthHeightFormats="1" dataCaption="Values" tag="c07d6e12-2007-4f92-8b77-a91ad2b8cf37" updatedVersion="8" minRefreshableVersion="3" subtotalHiddenItems="1" itemPrintTitles="1" createdVersion="5" indent="0" outline="1" outlineData="1" multipleFieldFilters="0" chartFormat="12">
  <location ref="D5:E36" firstHeaderRow="1" firstDataRow="1" firstDataCol="1"/>
  <pivotFields count="4">
    <pivotField dataField="1" subtotalTop="0" showAll="0" defaultSubtotal="0"/>
    <pivotField axis="axisRow" allDrilled="1" subtotalTop="0" showAll="0" dataSourceSort="1" defaultSubtotal="0">
      <items count="30">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4">
    <chartFormat chart="4" format="3"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6649119-726B-4C4A-BE39-C0996ADF2FCD}" name="PivotTable7" cacheId="2471" applyNumberFormats="0" applyBorderFormats="0" applyFontFormats="0" applyPatternFormats="0" applyAlignmentFormats="0" applyWidthHeightFormats="1" dataCaption="Values" tag="5963ecdb-2228-400e-857d-e48821a2aa28" updatedVersion="8" minRefreshableVersion="3" itemPrintTitles="1" createdVersion="5" indent="0" outline="1" outlineData="1" multipleFieldFilters="0" chartFormat="11">
  <location ref="A42:C45"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5">
    <format dxfId="278">
      <pivotArea outline="0" collapsedLevelsAreSubtotals="1" fieldPosition="0"/>
    </format>
    <format dxfId="277">
      <pivotArea collapsedLevelsAreSubtotals="1" fieldPosition="0">
        <references count="1">
          <reference field="2" count="1">
            <x v="0"/>
          </reference>
        </references>
      </pivotArea>
    </format>
    <format dxfId="276">
      <pivotArea collapsedLevelsAreSubtotals="1" fieldPosition="0">
        <references count="1">
          <reference field="2" count="1">
            <x v="1"/>
          </reference>
        </references>
      </pivotArea>
    </format>
    <format dxfId="275">
      <pivotArea grandRow="1" outline="0" collapsedLevelsAreSubtotals="1" fieldPosition="0"/>
    </format>
    <format dxfId="274">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s>
  <pivotHierarchies count="35">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F89D399-9652-429F-97C3-51F6FE6B0700}" name="PivotTable2" cacheId="2456" applyNumberFormats="0" applyBorderFormats="0" applyFontFormats="0" applyPatternFormats="0" applyAlignmentFormats="0" applyWidthHeightFormats="1" dataCaption="Values" tag="2df9bbf7-1c77-498d-82a5-a7176983eab1" updatedVersion="8" minRefreshableVersion="3" itemPrintTitles="1" createdVersion="5"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279">
      <pivotArea outline="0" collapsedLevelsAreSubtotals="1" fieldPosition="0"/>
    </format>
  </formats>
  <pivotHierarchies count="34">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7FD1DC2-D445-457A-8C7C-0C51E594303C}" name="PivotTable3" cacheId="2459" applyNumberFormats="0" applyBorderFormats="0" applyFontFormats="0" applyPatternFormats="0" applyAlignmentFormats="0" applyWidthHeightFormats="1" dataCaption="Values" tag="795753fa-f421-433e-97b9-48379c1e8172" updatedVersion="8" minRefreshableVersion="3" itemPrintTitles="1" createdVersion="5" indent="0" outline="1" outlineData="1" multipleFieldFilters="0">
  <location ref="A13:A1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280">
      <pivotArea outline="0" collapsedLevelsAreSubtotals="1" fieldPosition="0"/>
    </format>
  </formats>
  <pivotHierarchies count="34">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0FBC380F-B22D-4BCD-8B98-457215F3E8C6}" sourceName="[Calende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71402561">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mp;[Ap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318297F3-9CC9-4871-BF31-805A6F906D82}" sourceName="[Calende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71402561">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0082647E-1D99-420B-ABE7-1EC9CCAB10C7}" cache="Slicer_Date__Month" caption="Date (Month)" showCaption="0" level="1" style="MyStyle" rowHeight="234950"/>
  <slicer name="Date (Year)" xr10:uid="{783D04A4-8599-4AB2-BF28-5B8C95658743}" cache="Slicer_Date__Year" caption="Date (Year)" showCaption="0" level="1" style="MyStyl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D82CF-20A8-49D8-8990-3BFB7C4D03E7}">
  <dimension ref="A4:N99"/>
  <sheetViews>
    <sheetView topLeftCell="A94" workbookViewId="0">
      <selection activeCell="A98" sqref="A98:A99"/>
    </sheetView>
  </sheetViews>
  <sheetFormatPr defaultRowHeight="14.4" x14ac:dyDescent="0.3"/>
  <cols>
    <col min="1" max="1" width="16.88671875" customWidth="1"/>
    <col min="2" max="2" width="13.109375" customWidth="1"/>
    <col min="3" max="3" width="9.109375" customWidth="1"/>
    <col min="4" max="4" width="26.109375" customWidth="1"/>
    <col min="5" max="5" width="26.5546875" customWidth="1"/>
    <col min="9" max="9" width="15.5546875" customWidth="1"/>
    <col min="10" max="10" width="24.88671875" customWidth="1"/>
    <col min="13" max="13" width="13.109375" customWidth="1"/>
    <col min="14" max="14" width="32.109375" customWidth="1"/>
  </cols>
  <sheetData>
    <row r="4" spans="1:14" x14ac:dyDescent="0.3">
      <c r="A4" t="s">
        <v>3</v>
      </c>
      <c r="D4" t="s">
        <v>6</v>
      </c>
      <c r="I4" t="s">
        <v>7</v>
      </c>
      <c r="M4" t="s">
        <v>8</v>
      </c>
    </row>
    <row r="5" spans="1:14" x14ac:dyDescent="0.3">
      <c r="A5" t="s">
        <v>2</v>
      </c>
      <c r="D5" s="1" t="s">
        <v>0</v>
      </c>
      <c r="E5" t="s">
        <v>2</v>
      </c>
      <c r="I5" s="1" t="s">
        <v>0</v>
      </c>
      <c r="J5" t="s">
        <v>4</v>
      </c>
      <c r="M5" s="1" t="s">
        <v>0</v>
      </c>
      <c r="N5" t="s">
        <v>5</v>
      </c>
    </row>
    <row r="6" spans="1:14" x14ac:dyDescent="0.3">
      <c r="A6" s="5">
        <v>469</v>
      </c>
      <c r="D6" s="2" t="s">
        <v>32</v>
      </c>
      <c r="E6" s="5">
        <v>12</v>
      </c>
      <c r="I6" s="2" t="s">
        <v>32</v>
      </c>
      <c r="J6" s="3">
        <v>31.833333333333332</v>
      </c>
      <c r="M6" s="2" t="s">
        <v>33</v>
      </c>
      <c r="N6" s="3">
        <v>4.5999999999999996</v>
      </c>
    </row>
    <row r="7" spans="1:14" x14ac:dyDescent="0.3">
      <c r="D7" s="2" t="s">
        <v>33</v>
      </c>
      <c r="E7" s="5">
        <v>19</v>
      </c>
      <c r="I7" s="2" t="s">
        <v>33</v>
      </c>
      <c r="J7" s="3">
        <v>39.368421052631582</v>
      </c>
      <c r="M7" s="2" t="s">
        <v>34</v>
      </c>
      <c r="N7" s="3">
        <v>4.5999999999999996</v>
      </c>
    </row>
    <row r="8" spans="1:14" x14ac:dyDescent="0.3">
      <c r="D8" s="2" t="s">
        <v>34</v>
      </c>
      <c r="E8" s="5">
        <v>17</v>
      </c>
      <c r="I8" s="2" t="s">
        <v>34</v>
      </c>
      <c r="J8" s="3">
        <v>32.352941176470587</v>
      </c>
      <c r="M8" s="2" t="s">
        <v>35</v>
      </c>
      <c r="N8" s="3">
        <v>5.666666666666667</v>
      </c>
    </row>
    <row r="9" spans="1:14" x14ac:dyDescent="0.3">
      <c r="A9" t="s">
        <v>4</v>
      </c>
      <c r="D9" s="2" t="s">
        <v>35</v>
      </c>
      <c r="E9" s="5">
        <v>20</v>
      </c>
      <c r="I9" s="2" t="s">
        <v>35</v>
      </c>
      <c r="J9" s="3">
        <v>34.049999999999997</v>
      </c>
      <c r="M9" s="2" t="s">
        <v>36</v>
      </c>
      <c r="N9" s="3">
        <v>3.4</v>
      </c>
    </row>
    <row r="10" spans="1:14" x14ac:dyDescent="0.3">
      <c r="A10" s="3">
        <v>35.044776119402982</v>
      </c>
      <c r="D10" s="2" t="s">
        <v>36</v>
      </c>
      <c r="E10" s="5">
        <v>15</v>
      </c>
      <c r="I10" s="2" t="s">
        <v>36</v>
      </c>
      <c r="J10" s="3">
        <v>31.8</v>
      </c>
      <c r="M10" s="2" t="s">
        <v>37</v>
      </c>
      <c r="N10" s="3">
        <v>4.333333333333333</v>
      </c>
    </row>
    <row r="11" spans="1:14" x14ac:dyDescent="0.3">
      <c r="D11" s="2" t="s">
        <v>37</v>
      </c>
      <c r="E11" s="5">
        <v>17</v>
      </c>
      <c r="I11" s="2" t="s">
        <v>37</v>
      </c>
      <c r="J11" s="3">
        <v>37.823529411764703</v>
      </c>
      <c r="M11" s="2" t="s">
        <v>38</v>
      </c>
      <c r="N11" s="3">
        <v>4.4000000000000004</v>
      </c>
    </row>
    <row r="12" spans="1:14" x14ac:dyDescent="0.3">
      <c r="D12" s="2" t="s">
        <v>38</v>
      </c>
      <c r="E12" s="5">
        <v>16</v>
      </c>
      <c r="I12" s="2" t="s">
        <v>38</v>
      </c>
      <c r="J12" s="3">
        <v>31.875</v>
      </c>
      <c r="M12" s="2" t="s">
        <v>39</v>
      </c>
      <c r="N12" s="3">
        <v>4.25</v>
      </c>
    </row>
    <row r="13" spans="1:14" x14ac:dyDescent="0.3">
      <c r="A13" t="s">
        <v>5</v>
      </c>
      <c r="D13" s="2" t="s">
        <v>39</v>
      </c>
      <c r="E13" s="5">
        <v>10</v>
      </c>
      <c r="I13" s="2" t="s">
        <v>39</v>
      </c>
      <c r="J13" s="3">
        <v>27.3</v>
      </c>
      <c r="M13" s="2" t="s">
        <v>40</v>
      </c>
      <c r="N13" s="3">
        <v>4.5999999999999996</v>
      </c>
    </row>
    <row r="14" spans="1:14" x14ac:dyDescent="0.3">
      <c r="A14" s="3">
        <v>4.6269841269841274</v>
      </c>
      <c r="D14" s="2" t="s">
        <v>40</v>
      </c>
      <c r="E14" s="5">
        <v>15</v>
      </c>
      <c r="I14" s="2" t="s">
        <v>40</v>
      </c>
      <c r="J14" s="3">
        <v>31.933333333333334</v>
      </c>
      <c r="M14" s="2" t="s">
        <v>42</v>
      </c>
      <c r="N14" s="3">
        <v>2.3333333333333335</v>
      </c>
    </row>
    <row r="15" spans="1:14" x14ac:dyDescent="0.3">
      <c r="D15" s="2" t="s">
        <v>41</v>
      </c>
      <c r="E15" s="5">
        <v>14</v>
      </c>
      <c r="I15" s="2" t="s">
        <v>41</v>
      </c>
      <c r="J15" s="3">
        <v>30.5</v>
      </c>
      <c r="M15" s="2" t="s">
        <v>43</v>
      </c>
      <c r="N15" s="3">
        <v>9</v>
      </c>
    </row>
    <row r="16" spans="1:14" x14ac:dyDescent="0.3">
      <c r="D16" s="2" t="s">
        <v>42</v>
      </c>
      <c r="E16" s="5">
        <v>16</v>
      </c>
      <c r="I16" s="2" t="s">
        <v>42</v>
      </c>
      <c r="J16" s="3">
        <v>38.0625</v>
      </c>
      <c r="M16" s="2" t="s">
        <v>44</v>
      </c>
      <c r="N16" s="3">
        <v>2.75</v>
      </c>
    </row>
    <row r="17" spans="4:14" x14ac:dyDescent="0.3">
      <c r="D17" s="2" t="s">
        <v>43</v>
      </c>
      <c r="E17" s="5">
        <v>12</v>
      </c>
      <c r="I17" s="2" t="s">
        <v>43</v>
      </c>
      <c r="J17" s="3">
        <v>36.333333333333336</v>
      </c>
      <c r="M17" s="2" t="s">
        <v>45</v>
      </c>
      <c r="N17" s="3">
        <v>6.8888888888888893</v>
      </c>
    </row>
    <row r="18" spans="4:14" x14ac:dyDescent="0.3">
      <c r="D18" s="2" t="s">
        <v>44</v>
      </c>
      <c r="E18" s="5">
        <v>12</v>
      </c>
      <c r="I18" s="2" t="s">
        <v>44</v>
      </c>
      <c r="J18" s="3">
        <v>27</v>
      </c>
      <c r="M18" s="2" t="s">
        <v>46</v>
      </c>
      <c r="N18" s="3">
        <v>5</v>
      </c>
    </row>
    <row r="19" spans="4:14" x14ac:dyDescent="0.3">
      <c r="D19" s="2" t="s">
        <v>45</v>
      </c>
      <c r="E19" s="5">
        <v>13</v>
      </c>
      <c r="I19" s="2" t="s">
        <v>45</v>
      </c>
      <c r="J19" s="3">
        <v>37.46153846153846</v>
      </c>
      <c r="M19" s="2" t="s">
        <v>47</v>
      </c>
      <c r="N19" s="3">
        <v>4.166666666666667</v>
      </c>
    </row>
    <row r="20" spans="4:14" x14ac:dyDescent="0.3">
      <c r="D20" s="2" t="s">
        <v>46</v>
      </c>
      <c r="E20" s="5">
        <v>20</v>
      </c>
      <c r="I20" s="2" t="s">
        <v>46</v>
      </c>
      <c r="J20" s="3">
        <v>39.25</v>
      </c>
      <c r="M20" s="2" t="s">
        <v>48</v>
      </c>
      <c r="N20" s="3">
        <v>2.5</v>
      </c>
    </row>
    <row r="21" spans="4:14" x14ac:dyDescent="0.3">
      <c r="D21" s="2" t="s">
        <v>47</v>
      </c>
      <c r="E21" s="5">
        <v>17</v>
      </c>
      <c r="I21" s="2" t="s">
        <v>47</v>
      </c>
      <c r="J21" s="3">
        <v>33.647058823529413</v>
      </c>
      <c r="M21" s="2" t="s">
        <v>49</v>
      </c>
      <c r="N21" s="3">
        <v>6</v>
      </c>
    </row>
    <row r="22" spans="4:14" x14ac:dyDescent="0.3">
      <c r="D22" s="2" t="s">
        <v>48</v>
      </c>
      <c r="E22" s="5">
        <v>10</v>
      </c>
      <c r="I22" s="2" t="s">
        <v>48</v>
      </c>
      <c r="J22" s="3">
        <v>42.2</v>
      </c>
      <c r="M22" s="2" t="s">
        <v>50</v>
      </c>
      <c r="N22" s="3">
        <v>3.8</v>
      </c>
    </row>
    <row r="23" spans="4:14" x14ac:dyDescent="0.3">
      <c r="D23" s="2" t="s">
        <v>49</v>
      </c>
      <c r="E23" s="5">
        <v>16</v>
      </c>
      <c r="I23" s="2" t="s">
        <v>49</v>
      </c>
      <c r="J23" s="3">
        <v>33.3125</v>
      </c>
      <c r="M23" s="2" t="s">
        <v>51</v>
      </c>
      <c r="N23" s="3">
        <v>3.6</v>
      </c>
    </row>
    <row r="24" spans="4:14" x14ac:dyDescent="0.3">
      <c r="D24" s="2" t="s">
        <v>50</v>
      </c>
      <c r="E24" s="5">
        <v>13</v>
      </c>
      <c r="I24" s="2" t="s">
        <v>50</v>
      </c>
      <c r="J24" s="3">
        <v>25.76923076923077</v>
      </c>
      <c r="M24" s="2" t="s">
        <v>53</v>
      </c>
      <c r="N24" s="3">
        <v>5.8571428571428568</v>
      </c>
    </row>
    <row r="25" spans="4:14" x14ac:dyDescent="0.3">
      <c r="D25" s="2" t="s">
        <v>51</v>
      </c>
      <c r="E25" s="5">
        <v>16</v>
      </c>
      <c r="I25" s="2" t="s">
        <v>51</v>
      </c>
      <c r="J25" s="3">
        <v>37.125</v>
      </c>
      <c r="M25" s="2" t="s">
        <v>54</v>
      </c>
      <c r="N25" s="3">
        <v>6.25</v>
      </c>
    </row>
    <row r="26" spans="4:14" x14ac:dyDescent="0.3">
      <c r="D26" s="2" t="s">
        <v>52</v>
      </c>
      <c r="E26" s="5">
        <v>18</v>
      </c>
      <c r="I26" s="2" t="s">
        <v>52</v>
      </c>
      <c r="J26" s="3">
        <v>37</v>
      </c>
      <c r="M26" s="2" t="s">
        <v>55</v>
      </c>
      <c r="N26" s="3">
        <v>4.666666666666667</v>
      </c>
    </row>
    <row r="27" spans="4:14" x14ac:dyDescent="0.3">
      <c r="D27" s="2" t="s">
        <v>53</v>
      </c>
      <c r="E27" s="5">
        <v>21</v>
      </c>
      <c r="I27" s="2" t="s">
        <v>53</v>
      </c>
      <c r="J27" s="3">
        <v>36.80952380952381</v>
      </c>
      <c r="M27" s="2" t="s">
        <v>56</v>
      </c>
      <c r="N27" s="3">
        <v>0</v>
      </c>
    </row>
    <row r="28" spans="4:14" x14ac:dyDescent="0.3">
      <c r="D28" s="2" t="s">
        <v>54</v>
      </c>
      <c r="E28" s="5">
        <v>15</v>
      </c>
      <c r="I28" s="2" t="s">
        <v>54</v>
      </c>
      <c r="J28" s="3">
        <v>39.799999999999997</v>
      </c>
      <c r="M28" s="2" t="s">
        <v>57</v>
      </c>
      <c r="N28" s="3">
        <v>4.666666666666667</v>
      </c>
    </row>
    <row r="29" spans="4:14" x14ac:dyDescent="0.3">
      <c r="D29" s="2" t="s">
        <v>55</v>
      </c>
      <c r="E29" s="5">
        <v>18</v>
      </c>
      <c r="I29" s="2" t="s">
        <v>55</v>
      </c>
      <c r="J29" s="3">
        <v>38</v>
      </c>
      <c r="M29" s="2" t="s">
        <v>58</v>
      </c>
      <c r="N29" s="3">
        <v>2.8</v>
      </c>
    </row>
    <row r="30" spans="4:14" x14ac:dyDescent="0.3">
      <c r="D30" s="2" t="s">
        <v>56</v>
      </c>
      <c r="E30" s="5">
        <v>15</v>
      </c>
      <c r="I30" s="2" t="s">
        <v>56</v>
      </c>
      <c r="J30" s="3">
        <v>36.133333333333333</v>
      </c>
      <c r="M30" s="2" t="s">
        <v>59</v>
      </c>
      <c r="N30" s="3">
        <v>4.2</v>
      </c>
    </row>
    <row r="31" spans="4:14" x14ac:dyDescent="0.3">
      <c r="D31" s="2" t="s">
        <v>57</v>
      </c>
      <c r="E31" s="5">
        <v>18</v>
      </c>
      <c r="I31" s="2" t="s">
        <v>57</v>
      </c>
      <c r="J31" s="3">
        <v>36.555555555555557</v>
      </c>
      <c r="M31" s="2" t="s">
        <v>60</v>
      </c>
      <c r="N31" s="3">
        <v>2.5</v>
      </c>
    </row>
    <row r="32" spans="4:14" x14ac:dyDescent="0.3">
      <c r="D32" s="2" t="s">
        <v>58</v>
      </c>
      <c r="E32" s="5">
        <v>19</v>
      </c>
      <c r="I32" s="2" t="s">
        <v>58</v>
      </c>
      <c r="J32" s="3">
        <v>39.210526315789473</v>
      </c>
      <c r="M32" s="2" t="s">
        <v>61</v>
      </c>
      <c r="N32" s="3">
        <v>5</v>
      </c>
    </row>
    <row r="33" spans="1:14" x14ac:dyDescent="0.3">
      <c r="D33" s="2" t="s">
        <v>59</v>
      </c>
      <c r="E33" s="5">
        <v>16</v>
      </c>
      <c r="I33" s="2" t="s">
        <v>59</v>
      </c>
      <c r="J33" s="3">
        <v>31.1875</v>
      </c>
      <c r="M33" s="2" t="s">
        <v>1</v>
      </c>
      <c r="N33" s="3">
        <v>4.6269841269841274</v>
      </c>
    </row>
    <row r="34" spans="1:14" x14ac:dyDescent="0.3">
      <c r="D34" s="2" t="s">
        <v>60</v>
      </c>
      <c r="E34" s="5">
        <v>13</v>
      </c>
      <c r="I34" s="2" t="s">
        <v>60</v>
      </c>
      <c r="J34" s="3">
        <v>35.153846153846153</v>
      </c>
    </row>
    <row r="35" spans="1:14" x14ac:dyDescent="0.3">
      <c r="D35" s="2" t="s">
        <v>61</v>
      </c>
      <c r="E35" s="5">
        <v>16</v>
      </c>
      <c r="I35" s="2" t="s">
        <v>61</v>
      </c>
      <c r="J35" s="3">
        <v>34.25</v>
      </c>
    </row>
    <row r="36" spans="1:14" x14ac:dyDescent="0.3">
      <c r="D36" s="2" t="s">
        <v>1</v>
      </c>
      <c r="E36" s="5">
        <v>469</v>
      </c>
      <c r="I36" s="2" t="s">
        <v>1</v>
      </c>
      <c r="J36" s="3">
        <v>35.044776119402982</v>
      </c>
    </row>
    <row r="42" spans="1:14" x14ac:dyDescent="0.3">
      <c r="A42" s="1" t="s">
        <v>0</v>
      </c>
      <c r="B42" t="s">
        <v>31</v>
      </c>
      <c r="C42" t="s">
        <v>62</v>
      </c>
    </row>
    <row r="43" spans="1:14" x14ac:dyDescent="0.3">
      <c r="A43" s="2" t="s">
        <v>11</v>
      </c>
      <c r="B43" s="6">
        <v>217</v>
      </c>
      <c r="C43" s="7">
        <v>0.46268656716417911</v>
      </c>
    </row>
    <row r="44" spans="1:14" x14ac:dyDescent="0.3">
      <c r="A44" s="2" t="s">
        <v>23</v>
      </c>
      <c r="B44" s="6">
        <v>252</v>
      </c>
      <c r="C44" s="7">
        <v>0.53731343283582089</v>
      </c>
    </row>
    <row r="45" spans="1:14" x14ac:dyDescent="0.3">
      <c r="A45" s="2" t="s">
        <v>1</v>
      </c>
      <c r="B45" s="6">
        <v>469</v>
      </c>
      <c r="C45" s="7">
        <v>1</v>
      </c>
    </row>
    <row r="49" spans="1:4" x14ac:dyDescent="0.3">
      <c r="A49" s="11" t="s">
        <v>63</v>
      </c>
      <c r="B49" s="11" t="s">
        <v>64</v>
      </c>
      <c r="C49" s="11" t="s">
        <v>65</v>
      </c>
      <c r="D49" s="12"/>
    </row>
    <row r="50" spans="1:4" x14ac:dyDescent="0.3">
      <c r="A50" s="8" t="str">
        <f>A44</f>
        <v>Not Admitted</v>
      </c>
      <c r="B50" s="8">
        <f>B44</f>
        <v>252</v>
      </c>
      <c r="C50" s="9">
        <f>C44</f>
        <v>0.53731343283582089</v>
      </c>
      <c r="D50" s="10"/>
    </row>
    <row r="51" spans="1:4" x14ac:dyDescent="0.3">
      <c r="A51" s="8" t="str">
        <f>A43</f>
        <v>Admitted</v>
      </c>
      <c r="B51" s="8">
        <f>B43</f>
        <v>217</v>
      </c>
      <c r="C51" s="9">
        <f>C43</f>
        <v>0.46268656716417911</v>
      </c>
      <c r="D51" s="10"/>
    </row>
    <row r="54" spans="1:4" x14ac:dyDescent="0.3">
      <c r="A54" t="s">
        <v>67</v>
      </c>
    </row>
    <row r="55" spans="1:4" x14ac:dyDescent="0.3">
      <c r="A55" s="1" t="s">
        <v>0</v>
      </c>
      <c r="B55" t="s">
        <v>66</v>
      </c>
    </row>
    <row r="56" spans="1:4" x14ac:dyDescent="0.3">
      <c r="A56" s="2" t="s">
        <v>16</v>
      </c>
      <c r="B56" s="6">
        <v>59</v>
      </c>
    </row>
    <row r="57" spans="1:4" x14ac:dyDescent="0.3">
      <c r="A57" s="2" t="s">
        <v>17</v>
      </c>
      <c r="B57" s="6">
        <v>57</v>
      </c>
    </row>
    <row r="58" spans="1:4" x14ac:dyDescent="0.3">
      <c r="A58" s="2" t="s">
        <v>19</v>
      </c>
      <c r="B58" s="6">
        <v>69</v>
      </c>
    </row>
    <row r="59" spans="1:4" x14ac:dyDescent="0.3">
      <c r="A59" s="2" t="s">
        <v>12</v>
      </c>
      <c r="B59" s="6">
        <v>62</v>
      </c>
    </row>
    <row r="60" spans="1:4" x14ac:dyDescent="0.3">
      <c r="A60" s="2" t="s">
        <v>20</v>
      </c>
      <c r="B60" s="6">
        <v>54</v>
      </c>
    </row>
    <row r="61" spans="1:4" x14ac:dyDescent="0.3">
      <c r="A61" s="2" t="s">
        <v>14</v>
      </c>
      <c r="B61" s="6">
        <v>57</v>
      </c>
    </row>
    <row r="62" spans="1:4" x14ac:dyDescent="0.3">
      <c r="A62" s="2" t="s">
        <v>18</v>
      </c>
      <c r="B62" s="6">
        <v>54</v>
      </c>
    </row>
    <row r="63" spans="1:4" x14ac:dyDescent="0.3">
      <c r="A63" s="2" t="s">
        <v>21</v>
      </c>
      <c r="B63" s="6">
        <v>57</v>
      </c>
    </row>
    <row r="64" spans="1:4" x14ac:dyDescent="0.3">
      <c r="A64" s="2" t="s">
        <v>1</v>
      </c>
      <c r="B64" s="6">
        <v>469</v>
      </c>
    </row>
    <row r="67" spans="1:2" x14ac:dyDescent="0.3">
      <c r="A67" s="1" t="s">
        <v>0</v>
      </c>
      <c r="B67" t="s">
        <v>68</v>
      </c>
    </row>
    <row r="68" spans="1:2" x14ac:dyDescent="0.3">
      <c r="A68" s="2" t="s">
        <v>15</v>
      </c>
      <c r="B68" s="6">
        <v>281</v>
      </c>
    </row>
    <row r="69" spans="1:2" x14ac:dyDescent="0.3">
      <c r="A69" s="2" t="s">
        <v>13</v>
      </c>
      <c r="B69" s="6">
        <v>188</v>
      </c>
    </row>
    <row r="70" spans="1:2" x14ac:dyDescent="0.3">
      <c r="A70" s="2" t="s">
        <v>1</v>
      </c>
      <c r="B70" s="6">
        <v>469</v>
      </c>
    </row>
    <row r="73" spans="1:2" x14ac:dyDescent="0.3">
      <c r="A73" s="2" t="s">
        <v>70</v>
      </c>
    </row>
    <row r="74" spans="1:2" x14ac:dyDescent="0.3">
      <c r="A74" s="1" t="s">
        <v>0</v>
      </c>
      <c r="B74" t="s">
        <v>69</v>
      </c>
    </row>
    <row r="75" spans="1:2" x14ac:dyDescent="0.3">
      <c r="A75" s="2" t="s">
        <v>22</v>
      </c>
      <c r="B75" s="6">
        <v>241</v>
      </c>
    </row>
    <row r="76" spans="1:2" x14ac:dyDescent="0.3">
      <c r="A76" s="2" t="s">
        <v>9</v>
      </c>
      <c r="B76" s="6">
        <v>228</v>
      </c>
    </row>
    <row r="77" spans="1:2" x14ac:dyDescent="0.3">
      <c r="A77" s="2" t="s">
        <v>1</v>
      </c>
      <c r="B77" s="6">
        <v>469</v>
      </c>
    </row>
    <row r="82" spans="1:2" x14ac:dyDescent="0.3">
      <c r="A82" t="s">
        <v>71</v>
      </c>
    </row>
    <row r="83" spans="1:2" x14ac:dyDescent="0.3">
      <c r="A83" s="1" t="s">
        <v>0</v>
      </c>
      <c r="B83" t="s">
        <v>72</v>
      </c>
    </row>
    <row r="84" spans="1:2" x14ac:dyDescent="0.3">
      <c r="A84" s="2" t="s">
        <v>30</v>
      </c>
      <c r="B84" s="6">
        <v>3</v>
      </c>
    </row>
    <row r="85" spans="1:2" x14ac:dyDescent="0.3">
      <c r="A85" s="2" t="s">
        <v>29</v>
      </c>
      <c r="B85" s="6">
        <v>8</v>
      </c>
    </row>
    <row r="86" spans="1:2" x14ac:dyDescent="0.3">
      <c r="A86" s="2" t="s">
        <v>28</v>
      </c>
      <c r="B86" s="6">
        <v>10</v>
      </c>
    </row>
    <row r="87" spans="1:2" x14ac:dyDescent="0.3">
      <c r="A87" s="2" t="s">
        <v>27</v>
      </c>
      <c r="B87" s="6">
        <v>13</v>
      </c>
    </row>
    <row r="88" spans="1:2" x14ac:dyDescent="0.3">
      <c r="A88" s="2" t="s">
        <v>26</v>
      </c>
      <c r="B88" s="6">
        <v>15</v>
      </c>
    </row>
    <row r="89" spans="1:2" x14ac:dyDescent="0.3">
      <c r="A89" s="2" t="s">
        <v>25</v>
      </c>
      <c r="B89" s="6">
        <v>44</v>
      </c>
    </row>
    <row r="90" spans="1:2" x14ac:dyDescent="0.3">
      <c r="A90" s="2" t="s">
        <v>24</v>
      </c>
      <c r="B90" s="6">
        <v>92</v>
      </c>
    </row>
    <row r="91" spans="1:2" x14ac:dyDescent="0.3">
      <c r="A91" s="2" t="s">
        <v>10</v>
      </c>
      <c r="B91" s="6">
        <v>284</v>
      </c>
    </row>
    <row r="92" spans="1:2" x14ac:dyDescent="0.3">
      <c r="A92" s="2" t="s">
        <v>1</v>
      </c>
      <c r="B92" s="6">
        <v>469</v>
      </c>
    </row>
    <row r="97" spans="1:1" x14ac:dyDescent="0.3">
      <c r="A97" s="1" t="s">
        <v>0</v>
      </c>
    </row>
    <row r="98" spans="1:1" x14ac:dyDescent="0.3">
      <c r="A98" s="2" t="s">
        <v>73</v>
      </c>
    </row>
    <row r="99" spans="1:1" x14ac:dyDescent="0.3">
      <c r="A99" s="2" t="s">
        <v>1</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A17F9-E3F1-49D0-A440-80AE0209D78E}">
  <dimension ref="A1:X29"/>
  <sheetViews>
    <sheetView tabSelected="1" zoomScale="115" zoomScaleNormal="115" workbookViewId="0">
      <selection activeCell="P3" sqref="P3"/>
    </sheetView>
  </sheetViews>
  <sheetFormatPr defaultRowHeight="14.4" x14ac:dyDescent="0.3"/>
  <sheetData>
    <row r="1" spans="1:24" x14ac:dyDescent="0.3">
      <c r="A1" s="4"/>
      <c r="B1" s="4"/>
      <c r="C1" s="4"/>
      <c r="D1" s="4"/>
      <c r="E1" s="4"/>
      <c r="F1" s="4"/>
      <c r="G1" s="4"/>
      <c r="H1" s="4"/>
      <c r="I1" s="4"/>
      <c r="J1" s="4"/>
      <c r="K1" s="4"/>
      <c r="L1" s="4"/>
      <c r="M1" s="4"/>
      <c r="N1" s="4"/>
      <c r="O1" s="4"/>
      <c r="P1" s="4"/>
      <c r="Q1" s="4"/>
      <c r="R1" s="4"/>
      <c r="S1" s="4"/>
      <c r="T1" s="4"/>
      <c r="U1" s="4"/>
      <c r="V1" s="4"/>
      <c r="W1" s="4"/>
      <c r="X1" s="4"/>
    </row>
    <row r="2" spans="1:24" x14ac:dyDescent="0.3">
      <c r="A2" s="4"/>
      <c r="B2" s="4"/>
      <c r="C2" s="4"/>
      <c r="D2" s="4"/>
      <c r="E2" s="4"/>
      <c r="F2" s="4"/>
      <c r="G2" s="4"/>
      <c r="H2" s="4"/>
      <c r="I2" s="4"/>
      <c r="J2" s="4"/>
      <c r="K2" s="4"/>
      <c r="L2" s="4"/>
      <c r="M2" s="4"/>
      <c r="N2" s="4"/>
      <c r="O2" s="4"/>
      <c r="P2" s="4"/>
      <c r="Q2" s="4"/>
      <c r="R2" s="4"/>
      <c r="S2" s="4"/>
      <c r="T2" s="4"/>
      <c r="U2" s="4"/>
      <c r="V2" s="4"/>
      <c r="W2" s="4"/>
      <c r="X2" s="4"/>
    </row>
    <row r="3" spans="1:24" x14ac:dyDescent="0.3">
      <c r="A3" s="4"/>
      <c r="B3" s="4"/>
      <c r="C3" s="4"/>
      <c r="D3" s="4"/>
      <c r="E3" s="4"/>
      <c r="F3" s="4"/>
      <c r="G3" s="4"/>
      <c r="H3" s="4"/>
      <c r="I3" s="4"/>
      <c r="J3" s="4"/>
      <c r="K3" s="4"/>
      <c r="L3" s="4"/>
      <c r="M3" s="4"/>
      <c r="N3" s="4"/>
      <c r="O3" s="4"/>
      <c r="P3" s="4"/>
      <c r="Q3" s="4"/>
      <c r="R3" s="4"/>
      <c r="S3" s="4"/>
      <c r="T3" s="4"/>
      <c r="U3" s="4"/>
      <c r="V3" s="4"/>
      <c r="W3" s="4"/>
      <c r="X3" s="4"/>
    </row>
    <row r="4" spans="1:24" x14ac:dyDescent="0.3">
      <c r="A4" s="4"/>
      <c r="B4" s="4"/>
      <c r="C4" s="4"/>
      <c r="D4" s="4"/>
      <c r="E4" s="4"/>
      <c r="F4" s="4"/>
      <c r="G4" s="4"/>
      <c r="H4" s="4"/>
      <c r="I4" s="4"/>
      <c r="J4" s="4"/>
      <c r="K4" s="4"/>
      <c r="L4" s="4"/>
      <c r="M4" s="4"/>
      <c r="N4" s="4"/>
      <c r="O4" s="4"/>
      <c r="P4" s="4"/>
      <c r="Q4" s="4"/>
      <c r="R4" s="4"/>
      <c r="S4" s="4"/>
      <c r="T4" s="4"/>
      <c r="U4" s="4"/>
      <c r="V4" s="4"/>
      <c r="W4" s="4"/>
      <c r="X4" s="4"/>
    </row>
    <row r="5" spans="1:24" x14ac:dyDescent="0.3">
      <c r="A5" s="4"/>
      <c r="B5" s="4"/>
      <c r="C5" s="4">
        <f>'Pivot Report'!A6</f>
        <v>469</v>
      </c>
      <c r="D5" s="4"/>
      <c r="E5" s="4"/>
      <c r="F5" s="4"/>
      <c r="G5" s="4"/>
      <c r="H5" s="4"/>
      <c r="I5" s="4"/>
      <c r="J5" s="4"/>
      <c r="K5" s="4"/>
      <c r="L5" s="4"/>
      <c r="M5" s="4"/>
      <c r="N5" s="4"/>
      <c r="O5" s="4"/>
      <c r="P5" s="4"/>
      <c r="Q5" s="4"/>
      <c r="R5" s="4"/>
      <c r="S5" s="4"/>
      <c r="T5" s="4"/>
      <c r="U5" s="4"/>
      <c r="V5" s="4"/>
      <c r="W5" s="4"/>
      <c r="X5" s="4"/>
    </row>
    <row r="6" spans="1:24" x14ac:dyDescent="0.3">
      <c r="A6" s="4"/>
      <c r="B6" s="4"/>
      <c r="C6" s="4"/>
      <c r="D6" s="4"/>
      <c r="E6" s="4"/>
      <c r="F6" s="4"/>
      <c r="G6" s="4"/>
      <c r="H6" s="4"/>
      <c r="I6" s="4"/>
      <c r="J6" s="4"/>
      <c r="K6" s="4"/>
      <c r="L6" s="4"/>
      <c r="M6" s="4"/>
      <c r="N6" s="4"/>
      <c r="O6" s="4"/>
      <c r="P6" s="4"/>
      <c r="Q6" s="4"/>
      <c r="R6" s="4"/>
      <c r="S6" s="4"/>
      <c r="T6" s="4"/>
      <c r="U6" s="4"/>
      <c r="V6" s="4"/>
      <c r="W6" s="4"/>
      <c r="X6" s="4"/>
    </row>
    <row r="7" spans="1:24" x14ac:dyDescent="0.3">
      <c r="A7" s="4"/>
      <c r="B7" s="4"/>
      <c r="C7" s="4"/>
      <c r="D7" s="4"/>
      <c r="E7" s="4"/>
      <c r="F7" s="4"/>
      <c r="G7" s="4"/>
      <c r="H7" s="4"/>
      <c r="I7" s="4"/>
      <c r="J7" s="4"/>
      <c r="K7" s="4"/>
      <c r="L7" s="4"/>
      <c r="M7" s="4"/>
      <c r="N7" s="4"/>
      <c r="O7" s="4"/>
      <c r="P7" s="4"/>
      <c r="Q7" s="4"/>
      <c r="R7" s="4"/>
      <c r="S7" s="4"/>
      <c r="T7" s="4"/>
      <c r="U7" s="4"/>
      <c r="V7" s="4"/>
      <c r="W7" s="4"/>
      <c r="X7" s="4"/>
    </row>
    <row r="8" spans="1:24" x14ac:dyDescent="0.3">
      <c r="A8" s="4"/>
      <c r="B8" s="4"/>
      <c r="C8" s="4"/>
      <c r="D8" s="4"/>
      <c r="E8" s="4"/>
      <c r="F8" s="4"/>
      <c r="G8" s="4"/>
      <c r="H8" s="4"/>
      <c r="I8" s="4"/>
      <c r="J8" s="4"/>
      <c r="K8" s="4"/>
      <c r="L8" s="4"/>
      <c r="M8" s="4"/>
      <c r="N8" s="4"/>
      <c r="O8" s="4"/>
      <c r="P8" s="4"/>
      <c r="Q8" s="4"/>
      <c r="R8" s="4"/>
      <c r="S8" s="4"/>
      <c r="T8" s="4"/>
      <c r="U8" s="4"/>
      <c r="V8" s="4"/>
      <c r="W8" s="4"/>
      <c r="X8" s="4"/>
    </row>
    <row r="9" spans="1:24" x14ac:dyDescent="0.3">
      <c r="A9" s="4"/>
      <c r="B9" s="4"/>
      <c r="C9" s="4"/>
      <c r="D9" s="4"/>
      <c r="E9" s="4"/>
      <c r="F9" s="4"/>
      <c r="G9" s="4"/>
      <c r="H9" s="4"/>
      <c r="I9" s="4"/>
      <c r="J9" s="4"/>
      <c r="K9" s="4"/>
      <c r="L9" s="4"/>
      <c r="M9" s="4"/>
      <c r="N9" s="4"/>
      <c r="O9" s="4"/>
      <c r="P9" s="4"/>
      <c r="Q9" s="4"/>
      <c r="R9" s="4"/>
      <c r="S9" s="4"/>
      <c r="T9" s="4"/>
      <c r="U9" s="4"/>
      <c r="V9" s="4"/>
      <c r="W9" s="4"/>
      <c r="X9" s="4"/>
    </row>
    <row r="10" spans="1:24" x14ac:dyDescent="0.3">
      <c r="A10" s="4"/>
      <c r="B10" s="4"/>
      <c r="C10" s="4"/>
      <c r="D10" s="4"/>
      <c r="E10" s="4"/>
      <c r="F10" s="4"/>
      <c r="G10" s="4"/>
      <c r="H10" s="4"/>
      <c r="I10" s="4"/>
      <c r="J10" s="4"/>
      <c r="K10" s="4"/>
      <c r="L10" s="4"/>
      <c r="M10" s="4"/>
      <c r="N10" s="4"/>
      <c r="O10" s="4"/>
      <c r="P10" s="4"/>
      <c r="Q10" s="4"/>
      <c r="R10" s="4"/>
      <c r="S10" s="4"/>
      <c r="T10" s="4"/>
      <c r="U10" s="4"/>
      <c r="V10" s="4"/>
      <c r="W10" s="4"/>
      <c r="X10" s="4"/>
    </row>
    <row r="11" spans="1:24" x14ac:dyDescent="0.3">
      <c r="A11" s="4"/>
      <c r="B11" s="4"/>
      <c r="C11" s="4"/>
      <c r="D11" s="4"/>
      <c r="E11" s="4"/>
      <c r="F11" s="4"/>
      <c r="G11" s="4"/>
      <c r="H11" s="4"/>
      <c r="I11" s="4"/>
      <c r="J11" s="4"/>
      <c r="K11" s="4"/>
      <c r="L11" s="4"/>
      <c r="M11" s="4"/>
      <c r="N11" s="4"/>
      <c r="O11" s="4"/>
      <c r="P11" s="4"/>
      <c r="Q11" s="4"/>
      <c r="R11" s="4"/>
      <c r="S11" s="4"/>
      <c r="T11" s="4"/>
      <c r="U11" s="4"/>
      <c r="V11" s="4"/>
      <c r="W11" s="4"/>
      <c r="X11" s="4"/>
    </row>
    <row r="12" spans="1:24" x14ac:dyDescent="0.3">
      <c r="A12" s="4"/>
      <c r="B12" s="4"/>
      <c r="C12" s="4"/>
      <c r="D12" s="4"/>
      <c r="E12" s="4"/>
      <c r="F12" s="4"/>
      <c r="G12" s="4"/>
      <c r="H12" s="4"/>
      <c r="I12" s="4"/>
      <c r="J12" s="4"/>
      <c r="K12" s="4"/>
      <c r="L12" s="4"/>
      <c r="M12" s="4"/>
      <c r="N12" s="4"/>
      <c r="O12" s="4"/>
      <c r="P12" s="4"/>
      <c r="Q12" s="4"/>
      <c r="R12" s="4"/>
      <c r="S12" s="4"/>
      <c r="T12" s="4"/>
      <c r="U12" s="4"/>
      <c r="V12" s="4"/>
      <c r="W12" s="4"/>
      <c r="X12" s="4"/>
    </row>
    <row r="13" spans="1:24" x14ac:dyDescent="0.3">
      <c r="A13" s="4"/>
      <c r="B13" s="4"/>
      <c r="C13" s="4"/>
      <c r="D13" s="4"/>
      <c r="E13" s="4"/>
      <c r="F13" s="4"/>
      <c r="G13" s="4"/>
      <c r="H13" s="4"/>
      <c r="I13" s="4"/>
      <c r="J13" s="4"/>
      <c r="K13" s="4"/>
      <c r="L13" s="4"/>
      <c r="M13" s="4"/>
      <c r="N13" s="4"/>
      <c r="O13" s="4"/>
      <c r="P13" s="4"/>
      <c r="Q13" s="4"/>
      <c r="R13" s="4"/>
      <c r="S13" s="4"/>
      <c r="T13" s="4"/>
      <c r="U13" s="4"/>
      <c r="V13" s="4"/>
      <c r="W13" s="4"/>
      <c r="X13" s="4"/>
    </row>
    <row r="14" spans="1:24" x14ac:dyDescent="0.3">
      <c r="A14" s="4"/>
      <c r="B14" s="4"/>
      <c r="C14" s="4"/>
      <c r="D14" s="4"/>
      <c r="E14" s="4"/>
      <c r="F14" s="4"/>
      <c r="G14" s="4"/>
      <c r="H14" s="4"/>
      <c r="I14" s="4"/>
      <c r="J14" s="4"/>
      <c r="K14" s="4"/>
      <c r="L14" s="4"/>
      <c r="M14" s="4"/>
      <c r="N14" s="4"/>
      <c r="O14" s="4"/>
      <c r="P14" s="4"/>
      <c r="Q14" s="4"/>
      <c r="R14" s="4"/>
      <c r="S14" s="4"/>
      <c r="T14" s="4"/>
      <c r="U14" s="4"/>
      <c r="V14" s="4"/>
      <c r="W14" s="4"/>
      <c r="X14" s="4"/>
    </row>
    <row r="15" spans="1:24" x14ac:dyDescent="0.3">
      <c r="A15" s="4"/>
      <c r="B15" s="4"/>
      <c r="C15" s="4"/>
      <c r="D15" s="4"/>
      <c r="E15" s="4"/>
      <c r="F15" s="4"/>
      <c r="G15" s="4"/>
      <c r="H15" s="4"/>
      <c r="I15" s="4"/>
      <c r="J15" s="4"/>
      <c r="K15" s="4"/>
      <c r="L15" s="4"/>
      <c r="M15" s="4"/>
      <c r="N15" s="4"/>
      <c r="O15" s="4"/>
      <c r="P15" s="4"/>
      <c r="Q15" s="4"/>
      <c r="R15" s="4"/>
      <c r="S15" s="4"/>
      <c r="T15" s="4"/>
      <c r="U15" s="4"/>
      <c r="V15" s="4"/>
      <c r="W15" s="4"/>
      <c r="X15" s="4"/>
    </row>
    <row r="16" spans="1:24" x14ac:dyDescent="0.3">
      <c r="A16" s="4"/>
      <c r="B16" s="4"/>
      <c r="C16" s="4"/>
      <c r="D16" s="4"/>
      <c r="E16" s="4"/>
      <c r="F16" s="4"/>
      <c r="G16" s="4"/>
      <c r="H16" s="4"/>
      <c r="I16" s="4"/>
      <c r="J16" s="4"/>
      <c r="K16" s="4"/>
      <c r="L16" s="4"/>
      <c r="M16" s="4"/>
      <c r="N16" s="4"/>
      <c r="O16" s="4"/>
      <c r="P16" s="4"/>
      <c r="Q16" s="4"/>
      <c r="R16" s="4"/>
      <c r="S16" s="4"/>
      <c r="T16" s="4"/>
      <c r="U16" s="4"/>
      <c r="V16" s="4"/>
      <c r="W16" s="4"/>
      <c r="X16" s="4"/>
    </row>
    <row r="17" spans="1:24" x14ac:dyDescent="0.3">
      <c r="A17" s="4"/>
      <c r="B17" s="4"/>
      <c r="C17" s="4"/>
      <c r="D17" s="4"/>
      <c r="E17" s="4"/>
      <c r="F17" s="4"/>
      <c r="G17" s="4"/>
      <c r="H17" s="4"/>
      <c r="I17" s="4"/>
      <c r="J17" s="4"/>
      <c r="K17" s="4"/>
      <c r="L17" s="4"/>
      <c r="M17" s="4"/>
      <c r="N17" s="4"/>
      <c r="O17" s="4"/>
      <c r="P17" s="4"/>
      <c r="Q17" s="4"/>
      <c r="R17" s="4"/>
      <c r="S17" s="4"/>
      <c r="T17" s="4"/>
      <c r="U17" s="4"/>
      <c r="V17" s="4"/>
      <c r="W17" s="4"/>
      <c r="X17" s="4"/>
    </row>
    <row r="18" spans="1:24" x14ac:dyDescent="0.3">
      <c r="A18" s="4"/>
      <c r="B18" s="4"/>
      <c r="C18" s="4"/>
      <c r="D18" s="4"/>
      <c r="E18" s="4"/>
      <c r="F18" s="4"/>
      <c r="G18" s="4"/>
      <c r="H18" s="4"/>
      <c r="I18" s="4"/>
      <c r="J18" s="4"/>
      <c r="K18" s="4"/>
      <c r="L18" s="4"/>
      <c r="M18" s="4"/>
      <c r="N18" s="4"/>
      <c r="O18" s="4"/>
      <c r="P18" s="4"/>
      <c r="Q18" s="4"/>
      <c r="R18" s="4"/>
      <c r="S18" s="4"/>
      <c r="T18" s="4"/>
      <c r="U18" s="4"/>
      <c r="V18" s="4"/>
      <c r="W18" s="4"/>
      <c r="X18" s="4"/>
    </row>
    <row r="19" spans="1:24" x14ac:dyDescent="0.3">
      <c r="A19" s="4"/>
      <c r="B19" s="4"/>
      <c r="C19" s="4"/>
      <c r="D19" s="4"/>
      <c r="E19" s="4"/>
      <c r="F19" s="4"/>
      <c r="G19" s="4"/>
      <c r="H19" s="4"/>
      <c r="I19" s="4"/>
      <c r="J19" s="4"/>
      <c r="K19" s="4"/>
      <c r="L19" s="4"/>
      <c r="M19" s="4"/>
      <c r="N19" s="4"/>
      <c r="O19" s="4"/>
      <c r="P19" s="4"/>
      <c r="Q19" s="4"/>
      <c r="R19" s="4"/>
      <c r="S19" s="4"/>
      <c r="T19" s="4"/>
      <c r="U19" s="4"/>
      <c r="V19" s="4"/>
      <c r="W19" s="4"/>
      <c r="X19" s="4"/>
    </row>
    <row r="20" spans="1:24" x14ac:dyDescent="0.3">
      <c r="A20" s="4"/>
      <c r="B20" s="4"/>
      <c r="C20" s="4"/>
      <c r="D20" s="4"/>
      <c r="E20" s="4"/>
      <c r="F20" s="4"/>
      <c r="G20" s="4"/>
      <c r="H20" s="4"/>
      <c r="I20" s="4"/>
      <c r="J20" s="4"/>
      <c r="K20" s="4"/>
      <c r="L20" s="4"/>
      <c r="M20" s="4"/>
      <c r="N20" s="4"/>
      <c r="O20" s="4"/>
      <c r="P20" s="4"/>
      <c r="Q20" s="4"/>
      <c r="R20" s="4"/>
      <c r="S20" s="4"/>
      <c r="T20" s="4"/>
      <c r="U20" s="4"/>
      <c r="V20" s="4"/>
      <c r="W20" s="4"/>
      <c r="X20" s="4"/>
    </row>
    <row r="21" spans="1:24" x14ac:dyDescent="0.3">
      <c r="A21" s="4"/>
      <c r="B21" s="4"/>
      <c r="C21" s="4"/>
      <c r="D21" s="4"/>
      <c r="E21" s="4"/>
      <c r="F21" s="4"/>
      <c r="G21" s="4"/>
      <c r="H21" s="4"/>
      <c r="I21" s="4"/>
      <c r="J21" s="4"/>
      <c r="K21" s="4"/>
      <c r="L21" s="4"/>
      <c r="M21" s="4"/>
      <c r="N21" s="4"/>
      <c r="O21" s="4"/>
      <c r="P21" s="4"/>
      <c r="Q21" s="4"/>
      <c r="R21" s="4"/>
      <c r="S21" s="4"/>
      <c r="T21" s="4"/>
      <c r="U21" s="4"/>
      <c r="V21" s="4"/>
      <c r="W21" s="4"/>
      <c r="X21" s="4"/>
    </row>
    <row r="22" spans="1:24" x14ac:dyDescent="0.3">
      <c r="A22" s="4"/>
      <c r="B22" s="4"/>
      <c r="C22" s="4"/>
      <c r="D22" s="4"/>
      <c r="E22" s="4"/>
      <c r="F22" s="4"/>
      <c r="G22" s="4"/>
      <c r="H22" s="4"/>
      <c r="I22" s="4"/>
      <c r="J22" s="4"/>
      <c r="K22" s="4"/>
      <c r="L22" s="4"/>
      <c r="M22" s="4"/>
      <c r="N22" s="4"/>
      <c r="O22" s="4"/>
      <c r="P22" s="4"/>
      <c r="Q22" s="4"/>
      <c r="R22" s="4"/>
      <c r="S22" s="4"/>
      <c r="T22" s="4"/>
      <c r="U22" s="4"/>
      <c r="V22" s="4"/>
      <c r="W22" s="4"/>
      <c r="X22" s="4"/>
    </row>
    <row r="23" spans="1:24" x14ac:dyDescent="0.3">
      <c r="A23" s="4"/>
      <c r="B23" s="4"/>
      <c r="C23" s="4"/>
      <c r="D23" s="4"/>
      <c r="E23" s="4"/>
      <c r="F23" s="4"/>
      <c r="G23" s="4"/>
      <c r="H23" s="4"/>
      <c r="I23" s="4"/>
      <c r="J23" s="4"/>
      <c r="K23" s="4"/>
      <c r="L23" s="4"/>
      <c r="M23" s="4"/>
      <c r="N23" s="4"/>
      <c r="O23" s="4"/>
      <c r="P23" s="4"/>
      <c r="Q23" s="4"/>
      <c r="R23" s="4"/>
      <c r="S23" s="4"/>
      <c r="T23" s="4"/>
      <c r="U23" s="4"/>
      <c r="V23" s="4"/>
      <c r="W23" s="4"/>
      <c r="X23" s="4"/>
    </row>
    <row r="24" spans="1:24" x14ac:dyDescent="0.3">
      <c r="A24" s="4"/>
      <c r="B24" s="4"/>
      <c r="C24" s="4"/>
      <c r="D24" s="4"/>
      <c r="E24" s="4"/>
      <c r="F24" s="4"/>
      <c r="G24" s="4"/>
      <c r="H24" s="4"/>
      <c r="I24" s="4"/>
      <c r="J24" s="4"/>
      <c r="K24" s="4"/>
      <c r="L24" s="4"/>
      <c r="M24" s="4"/>
      <c r="N24" s="4"/>
      <c r="O24" s="4"/>
      <c r="P24" s="4"/>
      <c r="Q24" s="4"/>
      <c r="R24" s="4"/>
      <c r="S24" s="4"/>
      <c r="T24" s="4"/>
      <c r="U24" s="4"/>
      <c r="V24" s="4"/>
      <c r="W24" s="4"/>
      <c r="X24" s="4"/>
    </row>
    <row r="25" spans="1:24" x14ac:dyDescent="0.3">
      <c r="A25" s="4"/>
      <c r="B25" s="4"/>
      <c r="C25" s="4"/>
      <c r="D25" s="4"/>
      <c r="E25" s="4"/>
      <c r="F25" s="4"/>
      <c r="G25" s="4"/>
      <c r="H25" s="4"/>
      <c r="I25" s="4"/>
      <c r="J25" s="4"/>
      <c r="K25" s="4"/>
      <c r="L25" s="4"/>
      <c r="M25" s="4"/>
      <c r="N25" s="4"/>
      <c r="O25" s="4"/>
      <c r="P25" s="4"/>
      <c r="Q25" s="4"/>
      <c r="R25" s="4"/>
      <c r="S25" s="4"/>
      <c r="T25" s="4"/>
      <c r="U25" s="4"/>
      <c r="V25" s="4"/>
      <c r="W25" s="4"/>
      <c r="X25" s="4"/>
    </row>
    <row r="26" spans="1:24" x14ac:dyDescent="0.3">
      <c r="A26" s="4"/>
      <c r="B26" s="4"/>
      <c r="C26" s="4"/>
      <c r="D26" s="4"/>
      <c r="E26" s="4"/>
      <c r="F26" s="4"/>
      <c r="G26" s="4"/>
      <c r="H26" s="4"/>
      <c r="I26" s="4"/>
      <c r="J26" s="4"/>
      <c r="K26" s="4"/>
      <c r="L26" s="4"/>
      <c r="M26" s="4"/>
      <c r="N26" s="4"/>
      <c r="O26" s="4"/>
      <c r="P26" s="4"/>
      <c r="Q26" s="4"/>
      <c r="R26" s="4"/>
      <c r="S26" s="4"/>
      <c r="T26" s="4"/>
      <c r="U26" s="4"/>
      <c r="V26" s="4"/>
      <c r="W26" s="4"/>
      <c r="X26" s="4"/>
    </row>
    <row r="27" spans="1:24" x14ac:dyDescent="0.3">
      <c r="A27" s="4"/>
      <c r="B27" s="4"/>
      <c r="C27" s="4"/>
      <c r="D27" s="4"/>
      <c r="E27" s="4"/>
      <c r="F27" s="4"/>
      <c r="G27" s="4"/>
      <c r="H27" s="4"/>
      <c r="I27" s="4"/>
      <c r="J27" s="4"/>
      <c r="K27" s="4"/>
      <c r="L27" s="4"/>
      <c r="M27" s="4"/>
      <c r="N27" s="4"/>
      <c r="O27" s="4"/>
      <c r="P27" s="4"/>
      <c r="Q27" s="4"/>
      <c r="R27" s="4"/>
      <c r="S27" s="4"/>
      <c r="T27" s="4"/>
      <c r="U27" s="4"/>
      <c r="V27" s="4"/>
      <c r="W27" s="4"/>
      <c r="X27" s="4"/>
    </row>
    <row r="28" spans="1:24" x14ac:dyDescent="0.3">
      <c r="A28" s="4"/>
      <c r="B28" s="4"/>
      <c r="C28" s="4"/>
      <c r="D28" s="4"/>
      <c r="E28" s="4"/>
      <c r="F28" s="4"/>
      <c r="G28" s="4"/>
      <c r="H28" s="4"/>
      <c r="I28" s="4"/>
      <c r="J28" s="4"/>
      <c r="K28" s="4"/>
      <c r="L28" s="4"/>
      <c r="M28" s="4"/>
      <c r="N28" s="4"/>
      <c r="O28" s="4"/>
      <c r="P28" s="4"/>
      <c r="Q28" s="4"/>
      <c r="R28" s="4"/>
      <c r="S28" s="4"/>
      <c r="T28" s="4"/>
      <c r="U28" s="4"/>
      <c r="V28" s="4"/>
      <c r="W28" s="4"/>
      <c r="X28" s="4"/>
    </row>
    <row r="29" spans="1:24" x14ac:dyDescent="0.3">
      <c r="A29" s="4"/>
      <c r="B29" s="4"/>
      <c r="C29" s="4"/>
      <c r="D29" s="4"/>
      <c r="E29" s="4"/>
      <c r="F29" s="4"/>
      <c r="G29" s="4"/>
      <c r="H29" s="4"/>
      <c r="I29" s="4"/>
      <c r="J29" s="4"/>
      <c r="K29" s="4"/>
      <c r="L29" s="4"/>
      <c r="M29" s="4"/>
      <c r="N29" s="4"/>
      <c r="O29" s="4"/>
      <c r="P29" s="4"/>
      <c r="Q29" s="4"/>
      <c r="R29" s="4"/>
      <c r="S29" s="4"/>
      <c r="T29" s="4"/>
      <c r="U29" s="4"/>
      <c r="V29" s="4"/>
      <c r="W29" s="4"/>
      <c r="X29" s="4"/>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A9654-53C3-4562-97E0-EDE031CC4D79}">
  <dimension ref="A1"/>
  <sheetViews>
    <sheetView workbookViewId="0"/>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91E56-42F7-40E5-BAF9-C742F11780E5}">
  <dimension ref="A1"/>
  <sheetViews>
    <sheetView workbookViewId="0"/>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24090-9A8E-4231-857E-3E5592C387AC}">
  <dimension ref="A1"/>
  <sheetViews>
    <sheetView workbookViewId="0"/>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H o s p i t a l   E m e r g e n c y   R o o m   D a t a _ 5 3 4 3 7 7 0 2 - b 4 a f - 4 2 e e - b 3 4 0 - e a d d d e 5 5 a 0 5 0 , C a l e n d e r _ T a b l e _ 7 4 8 7 c c d 4 - f 2 7 5 - 4 a 8 7 - b 8 8 2 - 3 a 4 7 3 8 0 7 7 a a 9 ] ] > < / C u s t o m C o n t e n t > < / G e m i n i > 
</file>

<file path=customXml/item10.xml>��< ? x m l   v e r s i o n = " 1 . 0 "   e n c o d i n g = " u t f - 1 6 " ? > < D a t a M a s h u p   s q m i d = " a e a 4 d e 6 1 - a 4 1 5 - 4 e 6 4 - 8 c d a - 0 1 4 f 5 5 8 3 2 8 c 0 "   x m l n s = " h t t p : / / s c h e m a s . m i c r o s o f t . c o m / D a t a M a s h u p " > A A A A A F s G A A B Q S w M E F A A C A A g A Z E Z j 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B k R m 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E Z j W u j Y S V t T A w A A 8 g o A A B M A H A B G b 3 J t d W x h c y 9 T Z W N 0 a W 9 u M S 5 t I K I Y A C i g F A A A A A A A A A A A A A A A A A A A A A A A A A A A A K V W 3 2 / a M B B + R + J / s N K X I H l R A 1 s n r e K h 5 c d a a W M d s O 2 h T J N J D E R z b G Q 7 X V H F / 7 5 z E k g C c d l a E C T x X e 6 + u / v u b E U D H Q m O J t n V v 2 w 2 m g 2 1 I p K G 6 M y 5 E W o d a c L Q I K Z y S X m w Q W M h Y t Q n m j i o i x j V z Q a C z 0 Q k M q C w 0 l M P X l 8 E S U y 5 d o c R o 1 5 P c A 0 P y n V 6 H 2 b f F J V q J s F m P O t T 9 V u L 9 Y x w w j Z K z w a P A W V 9 o l b X g s h w t v O 9 d 2 0 8 G / G 8 I q 6 D 5 g X q w W n h + z 5 l U R x p K r s O d j D q C Z b E X H V 9 H 6 M B D 0 Q Y 8 W X 3 4 t 3 5 O T x / T Y S m E 7 1 h t F v c e i P B 6 c 8 W z m I 8 c + 6 k i E E W o h t K Q g j E p G B K 5 q C Y S / J 1 N 0 s H R v f 5 + h V j k 4 A w I l V X y 6 R s s r c i f A k W p 5 s 1 L c x N J e F q I W S c Q T Z C 5 d b 4 x 0 9 P z h 3 R E e Q X 3 Y Y Q o g Z N p O m j 3 m J U i K 7 C O F L K l B m y Q 3 d q I d z r K K Y V 1 W E k F d j i J r V W e 5 8 I 6 I x I T K 0 a H y k H g H Z A S / P q L d c X b z 0 T X E U 4 J s G x 4 T 5 d E 6 n j V E 4 X V M p n 4 B X h D h l Z 7 t S Y W E Z Q g 4 r m B K 5 q Q f I W C I R 8 B t Y P E m m T r q r G t i j l Z 8 P D c M e y o p g 9 E c 8 j T v N 1 9 6 D m 2 J r 7 m n R v c W 5 M 7 q x O I f j r z Z 7 o r u M h p 8 z m l M I t n I N z C r R j u m a Q 6 B B 9 J y w p U S 9 f T 1 f d o 6 D A k P k R B s B z T V l 5 B R 9 x Y G v z 6 V u d H m D D z t D 8 a P x C t + V 8 + y e b 7 B B k u c f q m Z U S 0 B p m 2 x p m F R d 2 z G i A i 3 G i o c u P Q z X F x l Y 0 V g S d f 0 x 0 G 5 w v C F M G x E h k 9 l 8 J Z L J m k c 7 Z g + Y b t C d q A S l V y T T c / y h M B 7 J f W 5 n y i M s q A 6 1 E + Z v b E b A f 2 V 9 I c Q C y D N B R X x 2 0 F e x z L f u I 9 X z H 6 s p r 2 7 j Z P s l N e z r r W b r H s h / 4 z + w L A G y X N r M r V O j E Y f r U j L Z M U D / Z 2 q c w 2 U p x C m K N b G r m c h n x R E i z T 4 7 F n x J a s + g e R 2 O H C c 6 + S B g m 3 p U K Y K r A c Q F 8 N B s R r 3 N T P j n 1 Y F K Z K f Q r d V x 7 U P o U K e 0 Z J 5 A 3 U x i 3 f d 7 u Y D i K n P s t / L 7 j 4 7 M w k c R s T C 6 s m W + r x B r B H 2 j q W o s s u C L K I R w S j P H 9 I a R K 7 O s N t P Y K Q n G B v z x h b P c / e N S S p K 2 l v I G U Q r 7 w k F K D z W Q 4 U 6 p y 8 b U U O z D s Z P S p l u j Q 8 O V f U E s B A i 0 A F A A C A A g A Z E Z j W s i A H 7 C m A A A A 9 w A A A B I A A A A A A A A A A A A A A A A A A A A A A E N v b m Z p Z y 9 Q Y W N r Y W d l L n h t b F B L A Q I t A B Q A A g A I A G R G Y 1 o P y u m r p A A A A O k A A A A T A A A A A A A A A A A A A A A A A P I A A A B b Q 2 9 u d G V u d F 9 U e X B l c 1 0 u e G 1 s U E s B A i 0 A F A A C A A g A Z E Z j W u j Y S V t T A w A A 8 g o A A B M A A A A A A A A A A A A A A A A A 4 w E A A E Z v c m 1 1 b G F z L 1 N l Y 3 R p b 2 4 x L m 1 Q S w U G A A A A A A M A A w D C A A A A g 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S A A A A A A A A B b I 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z c G l 0 Y W w l M j B F b W V y Z 2 V u Y 3 k l M j B S b 2 9 t J T I w R G F 0 Y T w v S X R l b V B h d G g + P C 9 J d G V t T G 9 j Y X R p b 2 4 + P F N 0 Y W J s Z U V u d H J p Z X M + P E V u d H J 5 I F R 5 c G U 9 I k l z U H J p d m F 0 Z S I g V m F s d W U 9 I m w w I i A v P j x F b n R y e S B U e X B l P S J R d W V y e U l E I i B W Y W x 1 Z T 0 i c z E w M T h k M 2 F k L W Y 2 M D I t N D I w N i 0 4 M D M y L T c 1 M G U 5 N m E 4 M j U 3 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J l c G 9 y d C F Q a X Z v d F R h Y m x l M i I g L z 4 8 R W 5 0 c n k g V H l w Z T 0 i R m l s b G V k Q 2 9 t c G x l d G V S Z X N 1 b H R U b 1 d v c m t z a G V l d C I g V m F s d W U 9 I m w w 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A v P j x F b n R y e S B U e X B l P S J G a W x s U 3 R h d H V z I i B W Y W x 1 Z T 0 i c 0 N v b X B s Z X R l I i A 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Q 2 9 s d W 1 u V H l w Z X M i I F Z h b H V l P S J z Q m d r S 0 J n W U R C Z 1 l H Q X d N P S I g L z 4 8 R W 5 0 c n k g V H l w Z T 0 i R m l s b E x h c 3 R V c G R h d G V k I i B W Y W x 1 Z T 0 i Z D I w M j U t M D M t M D J U M D Y 6 M T U 6 M z Q u M T M 1 N T M 2 M 1 o i I C 8 + P E V u d H J 5 I F R 5 c G U 9 I k Z p b G x F c n J v c k N v d W 5 0 I i B W Y W x 1 Z T 0 i b D A i I C 8 + P E V u d H J 5 I F R 5 c G U 9 I k Z p b G x F c n J v c k N v Z G U i I F Z h b H V l P S J z V W 5 r b m 9 3 b i I g L z 4 8 R W 5 0 c n k g V H l w Z T 0 i R m l s b E N v d W 5 0 I i B W Y W x 1 Z T 0 i b D k y M T Y i I C 8 + P E V u d H J 5 I F R 5 c G U 9 I k F k Z G V k V G 9 E Y X R h T W 9 k Z W w i I F Z h b H V l P S J s M 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1 J l b m F t Z W Q l M j B D b 2 x 1 b W 5 z P C 9 J d G V t U G F 0 a D 4 8 L 0 l 0 Z W 1 M b 2 N h d G l v b j 4 8 U 3 R h Y m x l R W 5 0 c m l l c y A v P j w v S X R l b T 4 8 S X R l b T 4 8 S X R l b U x v Y 2 F 0 a W 9 u P j x J d G V t V H l w Z T 5 G b 3 J t d W x h P C 9 J d G V t V H l w Z T 4 8 S X R l b V B h d G g + U 2 V j d G l v b j E v Q 2 F s Z W 5 k Z X J f V G F i b G U 8 L 0 l 0 Z W 1 Q Y X R o P j w v S X R l b U x v Y 2 F 0 a W 9 u P j x T d G F i b G V F b n R y a W V z P j x F b n R y e S B U e X B l P S J J c 1 B y a X Z h d G U i I F Z h b H V l P S J s M C I g L z 4 8 R W 5 0 c n k g V H l w Z T 0 i U X V l c n l J R C I g V m F s d W U 9 I n M 0 M z U 1 N T Z l Z S 0 4 Z j A 1 L T Q 4 N z c t O T M z N i 0 2 M G M 3 Z G U 0 Z m N h Y T U 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S Z X B v c n Q h U G l 2 b 3 R U Y W J s Z T U i I C 8 + P E V u d H J 5 I F R 5 c G U 9 I k Z p b G x l Z E N v b X B s Z X R l U m V z d W x 0 V G 9 X b 3 J r c 2 h l Z X Q i I F Z h b H V l P S J s M C I g L z 4 8 R W 5 0 c n k g V H l w Z T 0 i R m l s b F N 0 Y X R 1 c y I g V m F s d W U 9 I n N D b 2 1 w b G V 0 Z S I g L z 4 8 R W 5 0 c n k g V H l w Z T 0 i R m l s b E N v b H V t b k 5 h b W V z I i B W Y W x 1 Z T 0 i c 1 s m c X V v d D t E Y X R l J n F 1 b 3 Q 7 X S I g L z 4 8 R W 5 0 c n k g V H l w Z T 0 i R m l s b E N v b H V t b l R 5 c G V z I i B W Y W x 1 Z T 0 i c 0 N R P T 0 i I C 8 + P E V u d H J 5 I F R 5 c G U 9 I k Z p b G x M Y X N 0 V X B k Y X R l Z C I g V m F s d W U 9 I m Q y M D I 1 L T A z L T A z V D A z O j I x O j A 2 L j A z M j Q z M j J a I i A v P j x F b n R y e S B U e X B l P S J G a W x s R X J y b 3 J D b 3 V u d C I g V m F s d W U 9 I m w w I i A v P j x F b n R y e S B U e X B l P S J G a W x s R X J y b 3 J D b 2 R l I i B W Y W x 1 Z T 0 i c 1 V u a 2 5 v d 2 4 i I C 8 + P E V u d H J 5 I F R 5 c G U 9 I k Z p b G x D b 3 V u d C I g V m F s d W U 9 I m w 3 M z E i I C 8 + P E V u d H J 5 I F R 5 c G U 9 I k F k Z G V k V G 9 E Y X R h T W 9 k Z W w i I F Z h b H V l P S J s M S I g L z 4 8 R W 5 0 c n k g V H l w Z T 0 i U m V s Y X R p b 2 5 z a G l w S W 5 m b 0 N v b n R h a W 5 l c i I g V m F s d W U 9 I n N 7 J n F 1 b 3 Q 7 Y 2 9 s d W 1 u Q 2 9 1 b n Q m c X V v d D s 6 M S w m c X V v d D t r Z X l D b 2 x 1 b W 5 O Y W 1 l c y Z x d W 9 0 O z p b X S w m c X V v d D t x d W V y e V J l b G F 0 a W 9 u c 2 h p c H M m c X V v d D s 6 W 1 0 s J n F 1 b 3 Q 7 Y 2 9 s d W 1 u S W R l b n R p d G l l c y Z x d W 9 0 O z p b J n F 1 b 3 Q 7 U 2 V j d G l v b j E v Q 2 F s Z W 5 k Z X J f V G F i b G U v Q 2 h h b m d l Z C B U e X B l L n t D b 2 x 1 b W 4 x L D B 9 J n F 1 b 3 Q 7 X S w m c X V v d D t D b 2 x 1 b W 5 D b 3 V u d C Z x d W 9 0 O z o x L C Z x d W 9 0 O 0 t l e U N v b H V t b k 5 h b W V z J n F 1 b 3 Q 7 O l t d L C Z x d W 9 0 O 0 N v b H V t b k l k Z W 5 0 a X R p Z X M m c X V v d D s 6 W y Z x d W 9 0 O 1 N l Y 3 R p b 2 4 x L 0 N h b G V u Z G V y X 1 R h Y m x l L 0 N o Y W 5 n Z W Q g V H l w Z S 5 7 Q 2 9 s d W 1 u M S w w f S Z x d W 9 0 O 1 0 s J n F 1 b 3 Q 7 U m V s Y X R p b 2 5 z a G l w S W 5 m b y Z x d W 9 0 O z p b X X 0 i I C 8 + P C 9 T d G F i b G V F b n R y a W V z P j w v S X R l b T 4 8 S X R l b T 4 8 S X R l b U x v Y 2 F 0 a W 9 u P j x J d G V t V H l w Z T 5 G b 3 J t d W x h P C 9 J d G V t V H l w Z T 4 8 S X R l b V B h d G g + U 2 V j d G l v b j E v Q 2 F s Z W 5 k Z X J f V G F i b G U v U 2 9 1 c m N l P C 9 J d G V t U G F 0 a D 4 8 L 0 l 0 Z W 1 M b 2 N h d G l v b j 4 8 U 3 R h Y m x l R W 5 0 c m l l c y A v P j w v S X R l b T 4 8 S X R l b T 4 8 S X R l b U x v Y 2 F 0 a W 9 u P j x J d G V t V H l w Z T 5 G b 3 J t d W x h P C 9 J d G V t V H l w Z T 4 8 S X R l b V B h d G g + U 2 V j d G l v b j E v Q 2 F s Z W 5 k Z X J f V G F i b G U v Q 2 9 u d m V y d G V k J T I w d G 8 l M j B U Y W J s Z T w v S X R l b V B h d G g + P C 9 J d G V t T G 9 j Y X R p b 2 4 + P F N 0 Y W J s Z U V u d H J p Z X M g L z 4 8 L 0 l 0 Z W 0 + P E l 0 Z W 0 + P E l 0 Z W 1 M b 2 N h d G l v b j 4 8 S X R l b V R 5 c G U + R m 9 y b X V s Y T w v S X R l b V R 5 c G U + P E l 0 Z W 1 Q Y X R o P l N l Y 3 R p b 2 4 x L 0 N h b G V u Z G V y X 1 R h Y m x l L 0 N o Y W 5 n Z W Q l M j B U e X B l P C 9 J d G V t U G F 0 a D 4 8 L 0 l 0 Z W 1 M b 2 N h d G l v b j 4 8 U 3 R h Y m x l R W 5 0 c m l l c y A v P j w v S X R l b T 4 8 S X R l b T 4 8 S X R l b U x v Y 2 F 0 a W 9 u P j x J d G V t V H l w Z T 5 G b 3 J t d W x h P C 9 J d G V t V H l w Z T 4 8 S X R l b V B h d G g + U 2 V j d G l v b j E v Q 2 F s Z W 5 k Z X J f V G F i b G U v U m V u Y W 1 l Z C U y M E N v b H V t b n M 8 L 0 l 0 Z W 1 Q Y X R o P j w v S X R l b U x v Y 2 F 0 a W 9 u P j x T d G F i b G V F b n R y a W V z I C 8 + P C 9 J d G V t P j x J d G V t P j x J d G V t T G 9 j Y X R p b 2 4 + P E l 0 Z W 1 U e X B l P k Z v c m 1 1 b G E 8 L 0 l 0 Z W 1 U e X B l P j x J d G V t U G F 0 a D 5 T Z W N 0 a W 9 u M S 9 I b 3 N w a X R h b C U y M E V t Z X J n Z W 5 j e S U y M F J v b 2 0 l M j B E Y X R h L 1 N v c n R l Z C U y M F J v d 3 M 8 L 0 l 0 Z W 1 Q Y X R o P j w v S X R l b U x v Y 2 F 0 a W 9 u P j x T d G F i b G V F b n R y a W V z I C 8 + P C 9 J d G V t P j w v S X R l b X M + P C 9 M b 2 N h b F B h Y 2 t h Z 2 V N Z X R h Z G F 0 Y U Z p b G U + F g A A A F B L B Q Y A A A A A A A A A A A A A A A A A A A A A A A A m A Q A A A Q A A A N C M n d 8 B F d E R j H o A w E / C l + s B A A A A + i j t N g r X a E m 7 d D l + K 6 I A h Q A A A A A C A A A A A A A Q Z g A A A A E A A C A A A A D y j h 5 5 R 3 a 8 l o k K L k g u + L Q a 2 V 8 n Z i q x u 7 i 0 K 7 7 1 f k p q A w A A A A A O g A A A A A I A A C A A A A A f a S G k Z S 8 t + z B R E T h j + J h y L M 9 1 o q s i y c x m z b W I b a W C B F A A A A B l w G B q u o 3 Q q B 9 S a u C B E x U e k i S K J y d K D N 6 9 6 f K J / 0 x s + P Z p l l j t c D e j r k w c S h g z n r n P y a t g O 0 + q T f 9 K N x L 9 j + x 7 s s S N o 9 9 0 I O j 6 K P + r V 1 4 B i k A A A A B a Y N t e o J L Q C 1 8 X i 2 T M w G k w y d n w d Y N 1 5 h E V A v V b w w k J P O C X 6 c h t S D n A W / h w O m p O + 6 + F / 4 r E p X 0 m j o l 2 z E 5 a z X t 5 < / D a t a M a s h u p > 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 T a g s \ T a b l e s \ & l t ; T a b l e s \ C a l e n d e r _ T a b l e & g t ; < / K e y > < / D i a g r a m O b j e c t K e y > < D i a g r a m O b j e c t K e y > < K e y > D y n a m i c   T a g s \ T a b l e s \ & l t ; T a b l e s \ H o s p i t a l   E m e r g e n c y   R o o m   D a t a & g t ; < / K e y > < / D i a g r a m O b j e c t K e y > < D i a g r a m O b j e c t K e y > < K e y > T a b l e s \ C a l e n d e r _ T a b l e < / K e y > < / D i a g r a m O b j e c t K e y > < D i a g r a m O b j e c t K e y > < K e y > T a b l e s \ C a l e n d e r _ T a b l e \ C o l u m n s \ D a t e < / 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 T a b l e s \ C a l e n d e r _ T a b l e 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 T a b l e s \ C a l e n d e r _ T a b l e < / K e y > < / a : K e y > < a : V a l u e   i : t y p e = " D i a g r a m D i s p l a y N o d e V i e w S t a t e " > < H e i g h t > 1 5 8 . 8 < / H e i g h t > < I s E x p a n d e d > t r u e < / I s E x p a n d e d > < I s F o c u s e d > t r u e < / I s F o c u s e d > < L a y e d O u t > t r u e < / L a y e d O u t > < L e f t > 5 3 1 . 5 0 3 8 1 0 5 6 7 6 6 5 8 2 < / L e f t > < T a b I n d e x > 1 < / T a b I n d e x > < T o p > 1 0 . 4 0 0 0 0 0 0 0 0 0 0 0 0 0 6 < / T o p > < W i d t h > 2 1 0 . 3 9 9 9 9 9 9 9 9 9 9 9 9 8 < / 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 T a b l e s \ H o s p i t a l   E m e r g e n c y   R o o m   D a t a < / K e y > < / a : K e y > < a : V a l u e   i : t y p e = " D i a g r a m D i s p l a y N o d e V i e w S t a t e " > < H e i g h t > 3 5 4 . 8 < / H e i g h t > < I s E x p a n d e d > t r u e < / I s E x p a n d e d > < L a y e d O u t > t r u e < / L a y e d O u t > < W i d t h > 2 7 6 < / 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 ( 2 9 2 , 1 7 7 . 4 ) .   E n d   p o i n t   2 :   ( 5 1 5 . 5 0 3 8 1 0 5 6 7 6 6 6 , 8 9 . 8 )   < / A u t o m a t i o n P r o p e r t y H e l p e r T e x t > < L a y e d O u t > t r u e < / L a y e d O u t > < P o i n t s   x m l n s : b = " h t t p : / / s c h e m a s . d a t a c o n t r a c t . o r g / 2 0 0 4 / 0 7 / S y s t e m . W i n d o w s " > < b : P o i n t > < b : _ x > 2 9 2 < / b : _ x > < b : _ y > 1 7 7 . 4 0 0 0 0 0 0 0 0 0 0 0 0 3 < / b : _ y > < / b : P o i n t > < b : P o i n t > < b : _ x > 4 0 1 . 7 5 1 9 0 5 5 < / b : _ x > < b : _ y > 1 7 7 . 4 < / b : _ y > < / b : P o i n t > < b : P o i n t > < b : _ x > 4 0 3 . 7 5 1 9 0 5 5 < / b : _ x > < b : _ y > 1 7 5 . 4 < / b : _ y > < / b : P o i n t > < b : P o i n t > < b : _ x > 4 0 3 . 7 5 1 9 0 5 5 < / b : _ x > < b : _ y > 9 1 . 8 < / b : _ y > < / b : P o i n t > < b : P o i n t > < b : _ x > 4 0 5 . 7 5 1 9 0 5 5 < / b : _ x > < b : _ y > 8 9 . 8 < / b : _ y > < / b : P o i n t > < b : P o i n t > < b : _ x > 5 1 5 . 5 0 3 8 1 0 5 6 7 6 6 5 8 2 < / b : _ x > < b : _ y > 8 9 . 8 < / 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 2 7 6 < / b : _ x > < b : _ y > 1 6 9 . 4 0 0 0 0 0 0 0 0 0 0 0 0 3 < / b : _ y > < / L a b e l L o c a t i o n > < L o c a t i o n   x m l n s : b = " h t t p : / / s c h e m a s . d a t a c o n t r a c t . o r g / 2 0 0 4 / 0 7 / S y s t e m . W i n d o w s " > < b : _ x > 2 7 6 < / b : _ x > < b : _ y > 1 7 7 . 4 < / b : _ y > < / L o c a t i o n > < S h a p e R o t a t e A n g l e > 1 . 1 3 6 8 6 8 3 7 7 2 1 6 1 6 0 3 E - 1 3 < / 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 5 1 5 . 5 0 3 8 1 0 5 6 7 6 6 5 8 2 < / b : _ x > < b : _ y > 8 1 . 8 < / b : _ y > < / L a b e l L o c a t i o n > < L o c a t i o n   x m l n s : b = " h t t p : / / s c h e m a s . d a t a c o n t r a c t . o r g / 2 0 0 4 / 0 7 / S y s t e m . W i n d o w s " > < b : _ x > 5 3 1 . 5 0 3 8 1 0 5 6 7 6 6 5 8 2 < / b : _ x > < b : _ y > 8 9 . 8 < / 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 2 9 2 < / b : _ x > < b : _ y > 1 7 7 . 4 0 0 0 0 0 0 0 0 0 0 0 0 3 < / b : _ y > < / b : P o i n t > < b : P o i n t > < b : _ x > 4 0 1 . 7 5 1 9 0 5 5 < / b : _ x > < b : _ y > 1 7 7 . 4 < / b : _ y > < / b : P o i n t > < b : P o i n t > < b : _ x > 4 0 3 . 7 5 1 9 0 5 5 < / b : _ x > < b : _ y > 1 7 5 . 4 < / b : _ y > < / b : P o i n t > < b : P o i n t > < b : _ x > 4 0 3 . 7 5 1 9 0 5 5 < / b : _ x > < b : _ y > 9 1 . 8 < / b : _ y > < / b : P o i n t > < b : P o i n t > < b : _ x > 4 0 5 . 7 5 1 9 0 5 5 < / b : _ x > < b : _ y > 8 9 . 8 < / b : _ y > < / b : P o i n t > < b : P o i n t > < b : _ x > 5 1 5 . 5 0 3 8 1 0 5 6 7 6 6 5 8 2 < / b : _ x > < b : _ y > 8 9 . 8 < / 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 D a t a _ 5 3 4 3 7 7 0 2 - b 4 a f - 4 2 e e - b 3 4 0 - e a d d d e 5 5 a 0 5 0 < / K e y > < V a l u e   x m l n s : a = " h t t p : / / s c h e m a s . d a t a c o n t r a c t . o r g / 2 0 0 4 / 0 7 / M i c r o s o f t . A n a l y s i s S e r v i c e s . C o m m o n " > < a : H a s F o c u s > f a l s e < / a : H a s F o c u s > < a : S i z e A t D p i 9 6 > 1 2 9 < / a : S i z e A t D p i 9 6 > < a : V i s i b l e > t r u e < / a : V i s i b l e > < / V a l u e > < / K e y V a l u e O f s t r i n g S a n d b o x E d i t o r . M e a s u r e G r i d S t a t e S c d E 3 5 R y > < K e y V a l u e O f s t r i n g S a n d b o x E d i t o r . M e a s u r e G r i d S t a t e S c d E 3 5 R y > < K e y > C a l e n d e r _ T a b l e _ 7 4 8 7 c c d 4 - f 2 7 5 - 4 a 8 7 - b 8 8 2 - 3 a 4 7 3 8 0 7 7 a a 9 < / 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 2 0 2 5 - 0 3 - 0 3 T 1 0 : 1 3 : 0 6 . 8 7 7 0 0 7 9 + 0 5 : 3 0 < / L a s t P r o c e s s e d T i m e > < / D a t a M o d e l i n g S a n d b o x . S e r i a l i z e d S a n d b o x E r r o r C a c h e > ] ] > < / C u s t o m C o n t e n t > < / G e m i n i > 
</file>

<file path=customXml/item2.xml>��< ? x m l   v e r s i o n = " 1 . 0 "   e n c o d i n g = " U T F - 1 6 " ? > < G e m i n i   x m l n s = " h t t p : / / g e m i n i / p i v o t c u s t o m i z a t i o n / T a b l e X M L _ H o s p i t a l   E m e r g e n c y   R o o m   D a t a _ 5 3 4 3 7 7 0 2 - b 4 a f - 4 2 e e - b 3 4 0 - e a d d d e 5 5 a 0 5 0 " > < 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4.xml>��< ? x m l   v e r s i o n = " 1 . 0 "   e n c o d i n g = " U T F - 1 6 " ? > < G e m i n i   x m l n s = " h t t p : / / g e m i n i / p i v o t c u s t o m i z a t i o n / S h o w H i d d e n " > < C u s t o m C o n t e n t > < ! [ C D A T A [ T r u e ] ] > < / C u s t o m C o n t e n t > < / G e m i n i > 
</file>

<file path=customXml/item5.xml>��< ? x m l   v e r s i o n = " 1 . 0 "   e n c o d i n g = " U T F - 1 6 " ? > < G e m i n i   x m l n s = " h t t p : / / g e m i n i / p i v o t c u s t o m i z a t i o n / M a n u a l C a l c M o d e " > < C u s t o m C o n t e n t > < ! [ C D A T A [ F a l s e ] ] > < / C u s t o m C o n t e n t > < / G e m i n i > 
</file>

<file path=customXml/item6.xml>��< ? x m l   v e r s i o n = " 1 . 0 "   e n c o d i n g = " U T F - 1 6 " ? > < G e m i n i   x m l n s = " h t t p : / / g e m i n i / p i v o t c u s t o m i z a t i o n / C l i e n t W i n d o w X M L " > < C u s t o m C o n t e n t > < ! [ C D A T A [ H o s p i t a l   E m e r g e n c y   R o o m   D a t a _ 5 3 4 3 7 7 0 2 - b 4 a f - 4 2 e e - b 3 4 0 - e a d d d e 5 5 a 0 5 0 ] ] > < / 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X M L _ C a l e n d e r _ T a b l e _ 7 4 8 7 c c d 4 - f 2 7 5 - 4 a 8 7 - b 8 8 2 - 3 a 4 7 3 8 0 7 7 a a 9 " > < 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AC4C59B1-77C3-4433-8DFE-5B34B799BF7E}">
  <ds:schemaRefs/>
</ds:datastoreItem>
</file>

<file path=customXml/itemProps10.xml><?xml version="1.0" encoding="utf-8"?>
<ds:datastoreItem xmlns:ds="http://schemas.openxmlformats.org/officeDocument/2006/customXml" ds:itemID="{2FE96A09-A8DA-4621-9076-56D822DF22D6}">
  <ds:schemaRefs>
    <ds:schemaRef ds:uri="http://schemas.microsoft.com/DataMashup"/>
  </ds:schemaRefs>
</ds:datastoreItem>
</file>

<file path=customXml/itemProps11.xml><?xml version="1.0" encoding="utf-8"?>
<ds:datastoreItem xmlns:ds="http://schemas.openxmlformats.org/officeDocument/2006/customXml" ds:itemID="{DF783BC0-18AE-4C37-BC57-21C6962FB9DD}">
  <ds:schemaRefs/>
</ds:datastoreItem>
</file>

<file path=customXml/itemProps12.xml><?xml version="1.0" encoding="utf-8"?>
<ds:datastoreItem xmlns:ds="http://schemas.openxmlformats.org/officeDocument/2006/customXml" ds:itemID="{3BAD0872-7F09-4A01-B054-95A2BB1B53D4}">
  <ds:schemaRefs/>
</ds:datastoreItem>
</file>

<file path=customXml/itemProps13.xml><?xml version="1.0" encoding="utf-8"?>
<ds:datastoreItem xmlns:ds="http://schemas.openxmlformats.org/officeDocument/2006/customXml" ds:itemID="{4F109117-2437-41C6-99F0-2462AF1FDC6F}">
  <ds:schemaRefs/>
</ds:datastoreItem>
</file>

<file path=customXml/itemProps14.xml><?xml version="1.0" encoding="utf-8"?>
<ds:datastoreItem xmlns:ds="http://schemas.openxmlformats.org/officeDocument/2006/customXml" ds:itemID="{CE60BE21-097B-4B75-A3E9-5ED3CD4774DE}">
  <ds:schemaRefs/>
</ds:datastoreItem>
</file>

<file path=customXml/itemProps15.xml><?xml version="1.0" encoding="utf-8"?>
<ds:datastoreItem xmlns:ds="http://schemas.openxmlformats.org/officeDocument/2006/customXml" ds:itemID="{AF681B5A-E912-45EA-8980-E12366446828}">
  <ds:schemaRefs/>
</ds:datastoreItem>
</file>

<file path=customXml/itemProps16.xml><?xml version="1.0" encoding="utf-8"?>
<ds:datastoreItem xmlns:ds="http://schemas.openxmlformats.org/officeDocument/2006/customXml" ds:itemID="{BEAD7AA4-4D78-47F4-BCA8-CE33A8C32B2F}">
  <ds:schemaRefs/>
</ds:datastoreItem>
</file>

<file path=customXml/itemProps17.xml><?xml version="1.0" encoding="utf-8"?>
<ds:datastoreItem xmlns:ds="http://schemas.openxmlformats.org/officeDocument/2006/customXml" ds:itemID="{A1CB069E-F1C5-4198-B62D-B7AD49457E45}">
  <ds:schemaRefs/>
</ds:datastoreItem>
</file>

<file path=customXml/itemProps18.xml><?xml version="1.0" encoding="utf-8"?>
<ds:datastoreItem xmlns:ds="http://schemas.openxmlformats.org/officeDocument/2006/customXml" ds:itemID="{62FB5F94-9B5F-4EF2-AE7D-534E506DB197}">
  <ds:schemaRefs/>
</ds:datastoreItem>
</file>

<file path=customXml/itemProps2.xml><?xml version="1.0" encoding="utf-8"?>
<ds:datastoreItem xmlns:ds="http://schemas.openxmlformats.org/officeDocument/2006/customXml" ds:itemID="{BEE68AF1-D58D-4F5B-8515-5371A5256A18}">
  <ds:schemaRefs/>
</ds:datastoreItem>
</file>

<file path=customXml/itemProps3.xml><?xml version="1.0" encoding="utf-8"?>
<ds:datastoreItem xmlns:ds="http://schemas.openxmlformats.org/officeDocument/2006/customXml" ds:itemID="{89C5CE5E-8EEC-4144-BDF4-B1E120ACC3C6}">
  <ds:schemaRefs/>
</ds:datastoreItem>
</file>

<file path=customXml/itemProps4.xml><?xml version="1.0" encoding="utf-8"?>
<ds:datastoreItem xmlns:ds="http://schemas.openxmlformats.org/officeDocument/2006/customXml" ds:itemID="{902410B2-1D11-4985-BFA6-2F97D7E0E90F}">
  <ds:schemaRefs/>
</ds:datastoreItem>
</file>

<file path=customXml/itemProps5.xml><?xml version="1.0" encoding="utf-8"?>
<ds:datastoreItem xmlns:ds="http://schemas.openxmlformats.org/officeDocument/2006/customXml" ds:itemID="{BA061C0D-B5B2-454C-AE9F-967B4EC738C0}">
  <ds:schemaRefs/>
</ds:datastoreItem>
</file>

<file path=customXml/itemProps6.xml><?xml version="1.0" encoding="utf-8"?>
<ds:datastoreItem xmlns:ds="http://schemas.openxmlformats.org/officeDocument/2006/customXml" ds:itemID="{07C42E8D-7343-4772-AA05-FE57F79CC628}">
  <ds:schemaRefs/>
</ds:datastoreItem>
</file>

<file path=customXml/itemProps7.xml><?xml version="1.0" encoding="utf-8"?>
<ds:datastoreItem xmlns:ds="http://schemas.openxmlformats.org/officeDocument/2006/customXml" ds:itemID="{F7D8D841-AD25-4E84-846E-7C283AECD170}">
  <ds:schemaRefs/>
</ds:datastoreItem>
</file>

<file path=customXml/itemProps8.xml><?xml version="1.0" encoding="utf-8"?>
<ds:datastoreItem xmlns:ds="http://schemas.openxmlformats.org/officeDocument/2006/customXml" ds:itemID="{EED20114-1569-44EE-A8F4-F17EE9AC5DCB}">
  <ds:schemaRefs/>
</ds:datastoreItem>
</file>

<file path=customXml/itemProps9.xml><?xml version="1.0" encoding="utf-8"?>
<ds:datastoreItem xmlns:ds="http://schemas.openxmlformats.org/officeDocument/2006/customXml" ds:itemID="{D3B5B4C0-82ED-4322-A31D-2FC584169A9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 no of patients</vt:lpstr>
      <vt:lpstr>avg wait time</vt:lpstr>
      <vt:lpstr>Satisfaction score daily trends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RITAM RAKSHIT</dc:creator>
  <cp:lastModifiedBy>RITAM RAKSHIT</cp:lastModifiedBy>
  <dcterms:created xsi:type="dcterms:W3CDTF">2025-03-02T04:41:43Z</dcterms:created>
  <dcterms:modified xsi:type="dcterms:W3CDTF">2025-03-03T04:43:07Z</dcterms:modified>
</cp:coreProperties>
</file>