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teshjadhav/Documents/Projects/HP_India_Clone/Business_Model/"/>
    </mc:Choice>
  </mc:AlternateContent>
  <xr:revisionPtr revIDLastSave="0" documentId="8_{8F508219-8BDE-4C4C-9293-26178B22E953}" xr6:coauthVersionLast="47" xr6:coauthVersionMax="47" xr10:uidLastSave="{00000000-0000-0000-0000-000000000000}"/>
  <bookViews>
    <workbookView xWindow="0" yWindow="720" windowWidth="29400" windowHeight="18400" xr2:uid="{B9144443-5F4A-0540-B050-958910903C4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C46" i="1"/>
  <c r="C19" i="1"/>
  <c r="E9" i="1"/>
</calcChain>
</file>

<file path=xl/sharedStrings.xml><?xml version="1.0" encoding="utf-8"?>
<sst xmlns="http://schemas.openxmlformats.org/spreadsheetml/2006/main" count="97" uniqueCount="95">
  <si>
    <t>Revenue Source</t>
  </si>
  <si>
    <t>Laptop Sales</t>
  </si>
  <si>
    <t>Extended Warranties</t>
  </si>
  <si>
    <t>Accessories (Bags, Mouse, etc.)</t>
  </si>
  <si>
    <t>Service &amp; Support</t>
  </si>
  <si>
    <t>Total Annual Revenue</t>
  </si>
  <si>
    <t>Per Unit (₹)</t>
  </si>
  <si>
    <t>Annual Volume</t>
  </si>
  <si>
    <t>Total Revenue (₹)</t>
  </si>
  <si>
    <t>Revenue Streams</t>
  </si>
  <si>
    <t>Capital Expenditure (Capex)</t>
  </si>
  <si>
    <t>Item</t>
  </si>
  <si>
    <t>Manufacturing Equipment</t>
  </si>
  <si>
    <t>R&amp;D Infrastructure</t>
  </si>
  <si>
    <t>Warehouse &amp; Distribution</t>
  </si>
  <si>
    <t>IT Infrastructure</t>
  </si>
  <si>
    <t>Office Setup &amp; Furniture</t>
  </si>
  <si>
    <t>Vehicles &amp; Logistics</t>
  </si>
  <si>
    <t>Total Capex</t>
  </si>
  <si>
    <t>Amount (₹)</t>
  </si>
  <si>
    <t>Description</t>
  </si>
  <si>
    <t>Assembly line upgrades</t>
  </si>
  <si>
    <t>Design labs, testing facilities</t>
  </si>
  <si>
    <t>Storage facilities across India</t>
  </si>
  <si>
    <t>ERP, CRM, data centers</t>
  </si>
  <si>
    <t>Corporate offices, retail spaces</t>
  </si>
  <si>
    <t>Delivery trucks, service vehicles</t>
  </si>
  <si>
    <t>Operational Expenditure (Opex)</t>
  </si>
  <si>
    <t>Category</t>
  </si>
  <si>
    <t>Manufacturing Costs</t>
  </si>
  <si>
    <t>Component Procurement</t>
  </si>
  <si>
    <t>Assembly &amp; Production</t>
  </si>
  <si>
    <t>Quality Control</t>
  </si>
  <si>
    <t>Employee Costs</t>
  </si>
  <si>
    <t>Salaries &amp; Benefits</t>
  </si>
  <si>
    <t>Training &amp; Development</t>
  </si>
  <si>
    <t>Marketing &amp; Sales</t>
  </si>
  <si>
    <t>Digital Marketing</t>
  </si>
  <si>
    <t>Traditional Advertising</t>
  </si>
  <si>
    <t>Retail Partner Commissions</t>
  </si>
  <si>
    <t>Trade Shows &amp; Events</t>
  </si>
  <si>
    <t>Operations</t>
  </si>
  <si>
    <t>Logistics &amp; Distribution</t>
  </si>
  <si>
    <t>Customer Service</t>
  </si>
  <si>
    <t>Utilities &amp; Facilities</t>
  </si>
  <si>
    <t>Technology &amp; R&amp;D</t>
  </si>
  <si>
    <t>Software Licenses</t>
  </si>
  <si>
    <t>Research &amp; Development</t>
  </si>
  <si>
    <t>Administrative</t>
  </si>
  <si>
    <t>Legal &amp; Compliance</t>
  </si>
  <si>
    <t>Insurance</t>
  </si>
  <si>
    <t>Office Rent &amp; Utilities</t>
  </si>
  <si>
    <t>Total Opex</t>
  </si>
  <si>
    <t>Monthly (₹)</t>
  </si>
  <si>
    <t>Annual (₹)</t>
  </si>
  <si>
    <t>Notes</t>
  </si>
  <si>
    <t>Processors, RAM, storage, etc.</t>
  </si>
  <si>
    <t>Manufacturing labor</t>
  </si>
  <si>
    <t>Testing and certification</t>
  </si>
  <si>
    <t>8,000 employees avg</t>
  </si>
  <si>
    <t>Skill development</t>
  </si>
  <si>
    <t>Online campaigns, SEO</t>
  </si>
  <si>
    <t>TV, print, outdoor</t>
  </si>
  <si>
    <t>Distributor margins</t>
  </si>
  <si>
    <t>Industry exhibitions</t>
  </si>
  <si>
    <t>Transportation, warehousing</t>
  </si>
  <si>
    <t>Support centers</t>
  </si>
  <si>
    <t>Electricity, maintenance</t>
  </si>
  <si>
    <t>Design software, OS licenses</t>
  </si>
  <si>
    <t>New product development</t>
  </si>
  <si>
    <t>Regulatory compliance</t>
  </si>
  <si>
    <t>Business insurance</t>
  </si>
  <si>
    <t>Corporate offices</t>
  </si>
  <si>
    <t>Revenue Breakdown by Quarter</t>
  </si>
  <si>
    <t>Quarter</t>
  </si>
  <si>
    <t>Unit Sales</t>
  </si>
  <si>
    <t>Revenue (₹)</t>
  </si>
  <si>
    <t>Market Activities</t>
  </si>
  <si>
    <t>Q1 (Apr-Jun)</t>
  </si>
  <si>
    <t>Q2 (Jul-Sep)</t>
  </si>
  <si>
    <t>Q3 (Oct-Dec)</t>
  </si>
  <si>
    <t>Q4 (Jan-Mar)</t>
  </si>
  <si>
    <t>Summer sales, student discounts</t>
  </si>
  <si>
    <t>Festive season prep</t>
  </si>
  <si>
    <t>Diwali, New Year sales</t>
  </si>
  <si>
    <t>Corporate budget cycles</t>
  </si>
  <si>
    <t>Profitability Analysis</t>
  </si>
  <si>
    <t>Metric</t>
  </si>
  <si>
    <t>Percentage</t>
  </si>
  <si>
    <t>Gross Revenue</t>
  </si>
  <si>
    <t>EBITDA</t>
  </si>
  <si>
    <t>Depreciation</t>
  </si>
  <si>
    <t>Interest</t>
  </si>
  <si>
    <t>Taxes (30%)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</si>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</sst>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0" fillId="2" borderId="1" xfId="0" applyFill="1" applyBorder="1"/>
    <xf numFmtId="3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9" fontId="0" fillId="0" borderId="1" xfId="0" applyNumberFormat="1" applyBorder="1"/>
    <xf numFmtId="10" fontId="0" fillId="0" borderId="1" xfId="0" applyNumberFormat="1" applyBorder="1"/>
    <xf numFmtId="0" fontId="0" fillId="7" borderId="1" xfId="0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4F63F-B0E3-6A4E-ADF8-335D1CD26D23}">
  <dimension ref="B3:K53"/>
  <sheetViews>
    <sheetView tabSelected="1" zoomScale="109" workbookViewId="0">
      <selection activeCell="G16" sqref="G16"/>
    </sheetView>
  </sheetViews>
  <sheetFormatPr baseColWidth="10" defaultRowHeight="16" x14ac:dyDescent="0.2"/>
  <cols>
    <col min="2" max="2" width="27" bestFit="1" customWidth="1"/>
    <col min="3" max="3" width="27.1640625" bestFit="1" customWidth="1"/>
    <col min="4" max="4" width="27.33203125" bestFit="1" customWidth="1"/>
    <col min="5" max="5" width="28" bestFit="1" customWidth="1"/>
    <col min="9" max="9" width="13.5" bestFit="1" customWidth="1"/>
    <col min="10" max="10" width="14.6640625" bestFit="1" customWidth="1"/>
  </cols>
  <sheetData>
    <row r="3" spans="2:11" x14ac:dyDescent="0.2">
      <c r="B3" s="6" t="s">
        <v>9</v>
      </c>
      <c r="C3" s="6"/>
      <c r="D3" s="6"/>
      <c r="E3" s="6"/>
      <c r="I3" s="6" t="s">
        <v>86</v>
      </c>
      <c r="J3" s="6"/>
      <c r="K3" s="6"/>
    </row>
    <row r="4" spans="2:11" x14ac:dyDescent="0.2">
      <c r="B4" s="3" t="s">
        <v>0</v>
      </c>
      <c r="C4" s="3" t="s">
        <v>6</v>
      </c>
      <c r="D4" s="3" t="s">
        <v>7</v>
      </c>
      <c r="E4" s="3" t="s">
        <v>8</v>
      </c>
      <c r="I4" s="14" t="s">
        <v>87</v>
      </c>
      <c r="J4" s="14" t="s">
        <v>19</v>
      </c>
      <c r="K4" s="14" t="s">
        <v>88</v>
      </c>
    </row>
    <row r="5" spans="2:11" x14ac:dyDescent="0.2">
      <c r="B5" s="1" t="s">
        <v>1</v>
      </c>
      <c r="C5" s="2">
        <v>65000</v>
      </c>
      <c r="D5" s="2">
        <v>1200000</v>
      </c>
      <c r="E5" s="2">
        <v>78000000000</v>
      </c>
      <c r="I5" s="15" t="s">
        <v>89</v>
      </c>
      <c r="J5" s="2">
        <v>82900000000</v>
      </c>
      <c r="K5" s="12">
        <v>1</v>
      </c>
    </row>
    <row r="6" spans="2:11" x14ac:dyDescent="0.2">
      <c r="B6" s="1" t="s">
        <v>2</v>
      </c>
      <c r="C6" s="2">
        <v>3500</v>
      </c>
      <c r="D6" s="2">
        <v>600000</v>
      </c>
      <c r="E6" s="2">
        <v>2100000000</v>
      </c>
      <c r="I6" s="1" t="s">
        <v>52</v>
      </c>
      <c r="J6" s="2">
        <v>77220000000</v>
      </c>
      <c r="K6" s="13">
        <v>0.93100000000000005</v>
      </c>
    </row>
    <row r="7" spans="2:11" x14ac:dyDescent="0.2">
      <c r="B7" s="1" t="s">
        <v>3</v>
      </c>
      <c r="C7" s="2">
        <v>2500</v>
      </c>
      <c r="D7" s="2">
        <v>800000</v>
      </c>
      <c r="E7" s="2">
        <v>2000000000</v>
      </c>
      <c r="I7" s="1" t="s">
        <v>90</v>
      </c>
      <c r="J7" s="2">
        <v>5680000000</v>
      </c>
      <c r="K7" s="13">
        <v>6.9000000000000006E-2</v>
      </c>
    </row>
    <row r="8" spans="2:11" x14ac:dyDescent="0.2">
      <c r="B8" s="1" t="s">
        <v>4</v>
      </c>
      <c r="C8" s="2">
        <v>2000</v>
      </c>
      <c r="D8" s="2">
        <v>400000</v>
      </c>
      <c r="E8" s="2">
        <v>800000000</v>
      </c>
      <c r="I8" s="1" t="s">
        <v>91</v>
      </c>
      <c r="J8" s="2">
        <v>520000000</v>
      </c>
      <c r="K8" s="13">
        <v>6.0000000000000001E-3</v>
      </c>
    </row>
    <row r="9" spans="2:11" x14ac:dyDescent="0.2">
      <c r="B9" s="5" t="s">
        <v>5</v>
      </c>
      <c r="C9" s="1"/>
      <c r="D9" s="1"/>
      <c r="E9" s="4">
        <f>E5+E6+E7+E8</f>
        <v>82900000000</v>
      </c>
      <c r="I9" s="1" t="s">
        <v>92</v>
      </c>
      <c r="J9" s="2">
        <v>150000000</v>
      </c>
      <c r="K9" s="13">
        <v>2E-3</v>
      </c>
    </row>
    <row r="10" spans="2:11" x14ac:dyDescent="0.2">
      <c r="I10" s="1" t="s">
        <v>93</v>
      </c>
      <c r="J10" s="2">
        <v>1503000000</v>
      </c>
      <c r="K10" s="13">
        <v>1.7999999999999999E-2</v>
      </c>
    </row>
    <row r="11" spans="2:11" x14ac:dyDescent="0.2">
      <c r="B11" s="6" t="s">
        <v>10</v>
      </c>
      <c r="C11" s="6"/>
      <c r="D11" s="6"/>
      <c r="E11" s="7"/>
      <c r="I11" s="1" t="s">
        <v>94</v>
      </c>
      <c r="J11" s="2">
        <v>3507000000</v>
      </c>
      <c r="K11" s="13">
        <v>4.2000000000000003E-2</v>
      </c>
    </row>
    <row r="12" spans="2:11" x14ac:dyDescent="0.2">
      <c r="B12" s="10" t="s">
        <v>11</v>
      </c>
      <c r="C12" s="10" t="s">
        <v>19</v>
      </c>
      <c r="D12" s="10" t="s">
        <v>20</v>
      </c>
    </row>
    <row r="13" spans="2:11" x14ac:dyDescent="0.2">
      <c r="B13" s="1" t="s">
        <v>12</v>
      </c>
      <c r="C13" s="2">
        <v>2500000000</v>
      </c>
      <c r="D13" s="1" t="s">
        <v>21</v>
      </c>
    </row>
    <row r="14" spans="2:11" x14ac:dyDescent="0.2">
      <c r="B14" s="1" t="s">
        <v>13</v>
      </c>
      <c r="C14" s="2">
        <v>800000000</v>
      </c>
      <c r="D14" s="1" t="s">
        <v>22</v>
      </c>
    </row>
    <row r="15" spans="2:11" x14ac:dyDescent="0.2">
      <c r="B15" s="1" t="s">
        <v>14</v>
      </c>
      <c r="C15" s="2">
        <v>1200000000</v>
      </c>
      <c r="D15" s="1" t="s">
        <v>23</v>
      </c>
    </row>
    <row r="16" spans="2:11" x14ac:dyDescent="0.2">
      <c r="B16" s="1" t="s">
        <v>15</v>
      </c>
      <c r="C16" s="2">
        <v>300000000</v>
      </c>
      <c r="D16" s="1" t="s">
        <v>24</v>
      </c>
    </row>
    <row r="17" spans="2:5" x14ac:dyDescent="0.2">
      <c r="B17" s="1" t="s">
        <v>16</v>
      </c>
      <c r="C17" s="2">
        <v>150000000</v>
      </c>
      <c r="D17" s="1" t="s">
        <v>25</v>
      </c>
    </row>
    <row r="18" spans="2:5" x14ac:dyDescent="0.2">
      <c r="B18" s="1" t="s">
        <v>17</v>
      </c>
      <c r="C18" s="2">
        <v>250000000</v>
      </c>
      <c r="D18" s="1" t="s">
        <v>26</v>
      </c>
    </row>
    <row r="19" spans="2:5" x14ac:dyDescent="0.2">
      <c r="B19" s="8" t="s">
        <v>18</v>
      </c>
      <c r="C19" s="9">
        <f>C13+C14+C15+C16+C17+C18</f>
        <v>5200000000</v>
      </c>
      <c r="D19" s="1"/>
    </row>
    <row r="21" spans="2:5" x14ac:dyDescent="0.2">
      <c r="B21" s="6" t="s">
        <v>27</v>
      </c>
      <c r="C21" s="6"/>
      <c r="D21" s="6"/>
      <c r="E21" s="6"/>
    </row>
    <row r="22" spans="2:5" x14ac:dyDescent="0.2">
      <c r="B22" s="10" t="s">
        <v>28</v>
      </c>
      <c r="C22" s="10" t="s">
        <v>53</v>
      </c>
      <c r="D22" s="10" t="s">
        <v>54</v>
      </c>
      <c r="E22" s="10" t="s">
        <v>55</v>
      </c>
    </row>
    <row r="23" spans="2:5" x14ac:dyDescent="0.2">
      <c r="B23" s="11" t="s">
        <v>29</v>
      </c>
      <c r="C23" s="11"/>
      <c r="D23" s="11"/>
      <c r="E23" s="11"/>
    </row>
    <row r="24" spans="2:5" x14ac:dyDescent="0.2">
      <c r="B24" s="1" t="s">
        <v>30</v>
      </c>
      <c r="C24" s="2">
        <v>4500000000</v>
      </c>
      <c r="D24" s="2">
        <v>54000000000</v>
      </c>
      <c r="E24" s="1" t="s">
        <v>56</v>
      </c>
    </row>
    <row r="25" spans="2:5" x14ac:dyDescent="0.2">
      <c r="B25" s="1" t="s">
        <v>31</v>
      </c>
      <c r="C25" s="2">
        <v>200000000</v>
      </c>
      <c r="D25" s="2">
        <v>2400000000</v>
      </c>
      <c r="E25" s="1" t="s">
        <v>57</v>
      </c>
    </row>
    <row r="26" spans="2:5" x14ac:dyDescent="0.2">
      <c r="B26" s="1" t="s">
        <v>32</v>
      </c>
      <c r="C26" s="2">
        <v>50000000</v>
      </c>
      <c r="D26" s="2">
        <v>600000000</v>
      </c>
      <c r="E26" s="1" t="s">
        <v>58</v>
      </c>
    </row>
    <row r="27" spans="2:5" x14ac:dyDescent="0.2">
      <c r="B27" s="11" t="s">
        <v>33</v>
      </c>
      <c r="C27" s="11"/>
      <c r="D27" s="11"/>
      <c r="E27" s="11"/>
    </row>
    <row r="28" spans="2:5" x14ac:dyDescent="0.2">
      <c r="B28" s="1" t="s">
        <v>34</v>
      </c>
      <c r="C28" s="2">
        <v>400000000</v>
      </c>
      <c r="D28" s="2">
        <v>4800000000</v>
      </c>
      <c r="E28" s="1" t="s">
        <v>59</v>
      </c>
    </row>
    <row r="29" spans="2:5" x14ac:dyDescent="0.2">
      <c r="B29" s="1" t="s">
        <v>35</v>
      </c>
      <c r="C29" s="2">
        <v>20000000</v>
      </c>
      <c r="D29" s="2">
        <v>240000000</v>
      </c>
      <c r="E29" s="1" t="s">
        <v>60</v>
      </c>
    </row>
    <row r="30" spans="2:5" x14ac:dyDescent="0.2">
      <c r="B30" s="11" t="s">
        <v>36</v>
      </c>
      <c r="C30" s="11"/>
      <c r="D30" s="11"/>
      <c r="E30" s="11"/>
    </row>
    <row r="31" spans="2:5" x14ac:dyDescent="0.2">
      <c r="B31" s="1" t="s">
        <v>37</v>
      </c>
      <c r="C31" s="2">
        <v>150000000</v>
      </c>
      <c r="D31" s="2">
        <v>1800000000</v>
      </c>
      <c r="E31" s="1" t="s">
        <v>61</v>
      </c>
    </row>
    <row r="32" spans="2:5" x14ac:dyDescent="0.2">
      <c r="B32" s="1" t="s">
        <v>38</v>
      </c>
      <c r="C32" s="2">
        <v>200000000</v>
      </c>
      <c r="D32" s="2">
        <v>2400000000</v>
      </c>
      <c r="E32" s="1" t="s">
        <v>62</v>
      </c>
    </row>
    <row r="33" spans="2:5" x14ac:dyDescent="0.2">
      <c r="B33" s="1" t="s">
        <v>39</v>
      </c>
      <c r="C33" s="2">
        <v>300000000</v>
      </c>
      <c r="D33" s="2">
        <v>3600000000</v>
      </c>
      <c r="E33" s="1" t="s">
        <v>63</v>
      </c>
    </row>
    <row r="34" spans="2:5" x14ac:dyDescent="0.2">
      <c r="B34" s="1" t="s">
        <v>40</v>
      </c>
      <c r="C34" s="2">
        <v>25000000</v>
      </c>
      <c r="D34" s="2">
        <v>300000000</v>
      </c>
      <c r="E34" s="1" t="s">
        <v>64</v>
      </c>
    </row>
    <row r="35" spans="2:5" x14ac:dyDescent="0.2">
      <c r="B35" s="11" t="s">
        <v>41</v>
      </c>
      <c r="C35" s="11"/>
      <c r="D35" s="11"/>
      <c r="E35" s="11"/>
    </row>
    <row r="36" spans="2:5" x14ac:dyDescent="0.2">
      <c r="B36" s="1" t="s">
        <v>42</v>
      </c>
      <c r="C36" s="2">
        <v>180000000</v>
      </c>
      <c r="D36" s="2">
        <v>2160000000</v>
      </c>
      <c r="E36" s="1" t="s">
        <v>65</v>
      </c>
    </row>
    <row r="37" spans="2:5" x14ac:dyDescent="0.2">
      <c r="B37" s="1" t="s">
        <v>43</v>
      </c>
      <c r="C37" s="2">
        <v>40000000</v>
      </c>
      <c r="D37" s="2">
        <v>480000000</v>
      </c>
      <c r="E37" s="1" t="s">
        <v>66</v>
      </c>
    </row>
    <row r="38" spans="2:5" x14ac:dyDescent="0.2">
      <c r="B38" s="1" t="s">
        <v>44</v>
      </c>
      <c r="C38" s="2">
        <v>60000000</v>
      </c>
      <c r="D38" s="2">
        <v>720000000</v>
      </c>
      <c r="E38" s="1" t="s">
        <v>67</v>
      </c>
    </row>
    <row r="39" spans="2:5" x14ac:dyDescent="0.2">
      <c r="B39" s="11" t="s">
        <v>45</v>
      </c>
      <c r="C39" s="11"/>
      <c r="D39" s="11"/>
      <c r="E39" s="11"/>
    </row>
    <row r="40" spans="2:5" x14ac:dyDescent="0.2">
      <c r="B40" s="1" t="s">
        <v>46</v>
      </c>
      <c r="C40" s="2">
        <v>15000000</v>
      </c>
      <c r="D40" s="2">
        <v>180000000</v>
      </c>
      <c r="E40" s="1" t="s">
        <v>68</v>
      </c>
    </row>
    <row r="41" spans="2:5" x14ac:dyDescent="0.2">
      <c r="B41" s="1" t="s">
        <v>47</v>
      </c>
      <c r="C41" s="2">
        <v>250000000</v>
      </c>
      <c r="D41" s="2">
        <v>3000000000</v>
      </c>
      <c r="E41" s="1" t="s">
        <v>69</v>
      </c>
    </row>
    <row r="42" spans="2:5" x14ac:dyDescent="0.2">
      <c r="B42" s="11" t="s">
        <v>48</v>
      </c>
      <c r="C42" s="11"/>
      <c r="D42" s="11"/>
      <c r="E42" s="11"/>
    </row>
    <row r="43" spans="2:5" x14ac:dyDescent="0.2">
      <c r="B43" s="1" t="s">
        <v>49</v>
      </c>
      <c r="C43" s="2">
        <v>12000000</v>
      </c>
      <c r="D43" s="2">
        <v>144000000</v>
      </c>
      <c r="E43" s="1" t="s">
        <v>70</v>
      </c>
    </row>
    <row r="44" spans="2:5" x14ac:dyDescent="0.2">
      <c r="B44" s="1" t="s">
        <v>50</v>
      </c>
      <c r="C44" s="2">
        <v>8000000</v>
      </c>
      <c r="D44" s="2">
        <v>96000000</v>
      </c>
      <c r="E44" s="1" t="s">
        <v>71</v>
      </c>
    </row>
    <row r="45" spans="2:5" x14ac:dyDescent="0.2">
      <c r="B45" s="1" t="s">
        <v>51</v>
      </c>
      <c r="C45" s="2">
        <v>25000000</v>
      </c>
      <c r="D45" s="2">
        <v>300000000</v>
      </c>
      <c r="E45" s="1" t="s">
        <v>72</v>
      </c>
    </row>
    <row r="46" spans="2:5" x14ac:dyDescent="0.2">
      <c r="B46" s="8" t="s">
        <v>52</v>
      </c>
      <c r="C46" s="4">
        <f>C24+C25+C26+C28+C29+C31+C32+C33+C34+C36+C37+C38+C40+C41+C43+C44+C45</f>
        <v>6435000000</v>
      </c>
      <c r="D46" s="4">
        <f>D24+D25+D26+D28+D29+D31+D32+D33+D34+D36+D37+D38+D40+D41+D43+D44+D45</f>
        <v>77220000000</v>
      </c>
      <c r="E46" s="1"/>
    </row>
    <row r="48" spans="2:5" x14ac:dyDescent="0.2">
      <c r="B48" s="6" t="s">
        <v>73</v>
      </c>
      <c r="C48" s="6"/>
      <c r="D48" s="6"/>
      <c r="E48" s="6"/>
    </row>
    <row r="49" spans="2:5" x14ac:dyDescent="0.2">
      <c r="B49" s="10" t="s">
        <v>74</v>
      </c>
      <c r="C49" s="10" t="s">
        <v>75</v>
      </c>
      <c r="D49" s="10" t="s">
        <v>76</v>
      </c>
      <c r="E49" s="10" t="s">
        <v>77</v>
      </c>
    </row>
    <row r="50" spans="2:5" x14ac:dyDescent="0.2">
      <c r="B50" s="1" t="s">
        <v>78</v>
      </c>
      <c r="C50" s="2">
        <v>250000</v>
      </c>
      <c r="D50" s="2">
        <v>18250000000</v>
      </c>
      <c r="E50" s="1" t="s">
        <v>82</v>
      </c>
    </row>
    <row r="51" spans="2:5" x14ac:dyDescent="0.2">
      <c r="B51" s="1" t="s">
        <v>79</v>
      </c>
      <c r="C51" s="2">
        <v>300000</v>
      </c>
      <c r="D51" s="2">
        <v>21900000000</v>
      </c>
      <c r="E51" s="1" t="s">
        <v>83</v>
      </c>
    </row>
    <row r="52" spans="2:5" x14ac:dyDescent="0.2">
      <c r="B52" s="1" t="s">
        <v>80</v>
      </c>
      <c r="C52" s="2">
        <v>400000</v>
      </c>
      <c r="D52" s="2">
        <v>29200000000</v>
      </c>
      <c r="E52" s="1" t="s">
        <v>84</v>
      </c>
    </row>
    <row r="53" spans="2:5" x14ac:dyDescent="0.2">
      <c r="B53" s="1" t="s">
        <v>81</v>
      </c>
      <c r="C53" s="2">
        <v>250000</v>
      </c>
      <c r="D53" s="2">
        <v>18250000000</v>
      </c>
      <c r="E53" s="1" t="s">
        <v>85</v>
      </c>
    </row>
  </sheetData>
  <mergeCells count="11">
    <mergeCell ref="B39:E39"/>
    <mergeCell ref="B42:E42"/>
    <mergeCell ref="B48:E48"/>
    <mergeCell ref="I3:K3"/>
    <mergeCell ref="B3:E3"/>
    <mergeCell ref="B11:D11"/>
    <mergeCell ref="B21:E21"/>
    <mergeCell ref="B23:E23"/>
    <mergeCell ref="B35:E35"/>
    <mergeCell ref="B27:E27"/>
    <mergeCell ref="B30:E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Sachinrao Jadhav</dc:creator>
  <cp:lastModifiedBy>Ritesh Sachinrao Jadhav</cp:lastModifiedBy>
  <dcterms:created xsi:type="dcterms:W3CDTF">2025-06-17T05:32:32Z</dcterms:created>
  <dcterms:modified xsi:type="dcterms:W3CDTF">2025-06-17T14:39:02Z</dcterms:modified>
</cp:coreProperties>
</file>