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tesh B\Downloads\"/>
    </mc:Choice>
  </mc:AlternateContent>
  <xr:revisionPtr revIDLastSave="0" documentId="13_ncr:1_{9B10DC71-ACDD-4FA6-85AE-B1999BE3F1EC}" xr6:coauthVersionLast="47" xr6:coauthVersionMax="47" xr10:uidLastSave="{00000000-0000-0000-0000-000000000000}"/>
  <bookViews>
    <workbookView xWindow="-120" yWindow="-120" windowWidth="23280" windowHeight="15000" xr2:uid="{00000000-000D-0000-FFFF-FFFF00000000}"/>
  </bookViews>
  <sheets>
    <sheet name="Data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3" l="1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6" i="3"/>
  <c r="J5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H28" i="3"/>
  <c r="H27" i="3"/>
  <c r="H11" i="3"/>
  <c r="H23" i="3"/>
  <c r="H25" i="3"/>
  <c r="H4" i="3"/>
  <c r="H7" i="3"/>
  <c r="H5" i="3"/>
  <c r="H15" i="3"/>
  <c r="H17" i="3"/>
  <c r="H26" i="3"/>
  <c r="H24" i="3"/>
  <c r="H16" i="3"/>
  <c r="H20" i="3"/>
  <c r="H6" i="3"/>
  <c r="H10" i="3"/>
  <c r="H8" i="3"/>
  <c r="H13" i="3"/>
  <c r="H19" i="3"/>
  <c r="H18" i="3"/>
  <c r="H9" i="3"/>
  <c r="H14" i="3"/>
  <c r="H21" i="3"/>
  <c r="H12" i="3"/>
  <c r="H22" i="3"/>
</calcChain>
</file>

<file path=xl/sharedStrings.xml><?xml version="1.0" encoding="utf-8"?>
<sst xmlns="http://schemas.openxmlformats.org/spreadsheetml/2006/main" count="84" uniqueCount="46">
  <si>
    <t>ID</t>
  </si>
  <si>
    <t>Product Category</t>
  </si>
  <si>
    <t>Product Name</t>
  </si>
  <si>
    <t>Purchase Cost</t>
  </si>
  <si>
    <t>Selling Price</t>
  </si>
  <si>
    <t>Quantity on Hand</t>
  </si>
  <si>
    <t>Road</t>
  </si>
  <si>
    <t>Classic 109</t>
  </si>
  <si>
    <t>Elegant 210</t>
  </si>
  <si>
    <t>Runroad 1000</t>
  </si>
  <si>
    <t>Mtn.</t>
  </si>
  <si>
    <t>Eagle 3</t>
  </si>
  <si>
    <t>Eagle 2</t>
  </si>
  <si>
    <t>Eagle 1</t>
  </si>
  <si>
    <t>Hybrid</t>
  </si>
  <si>
    <t>Runblend 2000</t>
  </si>
  <si>
    <t>Eagle 7</t>
  </si>
  <si>
    <t>Tea for Two</t>
  </si>
  <si>
    <t>Leisure</t>
  </si>
  <si>
    <t>Runcool 3000</t>
  </si>
  <si>
    <t>Starlight</t>
  </si>
  <si>
    <t>Supreme 350</t>
  </si>
  <si>
    <t>Blue Moon</t>
  </si>
  <si>
    <t>Children</t>
  </si>
  <si>
    <t>Runkidder 100</t>
  </si>
  <si>
    <t>Red Rider</t>
  </si>
  <si>
    <t>Coolest 100</t>
  </si>
  <si>
    <t>Green Rider</t>
  </si>
  <si>
    <t>Runroad 4000</t>
  </si>
  <si>
    <t>Runroad 5000</t>
  </si>
  <si>
    <t>Twist &amp; Shout</t>
  </si>
  <si>
    <t>Breeze</t>
  </si>
  <si>
    <t>Breeze LE</t>
  </si>
  <si>
    <t>Bluff Breaker</t>
  </si>
  <si>
    <t>Jetty Breaker</t>
  </si>
  <si>
    <t>Bicyclist's Choice</t>
  </si>
  <si>
    <t>Bike-One</t>
  </si>
  <si>
    <t>Run-Up Bikes</t>
  </si>
  <si>
    <t>Simpson's Bike Supply</t>
  </si>
  <si>
    <t>The Bike Path</t>
  </si>
  <si>
    <t xml:space="preserve">Supplier </t>
  </si>
  <si>
    <t>Bicycle Inventory</t>
  </si>
  <si>
    <t>Inventory Value</t>
  </si>
  <si>
    <t>Percentage of Inventory</t>
  </si>
  <si>
    <t>Cumulative</t>
  </si>
  <si>
    <t>PARETO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</si>
</sst>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164" formatCode="&quot;$&quot;#,##0.00;\(&quot;$&quot;#,##0.00\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5" fillId="0" borderId="1" xfId="1" applyFont="1" applyFill="1" applyBorder="1" applyAlignment="1">
      <alignment horizontal="right" wrapText="1"/>
    </xf>
    <xf numFmtId="0" fontId="5" fillId="0" borderId="1" xfId="1" applyFont="1" applyFill="1" applyBorder="1" applyAlignment="1">
      <alignment wrapText="1"/>
    </xf>
    <xf numFmtId="164" fontId="5" fillId="0" borderId="1" xfId="1" applyNumberFormat="1" applyFont="1" applyFill="1" applyBorder="1" applyAlignment="1">
      <alignment horizontal="right" wrapText="1"/>
    </xf>
    <xf numFmtId="0" fontId="5" fillId="0" borderId="1" xfId="2" applyFont="1" applyFill="1" applyBorder="1" applyAlignment="1">
      <alignment wrapText="1"/>
    </xf>
    <xf numFmtId="0" fontId="4" fillId="0" borderId="2" xfId="1" applyFont="1" applyFill="1" applyBorder="1" applyAlignment="1">
      <alignment horizontal="center"/>
    </xf>
    <xf numFmtId="0" fontId="5" fillId="0" borderId="3" xfId="1" applyFont="1" applyFill="1" applyBorder="1" applyAlignment="1">
      <alignment wrapText="1"/>
    </xf>
    <xf numFmtId="164" fontId="5" fillId="0" borderId="3" xfId="1" applyNumberFormat="1" applyFont="1" applyFill="1" applyBorder="1" applyAlignment="1">
      <alignment horizontal="right" wrapText="1"/>
    </xf>
    <xf numFmtId="0" fontId="5" fillId="0" borderId="3" xfId="1" applyFont="1" applyFill="1" applyBorder="1" applyAlignment="1">
      <alignment horizontal="right" wrapText="1"/>
    </xf>
    <xf numFmtId="0" fontId="4" fillId="0" borderId="4" xfId="1" applyFont="1" applyFill="1" applyBorder="1" applyAlignment="1">
      <alignment horizontal="center"/>
    </xf>
    <xf numFmtId="0" fontId="3" fillId="2" borderId="0" xfId="0" applyFont="1" applyFill="1"/>
    <xf numFmtId="7" fontId="3" fillId="2" borderId="0" xfId="0" applyNumberFormat="1" applyFont="1" applyFill="1"/>
    <xf numFmtId="7" fontId="2" fillId="0" borderId="0" xfId="0" applyNumberFormat="1" applyFont="1"/>
    <xf numFmtId="9" fontId="2" fillId="0" borderId="0" xfId="3" applyFont="1"/>
    <xf numFmtId="9" fontId="2" fillId="2" borderId="0" xfId="3" applyFont="1" applyFill="1"/>
    <xf numFmtId="9" fontId="2" fillId="2" borderId="0" xfId="0" applyNumberFormat="1" applyFont="1" applyFill="1"/>
    <xf numFmtId="165" fontId="2" fillId="2" borderId="0" xfId="0" applyNumberFormat="1" applyFont="1" applyFill="1"/>
    <xf numFmtId="0" fontId="2" fillId="0" borderId="0" xfId="0" applyFont="1" applyAlignment="1">
      <alignment horizontal="center"/>
    </xf>
  </cellXfs>
  <cellStyles count="4">
    <cellStyle name="Normal" xfId="0" builtinId="0"/>
    <cellStyle name="Normal_Sheet3" xfId="1" xr:uid="{00000000-0005-0000-0000-000001000000}"/>
    <cellStyle name="Normal_Sheet4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workbookViewId="0">
      <selection activeCell="L6" sqref="L6:M10"/>
    </sheetView>
  </sheetViews>
  <sheetFormatPr defaultColWidth="16" defaultRowHeight="12.75" x14ac:dyDescent="0.2"/>
  <cols>
    <col min="1" max="1" width="5.28515625" style="1" customWidth="1"/>
    <col min="2" max="2" width="16.85546875" style="1" bestFit="1" customWidth="1"/>
    <col min="3" max="5" width="16" style="1"/>
    <col min="6" max="6" width="20.85546875" style="1" bestFit="1" customWidth="1"/>
    <col min="7" max="7" width="16.85546875" style="1" bestFit="1" customWidth="1"/>
    <col min="8" max="16384" width="16" style="1"/>
  </cols>
  <sheetData>
    <row r="1" spans="1:13" x14ac:dyDescent="0.2">
      <c r="B1" s="2" t="s">
        <v>41</v>
      </c>
    </row>
    <row r="3" spans="1:13" s="3" customFormat="1" ht="13.5" thickBot="1" x14ac:dyDescent="0.25">
      <c r="A3" s="8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40</v>
      </c>
      <c r="G3" s="12" t="s">
        <v>5</v>
      </c>
      <c r="H3" s="13" t="s">
        <v>42</v>
      </c>
      <c r="I3" s="13" t="s">
        <v>43</v>
      </c>
      <c r="J3" s="13" t="s">
        <v>44</v>
      </c>
    </row>
    <row r="4" spans="1:13" ht="13.5" thickTop="1" x14ac:dyDescent="0.2">
      <c r="A4" s="4">
        <v>20</v>
      </c>
      <c r="B4" s="9" t="s">
        <v>6</v>
      </c>
      <c r="C4" s="9" t="s">
        <v>29</v>
      </c>
      <c r="D4" s="10">
        <v>450.95</v>
      </c>
      <c r="E4" s="10">
        <v>599.99</v>
      </c>
      <c r="F4" s="11" t="s">
        <v>37</v>
      </c>
      <c r="G4" s="11">
        <v>5</v>
      </c>
      <c r="H4" s="14">
        <f>G4*D4</f>
        <v>2254.75</v>
      </c>
      <c r="I4" s="17">
        <f>(H4/$H$28)</f>
        <v>0.11188010680152652</v>
      </c>
      <c r="J4" s="19"/>
    </row>
    <row r="5" spans="1:13" x14ac:dyDescent="0.2">
      <c r="A5" s="4">
        <v>18</v>
      </c>
      <c r="B5" s="5" t="s">
        <v>6</v>
      </c>
      <c r="C5" s="5" t="s">
        <v>9</v>
      </c>
      <c r="D5" s="6">
        <v>250.95</v>
      </c>
      <c r="E5" s="6">
        <v>350.99</v>
      </c>
      <c r="F5" s="4" t="s">
        <v>37</v>
      </c>
      <c r="G5" s="4">
        <v>8</v>
      </c>
      <c r="H5" s="14">
        <f>G5*D5</f>
        <v>2007.6</v>
      </c>
      <c r="I5" s="17">
        <f t="shared" ref="I5:I28" si="0">(H5/$H$28)</f>
        <v>9.9616588275748805E-2</v>
      </c>
      <c r="J5" s="19">
        <f>I4+I5</f>
        <v>0.21149669507727531</v>
      </c>
    </row>
    <row r="6" spans="1:13" x14ac:dyDescent="0.2">
      <c r="A6" s="4">
        <v>11</v>
      </c>
      <c r="B6" s="5" t="s">
        <v>6</v>
      </c>
      <c r="C6" s="5" t="s">
        <v>8</v>
      </c>
      <c r="D6" s="6">
        <v>281.52</v>
      </c>
      <c r="E6" s="6">
        <v>394.13</v>
      </c>
      <c r="F6" s="4" t="s">
        <v>35</v>
      </c>
      <c r="G6" s="4">
        <v>7</v>
      </c>
      <c r="H6" s="14">
        <f>G6*D6</f>
        <v>1970.6399999999999</v>
      </c>
      <c r="I6" s="17">
        <f t="shared" si="0"/>
        <v>9.7782642717534188E-2</v>
      </c>
      <c r="J6" s="19">
        <f>J5+I6</f>
        <v>0.30927933779480948</v>
      </c>
      <c r="L6" s="20" t="s">
        <v>45</v>
      </c>
      <c r="M6" s="20"/>
    </row>
    <row r="7" spans="1:13" x14ac:dyDescent="0.2">
      <c r="A7" s="4">
        <v>19</v>
      </c>
      <c r="B7" s="5" t="s">
        <v>6</v>
      </c>
      <c r="C7" s="5" t="s">
        <v>28</v>
      </c>
      <c r="D7" s="6">
        <v>390.95</v>
      </c>
      <c r="E7" s="6">
        <v>495.99</v>
      </c>
      <c r="F7" s="4" t="s">
        <v>37</v>
      </c>
      <c r="G7" s="4">
        <v>5</v>
      </c>
      <c r="H7" s="14">
        <f>G7*D7</f>
        <v>1954.75</v>
      </c>
      <c r="I7" s="17">
        <f t="shared" si="0"/>
        <v>9.6994185062771465E-2</v>
      </c>
      <c r="J7" s="19">
        <f t="shared" ref="J7:J28" si="1">J6+I7</f>
        <v>0.40627352285758095</v>
      </c>
      <c r="L7" s="20"/>
      <c r="M7" s="20"/>
    </row>
    <row r="8" spans="1:13" x14ac:dyDescent="0.2">
      <c r="A8" s="4">
        <v>9</v>
      </c>
      <c r="B8" s="5" t="s">
        <v>10</v>
      </c>
      <c r="C8" s="5" t="s">
        <v>11</v>
      </c>
      <c r="D8" s="6">
        <v>350.52</v>
      </c>
      <c r="E8" s="6">
        <v>490.73</v>
      </c>
      <c r="F8" s="4" t="s">
        <v>36</v>
      </c>
      <c r="G8" s="4">
        <v>5</v>
      </c>
      <c r="H8" s="14">
        <f>G8*D8</f>
        <v>1752.6</v>
      </c>
      <c r="I8" s="17">
        <f t="shared" si="0"/>
        <v>8.6963554797807013E-2</v>
      </c>
      <c r="J8" s="19">
        <f t="shared" si="1"/>
        <v>0.49323707765538793</v>
      </c>
      <c r="L8" s="20"/>
      <c r="M8" s="20"/>
    </row>
    <row r="9" spans="1:13" x14ac:dyDescent="0.2">
      <c r="A9" s="4">
        <v>5</v>
      </c>
      <c r="B9" s="5" t="s">
        <v>6</v>
      </c>
      <c r="C9" s="5" t="s">
        <v>7</v>
      </c>
      <c r="D9" s="6">
        <v>207.49</v>
      </c>
      <c r="E9" s="6">
        <v>290.49</v>
      </c>
      <c r="F9" s="4" t="s">
        <v>35</v>
      </c>
      <c r="G9" s="4">
        <v>7</v>
      </c>
      <c r="H9" s="14">
        <f>G9*D9</f>
        <v>1452.43</v>
      </c>
      <c r="I9" s="17">
        <f t="shared" si="0"/>
        <v>7.2069197703400006E-2</v>
      </c>
      <c r="J9" s="19">
        <f t="shared" si="1"/>
        <v>0.56530627535878797</v>
      </c>
      <c r="L9" s="20"/>
      <c r="M9" s="20"/>
    </row>
    <row r="10" spans="1:13" x14ac:dyDescent="0.2">
      <c r="A10" s="4">
        <v>10</v>
      </c>
      <c r="B10" s="5" t="s">
        <v>14</v>
      </c>
      <c r="C10" s="5" t="s">
        <v>16</v>
      </c>
      <c r="D10" s="6">
        <v>150.88999999999999</v>
      </c>
      <c r="E10" s="6">
        <v>211.46</v>
      </c>
      <c r="F10" s="4" t="s">
        <v>36</v>
      </c>
      <c r="G10" s="4">
        <v>9</v>
      </c>
      <c r="H10" s="14">
        <f>G10*D10</f>
        <v>1358.0099999999998</v>
      </c>
      <c r="I10" s="17">
        <f t="shared" si="0"/>
        <v>6.7384101934822485E-2</v>
      </c>
      <c r="J10" s="19">
        <f t="shared" si="1"/>
        <v>0.63269037729361044</v>
      </c>
      <c r="L10" s="20"/>
      <c r="M10" s="20"/>
    </row>
    <row r="11" spans="1:13" x14ac:dyDescent="0.2">
      <c r="A11" s="4">
        <v>23</v>
      </c>
      <c r="B11" s="5" t="s">
        <v>14</v>
      </c>
      <c r="C11" s="5" t="s">
        <v>17</v>
      </c>
      <c r="D11" s="6">
        <v>429.02</v>
      </c>
      <c r="E11" s="6">
        <v>609</v>
      </c>
      <c r="F11" s="4" t="s">
        <v>38</v>
      </c>
      <c r="G11" s="4">
        <v>3</v>
      </c>
      <c r="H11" s="14">
        <f>G11*D11</f>
        <v>1287.06</v>
      </c>
      <c r="I11" s="17">
        <f t="shared" si="0"/>
        <v>6.3863581443606932E-2</v>
      </c>
      <c r="J11" s="19">
        <f t="shared" si="1"/>
        <v>0.69655395873721737</v>
      </c>
    </row>
    <row r="12" spans="1:13" x14ac:dyDescent="0.2">
      <c r="A12" s="4">
        <v>2</v>
      </c>
      <c r="B12" s="5" t="s">
        <v>10</v>
      </c>
      <c r="C12" s="5" t="s">
        <v>33</v>
      </c>
      <c r="D12" s="6">
        <v>375</v>
      </c>
      <c r="E12" s="6">
        <v>495</v>
      </c>
      <c r="F12" s="4" t="s">
        <v>39</v>
      </c>
      <c r="G12" s="4">
        <v>3</v>
      </c>
      <c r="H12" s="14">
        <f>G12*D12</f>
        <v>1125</v>
      </c>
      <c r="I12" s="17">
        <f t="shared" si="0"/>
        <v>5.5822206520331451E-2</v>
      </c>
      <c r="J12" s="19">
        <f t="shared" si="1"/>
        <v>0.7523761652575488</v>
      </c>
    </row>
    <row r="13" spans="1:13" x14ac:dyDescent="0.2">
      <c r="A13" s="4">
        <v>8</v>
      </c>
      <c r="B13" s="5" t="s">
        <v>10</v>
      </c>
      <c r="C13" s="5" t="s">
        <v>12</v>
      </c>
      <c r="D13" s="6">
        <v>401.11</v>
      </c>
      <c r="E13" s="6">
        <v>561.54</v>
      </c>
      <c r="F13" s="4" t="s">
        <v>36</v>
      </c>
      <c r="G13" s="4">
        <v>2</v>
      </c>
      <c r="H13" s="14">
        <f>G13*D13</f>
        <v>802.22</v>
      </c>
      <c r="I13" s="17">
        <f t="shared" si="0"/>
        <v>3.9805947124213599E-2</v>
      </c>
      <c r="J13" s="19">
        <f t="shared" si="1"/>
        <v>0.79218211238176239</v>
      </c>
    </row>
    <row r="14" spans="1:13" x14ac:dyDescent="0.2">
      <c r="A14" s="4">
        <v>4</v>
      </c>
      <c r="B14" s="5" t="s">
        <v>18</v>
      </c>
      <c r="C14" s="5" t="s">
        <v>32</v>
      </c>
      <c r="D14" s="6">
        <v>109.95</v>
      </c>
      <c r="E14" s="6">
        <v>149.94999999999999</v>
      </c>
      <c r="F14" s="4" t="s">
        <v>39</v>
      </c>
      <c r="G14" s="4">
        <v>5</v>
      </c>
      <c r="H14" s="14">
        <f>G14*D14</f>
        <v>549.75</v>
      </c>
      <c r="I14" s="17">
        <f t="shared" si="0"/>
        <v>2.7278451586268633E-2</v>
      </c>
      <c r="J14" s="19">
        <f t="shared" si="1"/>
        <v>0.81946056396803102</v>
      </c>
    </row>
    <row r="15" spans="1:13" x14ac:dyDescent="0.2">
      <c r="A15" s="4">
        <v>17</v>
      </c>
      <c r="B15" s="5" t="s">
        <v>23</v>
      </c>
      <c r="C15" s="5" t="s">
        <v>24</v>
      </c>
      <c r="D15" s="6">
        <v>50.95</v>
      </c>
      <c r="E15" s="6">
        <v>75.989999999999995</v>
      </c>
      <c r="F15" s="4" t="s">
        <v>37</v>
      </c>
      <c r="G15" s="4">
        <v>10</v>
      </c>
      <c r="H15" s="14">
        <f>G15*D15</f>
        <v>509.5</v>
      </c>
      <c r="I15" s="17">
        <f t="shared" si="0"/>
        <v>2.5281257086318999E-2</v>
      </c>
      <c r="J15" s="19">
        <f t="shared" si="1"/>
        <v>0.84474182105435003</v>
      </c>
    </row>
    <row r="16" spans="1:13" x14ac:dyDescent="0.2">
      <c r="A16" s="4">
        <v>13</v>
      </c>
      <c r="B16" s="5" t="s">
        <v>10</v>
      </c>
      <c r="C16" s="5" t="s">
        <v>34</v>
      </c>
      <c r="D16" s="6">
        <v>455.95</v>
      </c>
      <c r="E16" s="6">
        <v>649.95000000000005</v>
      </c>
      <c r="F16" s="4" t="s">
        <v>39</v>
      </c>
      <c r="G16" s="4">
        <v>1</v>
      </c>
      <c r="H16" s="14">
        <f>G16*D16</f>
        <v>455.95</v>
      </c>
      <c r="I16" s="17">
        <f t="shared" si="0"/>
        <v>2.262412005595122E-2</v>
      </c>
      <c r="J16" s="19">
        <f t="shared" si="1"/>
        <v>0.8673659411103013</v>
      </c>
    </row>
    <row r="17" spans="1:10" x14ac:dyDescent="0.2">
      <c r="A17" s="4">
        <v>16</v>
      </c>
      <c r="B17" s="5" t="s">
        <v>18</v>
      </c>
      <c r="C17" s="5" t="s">
        <v>19</v>
      </c>
      <c r="D17" s="6">
        <v>85.95</v>
      </c>
      <c r="E17" s="6">
        <v>135.99</v>
      </c>
      <c r="F17" s="4" t="s">
        <v>37</v>
      </c>
      <c r="G17" s="4">
        <v>5</v>
      </c>
      <c r="H17" s="14">
        <f>G17*D17</f>
        <v>429.75</v>
      </c>
      <c r="I17" s="17">
        <f t="shared" si="0"/>
        <v>2.1324082890766614E-2</v>
      </c>
      <c r="J17" s="19">
        <f t="shared" si="1"/>
        <v>0.88869002400106789</v>
      </c>
    </row>
    <row r="18" spans="1:10" x14ac:dyDescent="0.2">
      <c r="A18" s="4">
        <v>6</v>
      </c>
      <c r="B18" s="5" t="s">
        <v>23</v>
      </c>
      <c r="C18" s="5" t="s">
        <v>26</v>
      </c>
      <c r="D18" s="6">
        <v>69.989999999999995</v>
      </c>
      <c r="E18" s="6">
        <v>97.98</v>
      </c>
      <c r="F18" s="4" t="s">
        <v>35</v>
      </c>
      <c r="G18" s="4">
        <v>6</v>
      </c>
      <c r="H18" s="14">
        <f>G18*D18</f>
        <v>419.93999999999994</v>
      </c>
      <c r="I18" s="17">
        <f t="shared" si="0"/>
        <v>2.0837313249909319E-2</v>
      </c>
      <c r="J18" s="19">
        <f t="shared" si="1"/>
        <v>0.90952733725097723</v>
      </c>
    </row>
    <row r="19" spans="1:10" x14ac:dyDescent="0.2">
      <c r="A19" s="4">
        <v>7</v>
      </c>
      <c r="B19" s="5" t="s">
        <v>10</v>
      </c>
      <c r="C19" s="5" t="s">
        <v>13</v>
      </c>
      <c r="D19" s="6">
        <v>410.01</v>
      </c>
      <c r="E19" s="6">
        <v>574.01</v>
      </c>
      <c r="F19" s="4" t="s">
        <v>36</v>
      </c>
      <c r="G19" s="4">
        <v>1</v>
      </c>
      <c r="H19" s="14">
        <f>G19*D19</f>
        <v>410.01</v>
      </c>
      <c r="I19" s="17">
        <f t="shared" si="0"/>
        <v>2.034458924035653E-2</v>
      </c>
      <c r="J19" s="19">
        <f t="shared" si="1"/>
        <v>0.92987192649133377</v>
      </c>
    </row>
    <row r="20" spans="1:10" x14ac:dyDescent="0.2">
      <c r="A20" s="4">
        <v>12</v>
      </c>
      <c r="B20" s="5" t="s">
        <v>23</v>
      </c>
      <c r="C20" s="5" t="s">
        <v>27</v>
      </c>
      <c r="D20" s="6">
        <v>95.47</v>
      </c>
      <c r="E20" s="6">
        <v>133.66</v>
      </c>
      <c r="F20" s="4" t="s">
        <v>38</v>
      </c>
      <c r="G20" s="4">
        <v>4</v>
      </c>
      <c r="H20" s="14">
        <f>G20*D20</f>
        <v>381.88</v>
      </c>
      <c r="I20" s="17">
        <f t="shared" si="0"/>
        <v>1.8948785978652599E-2</v>
      </c>
      <c r="J20" s="19">
        <f t="shared" si="1"/>
        <v>0.94882071246998634</v>
      </c>
    </row>
    <row r="21" spans="1:10" x14ac:dyDescent="0.2">
      <c r="A21" s="4">
        <v>3</v>
      </c>
      <c r="B21" s="5" t="s">
        <v>18</v>
      </c>
      <c r="C21" s="5" t="s">
        <v>31</v>
      </c>
      <c r="D21" s="6">
        <v>89.95</v>
      </c>
      <c r="E21" s="6">
        <v>130.94999999999999</v>
      </c>
      <c r="F21" s="4" t="s">
        <v>39</v>
      </c>
      <c r="G21" s="4">
        <v>4</v>
      </c>
      <c r="H21" s="14">
        <f>G21*D21</f>
        <v>359.8</v>
      </c>
      <c r="I21" s="17">
        <f t="shared" si="0"/>
        <v>1.7853182138680229E-2</v>
      </c>
      <c r="J21" s="19">
        <f t="shared" si="1"/>
        <v>0.9666738946086666</v>
      </c>
    </row>
    <row r="22" spans="1:10" x14ac:dyDescent="0.2">
      <c r="A22" s="4">
        <v>1</v>
      </c>
      <c r="B22" s="5" t="s">
        <v>18</v>
      </c>
      <c r="C22" s="5" t="s">
        <v>22</v>
      </c>
      <c r="D22" s="6">
        <v>75.290000000000006</v>
      </c>
      <c r="E22" s="6">
        <v>105.41</v>
      </c>
      <c r="F22" s="4" t="s">
        <v>38</v>
      </c>
      <c r="G22" s="4">
        <v>4</v>
      </c>
      <c r="H22" s="14">
        <f>G22*D22</f>
        <v>301.16000000000003</v>
      </c>
      <c r="I22" s="17">
        <f t="shared" si="0"/>
        <v>1.4943480636144908E-2</v>
      </c>
      <c r="J22" s="19">
        <f t="shared" si="1"/>
        <v>0.98161737524481152</v>
      </c>
    </row>
    <row r="23" spans="1:10" x14ac:dyDescent="0.2">
      <c r="A23" s="4">
        <v>22</v>
      </c>
      <c r="B23" s="5" t="s">
        <v>18</v>
      </c>
      <c r="C23" s="5" t="s">
        <v>21</v>
      </c>
      <c r="D23" s="6">
        <v>50</v>
      </c>
      <c r="E23" s="6">
        <v>70</v>
      </c>
      <c r="F23" s="4" t="s">
        <v>35</v>
      </c>
      <c r="G23" s="4">
        <v>3</v>
      </c>
      <c r="H23" s="14">
        <f>G23*D23</f>
        <v>150</v>
      </c>
      <c r="I23" s="17">
        <f t="shared" si="0"/>
        <v>7.4429608693775268E-3</v>
      </c>
      <c r="J23" s="19">
        <f t="shared" si="1"/>
        <v>0.98906033611418909</v>
      </c>
    </row>
    <row r="24" spans="1:10" x14ac:dyDescent="0.2">
      <c r="A24" s="4">
        <v>14</v>
      </c>
      <c r="B24" s="5" t="s">
        <v>23</v>
      </c>
      <c r="C24" s="5" t="s">
        <v>25</v>
      </c>
      <c r="D24" s="6">
        <v>15</v>
      </c>
      <c r="E24" s="6">
        <v>25.5</v>
      </c>
      <c r="F24" s="4" t="s">
        <v>38</v>
      </c>
      <c r="G24" s="4">
        <v>8</v>
      </c>
      <c r="H24" s="14">
        <f>G24*D24</f>
        <v>120</v>
      </c>
      <c r="I24" s="17">
        <f t="shared" si="0"/>
        <v>5.9543686955020212E-3</v>
      </c>
      <c r="J24" s="19">
        <f t="shared" si="1"/>
        <v>0.99501470480969112</v>
      </c>
    </row>
    <row r="25" spans="1:10" x14ac:dyDescent="0.2">
      <c r="A25" s="4">
        <v>21</v>
      </c>
      <c r="B25" s="5" t="s">
        <v>18</v>
      </c>
      <c r="C25" s="5" t="s">
        <v>20</v>
      </c>
      <c r="D25" s="6">
        <v>100.47</v>
      </c>
      <c r="E25" s="6">
        <v>140.66</v>
      </c>
      <c r="F25" s="4" t="s">
        <v>38</v>
      </c>
      <c r="G25" s="4">
        <v>1</v>
      </c>
      <c r="H25" s="14">
        <f>G25*D25</f>
        <v>100.47</v>
      </c>
      <c r="I25" s="17">
        <f t="shared" si="0"/>
        <v>4.9852951903090669E-3</v>
      </c>
      <c r="J25" s="19">
        <f t="shared" si="1"/>
        <v>1.0000000000000002</v>
      </c>
    </row>
    <row r="26" spans="1:10" x14ac:dyDescent="0.2">
      <c r="A26" s="4">
        <v>15</v>
      </c>
      <c r="B26" s="5" t="s">
        <v>14</v>
      </c>
      <c r="C26" s="5" t="s">
        <v>15</v>
      </c>
      <c r="D26" s="6">
        <v>180.95</v>
      </c>
      <c r="E26" s="6">
        <v>255.99</v>
      </c>
      <c r="F26" s="4" t="s">
        <v>37</v>
      </c>
      <c r="G26" s="4">
        <v>0</v>
      </c>
      <c r="H26" s="14">
        <f>G26*D26</f>
        <v>0</v>
      </c>
      <c r="I26" s="17">
        <f t="shared" si="0"/>
        <v>0</v>
      </c>
      <c r="J26" s="19">
        <f t="shared" si="1"/>
        <v>1.0000000000000002</v>
      </c>
    </row>
    <row r="27" spans="1:10" x14ac:dyDescent="0.2">
      <c r="A27" s="4">
        <v>24</v>
      </c>
      <c r="B27" s="5" t="s">
        <v>6</v>
      </c>
      <c r="C27" s="5" t="s">
        <v>30</v>
      </c>
      <c r="D27" s="6">
        <v>490.5</v>
      </c>
      <c r="E27" s="6">
        <v>635.70000000000005</v>
      </c>
      <c r="F27" s="4" t="s">
        <v>38</v>
      </c>
      <c r="G27" s="4">
        <v>0</v>
      </c>
      <c r="H27" s="14">
        <f>G27*D27</f>
        <v>0</v>
      </c>
      <c r="I27" s="17">
        <f t="shared" si="0"/>
        <v>0</v>
      </c>
      <c r="J27" s="19">
        <f t="shared" si="1"/>
        <v>1.0000000000000002</v>
      </c>
    </row>
    <row r="28" spans="1:10" x14ac:dyDescent="0.2">
      <c r="H28" s="15">
        <f>SUM(H4:H27)</f>
        <v>20153.269999999997</v>
      </c>
      <c r="I28" s="16">
        <f t="shared" si="0"/>
        <v>1</v>
      </c>
      <c r="J28" s="18"/>
    </row>
    <row r="29" spans="1:10" x14ac:dyDescent="0.2">
      <c r="B29" s="7"/>
    </row>
    <row r="30" spans="1:10" x14ac:dyDescent="0.2">
      <c r="B30" s="7"/>
    </row>
    <row r="31" spans="1:10" x14ac:dyDescent="0.2">
      <c r="B31" s="7"/>
    </row>
    <row r="32" spans="1:10" x14ac:dyDescent="0.2">
      <c r="B32" s="7"/>
    </row>
    <row r="33" spans="2:2" x14ac:dyDescent="0.2">
      <c r="B33" s="7"/>
    </row>
  </sheetData>
  <sortState xmlns:xlrd2="http://schemas.microsoft.com/office/spreadsheetml/2017/richdata2" ref="A4:H27">
    <sortCondition descending="1" ref="H4:H27"/>
  </sortState>
  <mergeCells count="1">
    <mergeCell ref="L6:M10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Ritesh B</cp:lastModifiedBy>
  <dcterms:created xsi:type="dcterms:W3CDTF">2011-06-18T13:43:59Z</dcterms:created>
  <dcterms:modified xsi:type="dcterms:W3CDTF">2023-01-04T01:29:09Z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2023-01-04T01:29:09Z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350c54e6-0497-4fff-b117-17d8181c8aac</vt:lpwstr>
  </property>
  <property fmtid="{D5CDD505-2E9C-101B-9397-08002B2CF9AE}" pid="7" name="MSIP_Label_defa4170-0d19-0005-0004-bc88714345d2_ActionId">
    <vt:lpwstr>811e0976-4467-4f01-8cb5-04abeeb0fe1c</vt:lpwstr>
  </property>
  <property fmtid="{D5CDD505-2E9C-101B-9397-08002B2CF9AE}" pid="8" name="MSIP_Label_defa4170-0d19-0005-0004-bc88714345d2_ContentBits">
    <vt:lpwstr>0</vt:lpwstr>
  </property>
</Properties>
</file>