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tesh B\Downloads\"/>
    </mc:Choice>
  </mc:AlternateContent>
  <xr:revisionPtr revIDLastSave="0" documentId="13_ncr:1_{806A6628-B6A2-43F7-A1B5-EB78D4522287}" xr6:coauthVersionLast="47" xr6:coauthVersionMax="47" xr10:uidLastSave="{00000000-0000-0000-0000-000000000000}"/>
  <bookViews>
    <workbookView xWindow="-120" yWindow="-120" windowWidth="23280" windowHeight="15000" xr2:uid="{00000000-000D-0000-FFFF-FFFF00000000}"/>
  </bookViews>
  <sheets>
    <sheet name="Data" sheetId="1" r:id="rId1"/>
    <sheet name="Outliers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B46" i="3"/>
  <c r="D46" i="3"/>
  <c r="B47" i="3"/>
  <c r="D47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E4" i="3"/>
  <c r="C4" i="3"/>
</calcChain>
</file>

<file path=xl/sharedStrings.xml><?xml version="1.0" encoding="utf-8"?>
<sst xmlns="http://schemas.openxmlformats.org/spreadsheetml/2006/main" count="47" uniqueCount="40">
  <si>
    <t>House Age</t>
  </si>
  <si>
    <t>Square Feet</t>
  </si>
  <si>
    <t>Market Value</t>
  </si>
  <si>
    <t>Home Market Value</t>
  </si>
  <si>
    <t>Mean</t>
  </si>
  <si>
    <t>Standard Deviation</t>
  </si>
  <si>
    <t>z-score</t>
  </si>
  <si>
    <t>m</t>
  </si>
  <si>
    <t>x</t>
  </si>
  <si>
    <t>c</t>
  </si>
  <si>
    <t>Predicted house value</t>
  </si>
  <si>
    <t>X is Sqft &amp; this is fed manually</t>
  </si>
  <si>
    <t>y = mx + 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</si>
  <si>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</si>
  <si>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</si>
  <si>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</si>
  <si>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</si>
  <si>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</si>
  <si>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</si>
  <si>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</si>
  <si>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</si>
  <si>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</si>
  <si>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</si>
  <si>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</si>
  <si>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</si>
  <si>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</si>
  <si>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</si>
  <si>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</si>
  <si>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</si>
  <si>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</si>
  <si>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</si>
  <si>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</si>
  <si>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</si>
  <si>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</si>
  <si>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</si>
  <si>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</si>
  <si>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</si>
  <si>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Plot a scatter plot</t>
  </si>
  <si>
    <t>Add a trendline using the + symbol from the side of the chart</t>
  </si>
  <si>
    <t>Double click on the line and display the equation by checking the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</si>
</sst>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000"/>
    <numFmt numFmtId="166" formatCode="0.000"/>
  </numFmts>
  <fonts count="5" x14ac:knownFonts="1"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i/>
      <sz val="10"/>
      <name val="Helv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0" fontId="2" fillId="0" borderId="2" xfId="0" applyFont="1" applyBorder="1"/>
    <xf numFmtId="0" fontId="3" fillId="0" borderId="2" xfId="0" applyFont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Continuous"/>
    </xf>
    <xf numFmtId="0" fontId="2" fillId="0" borderId="0" xfId="0" applyFont="1" applyBorder="1"/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Market Value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dispRSqr val="1"/>
            <c:dispEq val="1"/>
            <c:trendlineLbl>
              <c:layout>
                <c:manualLayout>
                  <c:x val="0.18354068241469818"/>
                  <c:y val="-0.26264034703995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Data!$B$4:$B$45</c:f>
              <c:numCache>
                <c:formatCode>#,##0</c:formatCode>
                <c:ptCount val="42"/>
                <c:pt idx="0">
                  <c:v>1812</c:v>
                </c:pt>
                <c:pt idx="1">
                  <c:v>1914</c:v>
                </c:pt>
                <c:pt idx="2">
                  <c:v>1842</c:v>
                </c:pt>
                <c:pt idx="3">
                  <c:v>1812</c:v>
                </c:pt>
                <c:pt idx="4">
                  <c:v>1836</c:v>
                </c:pt>
                <c:pt idx="5">
                  <c:v>2028</c:v>
                </c:pt>
                <c:pt idx="6">
                  <c:v>1732</c:v>
                </c:pt>
                <c:pt idx="7">
                  <c:v>1850</c:v>
                </c:pt>
                <c:pt idx="8">
                  <c:v>1791</c:v>
                </c:pt>
                <c:pt idx="9">
                  <c:v>1666</c:v>
                </c:pt>
                <c:pt idx="10">
                  <c:v>1852</c:v>
                </c:pt>
                <c:pt idx="11">
                  <c:v>1620</c:v>
                </c:pt>
                <c:pt idx="12">
                  <c:v>1692</c:v>
                </c:pt>
                <c:pt idx="13">
                  <c:v>2372</c:v>
                </c:pt>
                <c:pt idx="14">
                  <c:v>2372</c:v>
                </c:pt>
                <c:pt idx="15">
                  <c:v>1666</c:v>
                </c:pt>
                <c:pt idx="16">
                  <c:v>2123</c:v>
                </c:pt>
                <c:pt idx="17">
                  <c:v>1620</c:v>
                </c:pt>
                <c:pt idx="18">
                  <c:v>1731</c:v>
                </c:pt>
                <c:pt idx="19">
                  <c:v>1666</c:v>
                </c:pt>
                <c:pt idx="20">
                  <c:v>1520</c:v>
                </c:pt>
                <c:pt idx="21">
                  <c:v>1484</c:v>
                </c:pt>
                <c:pt idx="22">
                  <c:v>1588</c:v>
                </c:pt>
                <c:pt idx="23">
                  <c:v>1598</c:v>
                </c:pt>
                <c:pt idx="24">
                  <c:v>1484</c:v>
                </c:pt>
                <c:pt idx="25">
                  <c:v>1484</c:v>
                </c:pt>
                <c:pt idx="26">
                  <c:v>1520</c:v>
                </c:pt>
                <c:pt idx="27">
                  <c:v>1701</c:v>
                </c:pt>
                <c:pt idx="28">
                  <c:v>1484</c:v>
                </c:pt>
                <c:pt idx="29">
                  <c:v>1468</c:v>
                </c:pt>
                <c:pt idx="30">
                  <c:v>1520</c:v>
                </c:pt>
                <c:pt idx="31">
                  <c:v>1520</c:v>
                </c:pt>
                <c:pt idx="32">
                  <c:v>1484</c:v>
                </c:pt>
                <c:pt idx="33">
                  <c:v>1520</c:v>
                </c:pt>
                <c:pt idx="34">
                  <c:v>1668</c:v>
                </c:pt>
                <c:pt idx="35">
                  <c:v>1588</c:v>
                </c:pt>
                <c:pt idx="36">
                  <c:v>1784</c:v>
                </c:pt>
                <c:pt idx="37">
                  <c:v>1484</c:v>
                </c:pt>
                <c:pt idx="38">
                  <c:v>1520</c:v>
                </c:pt>
                <c:pt idx="39">
                  <c:v>1520</c:v>
                </c:pt>
                <c:pt idx="40">
                  <c:v>1684</c:v>
                </c:pt>
                <c:pt idx="41">
                  <c:v>1581</c:v>
                </c:pt>
              </c:numCache>
            </c:numRef>
          </c:xVal>
          <c:yVal>
            <c:numRef>
              <c:f>Data!$C$4:$C$45</c:f>
              <c:numCache>
                <c:formatCode>"$"#,##0.00</c:formatCode>
                <c:ptCount val="42"/>
                <c:pt idx="0">
                  <c:v>90000</c:v>
                </c:pt>
                <c:pt idx="1">
                  <c:v>104400</c:v>
                </c:pt>
                <c:pt idx="2">
                  <c:v>93300</c:v>
                </c:pt>
                <c:pt idx="3">
                  <c:v>91000</c:v>
                </c:pt>
                <c:pt idx="4">
                  <c:v>101900</c:v>
                </c:pt>
                <c:pt idx="5">
                  <c:v>108500</c:v>
                </c:pt>
                <c:pt idx="6">
                  <c:v>87600</c:v>
                </c:pt>
                <c:pt idx="7">
                  <c:v>96000</c:v>
                </c:pt>
                <c:pt idx="8">
                  <c:v>89200</c:v>
                </c:pt>
                <c:pt idx="9">
                  <c:v>88400</c:v>
                </c:pt>
                <c:pt idx="10">
                  <c:v>100800</c:v>
                </c:pt>
                <c:pt idx="11">
                  <c:v>96700</c:v>
                </c:pt>
                <c:pt idx="12">
                  <c:v>87500</c:v>
                </c:pt>
                <c:pt idx="13">
                  <c:v>114000</c:v>
                </c:pt>
                <c:pt idx="14">
                  <c:v>113200</c:v>
                </c:pt>
                <c:pt idx="15">
                  <c:v>87500</c:v>
                </c:pt>
                <c:pt idx="16">
                  <c:v>116100</c:v>
                </c:pt>
                <c:pt idx="17">
                  <c:v>94700</c:v>
                </c:pt>
                <c:pt idx="18">
                  <c:v>86400</c:v>
                </c:pt>
                <c:pt idx="19">
                  <c:v>87100</c:v>
                </c:pt>
                <c:pt idx="20">
                  <c:v>83400</c:v>
                </c:pt>
                <c:pt idx="21">
                  <c:v>79800</c:v>
                </c:pt>
                <c:pt idx="22">
                  <c:v>81500</c:v>
                </c:pt>
                <c:pt idx="23">
                  <c:v>87100</c:v>
                </c:pt>
                <c:pt idx="24">
                  <c:v>82600</c:v>
                </c:pt>
                <c:pt idx="25">
                  <c:v>78800</c:v>
                </c:pt>
                <c:pt idx="26">
                  <c:v>87600</c:v>
                </c:pt>
                <c:pt idx="27">
                  <c:v>94200</c:v>
                </c:pt>
                <c:pt idx="28">
                  <c:v>82000</c:v>
                </c:pt>
                <c:pt idx="29">
                  <c:v>88100</c:v>
                </c:pt>
                <c:pt idx="30">
                  <c:v>88100</c:v>
                </c:pt>
                <c:pt idx="31">
                  <c:v>88600</c:v>
                </c:pt>
                <c:pt idx="32">
                  <c:v>76600</c:v>
                </c:pt>
                <c:pt idx="33">
                  <c:v>84400</c:v>
                </c:pt>
                <c:pt idx="34">
                  <c:v>90900</c:v>
                </c:pt>
                <c:pt idx="35">
                  <c:v>81000</c:v>
                </c:pt>
                <c:pt idx="36">
                  <c:v>91300</c:v>
                </c:pt>
                <c:pt idx="37">
                  <c:v>81300</c:v>
                </c:pt>
                <c:pt idx="38">
                  <c:v>100700</c:v>
                </c:pt>
                <c:pt idx="39">
                  <c:v>87200</c:v>
                </c:pt>
                <c:pt idx="40">
                  <c:v>96700</c:v>
                </c:pt>
                <c:pt idx="41">
                  <c:v>120700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2-4737-BAC5-E7FCE499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633871"/>
        <c:axId val="811636367"/>
      </c:scatterChart>
      <c:valAx>
        <c:axId val="811633871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36367"/>
        <c:crosses val="autoZero"/>
        <c:crossBetween val="midCat"/>
      </c:valAx>
      <c:valAx>
        <c:axId val="811636367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3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7</xdr:row>
      <xdr:rowOff>114300</xdr:rowOff>
    </xdr:from>
    <xdr:to>
      <xdr:col>9</xdr:col>
      <xdr:colOff>371475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CCBE3-1AEC-FE79-944A-F5C7616A2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"/>
  <sheetViews>
    <sheetView showGridLines="0" tabSelected="1" workbookViewId="0">
      <selection activeCell="I27" sqref="I27"/>
    </sheetView>
  </sheetViews>
  <sheetFormatPr defaultColWidth="10.28515625" defaultRowHeight="12.75" x14ac:dyDescent="0.2"/>
  <cols>
    <col min="1" max="1" width="12" style="2" customWidth="1"/>
    <col min="2" max="2" width="12.140625" style="2" bestFit="1" customWidth="1"/>
    <col min="3" max="3" width="13.140625" style="2" bestFit="1" customWidth="1"/>
    <col min="4" max="4" width="14.42578125" style="2" bestFit="1" customWidth="1"/>
    <col min="5" max="5" width="11.42578125" style="2" bestFit="1" customWidth="1"/>
    <col min="6" max="6" width="12.140625" style="2" customWidth="1"/>
    <col min="7" max="7" width="24.7109375" style="2" customWidth="1"/>
    <col min="8" max="8" width="14" style="2" customWidth="1"/>
    <col min="9" max="9" width="26.28515625" style="2" customWidth="1"/>
    <col min="10" max="14" width="10.28515625" style="2"/>
    <col min="15" max="15" width="21.28515625" style="2" customWidth="1"/>
    <col min="16" max="16" width="10.28515625" style="2"/>
    <col min="17" max="17" width="34.85546875" style="2" customWidth="1"/>
    <col min="18" max="16384" width="10.28515625" style="2"/>
  </cols>
  <sheetData>
    <row r="1" spans="1:13" x14ac:dyDescent="0.2">
      <c r="A1" s="1" t="s">
        <v>3</v>
      </c>
      <c r="G1" s="25" t="s">
        <v>12</v>
      </c>
      <c r="H1" s="25"/>
    </row>
    <row r="3" spans="1:13" s="1" customFormat="1" ht="13.5" thickBot="1" x14ac:dyDescent="0.25">
      <c r="A3" s="12" t="s">
        <v>0</v>
      </c>
      <c r="B3" s="12" t="s">
        <v>1</v>
      </c>
      <c r="C3" s="12" t="s">
        <v>2</v>
      </c>
      <c r="G3" s="16" t="s">
        <v>7</v>
      </c>
      <c r="H3" s="16">
        <v>35.036000000000001</v>
      </c>
      <c r="I3" s="2"/>
    </row>
    <row r="4" spans="1:13" ht="13.5" thickTop="1" x14ac:dyDescent="0.2">
      <c r="A4" s="3">
        <v>33</v>
      </c>
      <c r="B4" s="4">
        <v>1812</v>
      </c>
      <c r="C4" s="5">
        <v>90000</v>
      </c>
      <c r="G4" s="16" t="s">
        <v>8</v>
      </c>
      <c r="H4" s="16">
        <v>3000</v>
      </c>
      <c r="I4" s="16" t="s">
        <v>11</v>
      </c>
    </row>
    <row r="5" spans="1:13" x14ac:dyDescent="0.2">
      <c r="A5" s="3">
        <v>32</v>
      </c>
      <c r="B5" s="4">
        <v>1914</v>
      </c>
      <c r="C5" s="5">
        <v>104400</v>
      </c>
      <c r="G5" s="16" t="s">
        <v>9</v>
      </c>
      <c r="H5" s="16">
        <v>32673</v>
      </c>
    </row>
    <row r="6" spans="1:13" x14ac:dyDescent="0.2">
      <c r="A6" s="3">
        <v>32</v>
      </c>
      <c r="B6" s="4">
        <v>1842</v>
      </c>
      <c r="C6" s="5">
        <v>93300</v>
      </c>
      <c r="G6" s="17" t="s">
        <v>10</v>
      </c>
      <c r="H6" s="17">
        <f>(H3*H4)+H5</f>
        <v>137781</v>
      </c>
    </row>
    <row r="7" spans="1:13" x14ac:dyDescent="0.2">
      <c r="A7" s="3">
        <v>33</v>
      </c>
      <c r="B7" s="4">
        <v>1812</v>
      </c>
      <c r="C7" s="5">
        <v>91000</v>
      </c>
    </row>
    <row r="8" spans="1:13" x14ac:dyDescent="0.2">
      <c r="A8" s="3">
        <v>32</v>
      </c>
      <c r="B8" s="4">
        <v>1836</v>
      </c>
      <c r="C8" s="5">
        <v>101900</v>
      </c>
    </row>
    <row r="9" spans="1:13" x14ac:dyDescent="0.2">
      <c r="A9" s="3">
        <v>33</v>
      </c>
      <c r="B9" s="4">
        <v>2028</v>
      </c>
      <c r="C9" s="5">
        <v>108500</v>
      </c>
    </row>
    <row r="10" spans="1:13" x14ac:dyDescent="0.2">
      <c r="A10" s="3">
        <v>32</v>
      </c>
      <c r="B10" s="4">
        <v>1732</v>
      </c>
      <c r="C10" s="5">
        <v>87600</v>
      </c>
      <c r="M10" s="2" t="s">
        <v>37</v>
      </c>
    </row>
    <row r="11" spans="1:13" x14ac:dyDescent="0.2">
      <c r="A11" s="3">
        <v>33</v>
      </c>
      <c r="B11" s="4">
        <v>1850</v>
      </c>
      <c r="C11" s="5">
        <v>96000</v>
      </c>
      <c r="M11" s="2" t="s">
        <v>38</v>
      </c>
    </row>
    <row r="12" spans="1:13" x14ac:dyDescent="0.2">
      <c r="A12" s="3">
        <v>32</v>
      </c>
      <c r="B12" s="4">
        <v>1791</v>
      </c>
      <c r="C12" s="5">
        <v>89200</v>
      </c>
      <c r="M12" s="2" t="s">
        <v>39</v>
      </c>
    </row>
    <row r="13" spans="1:13" x14ac:dyDescent="0.2">
      <c r="A13" s="3">
        <v>33</v>
      </c>
      <c r="B13" s="4">
        <v>1666</v>
      </c>
      <c r="C13" s="5">
        <v>88400</v>
      </c>
    </row>
    <row r="14" spans="1:13" x14ac:dyDescent="0.2">
      <c r="A14" s="3">
        <v>32</v>
      </c>
      <c r="B14" s="4">
        <v>1852</v>
      </c>
      <c r="C14" s="5">
        <v>100800</v>
      </c>
    </row>
    <row r="15" spans="1:13" x14ac:dyDescent="0.2">
      <c r="A15" s="3">
        <v>32</v>
      </c>
      <c r="B15" s="4">
        <v>1620</v>
      </c>
      <c r="C15" s="5">
        <v>96700</v>
      </c>
    </row>
    <row r="16" spans="1:13" x14ac:dyDescent="0.2">
      <c r="A16" s="3">
        <v>32</v>
      </c>
      <c r="B16" s="4">
        <v>1692</v>
      </c>
      <c r="C16" s="5">
        <v>87500</v>
      </c>
    </row>
    <row r="17" spans="1:14" x14ac:dyDescent="0.2">
      <c r="A17" s="3">
        <v>32</v>
      </c>
      <c r="B17" s="4">
        <v>2372</v>
      </c>
      <c r="C17" s="5">
        <v>114000</v>
      </c>
    </row>
    <row r="18" spans="1:14" x14ac:dyDescent="0.2">
      <c r="A18" s="3">
        <v>32</v>
      </c>
      <c r="B18" s="4">
        <v>2372</v>
      </c>
      <c r="C18" s="5">
        <v>113200</v>
      </c>
    </row>
    <row r="19" spans="1:14" x14ac:dyDescent="0.2">
      <c r="A19" s="3">
        <v>33</v>
      </c>
      <c r="B19" s="4">
        <v>1666</v>
      </c>
      <c r="C19" s="5">
        <v>87500</v>
      </c>
    </row>
    <row r="20" spans="1:14" x14ac:dyDescent="0.2">
      <c r="A20" s="3">
        <v>32</v>
      </c>
      <c r="B20" s="4">
        <v>2123</v>
      </c>
      <c r="C20" s="5">
        <v>116100</v>
      </c>
    </row>
    <row r="21" spans="1:14" x14ac:dyDescent="0.2">
      <c r="A21" s="3">
        <v>32</v>
      </c>
      <c r="B21" s="4">
        <v>1620</v>
      </c>
      <c r="C21" s="5">
        <v>94700</v>
      </c>
    </row>
    <row r="22" spans="1:14" x14ac:dyDescent="0.2">
      <c r="A22" s="3">
        <v>32</v>
      </c>
      <c r="B22" s="4">
        <v>1731</v>
      </c>
      <c r="C22" s="5">
        <v>86400</v>
      </c>
    </row>
    <row r="23" spans="1:14" x14ac:dyDescent="0.2">
      <c r="A23" s="3">
        <v>32</v>
      </c>
      <c r="B23" s="4">
        <v>1666</v>
      </c>
      <c r="C23" s="5">
        <v>87100</v>
      </c>
    </row>
    <row r="24" spans="1:14" x14ac:dyDescent="0.2">
      <c r="A24" s="3">
        <v>28</v>
      </c>
      <c r="B24" s="4">
        <v>1520</v>
      </c>
      <c r="C24" s="5">
        <v>83400</v>
      </c>
    </row>
    <row r="25" spans="1:14" x14ac:dyDescent="0.2">
      <c r="A25" s="3">
        <v>27</v>
      </c>
      <c r="B25" s="4">
        <v>1484</v>
      </c>
      <c r="C25" s="5">
        <v>79800</v>
      </c>
    </row>
    <row r="26" spans="1:14" x14ac:dyDescent="0.2">
      <c r="A26" s="3">
        <v>28</v>
      </c>
      <c r="B26" s="4">
        <v>1588</v>
      </c>
      <c r="C26" s="5">
        <v>81500</v>
      </c>
    </row>
    <row r="27" spans="1:14" x14ac:dyDescent="0.2">
      <c r="A27" s="3">
        <v>28</v>
      </c>
      <c r="B27" s="4">
        <v>1598</v>
      </c>
      <c r="C27" s="5">
        <v>87100</v>
      </c>
      <c r="F27" t="s">
        <v>13</v>
      </c>
      <c r="G27"/>
      <c r="H27"/>
      <c r="I27"/>
      <c r="J27"/>
      <c r="K27"/>
      <c r="L27"/>
      <c r="M27"/>
      <c r="N27"/>
    </row>
    <row r="28" spans="1:14" ht="13.5" thickBot="1" x14ac:dyDescent="0.25">
      <c r="A28" s="3">
        <v>28</v>
      </c>
      <c r="B28" s="4">
        <v>1484</v>
      </c>
      <c r="C28" s="5">
        <v>82600</v>
      </c>
      <c r="F28"/>
      <c r="G28"/>
      <c r="H28"/>
      <c r="I28"/>
      <c r="J28"/>
      <c r="K28"/>
      <c r="L28"/>
      <c r="M28"/>
      <c r="N28"/>
    </row>
    <row r="29" spans="1:14" x14ac:dyDescent="0.2">
      <c r="A29" s="3">
        <v>28</v>
      </c>
      <c r="B29" s="4">
        <v>1484</v>
      </c>
      <c r="C29" s="5">
        <v>78800</v>
      </c>
      <c r="F29" s="21" t="s">
        <v>14</v>
      </c>
      <c r="G29" s="21"/>
      <c r="H29"/>
      <c r="I29"/>
      <c r="J29"/>
      <c r="K29"/>
      <c r="L29"/>
      <c r="M29"/>
      <c r="N29"/>
    </row>
    <row r="30" spans="1:14" x14ac:dyDescent="0.2">
      <c r="A30" s="3">
        <v>28</v>
      </c>
      <c r="B30" s="4">
        <v>1520</v>
      </c>
      <c r="C30" s="5">
        <v>87600</v>
      </c>
      <c r="F30" s="18" t="s">
        <v>15</v>
      </c>
      <c r="G30" s="18">
        <v>0.73125522334851878</v>
      </c>
      <c r="H30"/>
      <c r="I30"/>
      <c r="J30"/>
      <c r="K30"/>
      <c r="L30"/>
      <c r="M30"/>
      <c r="N30"/>
    </row>
    <row r="31" spans="1:14" x14ac:dyDescent="0.2">
      <c r="A31" s="3">
        <v>27</v>
      </c>
      <c r="B31" s="4">
        <v>1701</v>
      </c>
      <c r="C31" s="5">
        <v>94200</v>
      </c>
      <c r="F31" s="18" t="s">
        <v>16</v>
      </c>
      <c r="G31" s="18">
        <v>0.53473420167449204</v>
      </c>
      <c r="H31"/>
      <c r="I31"/>
      <c r="J31"/>
      <c r="K31"/>
      <c r="L31"/>
      <c r="M31"/>
      <c r="N31"/>
    </row>
    <row r="32" spans="1:14" x14ac:dyDescent="0.2">
      <c r="A32" s="3">
        <v>28</v>
      </c>
      <c r="B32" s="4">
        <v>1484</v>
      </c>
      <c r="C32" s="5">
        <v>82000</v>
      </c>
      <c r="F32" s="18" t="s">
        <v>17</v>
      </c>
      <c r="G32" s="18">
        <v>0.52310255671635431</v>
      </c>
      <c r="H32"/>
      <c r="I32"/>
      <c r="J32"/>
      <c r="K32"/>
      <c r="L32"/>
      <c r="M32"/>
      <c r="N32"/>
    </row>
    <row r="33" spans="1:14" x14ac:dyDescent="0.2">
      <c r="A33" s="3">
        <v>28</v>
      </c>
      <c r="B33" s="4">
        <v>1468</v>
      </c>
      <c r="C33" s="5">
        <v>88100</v>
      </c>
      <c r="F33" s="18" t="s">
        <v>18</v>
      </c>
      <c r="G33" s="18">
        <v>7287.7227118328601</v>
      </c>
      <c r="H33"/>
      <c r="I33"/>
      <c r="J33"/>
      <c r="K33"/>
      <c r="L33"/>
      <c r="M33"/>
      <c r="N33"/>
    </row>
    <row r="34" spans="1:14" ht="13.5" thickBot="1" x14ac:dyDescent="0.25">
      <c r="A34" s="3">
        <v>28</v>
      </c>
      <c r="B34" s="4">
        <v>1520</v>
      </c>
      <c r="C34" s="5">
        <v>88100</v>
      </c>
      <c r="F34" s="19" t="s">
        <v>19</v>
      </c>
      <c r="G34" s="19">
        <v>42</v>
      </c>
      <c r="H34"/>
      <c r="I34"/>
      <c r="J34"/>
      <c r="K34"/>
      <c r="L34"/>
      <c r="M34"/>
      <c r="N34"/>
    </row>
    <row r="35" spans="1:14" x14ac:dyDescent="0.2">
      <c r="A35" s="3">
        <v>27</v>
      </c>
      <c r="B35" s="4">
        <v>1520</v>
      </c>
      <c r="C35" s="5">
        <v>88600</v>
      </c>
      <c r="F35"/>
      <c r="G35"/>
      <c r="H35"/>
      <c r="I35"/>
      <c r="J35"/>
      <c r="K35"/>
      <c r="L35"/>
      <c r="M35"/>
      <c r="N35"/>
    </row>
    <row r="36" spans="1:14" ht="13.5" thickBot="1" x14ac:dyDescent="0.25">
      <c r="A36" s="3">
        <v>27</v>
      </c>
      <c r="B36" s="4">
        <v>1484</v>
      </c>
      <c r="C36" s="5">
        <v>76600</v>
      </c>
      <c r="F36" t="s">
        <v>20</v>
      </c>
      <c r="G36"/>
      <c r="H36"/>
      <c r="I36"/>
      <c r="J36"/>
      <c r="K36"/>
      <c r="L36"/>
      <c r="M36"/>
      <c r="N36"/>
    </row>
    <row r="37" spans="1:14" x14ac:dyDescent="0.2">
      <c r="A37" s="3">
        <v>28</v>
      </c>
      <c r="B37" s="4">
        <v>1520</v>
      </c>
      <c r="C37" s="5">
        <v>84400</v>
      </c>
      <c r="F37" s="20"/>
      <c r="G37" s="20" t="s">
        <v>25</v>
      </c>
      <c r="H37" s="20" t="s">
        <v>26</v>
      </c>
      <c r="I37" s="20" t="s">
        <v>27</v>
      </c>
      <c r="J37" s="20" t="s">
        <v>28</v>
      </c>
      <c r="K37" s="20" t="s">
        <v>29</v>
      </c>
      <c r="L37"/>
      <c r="M37"/>
      <c r="N37"/>
    </row>
    <row r="38" spans="1:14" x14ac:dyDescent="0.2">
      <c r="A38" s="3">
        <v>27</v>
      </c>
      <c r="B38" s="4">
        <v>1668</v>
      </c>
      <c r="C38" s="5">
        <v>90900</v>
      </c>
      <c r="F38" s="18" t="s">
        <v>21</v>
      </c>
      <c r="G38" s="18">
        <v>1</v>
      </c>
      <c r="H38" s="18">
        <v>2441633668.9221792</v>
      </c>
      <c r="I38" s="18">
        <v>2441633668.9221792</v>
      </c>
      <c r="J38" s="18">
        <v>45.972362774053096</v>
      </c>
      <c r="K38" s="18">
        <v>3.7980175088014736E-8</v>
      </c>
      <c r="L38"/>
      <c r="M38"/>
      <c r="N38"/>
    </row>
    <row r="39" spans="1:14" x14ac:dyDescent="0.2">
      <c r="A39" s="3">
        <v>28</v>
      </c>
      <c r="B39" s="4">
        <v>1588</v>
      </c>
      <c r="C39" s="5">
        <v>81000</v>
      </c>
      <c r="F39" s="18" t="s">
        <v>22</v>
      </c>
      <c r="G39" s="18">
        <v>40</v>
      </c>
      <c r="H39" s="18">
        <v>2124436092.9825802</v>
      </c>
      <c r="I39" s="18">
        <v>53110902.324564502</v>
      </c>
      <c r="J39" s="18"/>
      <c r="K39" s="18"/>
      <c r="L39"/>
      <c r="M39"/>
      <c r="N39"/>
    </row>
    <row r="40" spans="1:14" ht="13.5" thickBot="1" x14ac:dyDescent="0.25">
      <c r="A40" s="3">
        <v>28</v>
      </c>
      <c r="B40" s="4">
        <v>1784</v>
      </c>
      <c r="C40" s="5">
        <v>91300</v>
      </c>
      <c r="F40" s="19" t="s">
        <v>23</v>
      </c>
      <c r="G40" s="19">
        <v>41</v>
      </c>
      <c r="H40" s="19">
        <v>4566069761.9047594</v>
      </c>
      <c r="I40" s="19"/>
      <c r="J40" s="19"/>
      <c r="K40" s="19"/>
      <c r="L40"/>
      <c r="M40"/>
      <c r="N40"/>
    </row>
    <row r="41" spans="1:14" ht="13.5" thickBot="1" x14ac:dyDescent="0.25">
      <c r="A41" s="3">
        <v>27</v>
      </c>
      <c r="B41" s="4">
        <v>1484</v>
      </c>
      <c r="C41" s="5">
        <v>81300</v>
      </c>
      <c r="F41"/>
      <c r="G41"/>
      <c r="H41"/>
      <c r="I41"/>
      <c r="J41"/>
      <c r="K41"/>
      <c r="L41"/>
      <c r="M41"/>
      <c r="N41"/>
    </row>
    <row r="42" spans="1:14" x14ac:dyDescent="0.2">
      <c r="A42" s="3">
        <v>27</v>
      </c>
      <c r="B42" s="4">
        <v>1520</v>
      </c>
      <c r="C42" s="5">
        <v>100700</v>
      </c>
      <c r="F42" s="20"/>
      <c r="G42" s="20" t="s">
        <v>30</v>
      </c>
      <c r="H42" s="20" t="s">
        <v>18</v>
      </c>
      <c r="I42" s="20" t="s">
        <v>31</v>
      </c>
      <c r="J42" s="20" t="s">
        <v>32</v>
      </c>
      <c r="K42" s="20" t="s">
        <v>33</v>
      </c>
      <c r="L42" s="20" t="s">
        <v>34</v>
      </c>
      <c r="M42" s="20" t="s">
        <v>35</v>
      </c>
      <c r="N42" s="20" t="s">
        <v>36</v>
      </c>
    </row>
    <row r="43" spans="1:14" x14ac:dyDescent="0.2">
      <c r="A43" s="3">
        <v>28</v>
      </c>
      <c r="B43" s="4">
        <v>1520</v>
      </c>
      <c r="C43" s="5">
        <v>87200</v>
      </c>
      <c r="F43" s="18" t="s">
        <v>24</v>
      </c>
      <c r="G43" s="18">
        <v>32673.219897243056</v>
      </c>
      <c r="H43" s="18">
        <v>8831.950744746091</v>
      </c>
      <c r="I43" s="18">
        <v>3.6994341161469393</v>
      </c>
      <c r="J43" s="18">
        <v>6.496036807415726E-4</v>
      </c>
      <c r="K43" s="18">
        <v>14823.181598639567</v>
      </c>
      <c r="L43" s="18">
        <v>50523.258195846545</v>
      </c>
      <c r="M43" s="18">
        <v>14823.181598639567</v>
      </c>
      <c r="N43" s="18">
        <v>50523.258195846545</v>
      </c>
    </row>
    <row r="44" spans="1:14" ht="13.5" thickBot="1" x14ac:dyDescent="0.25">
      <c r="A44" s="3">
        <v>27</v>
      </c>
      <c r="B44" s="4">
        <v>1684</v>
      </c>
      <c r="C44" s="5">
        <v>96700</v>
      </c>
      <c r="F44" s="19" t="s">
        <v>1</v>
      </c>
      <c r="G44" s="19">
        <v>35.036372583472023</v>
      </c>
      <c r="H44" s="19">
        <v>5.1673838495416033</v>
      </c>
      <c r="I44" s="19">
        <v>6.7802922336764446</v>
      </c>
      <c r="J44" s="19">
        <v>3.7980175088014604E-8</v>
      </c>
      <c r="K44" s="19">
        <v>24.592700252897391</v>
      </c>
      <c r="L44" s="19">
        <v>45.480044914046658</v>
      </c>
      <c r="M44" s="19">
        <v>24.592700252897391</v>
      </c>
      <c r="N44" s="19">
        <v>45.480044914046658</v>
      </c>
    </row>
    <row r="45" spans="1:14" x14ac:dyDescent="0.2">
      <c r="A45" s="3">
        <v>27</v>
      </c>
      <c r="B45" s="4">
        <v>1581</v>
      </c>
      <c r="C45" s="5">
        <v>120700</v>
      </c>
      <c r="F45"/>
      <c r="G45"/>
      <c r="H45"/>
      <c r="I45"/>
      <c r="J45"/>
      <c r="K45"/>
      <c r="L45"/>
      <c r="M45"/>
      <c r="N45"/>
    </row>
    <row r="46" spans="1:14" x14ac:dyDescent="0.2">
      <c r="F46"/>
      <c r="G46"/>
      <c r="H46"/>
      <c r="I46"/>
      <c r="J46"/>
      <c r="K46"/>
      <c r="L46"/>
      <c r="M46"/>
      <c r="N46"/>
    </row>
    <row r="47" spans="1:14" x14ac:dyDescent="0.2">
      <c r="E47" s="22"/>
      <c r="F47" s="23"/>
      <c r="G47" s="23"/>
      <c r="H47" s="23"/>
      <c r="I47" s="23"/>
      <c r="J47" s="23"/>
      <c r="K47" s="23"/>
      <c r="L47" s="23"/>
      <c r="M47"/>
      <c r="N47"/>
    </row>
    <row r="48" spans="1:14" x14ac:dyDescent="0.2">
      <c r="E48" s="22"/>
      <c r="F48" s="23"/>
      <c r="G48" s="23"/>
      <c r="H48" s="23"/>
      <c r="I48" s="23"/>
      <c r="J48" s="23"/>
      <c r="K48" s="23"/>
      <c r="L48" s="23"/>
      <c r="M48"/>
      <c r="N48"/>
    </row>
    <row r="49" spans="5:14" x14ac:dyDescent="0.2">
      <c r="E49" s="22"/>
      <c r="F49" s="23"/>
      <c r="G49" s="23"/>
      <c r="H49" s="23"/>
      <c r="I49" s="23"/>
      <c r="J49" s="23"/>
      <c r="K49" s="23"/>
      <c r="L49" s="23"/>
      <c r="M49"/>
      <c r="N49"/>
    </row>
    <row r="50" spans="5:14" x14ac:dyDescent="0.2">
      <c r="E50" s="22"/>
      <c r="F50" s="24"/>
      <c r="G50" s="24"/>
      <c r="H50" s="24"/>
      <c r="I50" s="23"/>
      <c r="J50" s="24"/>
      <c r="K50" s="24"/>
      <c r="L50" s="23"/>
      <c r="M50"/>
      <c r="N50"/>
    </row>
    <row r="51" spans="5:14" x14ac:dyDescent="0.2">
      <c r="E51" s="22"/>
      <c r="F51" s="18"/>
      <c r="G51" s="18"/>
      <c r="H51" s="18"/>
      <c r="I51" s="23"/>
      <c r="J51" s="18"/>
      <c r="K51" s="18"/>
      <c r="L51" s="23"/>
      <c r="M51"/>
      <c r="N51"/>
    </row>
    <row r="52" spans="5:14" x14ac:dyDescent="0.2">
      <c r="E52" s="22"/>
      <c r="F52" s="18"/>
      <c r="G52" s="18"/>
      <c r="H52" s="18"/>
      <c r="I52" s="23"/>
      <c r="J52" s="18"/>
      <c r="K52" s="18"/>
      <c r="L52" s="23"/>
      <c r="M52"/>
      <c r="N52"/>
    </row>
    <row r="53" spans="5:14" x14ac:dyDescent="0.2">
      <c r="E53" s="22"/>
      <c r="F53" s="18"/>
      <c r="G53" s="18"/>
      <c r="H53" s="18"/>
      <c r="I53" s="23"/>
      <c r="J53" s="18"/>
      <c r="K53" s="18"/>
      <c r="L53" s="23"/>
      <c r="M53"/>
      <c r="N53"/>
    </row>
    <row r="54" spans="5:14" x14ac:dyDescent="0.2">
      <c r="E54" s="22"/>
      <c r="F54" s="18"/>
      <c r="G54" s="18"/>
      <c r="H54" s="18"/>
      <c r="I54" s="23"/>
      <c r="J54" s="18"/>
      <c r="K54" s="18"/>
      <c r="L54" s="23"/>
      <c r="M54"/>
      <c r="N54"/>
    </row>
    <row r="55" spans="5:14" x14ac:dyDescent="0.2">
      <c r="E55" s="22"/>
      <c r="F55" s="18"/>
      <c r="G55" s="18"/>
      <c r="H55" s="18"/>
      <c r="I55" s="23"/>
      <c r="J55" s="18"/>
      <c r="K55" s="18"/>
      <c r="L55" s="23"/>
      <c r="M55"/>
      <c r="N55"/>
    </row>
    <row r="56" spans="5:14" x14ac:dyDescent="0.2">
      <c r="E56" s="22"/>
      <c r="F56" s="18"/>
      <c r="G56" s="18"/>
      <c r="H56" s="18"/>
      <c r="I56" s="23"/>
      <c r="J56" s="18"/>
      <c r="K56" s="18"/>
      <c r="L56" s="23"/>
      <c r="M56"/>
      <c r="N56"/>
    </row>
    <row r="57" spans="5:14" x14ac:dyDescent="0.2">
      <c r="F57" s="18"/>
      <c r="G57" s="18"/>
      <c r="H57" s="18"/>
      <c r="I57"/>
      <c r="J57" s="18"/>
      <c r="K57" s="18"/>
      <c r="L57"/>
      <c r="M57"/>
      <c r="N57"/>
    </row>
    <row r="58" spans="5:14" x14ac:dyDescent="0.2">
      <c r="F58" s="18"/>
      <c r="G58" s="18"/>
      <c r="H58" s="18"/>
      <c r="I58"/>
      <c r="J58" s="18"/>
      <c r="K58" s="18"/>
      <c r="L58"/>
      <c r="M58"/>
      <c r="N58"/>
    </row>
    <row r="59" spans="5:14" x14ac:dyDescent="0.2">
      <c r="F59" s="18"/>
      <c r="G59" s="18"/>
      <c r="H59" s="18"/>
      <c r="I59"/>
      <c r="J59" s="18"/>
      <c r="K59" s="18"/>
      <c r="L59"/>
      <c r="M59"/>
      <c r="N59"/>
    </row>
    <row r="60" spans="5:14" x14ac:dyDescent="0.2">
      <c r="F60" s="18"/>
      <c r="G60" s="18"/>
      <c r="H60" s="18"/>
      <c r="I60"/>
      <c r="J60" s="18"/>
      <c r="K60" s="18"/>
      <c r="L60"/>
      <c r="M60"/>
      <c r="N60"/>
    </row>
    <row r="61" spans="5:14" x14ac:dyDescent="0.2">
      <c r="F61" s="18"/>
      <c r="G61" s="18"/>
      <c r="H61" s="18"/>
      <c r="I61"/>
      <c r="J61" s="18"/>
      <c r="K61" s="18"/>
      <c r="L61"/>
      <c r="M61"/>
      <c r="N61"/>
    </row>
    <row r="62" spans="5:14" x14ac:dyDescent="0.2">
      <c r="F62" s="18"/>
      <c r="G62" s="18"/>
      <c r="H62" s="18"/>
      <c r="I62"/>
      <c r="J62" s="18"/>
      <c r="K62" s="18"/>
      <c r="L62"/>
      <c r="M62"/>
      <c r="N62"/>
    </row>
    <row r="63" spans="5:14" x14ac:dyDescent="0.2">
      <c r="F63" s="18"/>
      <c r="G63" s="18"/>
      <c r="H63" s="18"/>
      <c r="I63"/>
      <c r="J63" s="18"/>
      <c r="K63" s="18"/>
      <c r="L63"/>
      <c r="M63"/>
      <c r="N63"/>
    </row>
    <row r="64" spans="5:14" x14ac:dyDescent="0.2">
      <c r="F64" s="18"/>
      <c r="G64" s="18"/>
      <c r="H64" s="18"/>
      <c r="I64"/>
      <c r="J64" s="18"/>
      <c r="K64" s="18"/>
      <c r="L64"/>
      <c r="M64"/>
      <c r="N64"/>
    </row>
    <row r="65" spans="6:14" x14ac:dyDescent="0.2">
      <c r="F65" s="18"/>
      <c r="G65" s="18"/>
      <c r="H65" s="18"/>
      <c r="I65"/>
      <c r="J65" s="18"/>
      <c r="K65" s="18"/>
      <c r="L65"/>
      <c r="M65"/>
      <c r="N65"/>
    </row>
    <row r="66" spans="6:14" x14ac:dyDescent="0.2">
      <c r="F66" s="18"/>
      <c r="G66" s="18"/>
      <c r="H66" s="18"/>
      <c r="I66"/>
      <c r="J66" s="18"/>
      <c r="K66" s="18"/>
      <c r="L66"/>
      <c r="M66"/>
      <c r="N66"/>
    </row>
    <row r="67" spans="6:14" x14ac:dyDescent="0.2">
      <c r="F67" s="18"/>
      <c r="G67" s="18"/>
      <c r="H67" s="18"/>
      <c r="I67"/>
      <c r="J67" s="18"/>
      <c r="K67" s="18"/>
      <c r="L67"/>
      <c r="M67"/>
      <c r="N67"/>
    </row>
    <row r="68" spans="6:14" x14ac:dyDescent="0.2">
      <c r="F68" s="18"/>
      <c r="G68" s="18"/>
      <c r="H68" s="18"/>
      <c r="I68"/>
      <c r="J68" s="18"/>
      <c r="K68" s="18"/>
      <c r="L68"/>
      <c r="M68"/>
      <c r="N68"/>
    </row>
    <row r="69" spans="6:14" x14ac:dyDescent="0.2">
      <c r="F69" s="18"/>
      <c r="G69" s="18"/>
      <c r="H69" s="18"/>
      <c r="I69"/>
      <c r="J69" s="18"/>
      <c r="K69" s="18"/>
      <c r="L69"/>
      <c r="M69"/>
      <c r="N69"/>
    </row>
    <row r="70" spans="6:14" x14ac:dyDescent="0.2">
      <c r="F70" s="18"/>
      <c r="G70" s="18"/>
      <c r="H70" s="18"/>
      <c r="I70"/>
      <c r="J70" s="18"/>
      <c r="K70" s="18"/>
      <c r="L70"/>
      <c r="M70"/>
      <c r="N70"/>
    </row>
    <row r="71" spans="6:14" x14ac:dyDescent="0.2">
      <c r="F71" s="18"/>
      <c r="G71" s="18"/>
      <c r="H71" s="18"/>
      <c r="I71"/>
      <c r="J71" s="18"/>
      <c r="K71" s="18"/>
      <c r="L71"/>
      <c r="M71"/>
      <c r="N71"/>
    </row>
    <row r="72" spans="6:14" x14ac:dyDescent="0.2">
      <c r="F72" s="18"/>
      <c r="G72" s="18"/>
      <c r="H72" s="18"/>
      <c r="I72"/>
      <c r="J72" s="18"/>
      <c r="K72" s="18"/>
      <c r="L72"/>
      <c r="M72"/>
      <c r="N72"/>
    </row>
    <row r="73" spans="6:14" x14ac:dyDescent="0.2">
      <c r="F73" s="18"/>
      <c r="G73" s="18"/>
      <c r="H73" s="18"/>
      <c r="I73"/>
      <c r="J73" s="18"/>
      <c r="K73" s="18"/>
      <c r="L73"/>
      <c r="M73"/>
      <c r="N73"/>
    </row>
    <row r="74" spans="6:14" x14ac:dyDescent="0.2">
      <c r="F74" s="18"/>
      <c r="G74" s="18"/>
      <c r="H74" s="18"/>
      <c r="I74"/>
      <c r="J74" s="18"/>
      <c r="K74" s="18"/>
      <c r="L74"/>
      <c r="M74"/>
      <c r="N74"/>
    </row>
    <row r="75" spans="6:14" x14ac:dyDescent="0.2">
      <c r="F75" s="18"/>
      <c r="G75" s="18"/>
      <c r="H75" s="18"/>
      <c r="I75"/>
      <c r="J75" s="18"/>
      <c r="K75" s="18"/>
      <c r="L75"/>
      <c r="M75"/>
      <c r="N75"/>
    </row>
    <row r="76" spans="6:14" x14ac:dyDescent="0.2">
      <c r="F76" s="18"/>
      <c r="G76" s="18"/>
      <c r="H76" s="18"/>
      <c r="I76"/>
      <c r="J76" s="18"/>
      <c r="K76" s="18"/>
      <c r="L76"/>
      <c r="M76"/>
      <c r="N76"/>
    </row>
    <row r="77" spans="6:14" x14ac:dyDescent="0.2">
      <c r="F77" s="18"/>
      <c r="G77" s="18"/>
      <c r="H77" s="18"/>
      <c r="I77"/>
      <c r="J77" s="18"/>
      <c r="K77" s="18"/>
      <c r="L77"/>
      <c r="M77"/>
      <c r="N77"/>
    </row>
    <row r="78" spans="6:14" x14ac:dyDescent="0.2">
      <c r="F78" s="18"/>
      <c r="G78" s="18"/>
      <c r="H78" s="18"/>
      <c r="I78"/>
      <c r="J78" s="18"/>
      <c r="K78" s="18"/>
      <c r="L78"/>
      <c r="M78"/>
      <c r="N78"/>
    </row>
    <row r="79" spans="6:14" x14ac:dyDescent="0.2">
      <c r="F79" s="18"/>
      <c r="G79" s="18"/>
      <c r="H79" s="18"/>
      <c r="I79"/>
      <c r="J79" s="18"/>
      <c r="K79" s="18"/>
      <c r="L79"/>
      <c r="M79"/>
      <c r="N79"/>
    </row>
    <row r="80" spans="6:14" x14ac:dyDescent="0.2">
      <c r="F80" s="18"/>
      <c r="G80" s="18"/>
      <c r="H80" s="18"/>
      <c r="I80"/>
      <c r="J80" s="18"/>
      <c r="K80" s="18"/>
      <c r="L80"/>
      <c r="M80"/>
      <c r="N80"/>
    </row>
    <row r="81" spans="6:14" x14ac:dyDescent="0.2">
      <c r="F81" s="18"/>
      <c r="G81" s="18"/>
      <c r="H81" s="18"/>
      <c r="I81"/>
      <c r="J81" s="18"/>
      <c r="K81" s="18"/>
      <c r="L81"/>
      <c r="M81"/>
      <c r="N81"/>
    </row>
    <row r="82" spans="6:14" x14ac:dyDescent="0.2">
      <c r="F82" s="18"/>
      <c r="G82" s="18"/>
      <c r="H82" s="18"/>
      <c r="I82"/>
      <c r="J82" s="18"/>
      <c r="K82" s="18"/>
      <c r="L82"/>
      <c r="M82"/>
      <c r="N82"/>
    </row>
    <row r="83" spans="6:14" x14ac:dyDescent="0.2">
      <c r="F83" s="18"/>
      <c r="G83" s="18"/>
      <c r="H83" s="18"/>
      <c r="I83"/>
      <c r="J83" s="18"/>
      <c r="K83" s="18"/>
      <c r="L83"/>
      <c r="M83"/>
      <c r="N83"/>
    </row>
    <row r="84" spans="6:14" x14ac:dyDescent="0.2">
      <c r="F84" s="18"/>
      <c r="G84" s="18"/>
      <c r="H84" s="18"/>
      <c r="I84"/>
      <c r="J84" s="18"/>
      <c r="K84" s="18"/>
      <c r="L84"/>
      <c r="M84"/>
      <c r="N84"/>
    </row>
    <row r="85" spans="6:14" x14ac:dyDescent="0.2">
      <c r="F85" s="18"/>
      <c r="G85" s="18"/>
      <c r="H85" s="18"/>
      <c r="I85"/>
      <c r="J85" s="18"/>
      <c r="K85" s="18"/>
      <c r="L85"/>
      <c r="M85"/>
      <c r="N85"/>
    </row>
    <row r="86" spans="6:14" x14ac:dyDescent="0.2">
      <c r="F86" s="18"/>
      <c r="G86" s="18"/>
      <c r="H86" s="18"/>
      <c r="I86"/>
      <c r="J86" s="18"/>
      <c r="K86" s="18"/>
      <c r="L86"/>
      <c r="M86"/>
      <c r="N86"/>
    </row>
    <row r="87" spans="6:14" x14ac:dyDescent="0.2">
      <c r="F87" s="18"/>
      <c r="G87" s="18"/>
      <c r="H87" s="18"/>
      <c r="I87"/>
      <c r="J87" s="18"/>
      <c r="K87" s="18"/>
      <c r="L87"/>
      <c r="M87"/>
      <c r="N87"/>
    </row>
    <row r="88" spans="6:14" x14ac:dyDescent="0.2">
      <c r="F88" s="18"/>
      <c r="G88" s="18"/>
      <c r="H88" s="18"/>
      <c r="I88"/>
      <c r="J88" s="18"/>
      <c r="K88" s="18"/>
      <c r="L88"/>
      <c r="M88"/>
      <c r="N88"/>
    </row>
    <row r="89" spans="6:14" x14ac:dyDescent="0.2">
      <c r="F89" s="18"/>
      <c r="G89" s="18"/>
      <c r="H89" s="18"/>
      <c r="I89"/>
      <c r="J89" s="18"/>
      <c r="K89" s="18"/>
      <c r="L89"/>
      <c r="M89"/>
      <c r="N89"/>
    </row>
    <row r="90" spans="6:14" x14ac:dyDescent="0.2">
      <c r="F90" s="18"/>
      <c r="G90" s="18"/>
      <c r="H90" s="18"/>
      <c r="I90"/>
      <c r="J90" s="18"/>
      <c r="K90" s="18"/>
      <c r="L90"/>
      <c r="M90"/>
      <c r="N90"/>
    </row>
    <row r="91" spans="6:14" x14ac:dyDescent="0.2">
      <c r="F91" s="18"/>
      <c r="G91" s="18"/>
      <c r="H91" s="18"/>
      <c r="I91"/>
      <c r="J91" s="18"/>
      <c r="K91" s="18"/>
      <c r="L91"/>
      <c r="M91"/>
      <c r="N91"/>
    </row>
    <row r="92" spans="6:14" ht="13.5" thickBot="1" x14ac:dyDescent="0.25">
      <c r="F92" s="19"/>
      <c r="G92" s="19"/>
      <c r="H92" s="19"/>
      <c r="I92"/>
      <c r="J92" s="19"/>
      <c r="K92" s="19"/>
      <c r="L92"/>
      <c r="M92"/>
      <c r="N92"/>
    </row>
  </sheetData>
  <sortState xmlns:xlrd2="http://schemas.microsoft.com/office/spreadsheetml/2017/richdata2" ref="K51:K92">
    <sortCondition ref="K51"/>
  </sortState>
  <mergeCells count="1">
    <mergeCell ref="G1:H1"/>
  </mergeCells>
  <phoneticPr fontId="0" type="noConversion"/>
  <pageMargins left="0.5" right="0.4" top="0.83333333333333337" bottom="0.66666666666666663" header="0.5" footer="0.5"/>
  <pageSetup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workbookViewId="0"/>
  </sheetViews>
  <sheetFormatPr defaultColWidth="10.28515625" defaultRowHeight="12.75" x14ac:dyDescent="0.2"/>
  <cols>
    <col min="1" max="1" width="12.5703125" style="2" customWidth="1"/>
    <col min="2" max="2" width="12.140625" style="2" bestFit="1" customWidth="1"/>
    <col min="3" max="3" width="9.7109375" style="2" customWidth="1"/>
    <col min="4" max="4" width="13.140625" style="2" bestFit="1" customWidth="1"/>
    <col min="5" max="5" width="10" style="2" customWidth="1"/>
    <col min="6" max="6" width="10.7109375" style="2" customWidth="1"/>
    <col min="7" max="16384" width="10.28515625" style="2"/>
  </cols>
  <sheetData>
    <row r="1" spans="1:5" x14ac:dyDescent="0.2">
      <c r="A1" s="1" t="s">
        <v>3</v>
      </c>
    </row>
    <row r="3" spans="1:5" s="1" customFormat="1" ht="13.5" thickBot="1" x14ac:dyDescent="0.25">
      <c r="A3" s="12" t="s">
        <v>0</v>
      </c>
      <c r="B3" s="12" t="s">
        <v>1</v>
      </c>
      <c r="C3" s="13" t="s">
        <v>6</v>
      </c>
      <c r="D3" s="12" t="s">
        <v>2</v>
      </c>
      <c r="E3" s="13" t="s">
        <v>6</v>
      </c>
    </row>
    <row r="4" spans="1:5" ht="13.5" thickTop="1" x14ac:dyDescent="0.2">
      <c r="A4" s="3">
        <v>33</v>
      </c>
      <c r="B4" s="4">
        <v>1812</v>
      </c>
      <c r="C4" s="10">
        <f>(B4-$B$46)/$B$47</f>
        <v>0.53000920796950535</v>
      </c>
      <c r="D4" s="5">
        <v>90000</v>
      </c>
      <c r="E4" s="11">
        <f>(D4-$D$46)/$D$47</f>
        <v>-0.19606096828826466</v>
      </c>
    </row>
    <row r="5" spans="1:5" x14ac:dyDescent="0.2">
      <c r="A5" s="3">
        <v>32</v>
      </c>
      <c r="B5" s="4">
        <v>1914</v>
      </c>
      <c r="C5" s="10">
        <f t="shared" ref="C5:C45" si="0">(B5-$B$46)/$B$47</f>
        <v>0.99310515880396621</v>
      </c>
      <c r="D5" s="5">
        <v>104400</v>
      </c>
      <c r="E5" s="11">
        <f t="shared" ref="E5:E45" si="1">(D5-$D$46)/$D$47</f>
        <v>1.168469222974595</v>
      </c>
    </row>
    <row r="6" spans="1:5" x14ac:dyDescent="0.2">
      <c r="A6" s="3">
        <v>32</v>
      </c>
      <c r="B6" s="4">
        <v>1842</v>
      </c>
      <c r="C6" s="10">
        <f t="shared" si="0"/>
        <v>0.66621389939140552</v>
      </c>
      <c r="D6" s="5">
        <v>93300</v>
      </c>
      <c r="E6" s="11">
        <f t="shared" si="1"/>
        <v>0.11664386720947402</v>
      </c>
    </row>
    <row r="7" spans="1:5" x14ac:dyDescent="0.2">
      <c r="A7" s="3">
        <v>33</v>
      </c>
      <c r="B7" s="4">
        <v>1812</v>
      </c>
      <c r="C7" s="10">
        <f t="shared" si="0"/>
        <v>0.53000920796950535</v>
      </c>
      <c r="D7" s="5">
        <v>91000</v>
      </c>
      <c r="E7" s="11">
        <f t="shared" si="1"/>
        <v>-0.10130192722834384</v>
      </c>
    </row>
    <row r="8" spans="1:5" x14ac:dyDescent="0.2">
      <c r="A8" s="3">
        <v>32</v>
      </c>
      <c r="B8" s="4">
        <v>1836</v>
      </c>
      <c r="C8" s="10">
        <f t="shared" si="0"/>
        <v>0.63897296110702551</v>
      </c>
      <c r="D8" s="5">
        <v>101900</v>
      </c>
      <c r="E8" s="11">
        <f t="shared" si="1"/>
        <v>0.93157162032479301</v>
      </c>
    </row>
    <row r="9" spans="1:5" x14ac:dyDescent="0.2">
      <c r="A9" s="3">
        <v>33</v>
      </c>
      <c r="B9" s="4">
        <v>2028</v>
      </c>
      <c r="C9" s="10">
        <f t="shared" si="0"/>
        <v>1.5106829862071871</v>
      </c>
      <c r="D9" s="5">
        <v>108500</v>
      </c>
      <c r="E9" s="11">
        <f t="shared" si="1"/>
        <v>1.5569812913202703</v>
      </c>
    </row>
    <row r="10" spans="1:5" x14ac:dyDescent="0.2">
      <c r="A10" s="3">
        <v>32</v>
      </c>
      <c r="B10" s="4">
        <v>1732</v>
      </c>
      <c r="C10" s="10">
        <f t="shared" si="0"/>
        <v>0.1667966975111046</v>
      </c>
      <c r="D10" s="5">
        <v>87600</v>
      </c>
      <c r="E10" s="11">
        <f t="shared" si="1"/>
        <v>-0.42348266683207458</v>
      </c>
    </row>
    <row r="11" spans="1:5" x14ac:dyDescent="0.2">
      <c r="A11" s="3">
        <v>33</v>
      </c>
      <c r="B11" s="4">
        <v>1850</v>
      </c>
      <c r="C11" s="10">
        <f t="shared" si="0"/>
        <v>0.70253515043724568</v>
      </c>
      <c r="D11" s="5">
        <v>96000</v>
      </c>
      <c r="E11" s="11">
        <f t="shared" si="1"/>
        <v>0.3724932780712602</v>
      </c>
    </row>
    <row r="12" spans="1:5" x14ac:dyDescent="0.2">
      <c r="A12" s="3">
        <v>32</v>
      </c>
      <c r="B12" s="4">
        <v>1791</v>
      </c>
      <c r="C12" s="10">
        <f t="shared" si="0"/>
        <v>0.43466592397417514</v>
      </c>
      <c r="D12" s="5">
        <v>89200</v>
      </c>
      <c r="E12" s="11">
        <f t="shared" si="1"/>
        <v>-0.2718682011362013</v>
      </c>
    </row>
    <row r="13" spans="1:5" x14ac:dyDescent="0.2">
      <c r="A13" s="3">
        <v>33</v>
      </c>
      <c r="B13" s="4">
        <v>1666</v>
      </c>
      <c r="C13" s="10">
        <f t="shared" si="0"/>
        <v>-0.13285362361707598</v>
      </c>
      <c r="D13" s="5">
        <v>88400</v>
      </c>
      <c r="E13" s="11">
        <f t="shared" si="1"/>
        <v>-0.34767543398413797</v>
      </c>
    </row>
    <row r="14" spans="1:5" x14ac:dyDescent="0.2">
      <c r="A14" s="3">
        <v>32</v>
      </c>
      <c r="B14" s="4">
        <v>1852</v>
      </c>
      <c r="C14" s="10">
        <f t="shared" si="0"/>
        <v>0.71161546319870561</v>
      </c>
      <c r="D14" s="5">
        <v>100800</v>
      </c>
      <c r="E14" s="11">
        <f t="shared" si="1"/>
        <v>0.8273366751588801</v>
      </c>
    </row>
    <row r="15" spans="1:5" x14ac:dyDescent="0.2">
      <c r="A15" s="3">
        <v>32</v>
      </c>
      <c r="B15" s="4">
        <v>1620</v>
      </c>
      <c r="C15" s="10">
        <f t="shared" si="0"/>
        <v>-0.34170081713065636</v>
      </c>
      <c r="D15" s="5">
        <v>96700</v>
      </c>
      <c r="E15" s="11">
        <f t="shared" si="1"/>
        <v>0.43882460681320479</v>
      </c>
    </row>
    <row r="16" spans="1:5" x14ac:dyDescent="0.2">
      <c r="A16" s="3">
        <v>32</v>
      </c>
      <c r="B16" s="4">
        <v>1692</v>
      </c>
      <c r="C16" s="10">
        <f t="shared" si="0"/>
        <v>-1.4809557718095751E-2</v>
      </c>
      <c r="D16" s="5">
        <v>87500</v>
      </c>
      <c r="E16" s="11">
        <f t="shared" si="1"/>
        <v>-0.43295857093806667</v>
      </c>
    </row>
    <row r="17" spans="1:5" x14ac:dyDescent="0.2">
      <c r="A17" s="3">
        <v>32</v>
      </c>
      <c r="B17" s="4">
        <v>2372</v>
      </c>
      <c r="C17" s="10">
        <f t="shared" si="0"/>
        <v>3.0724967811783102</v>
      </c>
      <c r="D17" s="5">
        <v>114000</v>
      </c>
      <c r="E17" s="11">
        <f t="shared" si="1"/>
        <v>2.0781560171498348</v>
      </c>
    </row>
    <row r="18" spans="1:5" x14ac:dyDescent="0.2">
      <c r="A18" s="3">
        <v>32</v>
      </c>
      <c r="B18" s="4">
        <v>2372</v>
      </c>
      <c r="C18" s="10">
        <f t="shared" si="0"/>
        <v>3.0724967811783102</v>
      </c>
      <c r="D18" s="5">
        <v>113200</v>
      </c>
      <c r="E18" s="11">
        <f t="shared" si="1"/>
        <v>2.0023487843018981</v>
      </c>
    </row>
    <row r="19" spans="1:5" x14ac:dyDescent="0.2">
      <c r="A19" s="3">
        <v>33</v>
      </c>
      <c r="B19" s="4">
        <v>1666</v>
      </c>
      <c r="C19" s="10">
        <f t="shared" si="0"/>
        <v>-0.13285362361707598</v>
      </c>
      <c r="D19" s="5">
        <v>87500</v>
      </c>
      <c r="E19" s="11">
        <f t="shared" si="1"/>
        <v>-0.43295857093806667</v>
      </c>
    </row>
    <row r="20" spans="1:5" x14ac:dyDescent="0.2">
      <c r="A20" s="3">
        <v>32</v>
      </c>
      <c r="B20" s="4">
        <v>2123</v>
      </c>
      <c r="C20" s="10">
        <f t="shared" si="0"/>
        <v>1.9419978423765381</v>
      </c>
      <c r="D20" s="5">
        <v>116100</v>
      </c>
      <c r="E20" s="11">
        <f t="shared" si="1"/>
        <v>2.2771500033756684</v>
      </c>
    </row>
    <row r="21" spans="1:5" x14ac:dyDescent="0.2">
      <c r="A21" s="3">
        <v>32</v>
      </c>
      <c r="B21" s="4">
        <v>1620</v>
      </c>
      <c r="C21" s="10">
        <f t="shared" si="0"/>
        <v>-0.34170081713065636</v>
      </c>
      <c r="D21" s="5">
        <v>94700</v>
      </c>
      <c r="E21" s="11">
        <f t="shared" si="1"/>
        <v>0.24930652469336315</v>
      </c>
    </row>
    <row r="22" spans="1:5" x14ac:dyDescent="0.2">
      <c r="A22" s="3">
        <v>32</v>
      </c>
      <c r="B22" s="4">
        <v>1731</v>
      </c>
      <c r="C22" s="10">
        <f t="shared" si="0"/>
        <v>0.16225654113037458</v>
      </c>
      <c r="D22" s="5">
        <v>86400</v>
      </c>
      <c r="E22" s="11">
        <f t="shared" si="1"/>
        <v>-0.53719351610397958</v>
      </c>
    </row>
    <row r="23" spans="1:5" x14ac:dyDescent="0.2">
      <c r="A23" s="3">
        <v>32</v>
      </c>
      <c r="B23" s="4">
        <v>1666</v>
      </c>
      <c r="C23" s="10">
        <f t="shared" si="0"/>
        <v>-0.13285362361707598</v>
      </c>
      <c r="D23" s="5">
        <v>87100</v>
      </c>
      <c r="E23" s="11">
        <f t="shared" si="1"/>
        <v>-0.470862187362035</v>
      </c>
    </row>
    <row r="24" spans="1:5" x14ac:dyDescent="0.2">
      <c r="A24" s="3">
        <v>28</v>
      </c>
      <c r="B24" s="4">
        <v>1520</v>
      </c>
      <c r="C24" s="10">
        <f t="shared" si="0"/>
        <v>-0.7957164552036573</v>
      </c>
      <c r="D24" s="5">
        <v>83400</v>
      </c>
      <c r="E24" s="11">
        <f t="shared" si="1"/>
        <v>-0.82147063928374198</v>
      </c>
    </row>
    <row r="25" spans="1:5" x14ac:dyDescent="0.2">
      <c r="A25" s="3">
        <v>27</v>
      </c>
      <c r="B25" s="4">
        <v>1484</v>
      </c>
      <c r="C25" s="10">
        <f t="shared" si="0"/>
        <v>-0.9591620849099376</v>
      </c>
      <c r="D25" s="5">
        <v>79800</v>
      </c>
      <c r="E25" s="11">
        <f t="shared" si="1"/>
        <v>-1.1626031870994569</v>
      </c>
    </row>
    <row r="26" spans="1:5" x14ac:dyDescent="0.2">
      <c r="A26" s="3">
        <v>28</v>
      </c>
      <c r="B26" s="4">
        <v>1588</v>
      </c>
      <c r="C26" s="10">
        <f t="shared" si="0"/>
        <v>-0.48698582131401663</v>
      </c>
      <c r="D26" s="5">
        <v>81500</v>
      </c>
      <c r="E26" s="11">
        <f t="shared" si="1"/>
        <v>-1.0015128172975916</v>
      </c>
    </row>
    <row r="27" spans="1:5" x14ac:dyDescent="0.2">
      <c r="A27" s="3">
        <v>28</v>
      </c>
      <c r="B27" s="4">
        <v>1598</v>
      </c>
      <c r="C27" s="10">
        <f t="shared" si="0"/>
        <v>-0.44158425750671659</v>
      </c>
      <c r="D27" s="5">
        <v>87100</v>
      </c>
      <c r="E27" s="11">
        <f t="shared" si="1"/>
        <v>-0.470862187362035</v>
      </c>
    </row>
    <row r="28" spans="1:5" x14ac:dyDescent="0.2">
      <c r="A28" s="3">
        <v>28</v>
      </c>
      <c r="B28" s="4">
        <v>1484</v>
      </c>
      <c r="C28" s="10">
        <f t="shared" si="0"/>
        <v>-0.9591620849099376</v>
      </c>
      <c r="D28" s="5">
        <v>82600</v>
      </c>
      <c r="E28" s="11">
        <f t="shared" si="1"/>
        <v>-0.89727787213167864</v>
      </c>
    </row>
    <row r="29" spans="1:5" x14ac:dyDescent="0.2">
      <c r="A29" s="3">
        <v>28</v>
      </c>
      <c r="B29" s="4">
        <v>1484</v>
      </c>
      <c r="C29" s="10">
        <f t="shared" si="0"/>
        <v>-0.9591620849099376</v>
      </c>
      <c r="D29" s="5">
        <v>78800</v>
      </c>
      <c r="E29" s="11">
        <f t="shared" si="1"/>
        <v>-1.2573622281593777</v>
      </c>
    </row>
    <row r="30" spans="1:5" x14ac:dyDescent="0.2">
      <c r="A30" s="3">
        <v>28</v>
      </c>
      <c r="B30" s="4">
        <v>1520</v>
      </c>
      <c r="C30" s="10">
        <f t="shared" si="0"/>
        <v>-0.7957164552036573</v>
      </c>
      <c r="D30" s="5">
        <v>87600</v>
      </c>
      <c r="E30" s="11">
        <f t="shared" si="1"/>
        <v>-0.42348266683207458</v>
      </c>
    </row>
    <row r="31" spans="1:5" x14ac:dyDescent="0.2">
      <c r="A31" s="3">
        <v>27</v>
      </c>
      <c r="B31" s="4">
        <v>1701</v>
      </c>
      <c r="C31" s="10">
        <f t="shared" si="0"/>
        <v>2.605184970847433E-2</v>
      </c>
      <c r="D31" s="5">
        <v>94200</v>
      </c>
      <c r="E31" s="11">
        <f t="shared" si="1"/>
        <v>0.20192700416340273</v>
      </c>
    </row>
    <row r="32" spans="1:5" x14ac:dyDescent="0.2">
      <c r="A32" s="3">
        <v>28</v>
      </c>
      <c r="B32" s="4">
        <v>1484</v>
      </c>
      <c r="C32" s="10">
        <f t="shared" si="0"/>
        <v>-0.9591620849099376</v>
      </c>
      <c r="D32" s="5">
        <v>82000</v>
      </c>
      <c r="E32" s="11">
        <f t="shared" si="1"/>
        <v>-0.95413329676763114</v>
      </c>
    </row>
    <row r="33" spans="1:5" x14ac:dyDescent="0.2">
      <c r="A33" s="3">
        <v>28</v>
      </c>
      <c r="B33" s="4">
        <v>1468</v>
      </c>
      <c r="C33" s="10">
        <f t="shared" si="0"/>
        <v>-1.0318045870016177</v>
      </c>
      <c r="D33" s="5">
        <v>88100</v>
      </c>
      <c r="E33" s="11">
        <f t="shared" si="1"/>
        <v>-0.37610314630211417</v>
      </c>
    </row>
    <row r="34" spans="1:5" x14ac:dyDescent="0.2">
      <c r="A34" s="3">
        <v>28</v>
      </c>
      <c r="B34" s="4">
        <v>1520</v>
      </c>
      <c r="C34" s="10">
        <f t="shared" si="0"/>
        <v>-0.7957164552036573</v>
      </c>
      <c r="D34" s="5">
        <v>88100</v>
      </c>
      <c r="E34" s="11">
        <f t="shared" si="1"/>
        <v>-0.37610314630211417</v>
      </c>
    </row>
    <row r="35" spans="1:5" x14ac:dyDescent="0.2">
      <c r="A35" s="3">
        <v>27</v>
      </c>
      <c r="B35" s="4">
        <v>1520</v>
      </c>
      <c r="C35" s="10">
        <f t="shared" si="0"/>
        <v>-0.7957164552036573</v>
      </c>
      <c r="D35" s="5">
        <v>88600</v>
      </c>
      <c r="E35" s="11">
        <f t="shared" si="1"/>
        <v>-0.3287236257721538</v>
      </c>
    </row>
    <row r="36" spans="1:5" x14ac:dyDescent="0.2">
      <c r="A36" s="3">
        <v>27</v>
      </c>
      <c r="B36" s="4">
        <v>1484</v>
      </c>
      <c r="C36" s="10">
        <f t="shared" si="0"/>
        <v>-0.9591620849099376</v>
      </c>
      <c r="D36" s="5">
        <v>76600</v>
      </c>
      <c r="E36" s="11">
        <f t="shared" si="1"/>
        <v>-1.4658321184912035</v>
      </c>
    </row>
    <row r="37" spans="1:5" x14ac:dyDescent="0.2">
      <c r="A37" s="3">
        <v>28</v>
      </c>
      <c r="B37" s="4">
        <v>1520</v>
      </c>
      <c r="C37" s="10">
        <f t="shared" si="0"/>
        <v>-0.7957164552036573</v>
      </c>
      <c r="D37" s="5">
        <v>84400</v>
      </c>
      <c r="E37" s="11">
        <f t="shared" si="1"/>
        <v>-0.72671159822382114</v>
      </c>
    </row>
    <row r="38" spans="1:5" x14ac:dyDescent="0.2">
      <c r="A38" s="3">
        <v>27</v>
      </c>
      <c r="B38" s="4">
        <v>1668</v>
      </c>
      <c r="C38" s="10">
        <f t="shared" si="0"/>
        <v>-0.12377331085561596</v>
      </c>
      <c r="D38" s="5">
        <v>90900</v>
      </c>
      <c r="E38" s="11">
        <f t="shared" si="1"/>
        <v>-0.11077783133433593</v>
      </c>
    </row>
    <row r="39" spans="1:5" x14ac:dyDescent="0.2">
      <c r="A39" s="3">
        <v>28</v>
      </c>
      <c r="B39" s="4">
        <v>1588</v>
      </c>
      <c r="C39" s="10">
        <f t="shared" si="0"/>
        <v>-0.48698582131401663</v>
      </c>
      <c r="D39" s="5">
        <v>81000</v>
      </c>
      <c r="E39" s="11">
        <f t="shared" si="1"/>
        <v>-1.0488923378275519</v>
      </c>
    </row>
    <row r="40" spans="1:5" x14ac:dyDescent="0.2">
      <c r="A40" s="3">
        <v>28</v>
      </c>
      <c r="B40" s="4">
        <v>1784</v>
      </c>
      <c r="C40" s="10">
        <f t="shared" si="0"/>
        <v>0.40288482930906505</v>
      </c>
      <c r="D40" s="5">
        <v>91300</v>
      </c>
      <c r="E40" s="11">
        <f t="shared" si="1"/>
        <v>-7.2874214910367607E-2</v>
      </c>
    </row>
    <row r="41" spans="1:5" x14ac:dyDescent="0.2">
      <c r="A41" s="3">
        <v>27</v>
      </c>
      <c r="B41" s="4">
        <v>1484</v>
      </c>
      <c r="C41" s="10">
        <f t="shared" si="0"/>
        <v>-0.9591620849099376</v>
      </c>
      <c r="D41" s="5">
        <v>81300</v>
      </c>
      <c r="E41" s="11">
        <f t="shared" si="1"/>
        <v>-1.0204646255095757</v>
      </c>
    </row>
    <row r="42" spans="1:5" x14ac:dyDescent="0.2">
      <c r="A42" s="3">
        <v>27</v>
      </c>
      <c r="B42" s="4">
        <v>1520</v>
      </c>
      <c r="C42" s="10">
        <f t="shared" si="0"/>
        <v>-0.7957164552036573</v>
      </c>
      <c r="D42" s="5">
        <v>100700</v>
      </c>
      <c r="E42" s="11">
        <f t="shared" si="1"/>
        <v>0.81786077105288801</v>
      </c>
    </row>
    <row r="43" spans="1:5" x14ac:dyDescent="0.2">
      <c r="A43" s="3">
        <v>28</v>
      </c>
      <c r="B43" s="4">
        <v>1520</v>
      </c>
      <c r="C43" s="10">
        <f t="shared" si="0"/>
        <v>-0.7957164552036573</v>
      </c>
      <c r="D43" s="5">
        <v>87200</v>
      </c>
      <c r="E43" s="11">
        <f t="shared" si="1"/>
        <v>-0.46138628325604292</v>
      </c>
    </row>
    <row r="44" spans="1:5" x14ac:dyDescent="0.2">
      <c r="A44" s="3">
        <v>27</v>
      </c>
      <c r="B44" s="4">
        <v>1684</v>
      </c>
      <c r="C44" s="10">
        <f t="shared" si="0"/>
        <v>-5.1130808763935817E-2</v>
      </c>
      <c r="D44" s="5">
        <v>96700</v>
      </c>
      <c r="E44" s="11">
        <f t="shared" si="1"/>
        <v>0.43882460681320479</v>
      </c>
    </row>
    <row r="45" spans="1:5" ht="13.5" thickBot="1" x14ac:dyDescent="0.25">
      <c r="A45" s="6">
        <v>27</v>
      </c>
      <c r="B45" s="7">
        <v>1581</v>
      </c>
      <c r="C45" s="14">
        <f t="shared" si="0"/>
        <v>-0.51876691597912672</v>
      </c>
      <c r="D45" s="8">
        <v>120700</v>
      </c>
      <c r="E45" s="15">
        <f t="shared" si="1"/>
        <v>2.713041592251304</v>
      </c>
    </row>
    <row r="46" spans="1:5" ht="13.5" thickTop="1" x14ac:dyDescent="0.2">
      <c r="A46" s="2" t="s">
        <v>4</v>
      </c>
      <c r="B46" s="9">
        <f>AVERAGE(B4:B45)</f>
        <v>1695.2619047619048</v>
      </c>
      <c r="D46" s="9">
        <f>AVERAGE(D4:D45)</f>
        <v>92069.047619047618</v>
      </c>
    </row>
    <row r="47" spans="1:5" x14ac:dyDescent="0.2">
      <c r="A47" s="2" t="s">
        <v>5</v>
      </c>
      <c r="B47" s="11">
        <f>_xlfn.STDEV.S(B4:B45)</f>
        <v>220.25673041667579</v>
      </c>
      <c r="D47" s="11">
        <f>_xlfn.STDEV.S(D4:D45)</f>
        <v>10553.082732946303</v>
      </c>
    </row>
  </sheetData>
  <pageMargins left="0.5" right="0.4" top="0.83333333333333337" bottom="0.66666666666666663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Ritesh B</cp:lastModifiedBy>
  <dcterms:created xsi:type="dcterms:W3CDTF">2008-07-30T18:50:23Z</dcterms:created>
  <dcterms:modified xsi:type="dcterms:W3CDTF">2023-01-28T21:28:03Z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2023-01-25T01:01:56Z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350c54e6-0497-4fff-b117-17d8181c8aac</vt:lpwstr>
  </property>
  <property fmtid="{D5CDD505-2E9C-101B-9397-08002B2CF9AE}" pid="7" name="MSIP_Label_defa4170-0d19-0005-0004-bc88714345d2_ActionId">
    <vt:lpwstr>98ae829f-4827-4b3a-aec3-090575ef90fb</vt:lpwstr>
  </property>
  <property fmtid="{D5CDD505-2E9C-101B-9397-08002B2CF9AE}" pid="8" name="MSIP_Label_defa4170-0d19-0005-0004-bc88714345d2_ContentBits">
    <vt:lpwstr>0</vt:lpwstr>
  </property>
</Properties>
</file>