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668656DD-C75D-41F5-8F74-48996E6BAA2F}" xr6:coauthVersionLast="47" xr6:coauthVersionMax="47" xr10:uidLastSave="{00000000-0000-0000-0000-000000000000}"/>
  <bookViews>
    <workbookView xWindow="-120" yWindow="-120" windowWidth="23280" windowHeight="15000" activeTab="1" xr2:uid="{00000000-000D-0000-FFFF-FFFF00000000}"/>
  </bookViews>
  <sheets>
    <sheet name="Answer Report 1" sheetId="2" r:id="rId1"/>
    <sheet name="Model" sheetId="1" r:id="rId2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LSGRGeng_RelaxBounds" localSheetId="1" hidden="1">0</definedName>
    <definedName name="solver_acc" localSheetId="1" hidden="1">0.001</definedName>
    <definedName name="solver_adj" localSheetId="1" hidden="1">Model!$B$14:$C$14</definedName>
    <definedName name="solver_adj_ob" localSheetId="1" hidden="1">1</definedName>
    <definedName name="solver_ars" localSheetId="1" hidden="1">1</definedName>
    <definedName name="solver_bigm" localSheetId="1" hidden="1">1000000</definedName>
    <definedName name="solver_bnd" localSheetId="1" hidden="1">1</definedName>
    <definedName name="solver_cct" localSheetId="1" hidden="1">20</definedName>
    <definedName name="solver_cgt" localSheetId="1" hidden="1">1</definedName>
    <definedName name="solver_cha" localSheetId="1" hidden="1">0</definedName>
    <definedName name="solver_chc1" localSheetId="1" hidden="1">0</definedName>
    <definedName name="solver_chc2" localSheetId="1" hidden="1">0</definedName>
    <definedName name="solver_chc3" localSheetId="1" hidden="1">0</definedName>
    <definedName name="solver_chc4" localSheetId="1" hidden="1">0</definedName>
    <definedName name="solver_chn" localSheetId="1" hidden="1">4</definedName>
    <definedName name="solver_chp1" localSheetId="1" hidden="1">0</definedName>
    <definedName name="solver_chp2" localSheetId="1" hidden="1">0</definedName>
    <definedName name="solver_chp3" localSheetId="1" hidden="1">0</definedName>
    <definedName name="solver_chp4" localSheetId="1" hidden="1">0</definedName>
    <definedName name="solver_cht" localSheetId="1" hidden="1">0</definedName>
    <definedName name="solver_cir1" localSheetId="1" hidden="1">1</definedName>
    <definedName name="solver_cir2" localSheetId="1" hidden="1">1</definedName>
    <definedName name="solver_cir3" localSheetId="1" hidden="1">1</definedName>
    <definedName name="solver_cir4" localSheetId="1" hidden="1">1</definedName>
    <definedName name="solver_con" localSheetId="1" hidden="1">" "</definedName>
    <definedName name="solver_con1" localSheetId="1" hidden="1">" "</definedName>
    <definedName name="solver_con2" localSheetId="1" hidden="1">" "</definedName>
    <definedName name="solver_con3" localSheetId="1" hidden="1">" "</definedName>
    <definedName name="solver_con4" localSheetId="1" hidden="1">" "</definedName>
    <definedName name="solver_corr" hidden="1">1</definedName>
    <definedName name="solver_ctp1" hidden="1">0</definedName>
    <definedName name="solver_ctp2" hidden="1">0</definedName>
    <definedName name="solver_cvg" localSheetId="1" hidden="1">0.0001</definedName>
    <definedName name="solver_dia" localSheetId="1" hidden="1">5</definedName>
    <definedName name="solver_disp" hidden="1">0</definedName>
    <definedName name="solver_drv" localSheetId="1" hidden="1">1</definedName>
    <definedName name="solver_dua" localSheetId="1" hidden="1">0</definedName>
    <definedName name="solver_eng" localSheetId="1" hidden="1">2</definedName>
    <definedName name="solver_est" localSheetId="1" hidden="1">1</definedName>
    <definedName name="solver_eval" hidden="1">0</definedName>
    <definedName name="solver_fea" localSheetId="1" hidden="1">0.000001</definedName>
    <definedName name="solver_fns" localSheetId="1" hidden="1">0</definedName>
    <definedName name="solver_gap" localSheetId="1" hidden="1">0.000001</definedName>
    <definedName name="solver_gct" localSheetId="1" hidden="1">20</definedName>
    <definedName name="solver_glb" localSheetId="1" hidden="1">-1E+30</definedName>
    <definedName name="solver_gop" localSheetId="1" hidden="1">1</definedName>
    <definedName name="solver_gub" localSheetId="1" hidden="1">1E+30</definedName>
    <definedName name="solver_iao" localSheetId="1" hidden="1">0</definedName>
    <definedName name="solver_ibd" localSheetId="1" hidden="1">0</definedName>
    <definedName name="solver_inc" localSheetId="1" hidden="1">0</definedName>
    <definedName name="solver_int" localSheetId="1" hidden="1">1</definedName>
    <definedName name="solver_ipd" localSheetId="1" hidden="1">3</definedName>
    <definedName name="solver_ipi" localSheetId="1" hidden="1">1</definedName>
    <definedName name="solver_ips" localSheetId="1" hidden="1">0.99</definedName>
    <definedName name="solver_irs" localSheetId="1" hidden="1">0</definedName>
    <definedName name="solver_ism" localSheetId="1" hidden="1">0</definedName>
    <definedName name="solver_itr" localSheetId="1" hidden="1">100</definedName>
    <definedName name="solver_lcens" hidden="1">-1E+30</definedName>
    <definedName name="solver_lcut" hidden="1">-1E+30</definedName>
    <definedName name="solver_legacy" localSheetId="1" hidden="1">1</definedName>
    <definedName name="solver_lhs_ob1" localSheetId="1" hidden="1">0</definedName>
    <definedName name="solver_lhs_ob2" localSheetId="1" hidden="1">0</definedName>
    <definedName name="solver_lhs_ob3" localSheetId="1" hidden="1">0</definedName>
    <definedName name="solver_lhs_ob4" localSheetId="1" hidden="1">0</definedName>
    <definedName name="solver_lhs1" localSheetId="1" hidden="1">Model!$D$15</definedName>
    <definedName name="solver_lhs2" localSheetId="1" hidden="1">Model!$D$16</definedName>
    <definedName name="solver_lhs3" localSheetId="1" hidden="1">Model!$D$19</definedName>
    <definedName name="solver_lhs4" localSheetId="1" hidden="1">Model!$D$19</definedName>
    <definedName name="solver_lin" localSheetId="1" hidden="1">1</definedName>
    <definedName name="solver_loc" localSheetId="1" hidden="1">4</definedName>
    <definedName name="solver_log" localSheetId="1" hidden="1">1</definedName>
    <definedName name="solver_lpp" localSheetId="1" hidden="1">0</definedName>
    <definedName name="solver_lpt" localSheetId="1" hidden="1">0</definedName>
    <definedName name="solver_lva" localSheetId="1" hidden="1">0</definedName>
    <definedName name="solver_mda" localSheetId="1" hidden="1">4</definedName>
    <definedName name="solver_met" localSheetId="1" hidden="1">1</definedName>
    <definedName name="solver_mip" localSheetId="1" hidden="1">5000</definedName>
    <definedName name="solver_mni" localSheetId="1" hidden="1">30</definedName>
    <definedName name="solver_mod" localSheetId="1" hidden="1">3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opt" localSheetId="1" hidden="1">1</definedName>
    <definedName name="solver_nsim" hidden="1">1</definedName>
    <definedName name="solver_nsopt" localSheetId="1" hidden="1">-1</definedName>
    <definedName name="solver_nssim" hidden="1">-1</definedName>
    <definedName name="solver_ntr" localSheetId="1" hidden="1">2</definedName>
    <definedName name="solver_ntri" hidden="1">10000</definedName>
    <definedName name="solver_num" localSheetId="1" hidden="1">3</definedName>
    <definedName name="solver_nwt" localSheetId="1" hidden="1">1</definedName>
    <definedName name="solver_obc" localSheetId="1" hidden="1">0</definedName>
    <definedName name="solver_obp" localSheetId="1" hidden="1">0</definedName>
    <definedName name="solver_ofx" localSheetId="1" hidden="1">0</definedName>
    <definedName name="solver_opt" localSheetId="1" hidden="1">Model!$D$22</definedName>
    <definedName name="solver_opt_ob" localSheetId="1" hidden="1">1</definedName>
    <definedName name="solver_phr" localSheetId="1" hidden="1">0</definedName>
    <definedName name="solver_piv" localSheetId="1" hidden="1">0.000001</definedName>
    <definedName name="solver_pre" localSheetId="1" hidden="1">0.000001</definedName>
    <definedName name="solver_pro" localSheetId="1" hidden="1">0</definedName>
    <definedName name="solver_psi" localSheetId="1" hidden="1">0</definedName>
    <definedName name="solver_rbv" localSheetId="1" hidden="1">1</definedName>
    <definedName name="solver_rdp" localSheetId="1" hidden="1">0</definedName>
    <definedName name="solver_reco1" localSheetId="1" hidden="1">0</definedName>
    <definedName name="solver_reco2" localSheetId="1" hidden="1">0</definedName>
    <definedName name="solver_reco3" localSheetId="1" hidden="1">0</definedName>
    <definedName name="solver_red" localSheetId="1" hidden="1">0.000001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ep" localSheetId="1" hidden="1">0</definedName>
    <definedName name="solver_res" localSheetId="1" hidden="1">0.05</definedName>
    <definedName name="solver_rgen" hidden="1">1</definedName>
    <definedName name="solver_rhs1" localSheetId="1" hidden="1">Model!$D$6</definedName>
    <definedName name="solver_rhs2" localSheetId="1" hidden="1">Model!$D$7</definedName>
    <definedName name="solver_rhs3" localSheetId="1" hidden="1">0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2" localSheetId="1" hidden="1">1</definedName>
    <definedName name="solver_rxc3" localSheetId="1" hidden="1">1</definedName>
    <definedName name="solver_rxc4" localSheetId="1" hidden="1">1</definedName>
    <definedName name="solver_rxv" localSheetId="1" hidden="1">1</definedName>
    <definedName name="solver_scl" localSheetId="1" hidden="1">2</definedName>
    <definedName name="solver_seed" hidden="1">0</definedName>
    <definedName name="solver_sel" localSheetId="1" hidden="1">1</definedName>
    <definedName name="solver_sho" localSheetId="1" hidden="1">2</definedName>
    <definedName name="solver_slv" localSheetId="1" hidden="1">0</definedName>
    <definedName name="solver_slvu" localSheetId="1" hidden="1">0</definedName>
    <definedName name="solver_soc" localSheetId="1" hidden="1">0</definedName>
    <definedName name="solver_ssz" localSheetId="1" hidden="1">0</definedName>
    <definedName name="solver_sta" localSheetId="1" hidden="1">0</definedName>
    <definedName name="solver_strm" hidden="1">0</definedName>
    <definedName name="solver_tim" localSheetId="1" hidden="1">100</definedName>
    <definedName name="solver_tms" localSheetId="1" hidden="1">0</definedName>
    <definedName name="solver_tol" localSheetId="1" hidden="1">0.05</definedName>
    <definedName name="solver_tree_a" localSheetId="1" hidden="1">1</definedName>
    <definedName name="solver_tree_b" localSheetId="1" hidden="1">1</definedName>
    <definedName name="solver_tree_ce" localSheetId="1" hidden="1">1</definedName>
    <definedName name="solver_tree_dn" localSheetId="1" hidden="1">1</definedName>
    <definedName name="solver_tree_rt" localSheetId="1" hidden="1">1000000000000</definedName>
    <definedName name="solver_typ" localSheetId="1" hidden="1">1</definedName>
    <definedName name="solver_ubigm" localSheetId="1" hidden="1">1000000</definedName>
    <definedName name="solver_ucens" hidden="1">1E+30</definedName>
    <definedName name="solver_ucut" hidden="1">1E+30</definedName>
    <definedName name="solver_umod" localSheetId="1" hidden="1">1</definedName>
    <definedName name="solver_urs" localSheetId="1" hidden="1">0</definedName>
    <definedName name="solver_val" localSheetId="1" hidden="1">0</definedName>
    <definedName name="solver_var" localSheetId="1" hidden="1">" "</definedName>
    <definedName name="solver_ver" localSheetId="1" hidden="1">3</definedName>
    <definedName name="solver_vir" localSheetId="1" hidden="1">1</definedName>
    <definedName name="solver_vol" localSheetId="1" hidden="1">0</definedName>
    <definedName name="solver_vst" localSheetId="1" hidden="1">0</definedName>
    <definedName name="solveri_ISpPars_B7" localSheetId="1" hidden="1">"RiskSolver.UI.Charts.InputDlgPars:-1000001;1;1;147;39;56;57;0;90;90;0;0;0;0;1;"</definedName>
    <definedName name="solveri_ISpPars_C7" localSheetId="1" hidden="1">"RiskSolver.UI.Charts.InputDlgPars:-1000001;1;1;129;30;56;57;0;90;90;0;0;0;0;1;"</definedName>
    <definedName name="solvero_CRMax_D16" localSheetId="1" hidden="1">"System.Double:Infinity"</definedName>
    <definedName name="solvero_CRMin_D16" localSheetId="1" hidden="1">"System.Double:21"</definedName>
    <definedName name="solvero_OSpPars_D16" localSheetId="1" hidden="1">"RiskSolver.UI.Charts.OutDlgPars:-1000001;127;52;64;58;0;1;90;80;0;0;0;0;1;"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B22" i="1"/>
  <c r="C22" i="1"/>
  <c r="D19" i="1"/>
  <c r="B15" i="1"/>
  <c r="C15" i="1"/>
  <c r="D22" i="1" l="1"/>
  <c r="D16" i="1"/>
  <c r="D15" i="1"/>
</calcChain>
</file>

<file path=xl/sharedStrings.xml><?xml version="1.0" encoding="utf-8"?>
<sst xmlns="http://schemas.openxmlformats.org/spreadsheetml/2006/main" count="76" uniqueCount="64">
  <si>
    <t>Data</t>
  </si>
  <si>
    <t>Profit/unit</t>
  </si>
  <si>
    <t>Model</t>
  </si>
  <si>
    <t>Quantity Produced</t>
  </si>
  <si>
    <t>Profit Contribution</t>
  </si>
  <si>
    <t>Total Profit</t>
  </si>
  <si>
    <t>Sklenka Skis</t>
  </si>
  <si>
    <t>Jordanelle</t>
  </si>
  <si>
    <t>Deercrest</t>
  </si>
  <si>
    <t>Fabrication</t>
  </si>
  <si>
    <t>Finishing</t>
  </si>
  <si>
    <t>Product</t>
  </si>
  <si>
    <t>Department</t>
  </si>
  <si>
    <t xml:space="preserve">Market mixture </t>
  </si>
  <si>
    <t>Excess Deercrest</t>
  </si>
  <si>
    <t>Hours Used</t>
  </si>
  <si>
    <t>Limitation (hours)</t>
  </si>
  <si>
    <t>Microsoft Excel 16.0 Answer Report</t>
  </si>
  <si>
    <t>Worksheet: [Sklenka Skis.xlsx]Model</t>
  </si>
  <si>
    <t>Report Created: 1/31/2023 8:01:15 PM</t>
  </si>
  <si>
    <t>Result: Solver found a solution.  All Constraints and optimality conditions are satisfied.</t>
  </si>
  <si>
    <t>Solver Engine</t>
  </si>
  <si>
    <t>Engine: Simplex LP</t>
  </si>
  <si>
    <t>Solution Time: 0.047 Seconds.</t>
  </si>
  <si>
    <t>Iterations: 2 Subproblems: 0</t>
  </si>
  <si>
    <t>Solver Options</t>
  </si>
  <si>
    <t>Max Time 100 sec,  Iterations 100, Precision 0.000001</t>
  </si>
  <si>
    <t>Max Subproblems 5000, Max Integer Sols 5000, Integer Tolerance 5%,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</si>
  <si>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</si>
  <si>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</si>
  <si>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</si>
  <si>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</si>
  <si>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</si>
  <si>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</si>
  <si>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</si>
  <si>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</si>
  <si>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</si>
  <si>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</si>
  <si>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</si>
  <si>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</si>
  <si>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$D$22</t>
  </si>
  <si>
    <t>Profit Contribution Total Profit</t>
  </si>
  <si>
    <t>$B$14</t>
  </si>
  <si>
    <t>Quantity Produced Jordanelle</t>
  </si>
  <si>
    <t>Contin</t>
  </si>
  <si>
    <t>$C$14</t>
  </si>
  <si>
    <t>Quantity Produced Deercrest</t>
  </si>
  <si>
    <t>$D$15</t>
  </si>
  <si>
    <t>Fabrication Hours Used</t>
  </si>
  <si>
    <t>$D$15&lt;=$D$6</t>
  </si>
  <si>
    <t>Not Binding</t>
  </si>
  <si>
    <t>$D$16</t>
  </si>
  <si>
    <t>Finishing Hours Used</t>
  </si>
  <si>
    <t>$D$16&lt;=$D$7</t>
  </si>
  <si>
    <t>Binding</t>
  </si>
  <si>
    <t>$D$19</t>
  </si>
  <si>
    <t>Market mixture  Excess Deercrest</t>
  </si>
  <si>
    <t>$D$19&gt;=0</t>
  </si>
  <si>
    <t xml:space="preserve">Focus on forst 2 tables </t>
  </si>
  <si>
    <t>1st table tells how much profit we'll achieve for a day</t>
  </si>
  <si>
    <t>2nd table tells how much quantities  of each we should produce each day to get that profit</t>
  </si>
  <si>
    <t>Go to Data &gt; Solver&gt; define cells and cell rules , select report type "Answer" and click ok</t>
  </si>
  <si>
    <t xml:space="preserve">Generates a new sheet </t>
  </si>
  <si>
    <t>Quantity produced is manual, refer answer report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</si>
</sst>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0" fontId="2" fillId="0" borderId="0" xfId="0" applyFont="1"/>
    <xf numFmtId="4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44" fontId="0" fillId="3" borderId="3" xfId="1" applyFont="1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7" xfId="0" applyFont="1" applyFill="1" applyBorder="1"/>
    <xf numFmtId="0" fontId="0" fillId="4" borderId="0" xfId="0" applyFill="1" applyBorder="1"/>
    <xf numFmtId="44" fontId="0" fillId="4" borderId="10" xfId="1" applyFont="1" applyFill="1" applyBorder="1"/>
    <xf numFmtId="0" fontId="0" fillId="4" borderId="11" xfId="0" applyFill="1" applyBorder="1"/>
    <xf numFmtId="0" fontId="2" fillId="4" borderId="7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8" xfId="0" applyFont="1" applyFill="1" applyBorder="1"/>
    <xf numFmtId="0" fontId="2" fillId="4" borderId="0" xfId="0" applyFont="1" applyFill="1" applyBorder="1" applyAlignment="1">
      <alignment horizontal="center"/>
    </xf>
    <xf numFmtId="0" fontId="0" fillId="0" borderId="13" xfId="0" applyFill="1" applyBorder="1" applyAlignment="1"/>
    <xf numFmtId="0" fontId="3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44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0" fillId="0" borderId="13" xfId="0" applyNumberFormat="1" applyFill="1" applyBorder="1" applyAlignment="1"/>
    <xf numFmtId="0" fontId="1" fillId="0" borderId="1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045A-F187-412A-9BED-691BBDD8CBCE}">
  <dimension ref="A1:K29"/>
  <sheetViews>
    <sheetView showGridLines="0" workbookViewId="0">
      <selection activeCell="K32" sqref="K32"/>
    </sheetView>
  </sheetViews>
  <sheetFormatPr defaultRowHeight="12.75" outlineLevelRow="1" x14ac:dyDescent="0.2"/>
  <cols>
    <col min="1" max="1" width="2.28515625" customWidth="1"/>
    <col min="2" max="2" width="6.28515625" bestFit="1" customWidth="1"/>
    <col min="3" max="3" width="30.140625" bestFit="1" customWidth="1"/>
    <col min="4" max="4" width="14.28515625" bestFit="1" customWidth="1"/>
    <col min="5" max="5" width="12.85546875" bestFit="1" customWidth="1"/>
    <col min="6" max="6" width="10.5703125" bestFit="1" customWidth="1"/>
    <col min="7" max="7" width="7" bestFit="1" customWidth="1"/>
    <col min="11" max="11" width="77.28515625" bestFit="1" customWidth="1"/>
  </cols>
  <sheetData>
    <row r="1" spans="1:5" x14ac:dyDescent="0.2">
      <c r="A1" s="2" t="s">
        <v>17</v>
      </c>
    </row>
    <row r="2" spans="1:5" x14ac:dyDescent="0.2">
      <c r="A2" s="2" t="s">
        <v>18</v>
      </c>
    </row>
    <row r="3" spans="1:5" x14ac:dyDescent="0.2">
      <c r="A3" s="2" t="s">
        <v>19</v>
      </c>
    </row>
    <row r="4" spans="1:5" x14ac:dyDescent="0.2">
      <c r="A4" s="2" t="s">
        <v>20</v>
      </c>
    </row>
    <row r="5" spans="1:5" x14ac:dyDescent="0.2">
      <c r="A5" s="2" t="s">
        <v>21</v>
      </c>
    </row>
    <row r="6" spans="1:5" hidden="1" outlineLevel="1" x14ac:dyDescent="0.2">
      <c r="A6" s="2"/>
      <c r="B6" t="s">
        <v>22</v>
      </c>
    </row>
    <row r="7" spans="1:5" hidden="1" outlineLevel="1" x14ac:dyDescent="0.2">
      <c r="A7" s="2"/>
      <c r="B7" t="s">
        <v>23</v>
      </c>
    </row>
    <row r="8" spans="1:5" hidden="1" outlineLevel="1" x14ac:dyDescent="0.2">
      <c r="A8" s="2"/>
      <c r="B8" t="s">
        <v>24</v>
      </c>
    </row>
    <row r="9" spans="1:5" collapsed="1" x14ac:dyDescent="0.2">
      <c r="A9" s="2" t="s">
        <v>25</v>
      </c>
    </row>
    <row r="10" spans="1:5" hidden="1" outlineLevel="1" x14ac:dyDescent="0.2">
      <c r="B10" t="s">
        <v>26</v>
      </c>
    </row>
    <row r="11" spans="1:5" hidden="1" outlineLevel="1" x14ac:dyDescent="0.2">
      <c r="B11" t="s">
        <v>27</v>
      </c>
    </row>
    <row r="12" spans="1:5" collapsed="1" x14ac:dyDescent="0.2"/>
    <row r="14" spans="1:5" ht="13.5" thickBot="1" x14ac:dyDescent="0.25">
      <c r="A14" t="s">
        <v>28</v>
      </c>
    </row>
    <row r="15" spans="1:5" ht="13.5" thickBot="1" x14ac:dyDescent="0.25">
      <c r="B15" s="22" t="s">
        <v>29</v>
      </c>
      <c r="C15" s="22" t="s">
        <v>30</v>
      </c>
      <c r="D15" s="22" t="s">
        <v>31</v>
      </c>
      <c r="E15" s="22" t="s">
        <v>32</v>
      </c>
    </row>
    <row r="16" spans="1:5" ht="13.5" thickBot="1" x14ac:dyDescent="0.25">
      <c r="B16" s="21" t="s">
        <v>40</v>
      </c>
      <c r="C16" s="21" t="s">
        <v>41</v>
      </c>
      <c r="D16" s="24">
        <v>945</v>
      </c>
      <c r="E16" s="24">
        <v>945</v>
      </c>
    </row>
    <row r="19" spans="1:11" ht="13.5" thickBot="1" x14ac:dyDescent="0.25">
      <c r="A19" t="s">
        <v>33</v>
      </c>
      <c r="K19" s="27" t="s">
        <v>58</v>
      </c>
    </row>
    <row r="20" spans="1:11" ht="13.5" thickBot="1" x14ac:dyDescent="0.25">
      <c r="B20" s="22" t="s">
        <v>29</v>
      </c>
      <c r="C20" s="22" t="s">
        <v>30</v>
      </c>
      <c r="D20" s="22" t="s">
        <v>31</v>
      </c>
      <c r="E20" s="22" t="s">
        <v>32</v>
      </c>
      <c r="F20" s="22" t="s">
        <v>34</v>
      </c>
      <c r="K20" s="27" t="s">
        <v>59</v>
      </c>
    </row>
    <row r="21" spans="1:11" x14ac:dyDescent="0.2">
      <c r="B21" s="23" t="s">
        <v>42</v>
      </c>
      <c r="C21" s="23" t="s">
        <v>43</v>
      </c>
      <c r="D21" s="25">
        <v>5.25</v>
      </c>
      <c r="E21" s="25">
        <v>5.25</v>
      </c>
      <c r="F21" s="23" t="s">
        <v>44</v>
      </c>
      <c r="K21" s="27" t="s">
        <v>60</v>
      </c>
    </row>
    <row r="22" spans="1:11" ht="13.5" thickBot="1" x14ac:dyDescent="0.25">
      <c r="B22" s="21" t="s">
        <v>45</v>
      </c>
      <c r="C22" s="21" t="s">
        <v>46</v>
      </c>
      <c r="D22" s="26">
        <v>10.5</v>
      </c>
      <c r="E22" s="26">
        <v>10.5</v>
      </c>
      <c r="F22" s="21" t="s">
        <v>44</v>
      </c>
    </row>
    <row r="25" spans="1:11" ht="13.5" thickBot="1" x14ac:dyDescent="0.25">
      <c r="A25" t="s">
        <v>35</v>
      </c>
    </row>
    <row r="26" spans="1:11" ht="13.5" thickBot="1" x14ac:dyDescent="0.25">
      <c r="B26" s="22" t="s">
        <v>29</v>
      </c>
      <c r="C26" s="22" t="s">
        <v>30</v>
      </c>
      <c r="D26" s="22" t="s">
        <v>36</v>
      </c>
      <c r="E26" s="22" t="s">
        <v>37</v>
      </c>
      <c r="F26" s="22" t="s">
        <v>38</v>
      </c>
      <c r="G26" s="22" t="s">
        <v>39</v>
      </c>
    </row>
    <row r="27" spans="1:11" x14ac:dyDescent="0.2">
      <c r="B27" s="23" t="s">
        <v>47</v>
      </c>
      <c r="C27" s="23" t="s">
        <v>48</v>
      </c>
      <c r="D27" s="25">
        <v>60.375</v>
      </c>
      <c r="E27" s="23" t="s">
        <v>49</v>
      </c>
      <c r="F27" s="23" t="s">
        <v>50</v>
      </c>
      <c r="G27" s="23">
        <v>23.625</v>
      </c>
    </row>
    <row r="28" spans="1:11" x14ac:dyDescent="0.2">
      <c r="B28" s="23" t="s">
        <v>51</v>
      </c>
      <c r="C28" s="23" t="s">
        <v>52</v>
      </c>
      <c r="D28" s="25">
        <v>21</v>
      </c>
      <c r="E28" s="23" t="s">
        <v>53</v>
      </c>
      <c r="F28" s="23" t="s">
        <v>54</v>
      </c>
      <c r="G28" s="23">
        <v>0</v>
      </c>
    </row>
    <row r="29" spans="1:11" ht="13.5" thickBot="1" x14ac:dyDescent="0.25">
      <c r="B29" s="21" t="s">
        <v>55</v>
      </c>
      <c r="C29" s="21" t="s">
        <v>56</v>
      </c>
      <c r="D29" s="26">
        <v>0</v>
      </c>
      <c r="E29" s="21" t="s">
        <v>57</v>
      </c>
      <c r="F29" s="21" t="s">
        <v>54</v>
      </c>
      <c r="G29" s="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14" sqref="G14"/>
    </sheetView>
  </sheetViews>
  <sheetFormatPr defaultColWidth="8.85546875" defaultRowHeight="12.75" x14ac:dyDescent="0.2"/>
  <cols>
    <col min="1" max="1" width="18.42578125" bestFit="1" customWidth="1"/>
    <col min="2" max="2" width="11" bestFit="1" customWidth="1"/>
    <col min="3" max="3" width="9.7109375" bestFit="1" customWidth="1"/>
    <col min="4" max="4" width="17.28515625" bestFit="1" customWidth="1"/>
    <col min="7" max="7" width="77" bestFit="1" customWidth="1"/>
    <col min="9" max="9" width="11.28515625" bestFit="1" customWidth="1"/>
    <col min="10" max="11" width="12.28515625" bestFit="1" customWidth="1"/>
  </cols>
  <sheetData>
    <row r="1" spans="1:9" x14ac:dyDescent="0.2">
      <c r="A1" s="2" t="s">
        <v>6</v>
      </c>
    </row>
    <row r="3" spans="1:9" x14ac:dyDescent="0.2">
      <c r="A3" s="7" t="s">
        <v>0</v>
      </c>
      <c r="B3" s="8"/>
      <c r="C3" s="8"/>
      <c r="D3" s="9"/>
    </row>
    <row r="4" spans="1:9" x14ac:dyDescent="0.2">
      <c r="A4" s="10"/>
      <c r="B4" s="20" t="s">
        <v>11</v>
      </c>
      <c r="C4" s="20"/>
      <c r="D4" s="11"/>
    </row>
    <row r="5" spans="1:9" x14ac:dyDescent="0.2">
      <c r="A5" s="12" t="s">
        <v>12</v>
      </c>
      <c r="B5" s="18" t="s">
        <v>7</v>
      </c>
      <c r="C5" s="18" t="s">
        <v>8</v>
      </c>
      <c r="D5" s="19" t="s">
        <v>16</v>
      </c>
      <c r="G5" s="3"/>
    </row>
    <row r="6" spans="1:9" x14ac:dyDescent="0.2">
      <c r="A6" s="16" t="s">
        <v>9</v>
      </c>
      <c r="B6" s="13">
        <v>3.5</v>
      </c>
      <c r="C6" s="13">
        <v>4</v>
      </c>
      <c r="D6" s="11">
        <v>84</v>
      </c>
    </row>
    <row r="7" spans="1:9" x14ac:dyDescent="0.2">
      <c r="A7" s="16" t="s">
        <v>10</v>
      </c>
      <c r="B7" s="13">
        <v>1</v>
      </c>
      <c r="C7" s="13">
        <v>1.5</v>
      </c>
      <c r="D7" s="11">
        <v>21</v>
      </c>
      <c r="I7" s="1"/>
    </row>
    <row r="8" spans="1:9" x14ac:dyDescent="0.2">
      <c r="A8" s="16"/>
      <c r="B8" s="13"/>
      <c r="C8" s="13"/>
      <c r="D8" s="11"/>
      <c r="I8" s="1"/>
    </row>
    <row r="9" spans="1:9" x14ac:dyDescent="0.2">
      <c r="A9" s="17" t="s">
        <v>1</v>
      </c>
      <c r="B9" s="14">
        <v>50</v>
      </c>
      <c r="C9" s="14">
        <v>65</v>
      </c>
      <c r="D9" s="15"/>
      <c r="I9" s="1"/>
    </row>
    <row r="10" spans="1:9" x14ac:dyDescent="0.2">
      <c r="I10" s="1"/>
    </row>
    <row r="11" spans="1:9" x14ac:dyDescent="0.2">
      <c r="I11" s="1"/>
    </row>
    <row r="12" spans="1:9" x14ac:dyDescent="0.2">
      <c r="A12" s="2" t="s">
        <v>2</v>
      </c>
      <c r="I12" s="1"/>
    </row>
    <row r="13" spans="1:9" ht="13.5" thickBot="1" x14ac:dyDescent="0.25">
      <c r="B13" s="2" t="s">
        <v>7</v>
      </c>
      <c r="C13" s="2" t="s">
        <v>8</v>
      </c>
      <c r="I13" s="1"/>
    </row>
    <row r="14" spans="1:9" ht="13.5" thickBot="1" x14ac:dyDescent="0.25">
      <c r="A14" s="2" t="s">
        <v>3</v>
      </c>
      <c r="B14" s="4">
        <v>5.25</v>
      </c>
      <c r="C14" s="5">
        <v>10.5</v>
      </c>
      <c r="D14" s="2" t="s">
        <v>15</v>
      </c>
      <c r="G14" s="27" t="s">
        <v>63</v>
      </c>
      <c r="I14" s="1"/>
    </row>
    <row r="15" spans="1:9" x14ac:dyDescent="0.2">
      <c r="A15" s="2" t="s">
        <v>9</v>
      </c>
      <c r="B15">
        <f>B6*$B$14</f>
        <v>18.375</v>
      </c>
      <c r="C15">
        <f>C6*$C$14</f>
        <v>42</v>
      </c>
      <c r="D15">
        <f>B15+C15</f>
        <v>60.375</v>
      </c>
      <c r="G15" s="27" t="s">
        <v>61</v>
      </c>
      <c r="I15" s="1"/>
    </row>
    <row r="16" spans="1:9" x14ac:dyDescent="0.2">
      <c r="A16" s="2" t="s">
        <v>10</v>
      </c>
      <c r="B16">
        <f>B7*$B$14</f>
        <v>5.25</v>
      </c>
      <c r="C16">
        <f>C7*$C$14</f>
        <v>15.75</v>
      </c>
      <c r="D16">
        <f>B16+C16</f>
        <v>21</v>
      </c>
      <c r="G16" s="27" t="s">
        <v>62</v>
      </c>
      <c r="I16" s="1"/>
    </row>
    <row r="17" spans="1:9" x14ac:dyDescent="0.2">
      <c r="A17" s="2"/>
      <c r="I17" s="1"/>
    </row>
    <row r="18" spans="1:9" x14ac:dyDescent="0.2">
      <c r="A18" s="2"/>
      <c r="D18" s="2" t="s">
        <v>14</v>
      </c>
      <c r="I18" s="1"/>
    </row>
    <row r="19" spans="1:9" x14ac:dyDescent="0.2">
      <c r="A19" s="2" t="s">
        <v>13</v>
      </c>
      <c r="D19">
        <f>C14-2*B14</f>
        <v>0</v>
      </c>
      <c r="I19" s="1"/>
    </row>
    <row r="20" spans="1:9" x14ac:dyDescent="0.2">
      <c r="A20" s="2"/>
      <c r="I20" s="1"/>
    </row>
    <row r="21" spans="1:9" x14ac:dyDescent="0.2">
      <c r="A21" s="2"/>
      <c r="D21" s="2" t="s">
        <v>5</v>
      </c>
      <c r="I21" s="1"/>
    </row>
    <row r="22" spans="1:9" x14ac:dyDescent="0.2">
      <c r="A22" s="2" t="s">
        <v>4</v>
      </c>
      <c r="B22" s="1">
        <f>B9*$B$14</f>
        <v>262.5</v>
      </c>
      <c r="C22" s="1">
        <f>C9*$C$14</f>
        <v>682.5</v>
      </c>
      <c r="D22" s="6">
        <f>B22+C22</f>
        <v>945</v>
      </c>
      <c r="I22" s="1"/>
    </row>
    <row r="23" spans="1:9" x14ac:dyDescent="0.2">
      <c r="I23" s="1"/>
    </row>
    <row r="24" spans="1:9" x14ac:dyDescent="0.2">
      <c r="I24" s="1"/>
    </row>
    <row r="25" spans="1:9" x14ac:dyDescent="0.2">
      <c r="I25" s="1"/>
    </row>
    <row r="26" spans="1:9" x14ac:dyDescent="0.2"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1"/>
    </row>
    <row r="30" spans="1:9" x14ac:dyDescent="0.2">
      <c r="I30" s="1"/>
    </row>
    <row r="31" spans="1:9" x14ac:dyDescent="0.2">
      <c r="I31" s="1"/>
    </row>
    <row r="32" spans="1:9" x14ac:dyDescent="0.2">
      <c r="I32" s="1"/>
    </row>
  </sheetData>
  <scenarios current="0">
    <scenario name="Test 1" count="2" user="Ritesh B" comment="Created by Ritesh B on 1/31/2023">
      <inputCells r="B14" val="5.25"/>
      <inputCells r="C14" val="10.5"/>
    </scenario>
  </scenarios>
  <mergeCells count="1">
    <mergeCell ref="B4:C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Ritesh B</cp:lastModifiedBy>
  <dcterms:created xsi:type="dcterms:W3CDTF">2001-11-22T14:22:08Z</dcterms:created>
  <dcterms:modified xsi:type="dcterms:W3CDTF">2023-02-01T01:07:43Z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2023-02-01T01:07:27Z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c6e1f42a-f92f-4079-9ece-f1e46a5059f7</vt:lpwstr>
  </property>
  <property fmtid="{D5CDD505-2E9C-101B-9397-08002B2CF9AE}" pid="8" name="MSIP_Label_defa4170-0d19-0005-0004-bc88714345d2_ContentBits">
    <vt:lpwstr>0</vt:lpwstr>
  </property>
</Properties>
</file>