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Lenovo\Downloads\advance_excel\"/>
    </mc:Choice>
  </mc:AlternateContent>
  <xr:revisionPtr revIDLastSave="0" documentId="8_{64839168-3298-42E4-8D86-295F5B0DB931}" xr6:coauthVersionLast="47" xr6:coauthVersionMax="47" xr10:uidLastSave="{00000000-0000-0000-0000-000000000000}"/>
  <bookViews>
    <workbookView xWindow="-108" yWindow="-108" windowWidth="23256" windowHeight="12456" xr2:uid="{00000000-000D-0000-FFFF-FFFF00000000}"/>
  </bookViews>
  <sheets>
    <sheet name="Sheet1 " sheetId="8" r:id="rId1"/>
    <sheet name="Sheet2" sheetId="1" r:id="rId2"/>
    <sheet name="Sheet3" sheetId="2" r:id="rId3"/>
    <sheet name="Sheet4" sheetId="4" r:id="rId4"/>
  </sheets>
  <definedNames>
    <definedName name="ExternalData_1" localSheetId="0" hidden="1">'Sheet1 '!$A$1:$J$121</definedName>
    <definedName name="Slicer_Food_Item">#N/A</definedName>
  </definedNames>
  <calcPr calcId="191029"/>
  <pivotCaches>
    <pivotCache cacheId="1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2" i="1" l="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9E4075-E6C8-4FC5-8B39-5895E0151E2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<sst xmlns="http://schemas.openxmlformats.org/spreadsheetml/2006/main" count="1220" uniqueCount="219">
  <si>
    <t>Order ID</t>
  </si>
  <si>
    <t>Date</t>
  </si>
  <si>
    <t>Customer Name</t>
  </si>
  <si>
    <t>Meal Type</t>
  </si>
  <si>
    <t>Food Item</t>
  </si>
  <si>
    <t>Quantity</t>
  </si>
  <si>
    <t>Price</t>
  </si>
  <si>
    <t>Payment Method</t>
  </si>
  <si>
    <t>Discount</t>
  </si>
  <si>
    <t>Total Bill</t>
  </si>
  <si>
    <t>Stacey Baker</t>
  </si>
  <si>
    <t>Nicole Fuller</t>
  </si>
  <si>
    <t>Ellen Dickerson</t>
  </si>
  <si>
    <t>Michael Brown</t>
  </si>
  <si>
    <t>Robert Hayden</t>
  </si>
  <si>
    <t>Eric Mcdaniel</t>
  </si>
  <si>
    <t>Timothy Hernandez</t>
  </si>
  <si>
    <t>Charles Mitchell</t>
  </si>
  <si>
    <t>Alisha Mcdaniel</t>
  </si>
  <si>
    <t>Alfred Hall</t>
  </si>
  <si>
    <t>Melissa Tucker</t>
  </si>
  <si>
    <t>James Anderson</t>
  </si>
  <si>
    <t>Ellen Walsh</t>
  </si>
  <si>
    <t>Gregory Chavez</t>
  </si>
  <si>
    <t>Jennifer Obrien</t>
  </si>
  <si>
    <t>Jessica Baldwin</t>
  </si>
  <si>
    <t>Jason Landry</t>
  </si>
  <si>
    <t>Miss Cynthia Thomas</t>
  </si>
  <si>
    <t>Emma Galvan</t>
  </si>
  <si>
    <t>Julie Morris</t>
  </si>
  <si>
    <t>Caitlin Finley</t>
  </si>
  <si>
    <t>Brandon Garcia</t>
  </si>
  <si>
    <t>Paul Thompson</t>
  </si>
  <si>
    <t>Kristi Newton</t>
  </si>
  <si>
    <t>Jeff Mcclure</t>
  </si>
  <si>
    <t>Daniel Porter</t>
  </si>
  <si>
    <t>Stephanie Thompson</t>
  </si>
  <si>
    <t>Deborah Jacobs</t>
  </si>
  <si>
    <t>Kelly Campbell</t>
  </si>
  <si>
    <t>Laura Anderson</t>
  </si>
  <si>
    <t>Todd Baxter</t>
  </si>
  <si>
    <t>James Phillips</t>
  </si>
  <si>
    <t>Christopher Lee</t>
  </si>
  <si>
    <t>Madeline Knox</t>
  </si>
  <si>
    <t>Shannon Williams</t>
  </si>
  <si>
    <t>Sarah Beard</t>
  </si>
  <si>
    <t>Kathleen Watson</t>
  </si>
  <si>
    <t>Janice Palmer</t>
  </si>
  <si>
    <t>Michael Hobbs</t>
  </si>
  <si>
    <t>Jonathan Richardson</t>
  </si>
  <si>
    <t>Theresa Lopez</t>
  </si>
  <si>
    <t>Alexander Gardner</t>
  </si>
  <si>
    <t>Julie Stone</t>
  </si>
  <si>
    <t>Cody Hernandez</t>
  </si>
  <si>
    <t>Valerie Carroll</t>
  </si>
  <si>
    <t>David Mcpherson</t>
  </si>
  <si>
    <t>Marissa Wilson</t>
  </si>
  <si>
    <t>Katie Rivera</t>
  </si>
  <si>
    <t>Matthew Esparza</t>
  </si>
  <si>
    <t>Jodi Russell</t>
  </si>
  <si>
    <t>Roberta Perez</t>
  </si>
  <si>
    <t>Rebecca Erickson</t>
  </si>
  <si>
    <t>Deborah Ramos</t>
  </si>
  <si>
    <t>Pamela Odom</t>
  </si>
  <si>
    <t>Spencer Arias</t>
  </si>
  <si>
    <t>Andrea Woods</t>
  </si>
  <si>
    <t>Cole Beltran</t>
  </si>
  <si>
    <t>Aaron Sexton</t>
  </si>
  <si>
    <t>Matthew Wolfe</t>
  </si>
  <si>
    <t>Christopher Kennedy</t>
  </si>
  <si>
    <t>April Smith</t>
  </si>
  <si>
    <t>Nicholas Avila</t>
  </si>
  <si>
    <t>Mark Burgess</t>
  </si>
  <si>
    <t>Daniel Johns</t>
  </si>
  <si>
    <t>Ashley Meadows</t>
  </si>
  <si>
    <t>Erik Torres</t>
  </si>
  <si>
    <t>Latoya Willis</t>
  </si>
  <si>
    <t>Christopher Wood</t>
  </si>
  <si>
    <t>Mr. Michael Cantu</t>
  </si>
  <si>
    <t>Brenda James</t>
  </si>
  <si>
    <t>Sharon Terry</t>
  </si>
  <si>
    <t>Jessica Meyers</t>
  </si>
  <si>
    <t>Richard Soto Jr.</t>
  </si>
  <si>
    <t>Steven Bryant</t>
  </si>
  <si>
    <t>Ashley Freeman</t>
  </si>
  <si>
    <t>Julie Reyes</t>
  </si>
  <si>
    <t>Mary Ritter</t>
  </si>
  <si>
    <t>Adrian Chavez</t>
  </si>
  <si>
    <t>Jacob Bennett</t>
  </si>
  <si>
    <t>Megan Peterson</t>
  </si>
  <si>
    <t>Corey Nichols</t>
  </si>
  <si>
    <t>Jermaine Brown</t>
  </si>
  <si>
    <t>Melvin Holder</t>
  </si>
  <si>
    <t>William Carter</t>
  </si>
  <si>
    <t>Jennifer Aguilar</t>
  </si>
  <si>
    <t>Andrew Carey</t>
  </si>
  <si>
    <t>Matthew Gomez</t>
  </si>
  <si>
    <t>Jennifer Jacobs</t>
  </si>
  <si>
    <t>Charles Larsen</t>
  </si>
  <si>
    <t>Devon Smith</t>
  </si>
  <si>
    <t>Jason Baker</t>
  </si>
  <si>
    <t>Cynthia Arias</t>
  </si>
  <si>
    <t>Diana Holloway</t>
  </si>
  <si>
    <t>Robert Mckinney</t>
  </si>
  <si>
    <t>Breanna Salas</t>
  </si>
  <si>
    <t>David Rosales</t>
  </si>
  <si>
    <t>Lisa Richardson</t>
  </si>
  <si>
    <t>Mrs. Brittany Wallace</t>
  </si>
  <si>
    <t>Marcus Barton</t>
  </si>
  <si>
    <t>Kristin Rosario</t>
  </si>
  <si>
    <t>Kristen Baker</t>
  </si>
  <si>
    <t>Albert Ortiz</t>
  </si>
  <si>
    <t>Cheryl Alvarez</t>
  </si>
  <si>
    <t>Shelley Stein</t>
  </si>
  <si>
    <t>Mark Pearson</t>
  </si>
  <si>
    <t>Chad Howard</t>
  </si>
  <si>
    <t>Megan Quinn</t>
  </si>
  <si>
    <t>Zachary Wade</t>
  </si>
  <si>
    <t>Ronnie Erickson</t>
  </si>
  <si>
    <t>Gilbert Davis</t>
  </si>
  <si>
    <t>Rebecca Moore</t>
  </si>
  <si>
    <t>Lisa Navarro</t>
  </si>
  <si>
    <t>Keith Stone</t>
  </si>
  <si>
    <t>John Luna</t>
  </si>
  <si>
    <t>Andrew Watts</t>
  </si>
  <si>
    <t>Elizabeth Morales</t>
  </si>
  <si>
    <t>Edwin Brown</t>
  </si>
  <si>
    <t>Peter Williams</t>
  </si>
  <si>
    <t>Wanda Garcia</t>
  </si>
  <si>
    <t>Jerry Lewis</t>
  </si>
  <si>
    <t>Dinner</t>
  </si>
  <si>
    <t>Lunch</t>
  </si>
  <si>
    <t>Breakfast</t>
  </si>
  <si>
    <t>Sushi</t>
  </si>
  <si>
    <t>Pancakes</t>
  </si>
  <si>
    <t>Steak</t>
  </si>
  <si>
    <t>Soup</t>
  </si>
  <si>
    <t>Pasta</t>
  </si>
  <si>
    <t>Fries</t>
  </si>
  <si>
    <t>Pizza</t>
  </si>
  <si>
    <t>Sandwich</t>
  </si>
  <si>
    <t>Salad</t>
  </si>
  <si>
    <t>Burger</t>
  </si>
  <si>
    <t>UPI</t>
  </si>
  <si>
    <t>Card</t>
  </si>
  <si>
    <t>Net Banking</t>
  </si>
  <si>
    <t>Cash</t>
  </si>
  <si>
    <t>Revenue</t>
  </si>
  <si>
    <t>Price Per Items</t>
  </si>
  <si>
    <t>Margin</t>
  </si>
  <si>
    <t>Meal Popularity</t>
  </si>
  <si>
    <t>Column Labels</t>
  </si>
  <si>
    <t>Grand Total</t>
  </si>
  <si>
    <t>Row Labels</t>
  </si>
  <si>
    <t>Sum of Quantity</t>
  </si>
  <si>
    <t>Sum of Price</t>
  </si>
  <si>
    <t>Sum of Revenue</t>
  </si>
  <si>
    <t>Sum of Margin</t>
  </si>
  <si>
    <t>(All)</t>
  </si>
  <si>
    <t>Meal Performance Dashboard</t>
  </si>
  <si>
    <t>04-08-2025</t>
  </si>
  <si>
    <t xml:space="preserve">Sandwich </t>
  </si>
  <si>
    <t>16-08-2025</t>
  </si>
  <si>
    <t>12-08-2025</t>
  </si>
  <si>
    <t xml:space="preserve">Sushi </t>
  </si>
  <si>
    <t>Csh</t>
  </si>
  <si>
    <t>25/08/25</t>
  </si>
  <si>
    <t xml:space="preserve">Pizza </t>
  </si>
  <si>
    <t>28-08-2025</t>
  </si>
  <si>
    <t>19/08/25</t>
  </si>
  <si>
    <t>13/08/25</t>
  </si>
  <si>
    <t>27-08-2025</t>
  </si>
  <si>
    <t xml:space="preserve">Burger </t>
  </si>
  <si>
    <t>26-08-2025</t>
  </si>
  <si>
    <t xml:space="preserve">Steak </t>
  </si>
  <si>
    <t>13-08-2025</t>
  </si>
  <si>
    <t>19-08-2025</t>
  </si>
  <si>
    <t xml:space="preserve">Pasta </t>
  </si>
  <si>
    <t>20-08-2025</t>
  </si>
  <si>
    <t xml:space="preserve">Pancakes </t>
  </si>
  <si>
    <t>24-08-2025</t>
  </si>
  <si>
    <t>03-08-2025</t>
  </si>
  <si>
    <t>10-08-2025</t>
  </si>
  <si>
    <t>05-08-2025</t>
  </si>
  <si>
    <t>15/08/25</t>
  </si>
  <si>
    <t>02-08-2025</t>
  </si>
  <si>
    <t>18-08-2025</t>
  </si>
  <si>
    <t>25-08-2025</t>
  </si>
  <si>
    <t xml:space="preserve">Fries </t>
  </si>
  <si>
    <t>06-08-2025</t>
  </si>
  <si>
    <t>07/08/25</t>
  </si>
  <si>
    <t>22/08/25</t>
  </si>
  <si>
    <t>30-08-2025</t>
  </si>
  <si>
    <t>11/08/25</t>
  </si>
  <si>
    <t>12/08/25</t>
  </si>
  <si>
    <t>11-08-2025</t>
  </si>
  <si>
    <t>15-08-2025</t>
  </si>
  <si>
    <t>14-08-2025</t>
  </si>
  <si>
    <t>23-08-2025</t>
  </si>
  <si>
    <t>21-08-2025</t>
  </si>
  <si>
    <t xml:space="preserve">Soup </t>
  </si>
  <si>
    <t>07-08-2025</t>
  </si>
  <si>
    <t>01-08-2025</t>
  </si>
  <si>
    <t>09-08-2025</t>
  </si>
  <si>
    <t>01/08/25</t>
  </si>
  <si>
    <t>10/08/25</t>
  </si>
  <si>
    <t>17/08/25</t>
  </si>
  <si>
    <t>27/08/25</t>
  </si>
  <si>
    <t>14/08/25</t>
  </si>
  <si>
    <t>08-08-2025</t>
  </si>
  <si>
    <t>02/08/25</t>
  </si>
  <si>
    <t>03/08/25</t>
  </si>
  <si>
    <t>29-08-2025</t>
  </si>
  <si>
    <t>24/08/25</t>
  </si>
  <si>
    <t xml:space="preserve">Salad </t>
  </si>
  <si>
    <t>30/08/25</t>
  </si>
  <si>
    <t>22-08-2025</t>
  </si>
  <si>
    <t>05/08/25</t>
  </si>
  <si>
    <t>09/08/25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</si>
</sst>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09]d\-mmm\-yyyy;@"/>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tint="0.14999847407452621"/>
        <bgColor indexed="64"/>
      </patternFill>
    </fill>
    <fill>
      <patternFill patternType="solid">
        <fgColor theme="8"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9">
    <xf numFmtId="0" fontId="0" fillId="0" borderId="0" xfId="0"/>
    <xf numFmtId="0" fontId="0" fillId="0" borderId="1" xfId="0" applyBorder="1"/>
    <xf numFmtId="168" fontId="0" fillId="0" borderId="0" xfId="0" applyNumberFormat="1"/>
    <xf numFmtId="0" fontId="0" fillId="0" borderId="0" xfId="0" applyBorder="1"/>
    <xf numFmtId="0" fontId="1" fillId="0" borderId="2" xfId="0" applyFont="1" applyBorder="1" applyAlignment="1">
      <alignment horizontal="center" vertical="top"/>
    </xf>
    <xf numFmtId="168" fontId="1" fillId="0" borderId="2" xfId="0" applyNumberFormat="1"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1" fillId="2" borderId="0" xfId="0" applyFont="1" applyFill="1"/>
    <xf numFmtId="0" fontId="1" fillId="2" borderId="3" xfId="0" applyFont="1" applyFill="1" applyBorder="1"/>
    <xf numFmtId="0" fontId="0" fillId="0" borderId="0" xfId="0" applyAlignment="1">
      <alignment horizontal="left"/>
    </xf>
    <xf numFmtId="0" fontId="0" fillId="0" borderId="0" xfId="0" applyNumberFormat="1"/>
    <xf numFmtId="168" fontId="0" fillId="0" borderId="0" xfId="0" applyNumberFormat="1" applyAlignment="1">
      <alignment horizontal="left"/>
    </xf>
    <xf numFmtId="168" fontId="1" fillId="2" borderId="4" xfId="0" applyNumberFormat="1" applyFont="1" applyFill="1" applyBorder="1" applyAlignment="1">
      <alignment horizontal="left"/>
    </xf>
    <xf numFmtId="0" fontId="1" fillId="2" borderId="4" xfId="0" applyNumberFormat="1" applyFont="1" applyFill="1" applyBorder="1"/>
    <xf numFmtId="0" fontId="0" fillId="3" borderId="0" xfId="0" applyFont="1" applyFill="1" applyAlignment="1">
      <alignment horizontal="center"/>
    </xf>
    <xf numFmtId="0" fontId="0" fillId="3" borderId="0" xfId="0" applyFont="1" applyFill="1"/>
    <xf numFmtId="0" fontId="2" fillId="4" borderId="0" xfId="0" applyFont="1" applyFill="1" applyAlignment="1">
      <alignment horizontal="center"/>
    </xf>
    <xf numFmtId="0" fontId="0" fillId="4" borderId="0" xfId="0" applyFont="1"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8" formatCode="[$-409]d\-mmm\-yyyy;@"/>
    </dxf>
    <dxf>
      <border outline="0">
        <bottom style="thin">
          <color auto="1"/>
        </bottom>
      </border>
    </dxf>
    <dxf>
      <border outline="0">
        <top style="thin">
          <color auto="1"/>
        </top>
      </border>
    </dxf>
  </dxfs>
  <tableStyles count="0" defaultTableStyle="TableStyleMedium9" defaultPivotStyle="PivotStyleLight16"/>
  <colors>
    <mruColors>
      <color rgb="FF09F7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Sheet3!$B$3:$B$4</c:f>
              <c:strCache>
                <c:ptCount val="1"/>
                <c:pt idx="0">
                  <c:v>Breakfast</c:v>
                </c:pt>
              </c:strCache>
            </c:strRef>
          </c:tx>
          <c:spPr>
            <a:solidFill>
              <a:schemeClr val="accent1"/>
            </a:solidFill>
            <a:ln>
              <a:noFill/>
            </a:ln>
            <a:effectLst/>
            <a:sp3d/>
          </c:spPr>
          <c:invertIfNegative val="0"/>
          <c:cat>
            <c:strRef>
              <c:f>Sheet3!$A$5:$A$11</c:f>
              <c:strCache>
                <c:ptCount val="6"/>
                <c:pt idx="0">
                  <c:v>Fries</c:v>
                </c:pt>
                <c:pt idx="1">
                  <c:v>Pancakes</c:v>
                </c:pt>
                <c:pt idx="2">
                  <c:v>Pasta</c:v>
                </c:pt>
                <c:pt idx="3">
                  <c:v>Sandwich</c:v>
                </c:pt>
                <c:pt idx="4">
                  <c:v>Soup</c:v>
                </c:pt>
                <c:pt idx="5">
                  <c:v>Sushi</c:v>
                </c:pt>
              </c:strCache>
            </c:strRef>
          </c:cat>
          <c:val>
            <c:numRef>
              <c:f>Sheet3!$B$5:$B$11</c:f>
              <c:numCache>
                <c:formatCode>General</c:formatCode>
                <c:ptCount val="6"/>
                <c:pt idx="0">
                  <c:v>5</c:v>
                </c:pt>
                <c:pt idx="1">
                  <c:v>1</c:v>
                </c:pt>
                <c:pt idx="2">
                  <c:v>6</c:v>
                </c:pt>
                <c:pt idx="3">
                  <c:v>9</c:v>
                </c:pt>
                <c:pt idx="4">
                  <c:v>10</c:v>
                </c:pt>
                <c:pt idx="5">
                  <c:v>15</c:v>
                </c:pt>
              </c:numCache>
            </c:numRef>
          </c:val>
          <c:extLst>
            <c:ext xmlns:c16="http://schemas.microsoft.com/office/drawing/2014/chart" uri="{C3380CC4-5D6E-409C-BE32-E72D297353CC}">
              <c16:uniqueId val="{00000000-6102-4362-A687-F93226CC113A}"/>
            </c:ext>
          </c:extLst>
        </c:ser>
        <c:ser>
          <c:idx val="1"/>
          <c:order val="1"/>
          <c:tx>
            <c:strRef>
              <c:f>Sheet3!$C$3:$C$4</c:f>
              <c:strCache>
                <c:ptCount val="1"/>
                <c:pt idx="0">
                  <c:v>Dinner</c:v>
                </c:pt>
              </c:strCache>
            </c:strRef>
          </c:tx>
          <c:spPr>
            <a:solidFill>
              <a:schemeClr val="accent2"/>
            </a:solidFill>
            <a:ln>
              <a:noFill/>
            </a:ln>
            <a:effectLst/>
            <a:sp3d/>
          </c:spPr>
          <c:invertIfNegative val="0"/>
          <c:cat>
            <c:strRef>
              <c:f>Sheet3!$A$5:$A$11</c:f>
              <c:strCache>
                <c:ptCount val="6"/>
                <c:pt idx="0">
                  <c:v>Fries</c:v>
                </c:pt>
                <c:pt idx="1">
                  <c:v>Pancakes</c:v>
                </c:pt>
                <c:pt idx="2">
                  <c:v>Pasta</c:v>
                </c:pt>
                <c:pt idx="3">
                  <c:v>Sandwich</c:v>
                </c:pt>
                <c:pt idx="4">
                  <c:v>Soup</c:v>
                </c:pt>
                <c:pt idx="5">
                  <c:v>Sushi</c:v>
                </c:pt>
              </c:strCache>
            </c:strRef>
          </c:cat>
          <c:val>
            <c:numRef>
              <c:f>Sheet3!$C$5:$C$11</c:f>
              <c:numCache>
                <c:formatCode>General</c:formatCode>
                <c:ptCount val="6"/>
                <c:pt idx="0">
                  <c:v>19</c:v>
                </c:pt>
                <c:pt idx="1">
                  <c:v>11</c:v>
                </c:pt>
                <c:pt idx="2">
                  <c:v>13</c:v>
                </c:pt>
                <c:pt idx="3">
                  <c:v>35</c:v>
                </c:pt>
                <c:pt idx="4">
                  <c:v>9</c:v>
                </c:pt>
                <c:pt idx="5">
                  <c:v>21</c:v>
                </c:pt>
              </c:numCache>
            </c:numRef>
          </c:val>
          <c:extLst>
            <c:ext xmlns:c16="http://schemas.microsoft.com/office/drawing/2014/chart" uri="{C3380CC4-5D6E-409C-BE32-E72D297353CC}">
              <c16:uniqueId val="{00000001-6102-4362-A687-F93226CC113A}"/>
            </c:ext>
          </c:extLst>
        </c:ser>
        <c:ser>
          <c:idx val="2"/>
          <c:order val="2"/>
          <c:tx>
            <c:strRef>
              <c:f>Sheet3!$D$3:$D$4</c:f>
              <c:strCache>
                <c:ptCount val="1"/>
                <c:pt idx="0">
                  <c:v>Lunch</c:v>
                </c:pt>
              </c:strCache>
            </c:strRef>
          </c:tx>
          <c:spPr>
            <a:solidFill>
              <a:schemeClr val="accent3"/>
            </a:solidFill>
            <a:ln>
              <a:noFill/>
            </a:ln>
            <a:effectLst/>
            <a:sp3d/>
          </c:spPr>
          <c:invertIfNegative val="0"/>
          <c:cat>
            <c:strRef>
              <c:f>Sheet3!$A$5:$A$11</c:f>
              <c:strCache>
                <c:ptCount val="6"/>
                <c:pt idx="0">
                  <c:v>Fries</c:v>
                </c:pt>
                <c:pt idx="1">
                  <c:v>Pancakes</c:v>
                </c:pt>
                <c:pt idx="2">
                  <c:v>Pasta</c:v>
                </c:pt>
                <c:pt idx="3">
                  <c:v>Sandwich</c:v>
                </c:pt>
                <c:pt idx="4">
                  <c:v>Soup</c:v>
                </c:pt>
                <c:pt idx="5">
                  <c:v>Sushi</c:v>
                </c:pt>
              </c:strCache>
            </c:strRef>
          </c:cat>
          <c:val>
            <c:numRef>
              <c:f>Sheet3!$D$5:$D$11</c:f>
              <c:numCache>
                <c:formatCode>General</c:formatCode>
                <c:ptCount val="6"/>
                <c:pt idx="0">
                  <c:v>13</c:v>
                </c:pt>
                <c:pt idx="1">
                  <c:v>5</c:v>
                </c:pt>
                <c:pt idx="2">
                  <c:v>13</c:v>
                </c:pt>
                <c:pt idx="3">
                  <c:v>20</c:v>
                </c:pt>
                <c:pt idx="4">
                  <c:v>24</c:v>
                </c:pt>
                <c:pt idx="5">
                  <c:v>16</c:v>
                </c:pt>
              </c:numCache>
            </c:numRef>
          </c:val>
          <c:extLst>
            <c:ext xmlns:c16="http://schemas.microsoft.com/office/drawing/2014/chart" uri="{C3380CC4-5D6E-409C-BE32-E72D297353CC}">
              <c16:uniqueId val="{00000002-6102-4362-A687-F93226CC113A}"/>
            </c:ext>
          </c:extLst>
        </c:ser>
        <c:dLbls>
          <c:showLegendKey val="0"/>
          <c:showVal val="0"/>
          <c:showCatName val="0"/>
          <c:showSerName val="0"/>
          <c:showPercent val="0"/>
          <c:showBubbleSize val="0"/>
        </c:dLbls>
        <c:gapWidth val="150"/>
        <c:shape val="box"/>
        <c:axId val="1389054496"/>
        <c:axId val="1389046816"/>
        <c:axId val="0"/>
      </c:bar3DChart>
      <c:catAx>
        <c:axId val="138905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9046816"/>
        <c:crosses val="autoZero"/>
        <c:auto val="1"/>
        <c:lblAlgn val="ctr"/>
        <c:lblOffset val="100"/>
        <c:noMultiLvlLbl val="0"/>
      </c:catAx>
      <c:valAx>
        <c:axId val="138904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90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[Restaurant_Sales_project.xlsx]Sheet3!PivotTable2</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Sheet3!$H$3:$H$4</c:f>
              <c:strCache>
                <c:ptCount val="1"/>
                <c:pt idx="0">
                  <c:v>Breakfast</c:v>
                </c:pt>
              </c:strCache>
            </c:strRef>
          </c:tx>
          <c:spPr>
            <a:solidFill>
              <a:schemeClr val="accent1"/>
            </a:solidFill>
            <a:ln>
              <a:noFill/>
            </a:ln>
            <a:effectLst/>
            <a:sp3d/>
          </c:spPr>
          <c:invertIfNegative val="0"/>
          <c:cat>
            <c:strRef>
              <c:f>Sheet3!$G$5:$G$11</c:f>
              <c:strCache>
                <c:ptCount val="6"/>
                <c:pt idx="0">
                  <c:v>Fries</c:v>
                </c:pt>
                <c:pt idx="1">
                  <c:v>Pancakes</c:v>
                </c:pt>
                <c:pt idx="2">
                  <c:v>Pasta</c:v>
                </c:pt>
                <c:pt idx="3">
                  <c:v>Sandwich</c:v>
                </c:pt>
                <c:pt idx="4">
                  <c:v>Soup</c:v>
                </c:pt>
                <c:pt idx="5">
                  <c:v>Sushi</c:v>
                </c:pt>
              </c:strCache>
            </c:strRef>
          </c:cat>
          <c:val>
            <c:numRef>
              <c:f>Sheet3!$H$5:$H$11</c:f>
              <c:numCache>
                <c:formatCode>General</c:formatCode>
                <c:ptCount val="6"/>
                <c:pt idx="0">
                  <c:v>39</c:v>
                </c:pt>
                <c:pt idx="1">
                  <c:v>7</c:v>
                </c:pt>
                <c:pt idx="2">
                  <c:v>20</c:v>
                </c:pt>
                <c:pt idx="3">
                  <c:v>25</c:v>
                </c:pt>
                <c:pt idx="4">
                  <c:v>48</c:v>
                </c:pt>
                <c:pt idx="5">
                  <c:v>51</c:v>
                </c:pt>
              </c:numCache>
            </c:numRef>
          </c:val>
          <c:extLst>
            <c:ext xmlns:c16="http://schemas.microsoft.com/office/drawing/2014/chart" uri="{C3380CC4-5D6E-409C-BE32-E72D297353CC}">
              <c16:uniqueId val="{00000000-E729-462D-A7B7-2913B871E031}"/>
            </c:ext>
          </c:extLst>
        </c:ser>
        <c:ser>
          <c:idx val="1"/>
          <c:order val="1"/>
          <c:tx>
            <c:strRef>
              <c:f>Sheet3!$I$3:$I$4</c:f>
              <c:strCache>
                <c:ptCount val="1"/>
                <c:pt idx="0">
                  <c:v>Dinner</c:v>
                </c:pt>
              </c:strCache>
            </c:strRef>
          </c:tx>
          <c:spPr>
            <a:solidFill>
              <a:schemeClr val="accent2"/>
            </a:solidFill>
            <a:ln>
              <a:noFill/>
            </a:ln>
            <a:effectLst/>
            <a:sp3d/>
          </c:spPr>
          <c:invertIfNegative val="0"/>
          <c:cat>
            <c:strRef>
              <c:f>Sheet3!$G$5:$G$11</c:f>
              <c:strCache>
                <c:ptCount val="6"/>
                <c:pt idx="0">
                  <c:v>Fries</c:v>
                </c:pt>
                <c:pt idx="1">
                  <c:v>Pancakes</c:v>
                </c:pt>
                <c:pt idx="2">
                  <c:v>Pasta</c:v>
                </c:pt>
                <c:pt idx="3">
                  <c:v>Sandwich</c:v>
                </c:pt>
                <c:pt idx="4">
                  <c:v>Soup</c:v>
                </c:pt>
                <c:pt idx="5">
                  <c:v>Sushi</c:v>
                </c:pt>
              </c:strCache>
            </c:strRef>
          </c:cat>
          <c:val>
            <c:numRef>
              <c:f>Sheet3!$I$5:$I$11</c:f>
              <c:numCache>
                <c:formatCode>General</c:formatCode>
                <c:ptCount val="6"/>
                <c:pt idx="0">
                  <c:v>83</c:v>
                </c:pt>
                <c:pt idx="1">
                  <c:v>51</c:v>
                </c:pt>
                <c:pt idx="2">
                  <c:v>77</c:v>
                </c:pt>
                <c:pt idx="3">
                  <c:v>139</c:v>
                </c:pt>
                <c:pt idx="4">
                  <c:v>50</c:v>
                </c:pt>
                <c:pt idx="5">
                  <c:v>73</c:v>
                </c:pt>
              </c:numCache>
            </c:numRef>
          </c:val>
          <c:extLst>
            <c:ext xmlns:c16="http://schemas.microsoft.com/office/drawing/2014/chart" uri="{C3380CC4-5D6E-409C-BE32-E72D297353CC}">
              <c16:uniqueId val="{00000001-E729-462D-A7B7-2913B871E031}"/>
            </c:ext>
          </c:extLst>
        </c:ser>
        <c:ser>
          <c:idx val="2"/>
          <c:order val="2"/>
          <c:tx>
            <c:strRef>
              <c:f>Sheet3!$J$3:$J$4</c:f>
              <c:strCache>
                <c:ptCount val="1"/>
                <c:pt idx="0">
                  <c:v>Lunch</c:v>
                </c:pt>
              </c:strCache>
            </c:strRef>
          </c:tx>
          <c:spPr>
            <a:solidFill>
              <a:schemeClr val="accent3"/>
            </a:solidFill>
            <a:ln>
              <a:noFill/>
            </a:ln>
            <a:effectLst/>
            <a:sp3d/>
          </c:spPr>
          <c:invertIfNegative val="0"/>
          <c:cat>
            <c:strRef>
              <c:f>Sheet3!$G$5:$G$11</c:f>
              <c:strCache>
                <c:ptCount val="6"/>
                <c:pt idx="0">
                  <c:v>Fries</c:v>
                </c:pt>
                <c:pt idx="1">
                  <c:v>Pancakes</c:v>
                </c:pt>
                <c:pt idx="2">
                  <c:v>Pasta</c:v>
                </c:pt>
                <c:pt idx="3">
                  <c:v>Sandwich</c:v>
                </c:pt>
                <c:pt idx="4">
                  <c:v>Soup</c:v>
                </c:pt>
                <c:pt idx="5">
                  <c:v>Sushi</c:v>
                </c:pt>
              </c:strCache>
            </c:strRef>
          </c:cat>
          <c:val>
            <c:numRef>
              <c:f>Sheet3!$J$5:$J$11</c:f>
              <c:numCache>
                <c:formatCode>General</c:formatCode>
                <c:ptCount val="6"/>
                <c:pt idx="0">
                  <c:v>62</c:v>
                </c:pt>
                <c:pt idx="1">
                  <c:v>15</c:v>
                </c:pt>
                <c:pt idx="2">
                  <c:v>53</c:v>
                </c:pt>
                <c:pt idx="3">
                  <c:v>84</c:v>
                </c:pt>
                <c:pt idx="4">
                  <c:v>69</c:v>
                </c:pt>
                <c:pt idx="5">
                  <c:v>49</c:v>
                </c:pt>
              </c:numCache>
            </c:numRef>
          </c:val>
          <c:extLst>
            <c:ext xmlns:c16="http://schemas.microsoft.com/office/drawing/2014/chart" uri="{C3380CC4-5D6E-409C-BE32-E72D297353CC}">
              <c16:uniqueId val="{00000002-E729-462D-A7B7-2913B871E031}"/>
            </c:ext>
          </c:extLst>
        </c:ser>
        <c:dLbls>
          <c:showLegendKey val="0"/>
          <c:showVal val="0"/>
          <c:showCatName val="0"/>
          <c:showSerName val="0"/>
          <c:showPercent val="0"/>
          <c:showBubbleSize val="0"/>
        </c:dLbls>
        <c:gapWidth val="150"/>
        <c:shape val="box"/>
        <c:axId val="1616900448"/>
        <c:axId val="1616900928"/>
        <c:axId val="0"/>
      </c:bar3DChart>
      <c:catAx>
        <c:axId val="161690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00928"/>
        <c:crosses val="autoZero"/>
        <c:auto val="1"/>
        <c:lblAlgn val="ctr"/>
        <c:lblOffset val="100"/>
        <c:noMultiLvlLbl val="0"/>
      </c:catAx>
      <c:valAx>
        <c:axId val="161690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Sheet3!$N$3:$N$4</c:f>
              <c:strCache>
                <c:ptCount val="1"/>
                <c:pt idx="0">
                  <c:v>Breakfast</c:v>
                </c:pt>
              </c:strCache>
            </c:strRef>
          </c:tx>
          <c:spPr>
            <a:ln w="28575" cap="rnd">
              <a:solidFill>
                <a:schemeClr val="accent1"/>
              </a:solidFill>
              <a:round/>
            </a:ln>
            <a:effectLst/>
          </c:spPr>
          <c:marker>
            <c:symbol val="none"/>
          </c:marker>
          <c:cat>
            <c:strRef>
              <c:f>Sheet3!$M$5:$M$11</c:f>
              <c:strCache>
                <c:ptCount val="6"/>
                <c:pt idx="0">
                  <c:v>Fries</c:v>
                </c:pt>
                <c:pt idx="1">
                  <c:v>Pancakes</c:v>
                </c:pt>
                <c:pt idx="2">
                  <c:v>Pasta</c:v>
                </c:pt>
                <c:pt idx="3">
                  <c:v>Sandwich</c:v>
                </c:pt>
                <c:pt idx="4">
                  <c:v>Soup</c:v>
                </c:pt>
                <c:pt idx="5">
                  <c:v>Sushi</c:v>
                </c:pt>
              </c:strCache>
            </c:strRef>
          </c:cat>
          <c:val>
            <c:numRef>
              <c:f>Sheet3!$N$5:$N$11</c:f>
              <c:numCache>
                <c:formatCode>General</c:formatCode>
                <c:ptCount val="6"/>
                <c:pt idx="0">
                  <c:v>95</c:v>
                </c:pt>
                <c:pt idx="1">
                  <c:v>7</c:v>
                </c:pt>
                <c:pt idx="2">
                  <c:v>52</c:v>
                </c:pt>
                <c:pt idx="3">
                  <c:v>63</c:v>
                </c:pt>
                <c:pt idx="4">
                  <c:v>175</c:v>
                </c:pt>
                <c:pt idx="5">
                  <c:v>171</c:v>
                </c:pt>
              </c:numCache>
            </c:numRef>
          </c:val>
          <c:smooth val="0"/>
          <c:extLst>
            <c:ext xmlns:c16="http://schemas.microsoft.com/office/drawing/2014/chart" uri="{C3380CC4-5D6E-409C-BE32-E72D297353CC}">
              <c16:uniqueId val="{00000000-BD93-48EF-8130-185991BCF0E8}"/>
            </c:ext>
          </c:extLst>
        </c:ser>
        <c:ser>
          <c:idx val="1"/>
          <c:order val="1"/>
          <c:tx>
            <c:strRef>
              <c:f>Sheet3!$O$3:$O$4</c:f>
              <c:strCache>
                <c:ptCount val="1"/>
                <c:pt idx="0">
                  <c:v>Dinner</c:v>
                </c:pt>
              </c:strCache>
            </c:strRef>
          </c:tx>
          <c:spPr>
            <a:ln w="28575" cap="rnd">
              <a:solidFill>
                <a:schemeClr val="accent2"/>
              </a:solidFill>
              <a:round/>
            </a:ln>
            <a:effectLst/>
          </c:spPr>
          <c:marker>
            <c:symbol val="none"/>
          </c:marker>
          <c:cat>
            <c:strRef>
              <c:f>Sheet3!$M$5:$M$11</c:f>
              <c:strCache>
                <c:ptCount val="6"/>
                <c:pt idx="0">
                  <c:v>Fries</c:v>
                </c:pt>
                <c:pt idx="1">
                  <c:v>Pancakes</c:v>
                </c:pt>
                <c:pt idx="2">
                  <c:v>Pasta</c:v>
                </c:pt>
                <c:pt idx="3">
                  <c:v>Sandwich</c:v>
                </c:pt>
                <c:pt idx="4">
                  <c:v>Soup</c:v>
                </c:pt>
                <c:pt idx="5">
                  <c:v>Sushi</c:v>
                </c:pt>
              </c:strCache>
            </c:strRef>
          </c:cat>
          <c:val>
            <c:numRef>
              <c:f>Sheet3!$O$5:$O$11</c:f>
              <c:numCache>
                <c:formatCode>General</c:formatCode>
                <c:ptCount val="6"/>
                <c:pt idx="0">
                  <c:v>241</c:v>
                </c:pt>
                <c:pt idx="1">
                  <c:v>116</c:v>
                </c:pt>
                <c:pt idx="2">
                  <c:v>209</c:v>
                </c:pt>
                <c:pt idx="3">
                  <c:v>417</c:v>
                </c:pt>
                <c:pt idx="4">
                  <c:v>101</c:v>
                </c:pt>
                <c:pt idx="5">
                  <c:v>194</c:v>
                </c:pt>
              </c:numCache>
            </c:numRef>
          </c:val>
          <c:smooth val="0"/>
          <c:extLst>
            <c:ext xmlns:c16="http://schemas.microsoft.com/office/drawing/2014/chart" uri="{C3380CC4-5D6E-409C-BE32-E72D297353CC}">
              <c16:uniqueId val="{00000001-BD93-48EF-8130-185991BCF0E8}"/>
            </c:ext>
          </c:extLst>
        </c:ser>
        <c:ser>
          <c:idx val="2"/>
          <c:order val="2"/>
          <c:tx>
            <c:strRef>
              <c:f>Sheet3!$P$3:$P$4</c:f>
              <c:strCache>
                <c:ptCount val="1"/>
                <c:pt idx="0">
                  <c:v>Lunch</c:v>
                </c:pt>
              </c:strCache>
            </c:strRef>
          </c:tx>
          <c:spPr>
            <a:ln w="28575" cap="rnd">
              <a:solidFill>
                <a:schemeClr val="accent3"/>
              </a:solidFill>
              <a:round/>
            </a:ln>
            <a:effectLst/>
          </c:spPr>
          <c:marker>
            <c:symbol val="none"/>
          </c:marker>
          <c:cat>
            <c:strRef>
              <c:f>Sheet3!$M$5:$M$11</c:f>
              <c:strCache>
                <c:ptCount val="6"/>
                <c:pt idx="0">
                  <c:v>Fries</c:v>
                </c:pt>
                <c:pt idx="1">
                  <c:v>Pancakes</c:v>
                </c:pt>
                <c:pt idx="2">
                  <c:v>Pasta</c:v>
                </c:pt>
                <c:pt idx="3">
                  <c:v>Sandwich</c:v>
                </c:pt>
                <c:pt idx="4">
                  <c:v>Soup</c:v>
                </c:pt>
                <c:pt idx="5">
                  <c:v>Sushi</c:v>
                </c:pt>
              </c:strCache>
            </c:strRef>
          </c:cat>
          <c:val>
            <c:numRef>
              <c:f>Sheet3!$P$5:$P$11</c:f>
              <c:numCache>
                <c:formatCode>General</c:formatCode>
                <c:ptCount val="6"/>
                <c:pt idx="0">
                  <c:v>199</c:v>
                </c:pt>
                <c:pt idx="1">
                  <c:v>32</c:v>
                </c:pt>
                <c:pt idx="2">
                  <c:v>139</c:v>
                </c:pt>
                <c:pt idx="3">
                  <c:v>250</c:v>
                </c:pt>
                <c:pt idx="4">
                  <c:v>269</c:v>
                </c:pt>
                <c:pt idx="5">
                  <c:v>197</c:v>
                </c:pt>
              </c:numCache>
            </c:numRef>
          </c:val>
          <c:smooth val="0"/>
          <c:extLst>
            <c:ext xmlns:c16="http://schemas.microsoft.com/office/drawing/2014/chart" uri="{C3380CC4-5D6E-409C-BE32-E72D297353CC}">
              <c16:uniqueId val="{00000002-BD93-48EF-8130-185991BCF0E8}"/>
            </c:ext>
          </c:extLst>
        </c:ser>
        <c:dLbls>
          <c:showLegendKey val="0"/>
          <c:showVal val="0"/>
          <c:showCatName val="0"/>
          <c:showSerName val="0"/>
          <c:showPercent val="0"/>
          <c:showBubbleSize val="0"/>
        </c:dLbls>
        <c:smooth val="0"/>
        <c:axId val="1623741552"/>
        <c:axId val="1623742992"/>
      </c:lineChart>
      <c:catAx>
        <c:axId val="162374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3742992"/>
        <c:crosses val="autoZero"/>
        <c:auto val="1"/>
        <c:lblAlgn val="ctr"/>
        <c:lblOffset val="100"/>
        <c:noMultiLvlLbl val="0"/>
      </c:catAx>
      <c:valAx>
        <c:axId val="16237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374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[Restaurant_Sales_project.xlsx]Sheet3!PivotTable4</c:name>
    <c:fmtId val="2"/>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lumMod val="60000"/>
            </a:schemeClr>
          </a:solidFill>
          <a:ln/>
          <a:effectLst/>
          <a:sp3d/>
        </c:spPr>
      </c:pivotFmt>
      <c:pivotFmt>
        <c:idx val="11"/>
        <c:spPr>
          <a:solidFill>
            <a:schemeClr val="accent2">
              <a:lumMod val="60000"/>
            </a:schemeClr>
          </a:solidFill>
          <a:ln/>
          <a:effectLst/>
          <a:sp3d/>
        </c:spPr>
      </c:pivotFmt>
      <c:pivotFmt>
        <c:idx val="12"/>
        <c:spPr>
          <a:solidFill>
            <a:schemeClr val="accent3">
              <a:lumMod val="60000"/>
            </a:schemeClr>
          </a:solidFill>
          <a:ln/>
          <a:effectLst/>
          <a:sp3d/>
        </c:spPr>
      </c:pivotFmt>
      <c:pivotFmt>
        <c:idx val="13"/>
        <c:spPr>
          <a:solidFill>
            <a:schemeClr val="accent4">
              <a:lumMod val="60000"/>
            </a:schemeClr>
          </a:solidFill>
          <a:ln/>
          <a:effectLst/>
          <a:sp3d/>
        </c:spPr>
      </c:pivotFmt>
      <c:pivotFmt>
        <c:idx val="1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pivotFmt>
      <c:pivotFmt>
        <c:idx val="18"/>
        <c:spPr>
          <a:solidFill>
            <a:schemeClr val="accent2"/>
          </a:solidFill>
          <a:ln/>
          <a:effectLst/>
          <a:sp3d/>
        </c:spPr>
      </c:pivotFmt>
      <c:pivotFmt>
        <c:idx val="19"/>
        <c:spPr>
          <a:solidFill>
            <a:schemeClr val="accent3"/>
          </a:solidFill>
          <a:ln/>
          <a:effectLst/>
          <a:sp3d/>
        </c:spPr>
      </c:pivotFmt>
      <c:pivotFmt>
        <c:idx val="20"/>
        <c:spPr>
          <a:solidFill>
            <a:schemeClr val="accent4"/>
          </a:solidFill>
          <a:ln/>
          <a:effectLst/>
          <a:sp3d/>
        </c:spPr>
      </c:pivotFmt>
      <c:pivotFmt>
        <c:idx val="21"/>
        <c:spPr>
          <a:solidFill>
            <a:schemeClr val="accent5"/>
          </a:solidFill>
          <a:ln/>
          <a:effectLst/>
          <a:sp3d/>
        </c:spPr>
      </c:pivotFmt>
      <c:pivotFmt>
        <c:idx val="22"/>
        <c:spPr>
          <a:solidFill>
            <a:schemeClr val="accent6"/>
          </a:solidFill>
          <a:ln/>
          <a:effectLst/>
          <a:sp3d/>
        </c:spPr>
      </c:pivotFmt>
      <c:pivotFmt>
        <c:idx val="23"/>
        <c:spPr>
          <a:solidFill>
            <a:schemeClr val="accent1">
              <a:lumMod val="60000"/>
            </a:schemeClr>
          </a:solidFill>
          <a:ln/>
          <a:effectLst/>
          <a:sp3d/>
        </c:spPr>
      </c:pivotFmt>
      <c:pivotFmt>
        <c:idx val="24"/>
        <c:spPr>
          <a:solidFill>
            <a:schemeClr val="accent2">
              <a:lumMod val="60000"/>
            </a:schemeClr>
          </a:solidFill>
          <a:ln/>
          <a:effectLst/>
          <a:sp3d/>
        </c:spPr>
      </c:pivotFmt>
      <c:pivotFmt>
        <c:idx val="25"/>
        <c:spPr>
          <a:solidFill>
            <a:schemeClr val="accent3">
              <a:lumMod val="60000"/>
            </a:schemeClr>
          </a:solidFill>
          <a:ln/>
          <a:effectLst/>
          <a:sp3d/>
        </c:spPr>
      </c:pivotFmt>
      <c:pivotFmt>
        <c:idx val="26"/>
        <c:spPr>
          <a:solidFill>
            <a:schemeClr val="accent4">
              <a:lumMod val="60000"/>
            </a:schemeClr>
          </a:solidFill>
          <a:ln/>
          <a:effectLst/>
          <a:sp3d/>
        </c:spPr>
      </c:pivotFmt>
      <c:pivotFmt>
        <c:idx val="27"/>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8"/>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Sheet3!$T$3:$T$4</c:f>
              <c:strCache>
                <c:ptCount val="1"/>
                <c:pt idx="0">
                  <c:v>Breakfast</c:v>
                </c:pt>
              </c:strCache>
            </c:strRef>
          </c:tx>
          <c:spPr>
            <a:solidFill>
              <a:schemeClr val="accent1"/>
            </a:solidFill>
            <a:ln/>
            <a:effectLst/>
            <a:sp3d/>
          </c:spPr>
          <c:cat>
            <c:strRef>
              <c:f>Sheet3!$S$5:$S$11</c:f>
              <c:strCache>
                <c:ptCount val="6"/>
                <c:pt idx="0">
                  <c:v>Fries</c:v>
                </c:pt>
                <c:pt idx="1">
                  <c:v>Pancakes</c:v>
                </c:pt>
                <c:pt idx="2">
                  <c:v>Pasta</c:v>
                </c:pt>
                <c:pt idx="3">
                  <c:v>Sandwich</c:v>
                </c:pt>
                <c:pt idx="4">
                  <c:v>Soup</c:v>
                </c:pt>
                <c:pt idx="5">
                  <c:v>Sushi</c:v>
                </c:pt>
              </c:strCache>
            </c:strRef>
          </c:cat>
          <c:val>
            <c:numRef>
              <c:f>Sheet3!$T$5:$T$11</c:f>
              <c:numCache>
                <c:formatCode>General</c:formatCode>
                <c:ptCount val="6"/>
                <c:pt idx="0">
                  <c:v>29.1</c:v>
                </c:pt>
                <c:pt idx="1">
                  <c:v>2.1000000000000005</c:v>
                </c:pt>
                <c:pt idx="2">
                  <c:v>16.8</c:v>
                </c:pt>
                <c:pt idx="3">
                  <c:v>23.1</c:v>
                </c:pt>
                <c:pt idx="4">
                  <c:v>55.500000000000007</c:v>
                </c:pt>
                <c:pt idx="5">
                  <c:v>54.300000000000011</c:v>
                </c:pt>
              </c:numCache>
            </c:numRef>
          </c:val>
          <c:extLst>
            <c:ext xmlns:c16="http://schemas.microsoft.com/office/drawing/2014/chart" uri="{C3380CC4-5D6E-409C-BE32-E72D297353CC}">
              <c16:uniqueId val="{00000000-CF78-4DF0-A91A-5911EAC403F8}"/>
            </c:ext>
          </c:extLst>
        </c:ser>
        <c:ser>
          <c:idx val="1"/>
          <c:order val="1"/>
          <c:tx>
            <c:strRef>
              <c:f>Sheet3!$U$3:$U$4</c:f>
              <c:strCache>
                <c:ptCount val="1"/>
                <c:pt idx="0">
                  <c:v>Dinner</c:v>
                </c:pt>
              </c:strCache>
            </c:strRef>
          </c:tx>
          <c:spPr>
            <a:solidFill>
              <a:schemeClr val="accent2"/>
            </a:solidFill>
            <a:ln/>
            <a:effectLst/>
            <a:sp3d/>
          </c:spPr>
          <c:cat>
            <c:strRef>
              <c:f>Sheet3!$S$5:$S$11</c:f>
              <c:strCache>
                <c:ptCount val="6"/>
                <c:pt idx="0">
                  <c:v>Fries</c:v>
                </c:pt>
                <c:pt idx="1">
                  <c:v>Pancakes</c:v>
                </c:pt>
                <c:pt idx="2">
                  <c:v>Pasta</c:v>
                </c:pt>
                <c:pt idx="3">
                  <c:v>Sandwich</c:v>
                </c:pt>
                <c:pt idx="4">
                  <c:v>Soup</c:v>
                </c:pt>
                <c:pt idx="5">
                  <c:v>Sushi</c:v>
                </c:pt>
              </c:strCache>
            </c:strRef>
          </c:cat>
          <c:val>
            <c:numRef>
              <c:f>Sheet3!$U$5:$U$11</c:f>
              <c:numCache>
                <c:formatCode>General</c:formatCode>
                <c:ptCount val="6"/>
                <c:pt idx="0">
                  <c:v>76.500000000000014</c:v>
                </c:pt>
                <c:pt idx="1">
                  <c:v>40.20000000000001</c:v>
                </c:pt>
                <c:pt idx="2">
                  <c:v>66.900000000000006</c:v>
                </c:pt>
                <c:pt idx="3">
                  <c:v>135.30000000000001</c:v>
                </c:pt>
                <c:pt idx="4">
                  <c:v>33.299999999999997</c:v>
                </c:pt>
                <c:pt idx="5">
                  <c:v>66</c:v>
                </c:pt>
              </c:numCache>
            </c:numRef>
          </c:val>
          <c:extLst>
            <c:ext xmlns:c16="http://schemas.microsoft.com/office/drawing/2014/chart" uri="{C3380CC4-5D6E-409C-BE32-E72D297353CC}">
              <c16:uniqueId val="{00000001-CF78-4DF0-A91A-5911EAC403F8}"/>
            </c:ext>
          </c:extLst>
        </c:ser>
        <c:ser>
          <c:idx val="2"/>
          <c:order val="2"/>
          <c:tx>
            <c:strRef>
              <c:f>Sheet3!$V$3:$V$4</c:f>
              <c:strCache>
                <c:ptCount val="1"/>
                <c:pt idx="0">
                  <c:v>Lunch</c:v>
                </c:pt>
              </c:strCache>
            </c:strRef>
          </c:tx>
          <c:spPr>
            <a:solidFill>
              <a:schemeClr val="accent3"/>
            </a:solidFill>
            <a:ln/>
            <a:effectLst/>
            <a:sp3d/>
          </c:spPr>
          <c:cat>
            <c:strRef>
              <c:f>Sheet3!$S$5:$S$11</c:f>
              <c:strCache>
                <c:ptCount val="6"/>
                <c:pt idx="0">
                  <c:v>Fries</c:v>
                </c:pt>
                <c:pt idx="1">
                  <c:v>Pancakes</c:v>
                </c:pt>
                <c:pt idx="2">
                  <c:v>Pasta</c:v>
                </c:pt>
                <c:pt idx="3">
                  <c:v>Sandwich</c:v>
                </c:pt>
                <c:pt idx="4">
                  <c:v>Soup</c:v>
                </c:pt>
                <c:pt idx="5">
                  <c:v>Sushi</c:v>
                </c:pt>
              </c:strCache>
            </c:strRef>
          </c:cat>
          <c:val>
            <c:numRef>
              <c:f>Sheet3!$V$5:$V$11</c:f>
              <c:numCache>
                <c:formatCode>General</c:formatCode>
                <c:ptCount val="6"/>
                <c:pt idx="0">
                  <c:v>62.700000000000017</c:v>
                </c:pt>
                <c:pt idx="1">
                  <c:v>10.800000000000002</c:v>
                </c:pt>
                <c:pt idx="2">
                  <c:v>44.7</c:v>
                </c:pt>
                <c:pt idx="3">
                  <c:v>79.800000000000011</c:v>
                </c:pt>
                <c:pt idx="4">
                  <c:v>86.100000000000009</c:v>
                </c:pt>
                <c:pt idx="5">
                  <c:v>62.100000000000023</c:v>
                </c:pt>
              </c:numCache>
            </c:numRef>
          </c:val>
          <c:extLst>
            <c:ext xmlns:c16="http://schemas.microsoft.com/office/drawing/2014/chart" uri="{C3380CC4-5D6E-409C-BE32-E72D297353CC}">
              <c16:uniqueId val="{00000002-CF78-4DF0-A91A-5911EAC403F8}"/>
            </c:ext>
          </c:extLst>
        </c:ser>
        <c:bandFmts>
          <c:bandFmt>
            <c:idx val="0"/>
            <c:spPr>
              <a:solidFill>
                <a:schemeClr val="accent2"/>
              </a:solidFill>
              <a:ln/>
              <a:effectLst/>
              <a:sp3d/>
            </c:spPr>
          </c:bandFmt>
          <c:bandFmt>
            <c:idx val="1"/>
            <c:spPr>
              <a:solidFill>
                <a:schemeClr val="accent3"/>
              </a:solidFill>
              <a:ln/>
              <a:effectLst/>
              <a:sp3d/>
            </c:spPr>
          </c:bandFmt>
          <c:bandFmt>
            <c:idx val="2"/>
            <c:spPr>
              <a:solidFill>
                <a:schemeClr val="accent4"/>
              </a:solidFill>
              <a:ln/>
              <a:effectLst/>
              <a:sp3d/>
            </c:spPr>
          </c:bandFmt>
          <c:bandFmt>
            <c:idx val="3"/>
            <c:spPr>
              <a:solidFill>
                <a:schemeClr val="accent1">
                  <a:lumMod val="60000"/>
                </a:schemeClr>
              </a:solidFill>
              <a:ln/>
              <a:effectLst/>
              <a:sp3d/>
            </c:spPr>
          </c:bandFmt>
          <c:bandFmt>
            <c:idx val="4"/>
            <c:spPr>
              <a:solidFill>
                <a:schemeClr val="accent2">
                  <a:lumMod val="60000"/>
                </a:schemeClr>
              </a:solidFill>
              <a:ln/>
              <a:effectLst/>
              <a:sp3d/>
            </c:spPr>
          </c:bandFmt>
          <c:bandFmt>
            <c:idx val="5"/>
            <c:spPr>
              <a:solidFill>
                <a:schemeClr val="accent4">
                  <a:lumMod val="60000"/>
                </a:schemeClr>
              </a:solidFill>
              <a:ln/>
              <a:effectLst/>
              <a:sp3d/>
            </c:spPr>
          </c:bandFmt>
        </c:bandFmts>
        <c:axId val="1389055936"/>
        <c:axId val="1389039616"/>
        <c:axId val="1362856640"/>
      </c:surface3DChart>
      <c:catAx>
        <c:axId val="138905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89039616"/>
        <c:crosses val="autoZero"/>
        <c:auto val="1"/>
        <c:lblAlgn val="ctr"/>
        <c:lblOffset val="100"/>
        <c:noMultiLvlLbl val="0"/>
      </c:catAx>
      <c:valAx>
        <c:axId val="13890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89055936"/>
        <c:crosses val="autoZero"/>
        <c:crossBetween val="midCat"/>
      </c:valAx>
      <c:serAx>
        <c:axId val="13628566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89039616"/>
        <c:crosses val="autoZero"/>
      </c:serAx>
    </c:plotArea>
    <c:legend>
      <c:legendPos val="r"/>
      <c:overlay val="0"/>
      <c:spPr>
        <a:noFill/>
        <a:ln>
          <a:noFill/>
        </a:ln>
        <a:effectLst/>
      </c:spPr>
      <c:txPr>
        <a:bodyPr rot="0" vert="horz"/>
        <a:lstStyle/>
        <a:p>
          <a:pPr rtl="0">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Sheet3!$AF$3:$AF$4</c:f>
              <c:strCache>
                <c:ptCount val="1"/>
                <c:pt idx="0">
                  <c:v>Breakfast</c:v>
                </c:pt>
              </c:strCache>
            </c:strRef>
          </c:tx>
          <c:spPr>
            <a:ln w="28575" cap="rnd">
              <a:solidFill>
                <a:schemeClr val="accent1"/>
              </a:solidFill>
              <a:round/>
            </a:ln>
            <a:effectLst/>
          </c:spPr>
          <c:marker>
            <c:symbol val="none"/>
          </c:marker>
          <c:cat>
            <c:strRef>
              <c:f>Sheet3!$AE$5:$AE$34</c:f>
              <c:strCache>
                <c:ptCount val="29"/>
                <c:pt idx="0">
                  <c:v>1-Aug-2025</c:v>
                </c:pt>
                <c:pt idx="1">
                  <c:v>2-Aug-2025</c:v>
                </c:pt>
                <c:pt idx="2">
                  <c:v>3-Aug-2025</c:v>
                </c:pt>
                <c:pt idx="3">
                  <c:v>4-Aug-2025</c:v>
                </c:pt>
                <c:pt idx="4">
                  <c:v>5-Aug-2025</c:v>
                </c:pt>
                <c:pt idx="5">
                  <c:v>6-Aug-2025</c:v>
                </c:pt>
                <c:pt idx="6">
                  <c:v>7-Aug-2025</c:v>
                </c:pt>
                <c:pt idx="7">
                  <c:v>8-Aug-2025</c:v>
                </c:pt>
                <c:pt idx="8">
                  <c:v>10-Aug-2025</c:v>
                </c:pt>
                <c:pt idx="9">
                  <c:v>11-Aug-2025</c:v>
                </c:pt>
                <c:pt idx="10">
                  <c:v>12-Aug-2025</c:v>
                </c:pt>
                <c:pt idx="11">
                  <c:v>13-Aug-2025</c:v>
                </c:pt>
                <c:pt idx="12">
                  <c:v>14-Aug-2025</c:v>
                </c:pt>
                <c:pt idx="13">
                  <c:v>15-Aug-2025</c:v>
                </c:pt>
                <c:pt idx="14">
                  <c:v>16-Aug-2025</c:v>
                </c:pt>
                <c:pt idx="15">
                  <c:v>17-Aug-2025</c:v>
                </c:pt>
                <c:pt idx="16">
                  <c:v>18-Aug-2025</c:v>
                </c:pt>
                <c:pt idx="17">
                  <c:v>19-Aug-2025</c:v>
                </c:pt>
                <c:pt idx="18">
                  <c:v>20-Aug-2025</c:v>
                </c:pt>
                <c:pt idx="19">
                  <c:v>21-Aug-2025</c:v>
                </c:pt>
                <c:pt idx="20">
                  <c:v>22-Aug-2025</c:v>
                </c:pt>
                <c:pt idx="21">
                  <c:v>23-Aug-2025</c:v>
                </c:pt>
                <c:pt idx="22">
                  <c:v>24-Aug-2025</c:v>
                </c:pt>
                <c:pt idx="23">
                  <c:v>25-Aug-2025</c:v>
                </c:pt>
                <c:pt idx="24">
                  <c:v>26-Aug-2025</c:v>
                </c:pt>
                <c:pt idx="25">
                  <c:v>27-Aug-2025</c:v>
                </c:pt>
                <c:pt idx="26">
                  <c:v>28-Aug-2025</c:v>
                </c:pt>
                <c:pt idx="27">
                  <c:v>29-Aug-2025</c:v>
                </c:pt>
                <c:pt idx="28">
                  <c:v>30-Aug-2025</c:v>
                </c:pt>
              </c:strCache>
            </c:strRef>
          </c:cat>
          <c:val>
            <c:numRef>
              <c:f>Sheet3!$AF$5:$AF$34</c:f>
              <c:numCache>
                <c:formatCode>General</c:formatCode>
                <c:ptCount val="29"/>
                <c:pt idx="0">
                  <c:v>96</c:v>
                </c:pt>
                <c:pt idx="1">
                  <c:v>49</c:v>
                </c:pt>
                <c:pt idx="2">
                  <c:v>7</c:v>
                </c:pt>
                <c:pt idx="4">
                  <c:v>48</c:v>
                </c:pt>
                <c:pt idx="5">
                  <c:v>27</c:v>
                </c:pt>
                <c:pt idx="9">
                  <c:v>83</c:v>
                </c:pt>
                <c:pt idx="11">
                  <c:v>57</c:v>
                </c:pt>
                <c:pt idx="12">
                  <c:v>85</c:v>
                </c:pt>
                <c:pt idx="17">
                  <c:v>5</c:v>
                </c:pt>
                <c:pt idx="21">
                  <c:v>3</c:v>
                </c:pt>
                <c:pt idx="25">
                  <c:v>12</c:v>
                </c:pt>
                <c:pt idx="28">
                  <c:v>91</c:v>
                </c:pt>
              </c:numCache>
            </c:numRef>
          </c:val>
          <c:extLst>
            <c:ext xmlns:c16="http://schemas.microsoft.com/office/drawing/2014/chart" uri="{C3380CC4-5D6E-409C-BE32-E72D297353CC}">
              <c16:uniqueId val="{00000000-37EB-4A21-8039-11B53670E608}"/>
            </c:ext>
          </c:extLst>
        </c:ser>
        <c:ser>
          <c:idx val="1"/>
          <c:order val="1"/>
          <c:tx>
            <c:strRef>
              <c:f>Sheet3!$AG$3:$AG$4</c:f>
              <c:strCache>
                <c:ptCount val="1"/>
                <c:pt idx="0">
                  <c:v>Dinner</c:v>
                </c:pt>
              </c:strCache>
            </c:strRef>
          </c:tx>
          <c:spPr>
            <a:ln w="28575" cap="rnd">
              <a:solidFill>
                <a:schemeClr val="accent2"/>
              </a:solidFill>
              <a:round/>
            </a:ln>
            <a:effectLst/>
          </c:spPr>
          <c:marker>
            <c:symbol val="none"/>
          </c:marker>
          <c:cat>
            <c:strRef>
              <c:f>Sheet3!$AE$5:$AE$34</c:f>
              <c:strCache>
                <c:ptCount val="29"/>
                <c:pt idx="0">
                  <c:v>1-Aug-2025</c:v>
                </c:pt>
                <c:pt idx="1">
                  <c:v>2-Aug-2025</c:v>
                </c:pt>
                <c:pt idx="2">
                  <c:v>3-Aug-2025</c:v>
                </c:pt>
                <c:pt idx="3">
                  <c:v>4-Aug-2025</c:v>
                </c:pt>
                <c:pt idx="4">
                  <c:v>5-Aug-2025</c:v>
                </c:pt>
                <c:pt idx="5">
                  <c:v>6-Aug-2025</c:v>
                </c:pt>
                <c:pt idx="6">
                  <c:v>7-Aug-2025</c:v>
                </c:pt>
                <c:pt idx="7">
                  <c:v>8-Aug-2025</c:v>
                </c:pt>
                <c:pt idx="8">
                  <c:v>10-Aug-2025</c:v>
                </c:pt>
                <c:pt idx="9">
                  <c:v>11-Aug-2025</c:v>
                </c:pt>
                <c:pt idx="10">
                  <c:v>12-Aug-2025</c:v>
                </c:pt>
                <c:pt idx="11">
                  <c:v>13-Aug-2025</c:v>
                </c:pt>
                <c:pt idx="12">
                  <c:v>14-Aug-2025</c:v>
                </c:pt>
                <c:pt idx="13">
                  <c:v>15-Aug-2025</c:v>
                </c:pt>
                <c:pt idx="14">
                  <c:v>16-Aug-2025</c:v>
                </c:pt>
                <c:pt idx="15">
                  <c:v>17-Aug-2025</c:v>
                </c:pt>
                <c:pt idx="16">
                  <c:v>18-Aug-2025</c:v>
                </c:pt>
                <c:pt idx="17">
                  <c:v>19-Aug-2025</c:v>
                </c:pt>
                <c:pt idx="18">
                  <c:v>20-Aug-2025</c:v>
                </c:pt>
                <c:pt idx="19">
                  <c:v>21-Aug-2025</c:v>
                </c:pt>
                <c:pt idx="20">
                  <c:v>22-Aug-2025</c:v>
                </c:pt>
                <c:pt idx="21">
                  <c:v>23-Aug-2025</c:v>
                </c:pt>
                <c:pt idx="22">
                  <c:v>24-Aug-2025</c:v>
                </c:pt>
                <c:pt idx="23">
                  <c:v>25-Aug-2025</c:v>
                </c:pt>
                <c:pt idx="24">
                  <c:v>26-Aug-2025</c:v>
                </c:pt>
                <c:pt idx="25">
                  <c:v>27-Aug-2025</c:v>
                </c:pt>
                <c:pt idx="26">
                  <c:v>28-Aug-2025</c:v>
                </c:pt>
                <c:pt idx="27">
                  <c:v>29-Aug-2025</c:v>
                </c:pt>
                <c:pt idx="28">
                  <c:v>30-Aug-2025</c:v>
                </c:pt>
              </c:strCache>
            </c:strRef>
          </c:cat>
          <c:val>
            <c:numRef>
              <c:f>Sheet3!$AG$5:$AG$34</c:f>
              <c:numCache>
                <c:formatCode>General</c:formatCode>
                <c:ptCount val="29"/>
                <c:pt idx="2">
                  <c:v>118</c:v>
                </c:pt>
                <c:pt idx="3">
                  <c:v>78</c:v>
                </c:pt>
                <c:pt idx="4">
                  <c:v>20</c:v>
                </c:pt>
                <c:pt idx="5">
                  <c:v>15</c:v>
                </c:pt>
                <c:pt idx="6">
                  <c:v>56</c:v>
                </c:pt>
                <c:pt idx="7">
                  <c:v>46</c:v>
                </c:pt>
                <c:pt idx="8">
                  <c:v>10</c:v>
                </c:pt>
                <c:pt idx="10">
                  <c:v>51</c:v>
                </c:pt>
                <c:pt idx="11">
                  <c:v>49</c:v>
                </c:pt>
                <c:pt idx="12">
                  <c:v>50</c:v>
                </c:pt>
                <c:pt idx="14">
                  <c:v>69</c:v>
                </c:pt>
                <c:pt idx="16">
                  <c:v>34</c:v>
                </c:pt>
                <c:pt idx="17">
                  <c:v>127</c:v>
                </c:pt>
                <c:pt idx="18">
                  <c:v>69</c:v>
                </c:pt>
                <c:pt idx="20">
                  <c:v>38</c:v>
                </c:pt>
                <c:pt idx="21">
                  <c:v>60</c:v>
                </c:pt>
                <c:pt idx="22">
                  <c:v>74</c:v>
                </c:pt>
                <c:pt idx="23">
                  <c:v>134</c:v>
                </c:pt>
                <c:pt idx="25">
                  <c:v>114</c:v>
                </c:pt>
                <c:pt idx="27">
                  <c:v>66</c:v>
                </c:pt>
              </c:numCache>
            </c:numRef>
          </c:val>
          <c:extLst>
            <c:ext xmlns:c16="http://schemas.microsoft.com/office/drawing/2014/chart" uri="{C3380CC4-5D6E-409C-BE32-E72D297353CC}">
              <c16:uniqueId val="{00000001-37EB-4A21-8039-11B53670E608}"/>
            </c:ext>
          </c:extLst>
        </c:ser>
        <c:ser>
          <c:idx val="2"/>
          <c:order val="2"/>
          <c:tx>
            <c:strRef>
              <c:f>Sheet3!$AH$3:$AH$4</c:f>
              <c:strCache>
                <c:ptCount val="1"/>
                <c:pt idx="0">
                  <c:v>Lunch</c:v>
                </c:pt>
              </c:strCache>
            </c:strRef>
          </c:tx>
          <c:spPr>
            <a:ln w="28575" cap="rnd">
              <a:solidFill>
                <a:schemeClr val="accent3"/>
              </a:solidFill>
              <a:round/>
            </a:ln>
            <a:effectLst/>
          </c:spPr>
          <c:marker>
            <c:symbol val="none"/>
          </c:marker>
          <c:cat>
            <c:strRef>
              <c:f>Sheet3!$AE$5:$AE$34</c:f>
              <c:strCache>
                <c:ptCount val="29"/>
                <c:pt idx="0">
                  <c:v>1-Aug-2025</c:v>
                </c:pt>
                <c:pt idx="1">
                  <c:v>2-Aug-2025</c:v>
                </c:pt>
                <c:pt idx="2">
                  <c:v>3-Aug-2025</c:v>
                </c:pt>
                <c:pt idx="3">
                  <c:v>4-Aug-2025</c:v>
                </c:pt>
                <c:pt idx="4">
                  <c:v>5-Aug-2025</c:v>
                </c:pt>
                <c:pt idx="5">
                  <c:v>6-Aug-2025</c:v>
                </c:pt>
                <c:pt idx="6">
                  <c:v>7-Aug-2025</c:v>
                </c:pt>
                <c:pt idx="7">
                  <c:v>8-Aug-2025</c:v>
                </c:pt>
                <c:pt idx="8">
                  <c:v>10-Aug-2025</c:v>
                </c:pt>
                <c:pt idx="9">
                  <c:v>11-Aug-2025</c:v>
                </c:pt>
                <c:pt idx="10">
                  <c:v>12-Aug-2025</c:v>
                </c:pt>
                <c:pt idx="11">
                  <c:v>13-Aug-2025</c:v>
                </c:pt>
                <c:pt idx="12">
                  <c:v>14-Aug-2025</c:v>
                </c:pt>
                <c:pt idx="13">
                  <c:v>15-Aug-2025</c:v>
                </c:pt>
                <c:pt idx="14">
                  <c:v>16-Aug-2025</c:v>
                </c:pt>
                <c:pt idx="15">
                  <c:v>17-Aug-2025</c:v>
                </c:pt>
                <c:pt idx="16">
                  <c:v>18-Aug-2025</c:v>
                </c:pt>
                <c:pt idx="17">
                  <c:v>19-Aug-2025</c:v>
                </c:pt>
                <c:pt idx="18">
                  <c:v>20-Aug-2025</c:v>
                </c:pt>
                <c:pt idx="19">
                  <c:v>21-Aug-2025</c:v>
                </c:pt>
                <c:pt idx="20">
                  <c:v>22-Aug-2025</c:v>
                </c:pt>
                <c:pt idx="21">
                  <c:v>23-Aug-2025</c:v>
                </c:pt>
                <c:pt idx="22">
                  <c:v>24-Aug-2025</c:v>
                </c:pt>
                <c:pt idx="23">
                  <c:v>25-Aug-2025</c:v>
                </c:pt>
                <c:pt idx="24">
                  <c:v>26-Aug-2025</c:v>
                </c:pt>
                <c:pt idx="25">
                  <c:v>27-Aug-2025</c:v>
                </c:pt>
                <c:pt idx="26">
                  <c:v>28-Aug-2025</c:v>
                </c:pt>
                <c:pt idx="27">
                  <c:v>29-Aug-2025</c:v>
                </c:pt>
                <c:pt idx="28">
                  <c:v>30-Aug-2025</c:v>
                </c:pt>
              </c:strCache>
            </c:strRef>
          </c:cat>
          <c:val>
            <c:numRef>
              <c:f>Sheet3!$AH$5:$AH$34</c:f>
              <c:numCache>
                <c:formatCode>General</c:formatCode>
                <c:ptCount val="29"/>
                <c:pt idx="1">
                  <c:v>54</c:v>
                </c:pt>
                <c:pt idx="4">
                  <c:v>36</c:v>
                </c:pt>
                <c:pt idx="5">
                  <c:v>42</c:v>
                </c:pt>
                <c:pt idx="6">
                  <c:v>16</c:v>
                </c:pt>
                <c:pt idx="8">
                  <c:v>13</c:v>
                </c:pt>
                <c:pt idx="9">
                  <c:v>11</c:v>
                </c:pt>
                <c:pt idx="10">
                  <c:v>105</c:v>
                </c:pt>
                <c:pt idx="11">
                  <c:v>58</c:v>
                </c:pt>
                <c:pt idx="12">
                  <c:v>15</c:v>
                </c:pt>
                <c:pt idx="13">
                  <c:v>46</c:v>
                </c:pt>
                <c:pt idx="14">
                  <c:v>63</c:v>
                </c:pt>
                <c:pt idx="15">
                  <c:v>53</c:v>
                </c:pt>
                <c:pt idx="17">
                  <c:v>36</c:v>
                </c:pt>
                <c:pt idx="18">
                  <c:v>93</c:v>
                </c:pt>
                <c:pt idx="19">
                  <c:v>42</c:v>
                </c:pt>
                <c:pt idx="20">
                  <c:v>76</c:v>
                </c:pt>
                <c:pt idx="21">
                  <c:v>81</c:v>
                </c:pt>
                <c:pt idx="22">
                  <c:v>24</c:v>
                </c:pt>
                <c:pt idx="24">
                  <c:v>66</c:v>
                </c:pt>
                <c:pt idx="25">
                  <c:v>62</c:v>
                </c:pt>
                <c:pt idx="26">
                  <c:v>42</c:v>
                </c:pt>
                <c:pt idx="28">
                  <c:v>52</c:v>
                </c:pt>
              </c:numCache>
            </c:numRef>
          </c:val>
          <c:extLst>
            <c:ext xmlns:c16="http://schemas.microsoft.com/office/drawing/2014/chart" uri="{C3380CC4-5D6E-409C-BE32-E72D297353CC}">
              <c16:uniqueId val="{00000002-37EB-4A21-8039-11B53670E608}"/>
            </c:ext>
          </c:extLst>
        </c:ser>
        <c:dLbls>
          <c:showLegendKey val="0"/>
          <c:showVal val="0"/>
          <c:showCatName val="0"/>
          <c:showSerName val="0"/>
          <c:showPercent val="0"/>
          <c:showBubbleSize val="0"/>
        </c:dLbls>
        <c:axId val="1623743472"/>
        <c:axId val="1623740112"/>
      </c:radarChart>
      <c:catAx>
        <c:axId val="16237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40112"/>
        <c:crosses val="autoZero"/>
        <c:auto val="1"/>
        <c:lblAlgn val="ctr"/>
        <c:lblOffset val="100"/>
        <c:noMultiLvlLbl val="0"/>
      </c:catAx>
      <c:valAx>
        <c:axId val="162374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Sheet3!$AL$5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DF-4DE7-8B82-6A7CEA6F3A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DF-4DE7-8B82-6A7CEA6F3A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DF-4DE7-8B82-6A7CEA6F3A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DF-4DE7-8B82-6A7CEA6F3A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DF-4DE7-8B82-6A7CEA6F3A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DF-4DE7-8B82-6A7CEA6F3A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DF-4DE7-8B82-6A7CEA6F3A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5DF-4DE7-8B82-6A7CEA6F3A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5DF-4DE7-8B82-6A7CEA6F3A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5DF-4DE7-8B82-6A7CEA6F3A43}"/>
              </c:ext>
            </c:extLst>
          </c:dPt>
          <c:cat>
            <c:strRef>
              <c:f>Sheet3!$AK$6:$AK$12</c:f>
              <c:strCache>
                <c:ptCount val="6"/>
                <c:pt idx="0">
                  <c:v>Fries</c:v>
                </c:pt>
                <c:pt idx="1">
                  <c:v>Pancakes</c:v>
                </c:pt>
                <c:pt idx="2">
                  <c:v>Pasta</c:v>
                </c:pt>
                <c:pt idx="3">
                  <c:v>Sandwich</c:v>
                </c:pt>
                <c:pt idx="4">
                  <c:v>Soup</c:v>
                </c:pt>
                <c:pt idx="5">
                  <c:v>Sushi</c:v>
                </c:pt>
              </c:strCache>
            </c:strRef>
          </c:cat>
          <c:val>
            <c:numRef>
              <c:f>Sheet3!$AL$6:$AL$12</c:f>
              <c:numCache>
                <c:formatCode>General</c:formatCode>
                <c:ptCount val="6"/>
                <c:pt idx="0">
                  <c:v>168.30000000000007</c:v>
                </c:pt>
                <c:pt idx="1">
                  <c:v>53.100000000000009</c:v>
                </c:pt>
                <c:pt idx="2">
                  <c:v>128.4</c:v>
                </c:pt>
                <c:pt idx="3">
                  <c:v>238.20000000000002</c:v>
                </c:pt>
                <c:pt idx="4">
                  <c:v>174.89999999999998</c:v>
                </c:pt>
                <c:pt idx="5">
                  <c:v>182.40000000000003</c:v>
                </c:pt>
              </c:numCache>
            </c:numRef>
          </c:val>
          <c:extLst>
            <c:ext xmlns:c16="http://schemas.microsoft.com/office/drawing/2014/chart" uri="{C3380CC4-5D6E-409C-BE32-E72D297353CC}">
              <c16:uniqueId val="{00000014-95DF-4DE7-8B82-6A7CEA6F3A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Breakfast</c:v>
                </c:pt>
              </c:strCache>
            </c:strRef>
          </c:tx>
          <c:spPr>
            <a:solidFill>
              <a:schemeClr val="accent1"/>
            </a:solidFill>
            <a:ln>
              <a:noFill/>
            </a:ln>
            <a:effectLst/>
          </c:spPr>
          <c:invertIfNegative val="0"/>
          <c:cat>
            <c:strRef>
              <c:f>Sheet3!$A$5:$A$11</c:f>
              <c:strCache>
                <c:ptCount val="6"/>
                <c:pt idx="0">
                  <c:v>Fries</c:v>
                </c:pt>
                <c:pt idx="1">
                  <c:v>Pancakes</c:v>
                </c:pt>
                <c:pt idx="2">
                  <c:v>Pasta</c:v>
                </c:pt>
                <c:pt idx="3">
                  <c:v>Sandwich</c:v>
                </c:pt>
                <c:pt idx="4">
                  <c:v>Soup</c:v>
                </c:pt>
                <c:pt idx="5">
                  <c:v>Sushi</c:v>
                </c:pt>
              </c:strCache>
            </c:strRef>
          </c:cat>
          <c:val>
            <c:numRef>
              <c:f>Sheet3!$B$5:$B$11</c:f>
              <c:numCache>
                <c:formatCode>General</c:formatCode>
                <c:ptCount val="6"/>
                <c:pt idx="0">
                  <c:v>5</c:v>
                </c:pt>
                <c:pt idx="1">
                  <c:v>1</c:v>
                </c:pt>
                <c:pt idx="2">
                  <c:v>6</c:v>
                </c:pt>
                <c:pt idx="3">
                  <c:v>9</c:v>
                </c:pt>
                <c:pt idx="4">
                  <c:v>10</c:v>
                </c:pt>
                <c:pt idx="5">
                  <c:v>15</c:v>
                </c:pt>
              </c:numCache>
            </c:numRef>
          </c:val>
          <c:extLst>
            <c:ext xmlns:c16="http://schemas.microsoft.com/office/drawing/2014/chart" uri="{C3380CC4-5D6E-409C-BE32-E72D297353CC}">
              <c16:uniqueId val="{00000000-E45B-4C8A-90AA-74BC0675DC12}"/>
            </c:ext>
          </c:extLst>
        </c:ser>
        <c:ser>
          <c:idx val="1"/>
          <c:order val="1"/>
          <c:tx>
            <c:strRef>
              <c:f>Sheet3!$C$3:$C$4</c:f>
              <c:strCache>
                <c:ptCount val="1"/>
                <c:pt idx="0">
                  <c:v>Dinner</c:v>
                </c:pt>
              </c:strCache>
            </c:strRef>
          </c:tx>
          <c:spPr>
            <a:solidFill>
              <a:schemeClr val="accent2"/>
            </a:solidFill>
            <a:ln>
              <a:noFill/>
            </a:ln>
            <a:effectLst/>
          </c:spPr>
          <c:invertIfNegative val="0"/>
          <c:cat>
            <c:strRef>
              <c:f>Sheet3!$A$5:$A$11</c:f>
              <c:strCache>
                <c:ptCount val="6"/>
                <c:pt idx="0">
                  <c:v>Fries</c:v>
                </c:pt>
                <c:pt idx="1">
                  <c:v>Pancakes</c:v>
                </c:pt>
                <c:pt idx="2">
                  <c:v>Pasta</c:v>
                </c:pt>
                <c:pt idx="3">
                  <c:v>Sandwich</c:v>
                </c:pt>
                <c:pt idx="4">
                  <c:v>Soup</c:v>
                </c:pt>
                <c:pt idx="5">
                  <c:v>Sushi</c:v>
                </c:pt>
              </c:strCache>
            </c:strRef>
          </c:cat>
          <c:val>
            <c:numRef>
              <c:f>Sheet3!$C$5:$C$11</c:f>
              <c:numCache>
                <c:formatCode>General</c:formatCode>
                <c:ptCount val="6"/>
                <c:pt idx="0">
                  <c:v>19</c:v>
                </c:pt>
                <c:pt idx="1">
                  <c:v>11</c:v>
                </c:pt>
                <c:pt idx="2">
                  <c:v>13</c:v>
                </c:pt>
                <c:pt idx="3">
                  <c:v>35</c:v>
                </c:pt>
                <c:pt idx="4">
                  <c:v>9</c:v>
                </c:pt>
                <c:pt idx="5">
                  <c:v>21</c:v>
                </c:pt>
              </c:numCache>
            </c:numRef>
          </c:val>
          <c:extLst>
            <c:ext xmlns:c16="http://schemas.microsoft.com/office/drawing/2014/chart" uri="{C3380CC4-5D6E-409C-BE32-E72D297353CC}">
              <c16:uniqueId val="{00000001-E45B-4C8A-90AA-74BC0675DC12}"/>
            </c:ext>
          </c:extLst>
        </c:ser>
        <c:dLbls>
          <c:showLegendKey val="0"/>
          <c:showVal val="0"/>
          <c:showCatName val="0"/>
          <c:showSerName val="0"/>
          <c:showPercent val="0"/>
          <c:showBubbleSize val="0"/>
        </c:dLbls>
        <c:gapWidth val="150"/>
        <c:axId val="1389866192"/>
        <c:axId val="1389865232"/>
      </c:barChart>
      <c:lineChart>
        <c:grouping val="standard"/>
        <c:varyColors val="0"/>
        <c:ser>
          <c:idx val="2"/>
          <c:order val="2"/>
          <c:tx>
            <c:strRef>
              <c:f>Sheet3!$D$3:$D$4</c:f>
              <c:strCache>
                <c:ptCount val="1"/>
                <c:pt idx="0">
                  <c:v>Lunch</c:v>
                </c:pt>
              </c:strCache>
            </c:strRef>
          </c:tx>
          <c:spPr>
            <a:ln w="28575" cap="rnd">
              <a:solidFill>
                <a:schemeClr val="accent3"/>
              </a:solidFill>
              <a:round/>
            </a:ln>
            <a:effectLst/>
          </c:spPr>
          <c:marker>
            <c:symbol val="none"/>
          </c:marker>
          <c:cat>
            <c:strRef>
              <c:f>Sheet3!$A$5:$A$11</c:f>
              <c:strCache>
                <c:ptCount val="6"/>
                <c:pt idx="0">
                  <c:v>Fries</c:v>
                </c:pt>
                <c:pt idx="1">
                  <c:v>Pancakes</c:v>
                </c:pt>
                <c:pt idx="2">
                  <c:v>Pasta</c:v>
                </c:pt>
                <c:pt idx="3">
                  <c:v>Sandwich</c:v>
                </c:pt>
                <c:pt idx="4">
                  <c:v>Soup</c:v>
                </c:pt>
                <c:pt idx="5">
                  <c:v>Sushi</c:v>
                </c:pt>
              </c:strCache>
            </c:strRef>
          </c:cat>
          <c:val>
            <c:numRef>
              <c:f>Sheet3!$D$5:$D$11</c:f>
              <c:numCache>
                <c:formatCode>General</c:formatCode>
                <c:ptCount val="6"/>
                <c:pt idx="0">
                  <c:v>13</c:v>
                </c:pt>
                <c:pt idx="1">
                  <c:v>5</c:v>
                </c:pt>
                <c:pt idx="2">
                  <c:v>13</c:v>
                </c:pt>
                <c:pt idx="3">
                  <c:v>20</c:v>
                </c:pt>
                <c:pt idx="4">
                  <c:v>24</c:v>
                </c:pt>
                <c:pt idx="5">
                  <c:v>16</c:v>
                </c:pt>
              </c:numCache>
            </c:numRef>
          </c:val>
          <c:smooth val="0"/>
          <c:extLst>
            <c:ext xmlns:c16="http://schemas.microsoft.com/office/drawing/2014/chart" uri="{C3380CC4-5D6E-409C-BE32-E72D297353CC}">
              <c16:uniqueId val="{00000002-E45B-4C8A-90AA-74BC0675DC12}"/>
            </c:ext>
          </c:extLst>
        </c:ser>
        <c:dLbls>
          <c:showLegendKey val="0"/>
          <c:showVal val="0"/>
          <c:showCatName val="0"/>
          <c:showSerName val="0"/>
          <c:showPercent val="0"/>
          <c:showBubbleSize val="0"/>
        </c:dLbls>
        <c:marker val="1"/>
        <c:smooth val="0"/>
        <c:axId val="1389865712"/>
        <c:axId val="1389863312"/>
      </c:lineChart>
      <c:catAx>
        <c:axId val="13898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9865232"/>
        <c:crosses val="autoZero"/>
        <c:auto val="1"/>
        <c:lblAlgn val="ctr"/>
        <c:lblOffset val="100"/>
        <c:noMultiLvlLbl val="0"/>
      </c:catAx>
      <c:valAx>
        <c:axId val="13898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9866192"/>
        <c:crosses val="autoZero"/>
        <c:crossBetween val="between"/>
      </c:valAx>
      <c:valAx>
        <c:axId val="138986331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9865712"/>
        <c:crosses val="max"/>
        <c:crossBetween val="between"/>
      </c:valAx>
      <c:catAx>
        <c:axId val="1389865712"/>
        <c:scaling>
          <c:orientation val="minMax"/>
        </c:scaling>
        <c:delete val="1"/>
        <c:axPos val="b"/>
        <c:numFmt formatCode="General" sourceLinked="1"/>
        <c:majorTickMark val="none"/>
        <c:minorTickMark val="none"/>
        <c:tickLblPos val="nextTo"/>
        <c:crossAx val="13898633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[Restaurant_Sales_project.xlsx]Sheet3!PivotTable5</c:name>
    <c:fmtId val="1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Sheet3!$Z$3:$Z$4</c:f>
              <c:strCache>
                <c:ptCount val="1"/>
                <c:pt idx="0">
                  <c:v>Breakfast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Sheet3!$Y$5:$Y$85</c:f>
              <c:strCache>
                <c:ptCount val="80"/>
                <c:pt idx="0">
                  <c:v>Aaron Sexton</c:v>
                </c:pt>
                <c:pt idx="1">
                  <c:v>Adrian Chavez</c:v>
                </c:pt>
                <c:pt idx="2">
                  <c:v>Alexander Gardner</c:v>
                </c:pt>
                <c:pt idx="3">
                  <c:v>Alisha Mcdaniel</c:v>
                </c:pt>
                <c:pt idx="4">
                  <c:v>Andrea Woods</c:v>
                </c:pt>
                <c:pt idx="5">
                  <c:v>Andrew Carey</c:v>
                </c:pt>
                <c:pt idx="6">
                  <c:v>April Smith</c:v>
                </c:pt>
                <c:pt idx="7">
                  <c:v>Ashley Freeman</c:v>
                </c:pt>
                <c:pt idx="8">
                  <c:v>Breanna Salas</c:v>
                </c:pt>
                <c:pt idx="9">
                  <c:v>Caitlin Finley</c:v>
                </c:pt>
                <c:pt idx="10">
                  <c:v>Charles Larsen</c:v>
                </c:pt>
                <c:pt idx="11">
                  <c:v>Charles Mitchell</c:v>
                </c:pt>
                <c:pt idx="12">
                  <c:v>Cheryl Alvarez</c:v>
                </c:pt>
                <c:pt idx="13">
                  <c:v>Christopher Lee</c:v>
                </c:pt>
                <c:pt idx="14">
                  <c:v>Cody Hernandez</c:v>
                </c:pt>
                <c:pt idx="15">
                  <c:v>Cole Beltran</c:v>
                </c:pt>
                <c:pt idx="16">
                  <c:v>Cynthia Arias</c:v>
                </c:pt>
                <c:pt idx="17">
                  <c:v>Daniel Porter</c:v>
                </c:pt>
                <c:pt idx="18">
                  <c:v>Deborah Jacobs</c:v>
                </c:pt>
                <c:pt idx="19">
                  <c:v>Edwin Brown</c:v>
                </c:pt>
                <c:pt idx="20">
                  <c:v>Elizabeth Morales</c:v>
                </c:pt>
                <c:pt idx="21">
                  <c:v>Ellen Dickerson</c:v>
                </c:pt>
                <c:pt idx="22">
                  <c:v>Ellen Walsh</c:v>
                </c:pt>
                <c:pt idx="23">
                  <c:v>Emma Galvan</c:v>
                </c:pt>
                <c:pt idx="24">
                  <c:v>Eric Mcdaniel</c:v>
                </c:pt>
                <c:pt idx="25">
                  <c:v>Erik Torres</c:v>
                </c:pt>
                <c:pt idx="26">
                  <c:v>Gilbert Davis</c:v>
                </c:pt>
                <c:pt idx="27">
                  <c:v>Jacob Bennett</c:v>
                </c:pt>
                <c:pt idx="28">
                  <c:v>James Anderson</c:v>
                </c:pt>
                <c:pt idx="29">
                  <c:v>James Phillips</c:v>
                </c:pt>
                <c:pt idx="30">
                  <c:v>Janice Palmer</c:v>
                </c:pt>
                <c:pt idx="31">
                  <c:v>Jason Baker</c:v>
                </c:pt>
                <c:pt idx="32">
                  <c:v>Jason Landry</c:v>
                </c:pt>
                <c:pt idx="33">
                  <c:v>Jennifer Aguilar</c:v>
                </c:pt>
                <c:pt idx="34">
                  <c:v>Jennifer Jacobs</c:v>
                </c:pt>
                <c:pt idx="35">
                  <c:v>Jennifer Obrien</c:v>
                </c:pt>
                <c:pt idx="36">
                  <c:v>Jerry Lewis</c:v>
                </c:pt>
                <c:pt idx="37">
                  <c:v>Jessica Baldwin</c:v>
                </c:pt>
                <c:pt idx="38">
                  <c:v>Jessica Meyers</c:v>
                </c:pt>
                <c:pt idx="39">
                  <c:v>Jodi Russell</c:v>
                </c:pt>
                <c:pt idx="40">
                  <c:v>John Luna</c:v>
                </c:pt>
                <c:pt idx="41">
                  <c:v>Julie Reyes</c:v>
                </c:pt>
                <c:pt idx="42">
                  <c:v>Julie Stone</c:v>
                </c:pt>
                <c:pt idx="43">
                  <c:v>Katie Rivera</c:v>
                </c:pt>
                <c:pt idx="44">
                  <c:v>Kelly Campbell</c:v>
                </c:pt>
                <c:pt idx="45">
                  <c:v>Kristin Rosario</c:v>
                </c:pt>
                <c:pt idx="46">
                  <c:v>Laura Anderson</c:v>
                </c:pt>
                <c:pt idx="47">
                  <c:v>Lisa Navarro</c:v>
                </c:pt>
                <c:pt idx="48">
                  <c:v>Lisa Richardson</c:v>
                </c:pt>
                <c:pt idx="49">
                  <c:v>Marcus Barton</c:v>
                </c:pt>
                <c:pt idx="50">
                  <c:v>Marissa Wilson</c:v>
                </c:pt>
                <c:pt idx="51">
                  <c:v>Mark Burgess</c:v>
                </c:pt>
                <c:pt idx="52">
                  <c:v>Mark Pearson</c:v>
                </c:pt>
                <c:pt idx="53">
                  <c:v>Mary Ritter</c:v>
                </c:pt>
                <c:pt idx="54">
                  <c:v>Matthew Gomez</c:v>
                </c:pt>
                <c:pt idx="55">
                  <c:v>Megan Peterson</c:v>
                </c:pt>
                <c:pt idx="56">
                  <c:v>Megan Quinn</c:v>
                </c:pt>
                <c:pt idx="57">
                  <c:v>Melissa Tucker</c:v>
                </c:pt>
                <c:pt idx="58">
                  <c:v>Michael Brown</c:v>
                </c:pt>
                <c:pt idx="59">
                  <c:v>Michael Hobbs</c:v>
                </c:pt>
                <c:pt idx="60">
                  <c:v>Miss Cynthia Thomas</c:v>
                </c:pt>
                <c:pt idx="61">
                  <c:v>Mr. Michael Cantu</c:v>
                </c:pt>
                <c:pt idx="62">
                  <c:v>Mrs. Brittany Wallace</c:v>
                </c:pt>
                <c:pt idx="63">
                  <c:v>Nicholas Avila</c:v>
                </c:pt>
                <c:pt idx="64">
                  <c:v>Nicole Fuller</c:v>
                </c:pt>
                <c:pt idx="65">
                  <c:v>Pamela Odom</c:v>
                </c:pt>
                <c:pt idx="66">
                  <c:v>Paul Thompson</c:v>
                </c:pt>
                <c:pt idx="67">
                  <c:v>Rebecca Moore</c:v>
                </c:pt>
                <c:pt idx="68">
                  <c:v>Richard Soto Jr.</c:v>
                </c:pt>
                <c:pt idx="69">
                  <c:v>Robert Hayden</c:v>
                </c:pt>
                <c:pt idx="70">
                  <c:v>Roberta Perez</c:v>
                </c:pt>
                <c:pt idx="71">
                  <c:v>Sarah Beard</c:v>
                </c:pt>
                <c:pt idx="72">
                  <c:v>Sharon Terry</c:v>
                </c:pt>
                <c:pt idx="73">
                  <c:v>Shelley Stein</c:v>
                </c:pt>
                <c:pt idx="74">
                  <c:v>Spencer Arias</c:v>
                </c:pt>
                <c:pt idx="75">
                  <c:v>Stacey Baker</c:v>
                </c:pt>
                <c:pt idx="76">
                  <c:v>Stephanie Thompson</c:v>
                </c:pt>
                <c:pt idx="77">
                  <c:v>Steven Bryant</c:v>
                </c:pt>
                <c:pt idx="78">
                  <c:v>Theresa Lopez</c:v>
                </c:pt>
                <c:pt idx="79">
                  <c:v>Zachary Wade</c:v>
                </c:pt>
              </c:strCache>
            </c:strRef>
          </c:cat>
          <c:val>
            <c:numRef>
              <c:f>Sheet3!$Z$5:$Z$85</c:f>
              <c:numCache>
                <c:formatCode>General</c:formatCode>
                <c:ptCount val="80"/>
                <c:pt idx="4">
                  <c:v>7</c:v>
                </c:pt>
                <c:pt idx="7">
                  <c:v>17</c:v>
                </c:pt>
                <c:pt idx="17">
                  <c:v>12</c:v>
                </c:pt>
                <c:pt idx="20">
                  <c:v>96</c:v>
                </c:pt>
                <c:pt idx="25">
                  <c:v>57</c:v>
                </c:pt>
                <c:pt idx="26">
                  <c:v>5</c:v>
                </c:pt>
                <c:pt idx="34">
                  <c:v>3</c:v>
                </c:pt>
                <c:pt idx="40">
                  <c:v>74</c:v>
                </c:pt>
                <c:pt idx="41">
                  <c:v>20</c:v>
                </c:pt>
                <c:pt idx="52">
                  <c:v>85</c:v>
                </c:pt>
                <c:pt idx="54">
                  <c:v>49</c:v>
                </c:pt>
                <c:pt idx="60">
                  <c:v>48</c:v>
                </c:pt>
                <c:pt idx="61">
                  <c:v>7</c:v>
                </c:pt>
                <c:pt idx="73">
                  <c:v>45</c:v>
                </c:pt>
                <c:pt idx="74">
                  <c:v>38</c:v>
                </c:pt>
              </c:numCache>
            </c:numRef>
          </c:val>
          <c:smooth val="0"/>
          <c:extLst>
            <c:ext xmlns:c16="http://schemas.microsoft.com/office/drawing/2014/chart" uri="{C3380CC4-5D6E-409C-BE32-E72D297353CC}">
              <c16:uniqueId val="{00000000-437B-41EA-B68D-77B99770CF6C}"/>
            </c:ext>
          </c:extLst>
        </c:ser>
        <c:ser>
          <c:idx val="1"/>
          <c:order val="1"/>
          <c:tx>
            <c:strRef>
              <c:f>Sheet3!$AA$3:$AA$4</c:f>
              <c:strCache>
                <c:ptCount val="1"/>
                <c:pt idx="0">
                  <c:v>Dinner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Sheet3!$Y$5:$Y$85</c:f>
              <c:strCache>
                <c:ptCount val="80"/>
                <c:pt idx="0">
                  <c:v>Aaron Sexton</c:v>
                </c:pt>
                <c:pt idx="1">
                  <c:v>Adrian Chavez</c:v>
                </c:pt>
                <c:pt idx="2">
                  <c:v>Alexander Gardner</c:v>
                </c:pt>
                <c:pt idx="3">
                  <c:v>Alisha Mcdaniel</c:v>
                </c:pt>
                <c:pt idx="4">
                  <c:v>Andrea Woods</c:v>
                </c:pt>
                <c:pt idx="5">
                  <c:v>Andrew Carey</c:v>
                </c:pt>
                <c:pt idx="6">
                  <c:v>April Smith</c:v>
                </c:pt>
                <c:pt idx="7">
                  <c:v>Ashley Freeman</c:v>
                </c:pt>
                <c:pt idx="8">
                  <c:v>Breanna Salas</c:v>
                </c:pt>
                <c:pt idx="9">
                  <c:v>Caitlin Finley</c:v>
                </c:pt>
                <c:pt idx="10">
                  <c:v>Charles Larsen</c:v>
                </c:pt>
                <c:pt idx="11">
                  <c:v>Charles Mitchell</c:v>
                </c:pt>
                <c:pt idx="12">
                  <c:v>Cheryl Alvarez</c:v>
                </c:pt>
                <c:pt idx="13">
                  <c:v>Christopher Lee</c:v>
                </c:pt>
                <c:pt idx="14">
                  <c:v>Cody Hernandez</c:v>
                </c:pt>
                <c:pt idx="15">
                  <c:v>Cole Beltran</c:v>
                </c:pt>
                <c:pt idx="16">
                  <c:v>Cynthia Arias</c:v>
                </c:pt>
                <c:pt idx="17">
                  <c:v>Daniel Porter</c:v>
                </c:pt>
                <c:pt idx="18">
                  <c:v>Deborah Jacobs</c:v>
                </c:pt>
                <c:pt idx="19">
                  <c:v>Edwin Brown</c:v>
                </c:pt>
                <c:pt idx="20">
                  <c:v>Elizabeth Morales</c:v>
                </c:pt>
                <c:pt idx="21">
                  <c:v>Ellen Dickerson</c:v>
                </c:pt>
                <c:pt idx="22">
                  <c:v>Ellen Walsh</c:v>
                </c:pt>
                <c:pt idx="23">
                  <c:v>Emma Galvan</c:v>
                </c:pt>
                <c:pt idx="24">
                  <c:v>Eric Mcdaniel</c:v>
                </c:pt>
                <c:pt idx="25">
                  <c:v>Erik Torres</c:v>
                </c:pt>
                <c:pt idx="26">
                  <c:v>Gilbert Davis</c:v>
                </c:pt>
                <c:pt idx="27">
                  <c:v>Jacob Bennett</c:v>
                </c:pt>
                <c:pt idx="28">
                  <c:v>James Anderson</c:v>
                </c:pt>
                <c:pt idx="29">
                  <c:v>James Phillips</c:v>
                </c:pt>
                <c:pt idx="30">
                  <c:v>Janice Palmer</c:v>
                </c:pt>
                <c:pt idx="31">
                  <c:v>Jason Baker</c:v>
                </c:pt>
                <c:pt idx="32">
                  <c:v>Jason Landry</c:v>
                </c:pt>
                <c:pt idx="33">
                  <c:v>Jennifer Aguilar</c:v>
                </c:pt>
                <c:pt idx="34">
                  <c:v>Jennifer Jacobs</c:v>
                </c:pt>
                <c:pt idx="35">
                  <c:v>Jennifer Obrien</c:v>
                </c:pt>
                <c:pt idx="36">
                  <c:v>Jerry Lewis</c:v>
                </c:pt>
                <c:pt idx="37">
                  <c:v>Jessica Baldwin</c:v>
                </c:pt>
                <c:pt idx="38">
                  <c:v>Jessica Meyers</c:v>
                </c:pt>
                <c:pt idx="39">
                  <c:v>Jodi Russell</c:v>
                </c:pt>
                <c:pt idx="40">
                  <c:v>John Luna</c:v>
                </c:pt>
                <c:pt idx="41">
                  <c:v>Julie Reyes</c:v>
                </c:pt>
                <c:pt idx="42">
                  <c:v>Julie Stone</c:v>
                </c:pt>
                <c:pt idx="43">
                  <c:v>Katie Rivera</c:v>
                </c:pt>
                <c:pt idx="44">
                  <c:v>Kelly Campbell</c:v>
                </c:pt>
                <c:pt idx="45">
                  <c:v>Kristin Rosario</c:v>
                </c:pt>
                <c:pt idx="46">
                  <c:v>Laura Anderson</c:v>
                </c:pt>
                <c:pt idx="47">
                  <c:v>Lisa Navarro</c:v>
                </c:pt>
                <c:pt idx="48">
                  <c:v>Lisa Richardson</c:v>
                </c:pt>
                <c:pt idx="49">
                  <c:v>Marcus Barton</c:v>
                </c:pt>
                <c:pt idx="50">
                  <c:v>Marissa Wilson</c:v>
                </c:pt>
                <c:pt idx="51">
                  <c:v>Mark Burgess</c:v>
                </c:pt>
                <c:pt idx="52">
                  <c:v>Mark Pearson</c:v>
                </c:pt>
                <c:pt idx="53">
                  <c:v>Mary Ritter</c:v>
                </c:pt>
                <c:pt idx="54">
                  <c:v>Matthew Gomez</c:v>
                </c:pt>
                <c:pt idx="55">
                  <c:v>Megan Peterson</c:v>
                </c:pt>
                <c:pt idx="56">
                  <c:v>Megan Quinn</c:v>
                </c:pt>
                <c:pt idx="57">
                  <c:v>Melissa Tucker</c:v>
                </c:pt>
                <c:pt idx="58">
                  <c:v>Michael Brown</c:v>
                </c:pt>
                <c:pt idx="59">
                  <c:v>Michael Hobbs</c:v>
                </c:pt>
                <c:pt idx="60">
                  <c:v>Miss Cynthia Thomas</c:v>
                </c:pt>
                <c:pt idx="61">
                  <c:v>Mr. Michael Cantu</c:v>
                </c:pt>
                <c:pt idx="62">
                  <c:v>Mrs. Brittany Wallace</c:v>
                </c:pt>
                <c:pt idx="63">
                  <c:v>Nicholas Avila</c:v>
                </c:pt>
                <c:pt idx="64">
                  <c:v>Nicole Fuller</c:v>
                </c:pt>
                <c:pt idx="65">
                  <c:v>Pamela Odom</c:v>
                </c:pt>
                <c:pt idx="66">
                  <c:v>Paul Thompson</c:v>
                </c:pt>
                <c:pt idx="67">
                  <c:v>Rebecca Moore</c:v>
                </c:pt>
                <c:pt idx="68">
                  <c:v>Richard Soto Jr.</c:v>
                </c:pt>
                <c:pt idx="69">
                  <c:v>Robert Hayden</c:v>
                </c:pt>
                <c:pt idx="70">
                  <c:v>Roberta Perez</c:v>
                </c:pt>
                <c:pt idx="71">
                  <c:v>Sarah Beard</c:v>
                </c:pt>
                <c:pt idx="72">
                  <c:v>Sharon Terry</c:v>
                </c:pt>
                <c:pt idx="73">
                  <c:v>Shelley Stein</c:v>
                </c:pt>
                <c:pt idx="74">
                  <c:v>Spencer Arias</c:v>
                </c:pt>
                <c:pt idx="75">
                  <c:v>Stacey Baker</c:v>
                </c:pt>
                <c:pt idx="76">
                  <c:v>Stephanie Thompson</c:v>
                </c:pt>
                <c:pt idx="77">
                  <c:v>Steven Bryant</c:v>
                </c:pt>
                <c:pt idx="78">
                  <c:v>Theresa Lopez</c:v>
                </c:pt>
                <c:pt idx="79">
                  <c:v>Zachary Wade</c:v>
                </c:pt>
              </c:strCache>
            </c:strRef>
          </c:cat>
          <c:val>
            <c:numRef>
              <c:f>Sheet3!$AA$5:$AA$85</c:f>
              <c:numCache>
                <c:formatCode>General</c:formatCode>
                <c:ptCount val="80"/>
                <c:pt idx="1">
                  <c:v>20</c:v>
                </c:pt>
                <c:pt idx="3">
                  <c:v>14</c:v>
                </c:pt>
                <c:pt idx="8">
                  <c:v>16</c:v>
                </c:pt>
                <c:pt idx="10">
                  <c:v>8</c:v>
                </c:pt>
                <c:pt idx="11">
                  <c:v>63</c:v>
                </c:pt>
                <c:pt idx="13">
                  <c:v>20</c:v>
                </c:pt>
                <c:pt idx="16">
                  <c:v>10</c:v>
                </c:pt>
                <c:pt idx="19">
                  <c:v>96</c:v>
                </c:pt>
                <c:pt idx="21">
                  <c:v>38</c:v>
                </c:pt>
                <c:pt idx="22">
                  <c:v>7</c:v>
                </c:pt>
                <c:pt idx="23">
                  <c:v>15</c:v>
                </c:pt>
                <c:pt idx="27">
                  <c:v>16</c:v>
                </c:pt>
                <c:pt idx="28">
                  <c:v>33</c:v>
                </c:pt>
                <c:pt idx="33">
                  <c:v>26</c:v>
                </c:pt>
                <c:pt idx="38">
                  <c:v>66</c:v>
                </c:pt>
                <c:pt idx="39">
                  <c:v>38</c:v>
                </c:pt>
                <c:pt idx="42">
                  <c:v>34</c:v>
                </c:pt>
                <c:pt idx="43">
                  <c:v>12</c:v>
                </c:pt>
                <c:pt idx="44">
                  <c:v>10</c:v>
                </c:pt>
                <c:pt idx="46">
                  <c:v>46</c:v>
                </c:pt>
                <c:pt idx="48">
                  <c:v>15</c:v>
                </c:pt>
                <c:pt idx="50">
                  <c:v>27</c:v>
                </c:pt>
                <c:pt idx="55">
                  <c:v>44</c:v>
                </c:pt>
                <c:pt idx="56">
                  <c:v>24</c:v>
                </c:pt>
                <c:pt idx="57">
                  <c:v>16</c:v>
                </c:pt>
                <c:pt idx="62">
                  <c:v>38</c:v>
                </c:pt>
                <c:pt idx="63">
                  <c:v>74</c:v>
                </c:pt>
                <c:pt idx="64">
                  <c:v>26</c:v>
                </c:pt>
                <c:pt idx="65">
                  <c:v>69</c:v>
                </c:pt>
                <c:pt idx="66">
                  <c:v>11</c:v>
                </c:pt>
                <c:pt idx="67">
                  <c:v>34</c:v>
                </c:pt>
                <c:pt idx="68">
                  <c:v>70</c:v>
                </c:pt>
                <c:pt idx="70">
                  <c:v>5</c:v>
                </c:pt>
                <c:pt idx="72">
                  <c:v>60</c:v>
                </c:pt>
                <c:pt idx="75">
                  <c:v>49</c:v>
                </c:pt>
                <c:pt idx="78">
                  <c:v>58</c:v>
                </c:pt>
                <c:pt idx="79">
                  <c:v>70</c:v>
                </c:pt>
              </c:numCache>
            </c:numRef>
          </c:val>
          <c:smooth val="0"/>
          <c:extLst>
            <c:ext xmlns:c16="http://schemas.microsoft.com/office/drawing/2014/chart" uri="{C3380CC4-5D6E-409C-BE32-E72D297353CC}">
              <c16:uniqueId val="{00000001-437B-41EA-B68D-77B99770CF6C}"/>
            </c:ext>
          </c:extLst>
        </c:ser>
        <c:ser>
          <c:idx val="2"/>
          <c:order val="2"/>
          <c:tx>
            <c:strRef>
              <c:f>Sheet3!$AB$3:$AB$4</c:f>
              <c:strCache>
                <c:ptCount val="1"/>
                <c:pt idx="0">
                  <c:v>Lunch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Sheet3!$Y$5:$Y$85</c:f>
              <c:strCache>
                <c:ptCount val="80"/>
                <c:pt idx="0">
                  <c:v>Aaron Sexton</c:v>
                </c:pt>
                <c:pt idx="1">
                  <c:v>Adrian Chavez</c:v>
                </c:pt>
                <c:pt idx="2">
                  <c:v>Alexander Gardner</c:v>
                </c:pt>
                <c:pt idx="3">
                  <c:v>Alisha Mcdaniel</c:v>
                </c:pt>
                <c:pt idx="4">
                  <c:v>Andrea Woods</c:v>
                </c:pt>
                <c:pt idx="5">
                  <c:v>Andrew Carey</c:v>
                </c:pt>
                <c:pt idx="6">
                  <c:v>April Smith</c:v>
                </c:pt>
                <c:pt idx="7">
                  <c:v>Ashley Freeman</c:v>
                </c:pt>
                <c:pt idx="8">
                  <c:v>Breanna Salas</c:v>
                </c:pt>
                <c:pt idx="9">
                  <c:v>Caitlin Finley</c:v>
                </c:pt>
                <c:pt idx="10">
                  <c:v>Charles Larsen</c:v>
                </c:pt>
                <c:pt idx="11">
                  <c:v>Charles Mitchell</c:v>
                </c:pt>
                <c:pt idx="12">
                  <c:v>Cheryl Alvarez</c:v>
                </c:pt>
                <c:pt idx="13">
                  <c:v>Christopher Lee</c:v>
                </c:pt>
                <c:pt idx="14">
                  <c:v>Cody Hernandez</c:v>
                </c:pt>
                <c:pt idx="15">
                  <c:v>Cole Beltran</c:v>
                </c:pt>
                <c:pt idx="16">
                  <c:v>Cynthia Arias</c:v>
                </c:pt>
                <c:pt idx="17">
                  <c:v>Daniel Porter</c:v>
                </c:pt>
                <c:pt idx="18">
                  <c:v>Deborah Jacobs</c:v>
                </c:pt>
                <c:pt idx="19">
                  <c:v>Edwin Brown</c:v>
                </c:pt>
                <c:pt idx="20">
                  <c:v>Elizabeth Morales</c:v>
                </c:pt>
                <c:pt idx="21">
                  <c:v>Ellen Dickerson</c:v>
                </c:pt>
                <c:pt idx="22">
                  <c:v>Ellen Walsh</c:v>
                </c:pt>
                <c:pt idx="23">
                  <c:v>Emma Galvan</c:v>
                </c:pt>
                <c:pt idx="24">
                  <c:v>Eric Mcdaniel</c:v>
                </c:pt>
                <c:pt idx="25">
                  <c:v>Erik Torres</c:v>
                </c:pt>
                <c:pt idx="26">
                  <c:v>Gilbert Davis</c:v>
                </c:pt>
                <c:pt idx="27">
                  <c:v>Jacob Bennett</c:v>
                </c:pt>
                <c:pt idx="28">
                  <c:v>James Anderson</c:v>
                </c:pt>
                <c:pt idx="29">
                  <c:v>James Phillips</c:v>
                </c:pt>
                <c:pt idx="30">
                  <c:v>Janice Palmer</c:v>
                </c:pt>
                <c:pt idx="31">
                  <c:v>Jason Baker</c:v>
                </c:pt>
                <c:pt idx="32">
                  <c:v>Jason Landry</c:v>
                </c:pt>
                <c:pt idx="33">
                  <c:v>Jennifer Aguilar</c:v>
                </c:pt>
                <c:pt idx="34">
                  <c:v>Jennifer Jacobs</c:v>
                </c:pt>
                <c:pt idx="35">
                  <c:v>Jennifer Obrien</c:v>
                </c:pt>
                <c:pt idx="36">
                  <c:v>Jerry Lewis</c:v>
                </c:pt>
                <c:pt idx="37">
                  <c:v>Jessica Baldwin</c:v>
                </c:pt>
                <c:pt idx="38">
                  <c:v>Jessica Meyers</c:v>
                </c:pt>
                <c:pt idx="39">
                  <c:v>Jodi Russell</c:v>
                </c:pt>
                <c:pt idx="40">
                  <c:v>John Luna</c:v>
                </c:pt>
                <c:pt idx="41">
                  <c:v>Julie Reyes</c:v>
                </c:pt>
                <c:pt idx="42">
                  <c:v>Julie Stone</c:v>
                </c:pt>
                <c:pt idx="43">
                  <c:v>Katie Rivera</c:v>
                </c:pt>
                <c:pt idx="44">
                  <c:v>Kelly Campbell</c:v>
                </c:pt>
                <c:pt idx="45">
                  <c:v>Kristin Rosario</c:v>
                </c:pt>
                <c:pt idx="46">
                  <c:v>Laura Anderson</c:v>
                </c:pt>
                <c:pt idx="47">
                  <c:v>Lisa Navarro</c:v>
                </c:pt>
                <c:pt idx="48">
                  <c:v>Lisa Richardson</c:v>
                </c:pt>
                <c:pt idx="49">
                  <c:v>Marcus Barton</c:v>
                </c:pt>
                <c:pt idx="50">
                  <c:v>Marissa Wilson</c:v>
                </c:pt>
                <c:pt idx="51">
                  <c:v>Mark Burgess</c:v>
                </c:pt>
                <c:pt idx="52">
                  <c:v>Mark Pearson</c:v>
                </c:pt>
                <c:pt idx="53">
                  <c:v>Mary Ritter</c:v>
                </c:pt>
                <c:pt idx="54">
                  <c:v>Matthew Gomez</c:v>
                </c:pt>
                <c:pt idx="55">
                  <c:v>Megan Peterson</c:v>
                </c:pt>
                <c:pt idx="56">
                  <c:v>Megan Quinn</c:v>
                </c:pt>
                <c:pt idx="57">
                  <c:v>Melissa Tucker</c:v>
                </c:pt>
                <c:pt idx="58">
                  <c:v>Michael Brown</c:v>
                </c:pt>
                <c:pt idx="59">
                  <c:v>Michael Hobbs</c:v>
                </c:pt>
                <c:pt idx="60">
                  <c:v>Miss Cynthia Thomas</c:v>
                </c:pt>
                <c:pt idx="61">
                  <c:v>Mr. Michael Cantu</c:v>
                </c:pt>
                <c:pt idx="62">
                  <c:v>Mrs. Brittany Wallace</c:v>
                </c:pt>
                <c:pt idx="63">
                  <c:v>Nicholas Avila</c:v>
                </c:pt>
                <c:pt idx="64">
                  <c:v>Nicole Fuller</c:v>
                </c:pt>
                <c:pt idx="65">
                  <c:v>Pamela Odom</c:v>
                </c:pt>
                <c:pt idx="66">
                  <c:v>Paul Thompson</c:v>
                </c:pt>
                <c:pt idx="67">
                  <c:v>Rebecca Moore</c:v>
                </c:pt>
                <c:pt idx="68">
                  <c:v>Richard Soto Jr.</c:v>
                </c:pt>
                <c:pt idx="69">
                  <c:v>Robert Hayden</c:v>
                </c:pt>
                <c:pt idx="70">
                  <c:v>Roberta Perez</c:v>
                </c:pt>
                <c:pt idx="71">
                  <c:v>Sarah Beard</c:v>
                </c:pt>
                <c:pt idx="72">
                  <c:v>Sharon Terry</c:v>
                </c:pt>
                <c:pt idx="73">
                  <c:v>Shelley Stein</c:v>
                </c:pt>
                <c:pt idx="74">
                  <c:v>Spencer Arias</c:v>
                </c:pt>
                <c:pt idx="75">
                  <c:v>Stacey Baker</c:v>
                </c:pt>
                <c:pt idx="76">
                  <c:v>Stephanie Thompson</c:v>
                </c:pt>
                <c:pt idx="77">
                  <c:v>Steven Bryant</c:v>
                </c:pt>
                <c:pt idx="78">
                  <c:v>Theresa Lopez</c:v>
                </c:pt>
                <c:pt idx="79">
                  <c:v>Zachary Wade</c:v>
                </c:pt>
              </c:strCache>
            </c:strRef>
          </c:cat>
          <c:val>
            <c:numRef>
              <c:f>Sheet3!$AB$5:$AB$85</c:f>
              <c:numCache>
                <c:formatCode>General</c:formatCode>
                <c:ptCount val="80"/>
                <c:pt idx="0">
                  <c:v>12</c:v>
                </c:pt>
                <c:pt idx="2">
                  <c:v>6</c:v>
                </c:pt>
                <c:pt idx="5">
                  <c:v>42</c:v>
                </c:pt>
                <c:pt idx="6">
                  <c:v>11</c:v>
                </c:pt>
                <c:pt idx="9">
                  <c:v>46</c:v>
                </c:pt>
                <c:pt idx="12">
                  <c:v>16</c:v>
                </c:pt>
                <c:pt idx="14">
                  <c:v>24</c:v>
                </c:pt>
                <c:pt idx="15">
                  <c:v>66</c:v>
                </c:pt>
                <c:pt idx="18">
                  <c:v>81</c:v>
                </c:pt>
                <c:pt idx="24">
                  <c:v>24</c:v>
                </c:pt>
                <c:pt idx="29">
                  <c:v>91</c:v>
                </c:pt>
                <c:pt idx="30">
                  <c:v>62</c:v>
                </c:pt>
                <c:pt idx="31">
                  <c:v>14</c:v>
                </c:pt>
                <c:pt idx="32">
                  <c:v>53</c:v>
                </c:pt>
                <c:pt idx="35">
                  <c:v>52</c:v>
                </c:pt>
                <c:pt idx="36">
                  <c:v>7</c:v>
                </c:pt>
                <c:pt idx="37">
                  <c:v>27</c:v>
                </c:pt>
                <c:pt idx="45">
                  <c:v>8</c:v>
                </c:pt>
                <c:pt idx="47">
                  <c:v>85</c:v>
                </c:pt>
                <c:pt idx="49">
                  <c:v>58</c:v>
                </c:pt>
                <c:pt idx="51">
                  <c:v>63</c:v>
                </c:pt>
                <c:pt idx="53">
                  <c:v>42</c:v>
                </c:pt>
                <c:pt idx="58">
                  <c:v>54</c:v>
                </c:pt>
                <c:pt idx="59">
                  <c:v>34</c:v>
                </c:pt>
                <c:pt idx="69">
                  <c:v>8</c:v>
                </c:pt>
                <c:pt idx="71">
                  <c:v>15</c:v>
                </c:pt>
                <c:pt idx="76">
                  <c:v>76</c:v>
                </c:pt>
                <c:pt idx="77">
                  <c:v>9</c:v>
                </c:pt>
              </c:numCache>
            </c:numRef>
          </c:val>
          <c:smooth val="0"/>
          <c:extLst>
            <c:ext xmlns:c16="http://schemas.microsoft.com/office/drawing/2014/chart" uri="{C3380CC4-5D6E-409C-BE32-E72D297353CC}">
              <c16:uniqueId val="{00000002-437B-41EA-B68D-77B99770CF6C}"/>
            </c:ext>
          </c:extLst>
        </c:ser>
        <c:dLbls>
          <c:showLegendKey val="0"/>
          <c:showVal val="0"/>
          <c:showCatName val="0"/>
          <c:showSerName val="0"/>
          <c:showPercent val="0"/>
          <c:showBubbleSize val="0"/>
        </c:dLbls>
        <c:marker val="1"/>
        <c:smooth val="0"/>
        <c:axId val="1675637984"/>
        <c:axId val="1675635584"/>
      </c:lineChart>
      <c:catAx>
        <c:axId val="1675637984"/>
        <c:scaling>
          <c:orientation val="minMax"/>
        </c:scaling>
        <c:delete val="1"/>
        <c:axPos val="b"/>
        <c:numFmt formatCode="General" sourceLinked="1"/>
        <c:majorTickMark val="none"/>
        <c:minorTickMark val="none"/>
        <c:tickLblPos val="nextTo"/>
        <c:crossAx val="1675635584"/>
        <c:crosses val="autoZero"/>
        <c:auto val="1"/>
        <c:lblAlgn val="ctr"/>
        <c:lblOffset val="100"/>
        <c:noMultiLvlLbl val="0"/>
      </c:catAx>
      <c:valAx>
        <c:axId val="167563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6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121920</xdr:rowOff>
    </xdr:from>
    <xdr:to>
      <xdr:col>9</xdr:col>
      <xdr:colOff>441960</xdr:colOff>
      <xdr:row>14</xdr:row>
      <xdr:rowOff>114300</xdr:rowOff>
    </xdr:to>
    <xdr:graphicFrame macro="">
      <xdr:nvGraphicFramePr>
        <xdr:cNvPr id="2" name="Chart 1">
          <a:extLst>
            <a:ext uri="{FF2B5EF4-FFF2-40B4-BE49-F238E27FC236}">
              <a16:creationId xmlns:a16="http://schemas.microsoft.com/office/drawing/2014/main" id="{FD06852E-A733-403F-8494-598DBEDE6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44</xdr:row>
      <xdr:rowOff>45720</xdr:rowOff>
    </xdr:from>
    <xdr:to>
      <xdr:col>18</xdr:col>
      <xdr:colOff>259080</xdr:colOff>
      <xdr:row>57</xdr:row>
      <xdr:rowOff>38100</xdr:rowOff>
    </xdr:to>
    <xdr:graphicFrame macro="">
      <xdr:nvGraphicFramePr>
        <xdr:cNvPr id="4" name="Chart 3">
          <a:extLst>
            <a:ext uri="{FF2B5EF4-FFF2-40B4-BE49-F238E27FC236}">
              <a16:creationId xmlns:a16="http://schemas.microsoft.com/office/drawing/2014/main" id="{81028EBD-3FDF-4B26-914F-F421567B8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259080</xdr:colOff>
      <xdr:row>2</xdr:row>
      <xdr:rowOff>129540</xdr:rowOff>
    </xdr:from>
    <xdr:to>
      <xdr:col>20</xdr:col>
      <xdr:colOff>563880</xdr:colOff>
      <xdr:row>14</xdr:row>
      <xdr:rowOff>121920</xdr:rowOff>
    </xdr:to>
    <xdr:graphicFrame macro="">
      <xdr:nvGraphicFramePr>
        <xdr:cNvPr id="6" name="Chart 5">
          <a:extLst>
            <a:ext uri="{FF2B5EF4-FFF2-40B4-BE49-F238E27FC236}">
              <a16:creationId xmlns:a16="http://schemas.microsoft.com/office/drawing/2014/main" id="{415B0724-EA3C-4CB3-AF56-C9F171EF8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525780</xdr:colOff>
      <xdr:row>15</xdr:row>
      <xdr:rowOff>22860</xdr:rowOff>
    </xdr:from>
    <xdr:to>
      <xdr:col>15</xdr:col>
      <xdr:colOff>198120</xdr:colOff>
      <xdr:row>27</xdr:row>
      <xdr:rowOff>7620</xdr:rowOff>
    </xdr:to>
    <xdr:graphicFrame macro="">
      <xdr:nvGraphicFramePr>
        <xdr:cNvPr id="7" name="Chart 6">
          <a:extLst>
            <a:ext uri="{FF2B5EF4-FFF2-40B4-BE49-F238E27FC236}">
              <a16:creationId xmlns:a16="http://schemas.microsoft.com/office/drawing/2014/main" id="{848025BB-0E12-4CE1-A2F2-3CC37F2E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129540</xdr:colOff>
      <xdr:row>38</xdr:row>
      <xdr:rowOff>121920</xdr:rowOff>
    </xdr:from>
    <xdr:to>
      <xdr:col>10</xdr:col>
      <xdr:colOff>434340</xdr:colOff>
      <xdr:row>53</xdr:row>
      <xdr:rowOff>121920</xdr:rowOff>
    </xdr:to>
    <xdr:graphicFrame macro="">
      <xdr:nvGraphicFramePr>
        <xdr:cNvPr id="9" name="Chart 8">
          <a:extLst>
            <a:ext uri="{FF2B5EF4-FFF2-40B4-BE49-F238E27FC236}">
              <a16:creationId xmlns:a16="http://schemas.microsoft.com/office/drawing/2014/main" id="{AE0ABDE0-2DD8-4DA7-894D-B05740361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525780</xdr:colOff>
      <xdr:row>2</xdr:row>
      <xdr:rowOff>121920</xdr:rowOff>
    </xdr:from>
    <xdr:to>
      <xdr:col>15</xdr:col>
      <xdr:colOff>182880</xdr:colOff>
      <xdr:row>14</xdr:row>
      <xdr:rowOff>114300</xdr:rowOff>
    </xdr:to>
    <xdr:graphicFrame macro="">
      <xdr:nvGraphicFramePr>
        <xdr:cNvPr id="10" name="Chart 9">
          <a:extLst>
            <a:ext uri="{FF2B5EF4-FFF2-40B4-BE49-F238E27FC236}">
              <a16:creationId xmlns:a16="http://schemas.microsoft.com/office/drawing/2014/main" id="{3E49F4E4-81EB-46F4-A001-140D289CC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182880</xdr:colOff>
      <xdr:row>15</xdr:row>
      <xdr:rowOff>7620</xdr:rowOff>
    </xdr:from>
    <xdr:to>
      <xdr:col>9</xdr:col>
      <xdr:colOff>449580</xdr:colOff>
      <xdr:row>26</xdr:row>
      <xdr:rowOff>175260</xdr:rowOff>
    </xdr:to>
    <xdr:graphicFrame macro="">
      <xdr:nvGraphicFramePr>
        <xdr:cNvPr id="11" name="Chart 10">
          <a:extLst>
            <a:ext uri="{FF2B5EF4-FFF2-40B4-BE49-F238E27FC236}">
              <a16:creationId xmlns:a16="http://schemas.microsoft.com/office/drawing/2014/main" id="{54231B83-F68D-464A-BF5D-D50E428C7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274320</xdr:colOff>
      <xdr:row>15</xdr:row>
      <xdr:rowOff>15240</xdr:rowOff>
    </xdr:from>
    <xdr:to>
      <xdr:col>20</xdr:col>
      <xdr:colOff>571500</xdr:colOff>
      <xdr:row>27</xdr:row>
      <xdr:rowOff>7620</xdr:rowOff>
    </xdr:to>
    <xdr:graphicFrame macro="">
      <xdr:nvGraphicFramePr>
        <xdr:cNvPr id="12" name="Chart 11">
          <a:extLst>
            <a:ext uri="{FF2B5EF4-FFF2-40B4-BE49-F238E27FC236}">
              <a16:creationId xmlns:a16="http://schemas.microsoft.com/office/drawing/2014/main" id="{4A9B6A02-A97A-4324-9EF4-43B53E15E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83820</xdr:colOff>
      <xdr:row>5</xdr:row>
      <xdr:rowOff>152400</xdr:rowOff>
    </xdr:from>
    <xdr:to>
      <xdr:col>4</xdr:col>
      <xdr:colOff>15240</xdr:colOff>
      <xdr:row>27</xdr:row>
      <xdr:rowOff>76200</xdr:rowOff>
    </xdr:to>
    <mc:AlternateContent xmlns:mc="http://schemas.openxmlformats.org/markup-compatibility/2006">
      <mc:Choice xmlns:a14="http://schemas.microsoft.com/office/drawing/2010/main" Requires="a14">
        <xdr:graphicFrame macro="">
          <xdr:nvGraphicFramePr>
            <xdr:cNvPr id="13" name="Food Item">
              <a:extLst>
                <a:ext uri="{FF2B5EF4-FFF2-40B4-BE49-F238E27FC236}">
                  <a16:creationId xmlns:a16="http://schemas.microsoft.com/office/drawing/2014/main" id="{057B26EC-02C6-8ACE-66F9-513D3E7A61A4}"/>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dr:sp macro="" textlink="">
          <xdr:nvSpPr>
            <xdr:cNvPr id="0" name=""/>
            <xdr:cNvSpPr>
              <a:spLocks noTextEdit="1"/>
            </xdr:cNvSpPr>
          </xdr:nvSpPr>
          <xdr:spPr>
            <a:xfrm>
              <a:off x="691708" y="1051389"/>
              <a:ext cx="1755083" cy="387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327660</xdr:colOff>
      <xdr:row>0</xdr:row>
      <xdr:rowOff>0</xdr:rowOff>
    </xdr:from>
    <xdr:to>
      <xdr:col>3</xdr:col>
      <xdr:colOff>281940</xdr:colOff>
      <xdr:row>5</xdr:row>
      <xdr:rowOff>51145</xdr:rowOff>
    </xdr:to>
    <xdr:pic>
      <xdr:nvPicPr>
        <xdr:cNvPr id="16" name="Picture 15">
          <a:extLst>
            <a:ext uri="{FF2B5EF4-FFF2-40B4-BE49-F238E27FC236}">
              <a16:creationId xmlns:a16="http://schemas.microsoft.com/office/drawing/2014/main" id="{E3BCA9DE-9F48-34CD-FF6C-82E27BBD2616}"/>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0104" t="20520" r="16939" b="21099"/>
        <a:stretch>
          <a:fillRect/>
        </a:stretch>
      </xdr:blipFill>
      <xdr:spPr>
        <a:xfrm>
          <a:off x="937260" y="0"/>
          <a:ext cx="1173480" cy="965545"/>
        </a:xfrm>
        <a:prstGeom prst="ellipse">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0.625220949078" createdVersion="8" refreshedVersion="8" minRefreshableVersion="3" recordCount="120" xr:uid="{19E315F7-1E27-475A-B2EF-207BFB67073B}">
  <cacheSource type="worksheet">
    <worksheetSource name="Table1"/>
  </cacheSource>
  <cacheFields count="14">
    <cacheField name="Order ID" numFmtId="0">
      <sharedItems containsSemiMixedTypes="0" containsString="0" containsNumber="1" containsInteger="1" minValue="1000" maxValue="1119" count="120">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sharedItems>
    </cacheField>
    <cacheField name="Date" numFmtId="168">
      <sharedItems containsSemiMixedTypes="0" containsNonDate="0" containsDate="1" containsString="0" minDate="2025-08-01T00:00:00" maxDate="2025-08-31T00:00:00" count="30">
        <d v="2025-08-13T00:00:00"/>
        <d v="2025-08-16T00:00:00"/>
        <d v="2025-08-19T00:00:00"/>
        <d v="2025-08-02T00:00:00"/>
        <d v="2025-08-20T00:00:00"/>
        <d v="2025-08-24T00:00:00"/>
        <d v="2025-08-03T00:00:00"/>
        <d v="2025-08-09T00:00:00"/>
        <d v="2025-08-07T00:00:00"/>
        <d v="2025-08-12T00:00:00"/>
        <d v="2025-08-27T00:00:00"/>
        <d v="2025-08-30T00:00:00"/>
        <d v="2025-08-17T00:00:00"/>
        <d v="2025-08-05T00:00:00"/>
        <d v="2025-08-26T00:00:00"/>
        <d v="2025-08-15T00:00:00"/>
        <d v="2025-08-28T00:00:00"/>
        <d v="2025-08-22T00:00:00"/>
        <d v="2025-08-23T00:00:00"/>
        <d v="2025-08-10T00:00:00"/>
        <d v="2025-08-08T00:00:00"/>
        <d v="2025-08-18T00:00:00"/>
        <d v="2025-08-14T00:00:00"/>
        <d v="2025-08-04T00:00:00"/>
        <d v="2025-08-21T00:00:00"/>
        <d v="2025-08-11T00:00:00"/>
        <d v="2025-08-06T00:00:00"/>
        <d v="2025-08-29T00:00:00"/>
        <d v="2025-08-25T00:00:00"/>
        <d v="2025-08-01T00:00:00"/>
      </sharedItems>
    </cacheField>
    <cacheField name="Customer Name" numFmtId="0">
      <sharedItems count="120">
        <s v="Stacey Baker"/>
        <s v="Nicole Fuller"/>
        <s v="Ellen Dickerson"/>
        <s v="Michael Brown"/>
        <s v="Robert Hayden"/>
        <s v="Eric Mcdaniel"/>
        <s v="Timothy Hernandez"/>
        <s v="Charles Mitchell"/>
        <s v="Alisha Mcdaniel"/>
        <s v="Alfred Hall"/>
        <s v="Melissa Tucker"/>
        <s v="James Anderson"/>
        <s v="Ellen Walsh"/>
        <s v="Gregory Chavez"/>
        <s v="Jennifer Obrien"/>
        <s v="Jessica Baldwin"/>
        <s v="Jason Landry"/>
        <s v="Miss Cynthia Thomas"/>
        <s v="Emma Galvan"/>
        <s v="Julie Morris"/>
        <s v="Caitlin Finley"/>
        <s v="Brandon Garcia"/>
        <s v="Paul Thompson"/>
        <s v="Kristi Newton"/>
        <s v="Jeff Mcclure"/>
        <s v="Daniel Porter"/>
        <s v="Stephanie Thompson"/>
        <s v="Deborah Jacobs"/>
        <s v="Kelly Campbell"/>
        <s v="Laura Anderson"/>
        <s v="Todd Baxter"/>
        <s v="James Phillips"/>
        <s v="Christopher Lee"/>
        <s v="Madeline Knox"/>
        <s v="Shannon Williams"/>
        <s v="Sarah Beard"/>
        <s v="Kathleen Watson"/>
        <s v="Janice Palmer"/>
        <s v="Michael Hobbs"/>
        <s v="Jonathan Richardson"/>
        <s v="Theresa Lopez"/>
        <s v="Alexander Gardner"/>
        <s v="Julie Stone"/>
        <s v="Cody Hernandez"/>
        <s v="Valerie Carroll"/>
        <s v="David Mcpherson"/>
        <s v="Marissa Wilson"/>
        <s v="Katie Rivera"/>
        <s v="Matthew Esparza"/>
        <s v="Jodi Russell"/>
        <s v="Roberta Perez"/>
        <s v="Rebecca Erickson"/>
        <s v="Deborah Ramos"/>
        <s v="Pamela Odom"/>
        <s v="Spencer Arias"/>
        <s v="Andrea Woods"/>
        <s v="Cole Beltran"/>
        <s v="Aaron Sexton"/>
        <s v="Matthew Wolfe"/>
        <s v="Christopher Kennedy"/>
        <s v="April Smith"/>
        <s v="Nicholas Avila"/>
        <s v="Mark Burgess"/>
        <s v="Daniel Johns"/>
        <s v="Ashley Meadows"/>
        <s v="Erik Torres"/>
        <s v="Latoya Willis"/>
        <s v="Christopher Wood"/>
        <s v="Mr. Michael Cantu"/>
        <s v="Brenda James"/>
        <s v="Sharon Terry"/>
        <s v="Jessica Meyers"/>
        <s v="Richard Soto Jr."/>
        <s v="Steven Bryant"/>
        <s v="Ashley Freeman"/>
        <s v="Julie Reyes"/>
        <s v="Mary Ritter"/>
        <s v="Adrian Chavez"/>
        <s v="Jacob Bennett"/>
        <s v="Megan Peterson"/>
        <s v="Corey Nichols"/>
        <s v="Jermaine Brown"/>
        <s v="Melvin Holder"/>
        <s v="William Carter"/>
        <s v="Jennifer Aguilar"/>
        <s v="Andrew Carey"/>
        <s v="Matthew Gomez"/>
        <s v="Jennifer Jacobs"/>
        <s v="Charles Larsen"/>
        <s v="Devon Smith"/>
        <s v="Jason Baker"/>
        <s v="Cynthia Arias"/>
        <s v="Diana Holloway"/>
        <s v="Robert Mckinney"/>
        <s v="Breanna Salas"/>
        <s v="David Rosales"/>
        <s v="Lisa Richardson"/>
        <s v="Mrs. Brittany Wallace"/>
        <s v="Marcus Barton"/>
        <s v="Kristin Rosario"/>
        <s v="Kristen Baker"/>
        <s v="Albert Ortiz"/>
        <s v="Cheryl Alvarez"/>
        <s v="Shelley Stein"/>
        <s v="Mark Pearson"/>
        <s v="Chad Howard"/>
        <s v="Megan Quinn"/>
        <s v="Zachary Wade"/>
        <s v="Ronnie Erickson"/>
        <s v="Gilbert Davis"/>
        <s v="Rebecca Moore"/>
        <s v="Lisa Navarro"/>
        <s v="Keith Stone"/>
        <s v="John Luna"/>
        <s v="Andrew Watts"/>
        <s v="Elizabeth Morales"/>
        <s v="Edwin Brown"/>
        <s v="Peter Williams"/>
        <s v="Wanda Garcia"/>
        <s v="Jerry Lewis"/>
      </sharedItems>
    </cacheField>
    <cacheField name="Meal Type" numFmtId="0">
      <sharedItems count="3">
        <s v="Dinner"/>
        <s v="Lunch"/>
        <s v="Breakfast"/>
      </sharedItems>
    </cacheField>
    <cacheField name="Food Item" numFmtId="0">
      <sharedItems count="10">
        <s v="Sushi"/>
        <s v="Pancakes"/>
        <s v="Steak"/>
        <s v="Soup"/>
        <s v="Pasta"/>
        <s v="Fries"/>
        <s v="Pizza"/>
        <s v="Sandwich"/>
        <s v="Salad"/>
        <s v="Burger"/>
      </sharedItems>
    </cacheField>
    <cacheField name="Quantity" numFmtId="0">
      <sharedItems containsSemiMixedTypes="0" containsString="0" containsNumber="1" containsInteger="1" minValue="1" maxValue="5"/>
    </cacheField>
    <cacheField name="Price" numFmtId="0">
      <sharedItems containsSemiMixedTypes="0" containsString="0" containsNumber="1" containsInteger="1" minValue="5" maxValue="20"/>
    </cacheField>
    <cacheField name="Price Per Items" numFmtId="0">
      <sharedItems containsSemiMixedTypes="0" containsString="0" containsNumber="1" containsInteger="1" minValue="5" maxValue="100"/>
    </cacheField>
    <cacheField name="Payment Method" numFmtId="0">
      <sharedItems count="4">
        <s v="UPI"/>
        <s v="Card"/>
        <s v="Net Banking"/>
        <s v="Cash"/>
      </sharedItems>
    </cacheField>
    <cacheField name="Discount" numFmtId="0">
      <sharedItems containsSemiMixedTypes="0" containsString="0" containsNumber="1" containsInteger="1" minValue="0" maxValue="3"/>
    </cacheField>
    <cacheField name="Revenue" numFmtId="0">
      <sharedItems containsSemiMixedTypes="0" containsString="0" containsNumber="1" containsInteger="1" minValue="3" maxValue="96"/>
    </cacheField>
    <cacheField name="Total Bill" numFmtId="0">
      <sharedItems containsSemiMixedTypes="0" containsString="0" containsNumber="1" containsInteger="1" minValue="4" maxValue="98" count="63">
        <n v="52"/>
        <n v="29"/>
        <n v="38"/>
        <n v="55"/>
        <n v="8"/>
        <n v="26"/>
        <n v="28"/>
        <n v="64"/>
        <n v="16"/>
        <n v="17"/>
        <n v="33"/>
        <n v="10"/>
        <n v="75"/>
        <n v="27"/>
        <n v="54"/>
        <n v="49"/>
        <n v="15"/>
        <n v="45"/>
        <n v="47"/>
        <n v="23"/>
        <n v="11"/>
        <n v="39"/>
        <n v="78"/>
        <n v="83"/>
        <n v="12"/>
        <n v="93"/>
        <n v="22"/>
        <n v="46"/>
        <n v="18"/>
        <n v="4"/>
        <n v="65"/>
        <n v="37"/>
        <n v="59"/>
        <n v="7"/>
        <n v="35"/>
        <n v="24"/>
        <n v="13"/>
        <n v="68"/>
        <n v="41"/>
        <n v="5"/>
        <n v="72"/>
        <n v="9"/>
        <n v="67"/>
        <n v="63"/>
        <n v="77"/>
        <n v="57"/>
        <n v="58"/>
        <n v="43"/>
        <n v="62"/>
        <n v="73"/>
        <n v="42"/>
        <n v="19"/>
        <n v="30"/>
        <n v="6"/>
        <n v="98"/>
        <n v="14"/>
        <n v="50"/>
        <n v="25"/>
        <n v="40"/>
        <n v="61"/>
        <n v="85"/>
        <n v="60"/>
        <n v="20"/>
      </sharedItems>
    </cacheField>
    <cacheField name="Margin" numFmtId="0">
      <sharedItems containsSemiMixedTypes="0" containsString="0" containsNumber="1" minValue="1.5" maxValue="30"/>
    </cacheField>
    <cacheField name="Meal Popularity" numFmtId="0">
      <sharedItems count="2">
        <s v="Medium"/>
        <s v="Low"/>
      </sharedItems>
    </cacheField>
  </cacheFields>
  <extLst>
    <ext xmlns:x14="http://schemas.microsoft.com/office/spreadsheetml/2009/9/main" uri="{725AE2AE-9491-48be-B2B4-4EB974FC3084}">
      <x14:pivotCacheDefinition pivotCacheId="491462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5"/>
    <n v="11"/>
    <n v="55"/>
    <x v="0"/>
    <n v="3"/>
    <n v="49"/>
    <x v="0"/>
    <n v="16.5"/>
    <x v="0"/>
  </r>
  <r>
    <x v="1"/>
    <x v="1"/>
    <x v="1"/>
    <x v="0"/>
    <x v="0"/>
    <n v="4"/>
    <n v="8"/>
    <n v="32"/>
    <x v="1"/>
    <n v="3"/>
    <n v="26"/>
    <x v="1"/>
    <n v="9.6000000000000014"/>
    <x v="0"/>
  </r>
  <r>
    <x v="2"/>
    <x v="2"/>
    <x v="2"/>
    <x v="0"/>
    <x v="1"/>
    <n v="2"/>
    <n v="19"/>
    <n v="38"/>
    <x v="1"/>
    <n v="0"/>
    <n v="38"/>
    <x v="2"/>
    <n v="11.400000000000002"/>
    <x v="0"/>
  </r>
  <r>
    <x v="3"/>
    <x v="3"/>
    <x v="3"/>
    <x v="1"/>
    <x v="0"/>
    <n v="4"/>
    <n v="14"/>
    <n v="56"/>
    <x v="1"/>
    <n v="1"/>
    <n v="54"/>
    <x v="3"/>
    <n v="16.800000000000004"/>
    <x v="0"/>
  </r>
  <r>
    <x v="4"/>
    <x v="4"/>
    <x v="4"/>
    <x v="1"/>
    <x v="1"/>
    <n v="1"/>
    <n v="8"/>
    <n v="8"/>
    <x v="1"/>
    <n v="0"/>
    <n v="8"/>
    <x v="4"/>
    <n v="2.4000000000000004"/>
    <x v="0"/>
  </r>
  <r>
    <x v="5"/>
    <x v="5"/>
    <x v="5"/>
    <x v="1"/>
    <x v="1"/>
    <n v="4"/>
    <n v="7"/>
    <n v="28"/>
    <x v="2"/>
    <n v="2"/>
    <n v="24"/>
    <x v="5"/>
    <n v="8.4000000000000021"/>
    <x v="0"/>
  </r>
  <r>
    <x v="6"/>
    <x v="6"/>
    <x v="6"/>
    <x v="0"/>
    <x v="2"/>
    <n v="5"/>
    <n v="6"/>
    <n v="30"/>
    <x v="3"/>
    <n v="2"/>
    <n v="26"/>
    <x v="6"/>
    <n v="9.0000000000000036"/>
    <x v="0"/>
  </r>
  <r>
    <x v="7"/>
    <x v="6"/>
    <x v="7"/>
    <x v="0"/>
    <x v="3"/>
    <n v="5"/>
    <n v="13"/>
    <n v="65"/>
    <x v="1"/>
    <n v="1"/>
    <n v="63"/>
    <x v="7"/>
    <n v="19.5"/>
    <x v="0"/>
  </r>
  <r>
    <x v="8"/>
    <x v="2"/>
    <x v="8"/>
    <x v="0"/>
    <x v="4"/>
    <n v="1"/>
    <n v="18"/>
    <n v="18"/>
    <x v="2"/>
    <n v="2"/>
    <n v="14"/>
    <x v="8"/>
    <n v="5.4"/>
    <x v="0"/>
  </r>
  <r>
    <x v="9"/>
    <x v="7"/>
    <x v="9"/>
    <x v="2"/>
    <x v="2"/>
    <n v="5"/>
    <n v="11"/>
    <n v="55"/>
    <x v="3"/>
    <n v="0"/>
    <n v="55"/>
    <x v="3"/>
    <n v="16.5"/>
    <x v="0"/>
  </r>
  <r>
    <x v="10"/>
    <x v="6"/>
    <x v="10"/>
    <x v="0"/>
    <x v="0"/>
    <n v="3"/>
    <n v="6"/>
    <n v="18"/>
    <x v="3"/>
    <n v="1"/>
    <n v="16"/>
    <x v="9"/>
    <n v="5.4000000000000021"/>
    <x v="0"/>
  </r>
  <r>
    <x v="11"/>
    <x v="8"/>
    <x v="11"/>
    <x v="0"/>
    <x v="5"/>
    <n v="3"/>
    <n v="11"/>
    <n v="33"/>
    <x v="3"/>
    <n v="0"/>
    <n v="33"/>
    <x v="10"/>
    <n v="9.9000000000000021"/>
    <x v="0"/>
  </r>
  <r>
    <x v="12"/>
    <x v="9"/>
    <x v="12"/>
    <x v="0"/>
    <x v="0"/>
    <n v="1"/>
    <n v="13"/>
    <n v="13"/>
    <x v="3"/>
    <n v="3"/>
    <n v="7"/>
    <x v="11"/>
    <n v="3.9000000000000004"/>
    <x v="0"/>
  </r>
  <r>
    <x v="13"/>
    <x v="10"/>
    <x v="13"/>
    <x v="1"/>
    <x v="6"/>
    <n v="4"/>
    <n v="19"/>
    <n v="76"/>
    <x v="1"/>
    <n v="1"/>
    <n v="74"/>
    <x v="12"/>
    <n v="22.800000000000004"/>
    <x v="0"/>
  </r>
  <r>
    <x v="14"/>
    <x v="11"/>
    <x v="14"/>
    <x v="1"/>
    <x v="7"/>
    <n v="4"/>
    <n v="13"/>
    <n v="52"/>
    <x v="2"/>
    <n v="0"/>
    <n v="52"/>
    <x v="0"/>
    <n v="15.600000000000001"/>
    <x v="0"/>
  </r>
  <r>
    <x v="15"/>
    <x v="2"/>
    <x v="15"/>
    <x v="1"/>
    <x v="7"/>
    <n v="3"/>
    <n v="9"/>
    <n v="27"/>
    <x v="3"/>
    <n v="0"/>
    <n v="27"/>
    <x v="13"/>
    <n v="8.1000000000000014"/>
    <x v="0"/>
  </r>
  <r>
    <x v="16"/>
    <x v="12"/>
    <x v="16"/>
    <x v="1"/>
    <x v="3"/>
    <n v="5"/>
    <n v="11"/>
    <n v="55"/>
    <x v="1"/>
    <n v="1"/>
    <n v="53"/>
    <x v="14"/>
    <n v="16.5"/>
    <x v="0"/>
  </r>
  <r>
    <x v="17"/>
    <x v="13"/>
    <x v="17"/>
    <x v="2"/>
    <x v="7"/>
    <n v="5"/>
    <n v="10"/>
    <n v="50"/>
    <x v="3"/>
    <n v="1"/>
    <n v="48"/>
    <x v="15"/>
    <n v="15"/>
    <x v="0"/>
  </r>
  <r>
    <x v="18"/>
    <x v="6"/>
    <x v="18"/>
    <x v="0"/>
    <x v="0"/>
    <n v="3"/>
    <n v="5"/>
    <n v="15"/>
    <x v="2"/>
    <n v="0"/>
    <n v="15"/>
    <x v="16"/>
    <n v="4.5"/>
    <x v="0"/>
  </r>
  <r>
    <x v="19"/>
    <x v="14"/>
    <x v="19"/>
    <x v="1"/>
    <x v="2"/>
    <n v="3"/>
    <n v="15"/>
    <n v="45"/>
    <x v="0"/>
    <n v="0"/>
    <n v="45"/>
    <x v="17"/>
    <n v="13.5"/>
    <x v="0"/>
  </r>
  <r>
    <x v="20"/>
    <x v="15"/>
    <x v="20"/>
    <x v="1"/>
    <x v="0"/>
    <n v="4"/>
    <n v="12"/>
    <n v="48"/>
    <x v="0"/>
    <n v="1"/>
    <n v="46"/>
    <x v="18"/>
    <n v="14.400000000000006"/>
    <x v="0"/>
  </r>
  <r>
    <x v="21"/>
    <x v="0"/>
    <x v="21"/>
    <x v="2"/>
    <x v="8"/>
    <n v="2"/>
    <n v="13"/>
    <n v="26"/>
    <x v="1"/>
    <n v="3"/>
    <n v="20"/>
    <x v="19"/>
    <n v="7.8000000000000007"/>
    <x v="0"/>
  </r>
  <r>
    <x v="22"/>
    <x v="8"/>
    <x v="22"/>
    <x v="0"/>
    <x v="0"/>
    <n v="1"/>
    <n v="11"/>
    <n v="11"/>
    <x v="1"/>
    <n v="0"/>
    <n v="11"/>
    <x v="20"/>
    <n v="3.3000000000000007"/>
    <x v="0"/>
  </r>
  <r>
    <x v="23"/>
    <x v="16"/>
    <x v="23"/>
    <x v="1"/>
    <x v="6"/>
    <n v="1"/>
    <n v="11"/>
    <n v="11"/>
    <x v="2"/>
    <n v="0"/>
    <n v="11"/>
    <x v="20"/>
    <n v="3.3000000000000007"/>
    <x v="0"/>
  </r>
  <r>
    <x v="24"/>
    <x v="12"/>
    <x v="24"/>
    <x v="2"/>
    <x v="8"/>
    <n v="2"/>
    <n v="20"/>
    <n v="40"/>
    <x v="0"/>
    <n v="1"/>
    <n v="38"/>
    <x v="21"/>
    <n v="12"/>
    <x v="0"/>
  </r>
  <r>
    <x v="25"/>
    <x v="10"/>
    <x v="25"/>
    <x v="2"/>
    <x v="7"/>
    <n v="3"/>
    <n v="6"/>
    <n v="18"/>
    <x v="1"/>
    <n v="3"/>
    <n v="12"/>
    <x v="16"/>
    <n v="5.4000000000000021"/>
    <x v="0"/>
  </r>
  <r>
    <x v="26"/>
    <x v="17"/>
    <x v="26"/>
    <x v="1"/>
    <x v="7"/>
    <n v="4"/>
    <n v="20"/>
    <n v="80"/>
    <x v="3"/>
    <n v="2"/>
    <n v="76"/>
    <x v="22"/>
    <n v="24"/>
    <x v="0"/>
  </r>
  <r>
    <x v="27"/>
    <x v="18"/>
    <x v="27"/>
    <x v="1"/>
    <x v="5"/>
    <n v="5"/>
    <n v="17"/>
    <n v="85"/>
    <x v="2"/>
    <n v="2"/>
    <n v="81"/>
    <x v="23"/>
    <n v="25.500000000000007"/>
    <x v="0"/>
  </r>
  <r>
    <x v="28"/>
    <x v="19"/>
    <x v="28"/>
    <x v="0"/>
    <x v="7"/>
    <n v="1"/>
    <n v="14"/>
    <n v="14"/>
    <x v="3"/>
    <n v="2"/>
    <n v="10"/>
    <x v="24"/>
    <n v="4.2000000000000011"/>
    <x v="0"/>
  </r>
  <r>
    <x v="29"/>
    <x v="20"/>
    <x v="29"/>
    <x v="0"/>
    <x v="5"/>
    <n v="3"/>
    <n v="16"/>
    <n v="48"/>
    <x v="3"/>
    <n v="1"/>
    <n v="46"/>
    <x v="18"/>
    <n v="14.400000000000006"/>
    <x v="0"/>
  </r>
  <r>
    <x v="30"/>
    <x v="21"/>
    <x v="30"/>
    <x v="2"/>
    <x v="2"/>
    <n v="2"/>
    <n v="15"/>
    <n v="30"/>
    <x v="1"/>
    <n v="3"/>
    <n v="24"/>
    <x v="13"/>
    <n v="9"/>
    <x v="0"/>
  </r>
  <r>
    <x v="31"/>
    <x v="9"/>
    <x v="31"/>
    <x v="1"/>
    <x v="3"/>
    <n v="5"/>
    <n v="19"/>
    <n v="95"/>
    <x v="3"/>
    <n v="2"/>
    <n v="91"/>
    <x v="25"/>
    <n v="28.5"/>
    <x v="0"/>
  </r>
  <r>
    <x v="32"/>
    <x v="13"/>
    <x v="32"/>
    <x v="0"/>
    <x v="7"/>
    <n v="4"/>
    <n v="6"/>
    <n v="24"/>
    <x v="2"/>
    <n v="2"/>
    <n v="20"/>
    <x v="26"/>
    <n v="7.2000000000000028"/>
    <x v="0"/>
  </r>
  <r>
    <x v="33"/>
    <x v="6"/>
    <x v="33"/>
    <x v="1"/>
    <x v="2"/>
    <n v="5"/>
    <n v="6"/>
    <n v="30"/>
    <x v="2"/>
    <n v="3"/>
    <n v="24"/>
    <x v="13"/>
    <n v="9.0000000000000036"/>
    <x v="0"/>
  </r>
  <r>
    <x v="34"/>
    <x v="17"/>
    <x v="34"/>
    <x v="0"/>
    <x v="9"/>
    <n v="3"/>
    <n v="16"/>
    <n v="48"/>
    <x v="0"/>
    <n v="2"/>
    <n v="44"/>
    <x v="27"/>
    <n v="14.400000000000006"/>
    <x v="0"/>
  </r>
  <r>
    <x v="35"/>
    <x v="22"/>
    <x v="35"/>
    <x v="1"/>
    <x v="7"/>
    <n v="3"/>
    <n v="7"/>
    <n v="21"/>
    <x v="0"/>
    <n v="3"/>
    <n v="15"/>
    <x v="28"/>
    <n v="6.3000000000000007"/>
    <x v="0"/>
  </r>
  <r>
    <x v="36"/>
    <x v="8"/>
    <x v="36"/>
    <x v="0"/>
    <x v="2"/>
    <n v="1"/>
    <n v="5"/>
    <n v="5"/>
    <x v="3"/>
    <n v="1"/>
    <n v="3"/>
    <x v="29"/>
    <n v="1.5"/>
    <x v="0"/>
  </r>
  <r>
    <x v="37"/>
    <x v="10"/>
    <x v="37"/>
    <x v="1"/>
    <x v="5"/>
    <n v="4"/>
    <n v="17"/>
    <n v="68"/>
    <x v="1"/>
    <n v="3"/>
    <n v="62"/>
    <x v="30"/>
    <n v="20.400000000000006"/>
    <x v="0"/>
  </r>
  <r>
    <x v="38"/>
    <x v="16"/>
    <x v="38"/>
    <x v="1"/>
    <x v="3"/>
    <n v="5"/>
    <n v="8"/>
    <n v="40"/>
    <x v="2"/>
    <n v="3"/>
    <n v="34"/>
    <x v="31"/>
    <n v="12"/>
    <x v="0"/>
  </r>
  <r>
    <x v="39"/>
    <x v="19"/>
    <x v="39"/>
    <x v="0"/>
    <x v="9"/>
    <n v="5"/>
    <n v="12"/>
    <n v="60"/>
    <x v="1"/>
    <n v="1"/>
    <n v="58"/>
    <x v="32"/>
    <n v="18.000000000000007"/>
    <x v="0"/>
  </r>
  <r>
    <x v="40"/>
    <x v="23"/>
    <x v="40"/>
    <x v="0"/>
    <x v="7"/>
    <n v="4"/>
    <n v="15"/>
    <n v="60"/>
    <x v="2"/>
    <n v="1"/>
    <n v="58"/>
    <x v="32"/>
    <n v="18"/>
    <x v="0"/>
  </r>
  <r>
    <x v="41"/>
    <x v="19"/>
    <x v="41"/>
    <x v="1"/>
    <x v="7"/>
    <n v="1"/>
    <n v="8"/>
    <n v="8"/>
    <x v="3"/>
    <n v="1"/>
    <n v="6"/>
    <x v="33"/>
    <n v="2.4000000000000004"/>
    <x v="0"/>
  </r>
  <r>
    <x v="42"/>
    <x v="22"/>
    <x v="42"/>
    <x v="0"/>
    <x v="5"/>
    <n v="3"/>
    <n v="12"/>
    <n v="36"/>
    <x v="1"/>
    <n v="1"/>
    <n v="34"/>
    <x v="34"/>
    <n v="10.800000000000004"/>
    <x v="0"/>
  </r>
  <r>
    <x v="43"/>
    <x v="13"/>
    <x v="43"/>
    <x v="1"/>
    <x v="3"/>
    <n v="4"/>
    <n v="6"/>
    <n v="24"/>
    <x v="3"/>
    <n v="0"/>
    <n v="24"/>
    <x v="35"/>
    <n v="7.2000000000000028"/>
    <x v="0"/>
  </r>
  <r>
    <x v="44"/>
    <x v="0"/>
    <x v="44"/>
    <x v="2"/>
    <x v="9"/>
    <n v="1"/>
    <n v="13"/>
    <n v="13"/>
    <x v="1"/>
    <n v="0"/>
    <n v="13"/>
    <x v="36"/>
    <n v="3.9000000000000004"/>
    <x v="0"/>
  </r>
  <r>
    <x v="45"/>
    <x v="3"/>
    <x v="45"/>
    <x v="1"/>
    <x v="8"/>
    <n v="5"/>
    <n v="14"/>
    <n v="70"/>
    <x v="2"/>
    <n v="2"/>
    <n v="66"/>
    <x v="37"/>
    <n v="21.000000000000007"/>
    <x v="0"/>
  </r>
  <r>
    <x v="46"/>
    <x v="1"/>
    <x v="46"/>
    <x v="0"/>
    <x v="7"/>
    <n v="3"/>
    <n v="9"/>
    <n v="27"/>
    <x v="3"/>
    <n v="0"/>
    <n v="27"/>
    <x v="13"/>
    <n v="8.1000000000000014"/>
    <x v="0"/>
  </r>
  <r>
    <x v="47"/>
    <x v="8"/>
    <x v="47"/>
    <x v="0"/>
    <x v="3"/>
    <n v="2"/>
    <n v="9"/>
    <n v="18"/>
    <x v="1"/>
    <n v="3"/>
    <n v="12"/>
    <x v="16"/>
    <n v="5.4"/>
    <x v="0"/>
  </r>
  <r>
    <x v="48"/>
    <x v="3"/>
    <x v="48"/>
    <x v="1"/>
    <x v="9"/>
    <n v="1"/>
    <n v="12"/>
    <n v="12"/>
    <x v="3"/>
    <n v="0"/>
    <n v="12"/>
    <x v="24"/>
    <n v="3.6000000000000014"/>
    <x v="0"/>
  </r>
  <r>
    <x v="49"/>
    <x v="17"/>
    <x v="49"/>
    <x v="0"/>
    <x v="1"/>
    <n v="4"/>
    <n v="11"/>
    <n v="44"/>
    <x v="3"/>
    <n v="3"/>
    <n v="38"/>
    <x v="38"/>
    <n v="13.200000000000003"/>
    <x v="0"/>
  </r>
  <r>
    <x v="50"/>
    <x v="2"/>
    <x v="50"/>
    <x v="0"/>
    <x v="4"/>
    <n v="1"/>
    <n v="5"/>
    <n v="5"/>
    <x v="3"/>
    <n v="0"/>
    <n v="5"/>
    <x v="39"/>
    <n v="1.5"/>
    <x v="0"/>
  </r>
  <r>
    <x v="51"/>
    <x v="24"/>
    <x v="51"/>
    <x v="2"/>
    <x v="9"/>
    <n v="3"/>
    <n v="14"/>
    <n v="42"/>
    <x v="3"/>
    <n v="3"/>
    <n v="36"/>
    <x v="21"/>
    <n v="12.600000000000001"/>
    <x v="0"/>
  </r>
  <r>
    <x v="52"/>
    <x v="11"/>
    <x v="52"/>
    <x v="1"/>
    <x v="6"/>
    <n v="4"/>
    <n v="19"/>
    <n v="76"/>
    <x v="1"/>
    <n v="1"/>
    <n v="74"/>
    <x v="12"/>
    <n v="22.800000000000004"/>
    <x v="0"/>
  </r>
  <r>
    <x v="53"/>
    <x v="4"/>
    <x v="53"/>
    <x v="0"/>
    <x v="7"/>
    <n v="5"/>
    <n v="15"/>
    <n v="75"/>
    <x v="2"/>
    <n v="3"/>
    <n v="69"/>
    <x v="40"/>
    <n v="22.5"/>
    <x v="0"/>
  </r>
  <r>
    <x v="54"/>
    <x v="25"/>
    <x v="54"/>
    <x v="2"/>
    <x v="5"/>
    <n v="2"/>
    <n v="20"/>
    <n v="40"/>
    <x v="0"/>
    <n v="1"/>
    <n v="38"/>
    <x v="21"/>
    <n v="12"/>
    <x v="0"/>
  </r>
  <r>
    <x v="55"/>
    <x v="26"/>
    <x v="55"/>
    <x v="2"/>
    <x v="4"/>
    <n v="1"/>
    <n v="11"/>
    <n v="11"/>
    <x v="2"/>
    <n v="2"/>
    <n v="7"/>
    <x v="41"/>
    <n v="3.3000000000000007"/>
    <x v="0"/>
  </r>
  <r>
    <x v="56"/>
    <x v="14"/>
    <x v="56"/>
    <x v="1"/>
    <x v="7"/>
    <n v="4"/>
    <n v="17"/>
    <n v="68"/>
    <x v="3"/>
    <n v="1"/>
    <n v="66"/>
    <x v="42"/>
    <n v="20.400000000000006"/>
    <x v="0"/>
  </r>
  <r>
    <x v="57"/>
    <x v="13"/>
    <x v="57"/>
    <x v="1"/>
    <x v="0"/>
    <n v="3"/>
    <n v="6"/>
    <n v="18"/>
    <x v="2"/>
    <n v="3"/>
    <n v="12"/>
    <x v="16"/>
    <n v="5.4000000000000021"/>
    <x v="0"/>
  </r>
  <r>
    <x v="58"/>
    <x v="10"/>
    <x v="58"/>
    <x v="0"/>
    <x v="8"/>
    <n v="1"/>
    <n v="20"/>
    <n v="20"/>
    <x v="1"/>
    <n v="2"/>
    <n v="16"/>
    <x v="28"/>
    <n v="6"/>
    <x v="0"/>
  </r>
  <r>
    <x v="59"/>
    <x v="2"/>
    <x v="59"/>
    <x v="1"/>
    <x v="6"/>
    <n v="5"/>
    <n v="13"/>
    <n v="65"/>
    <x v="3"/>
    <n v="2"/>
    <n v="61"/>
    <x v="43"/>
    <n v="19.5"/>
    <x v="0"/>
  </r>
  <r>
    <x v="60"/>
    <x v="25"/>
    <x v="60"/>
    <x v="1"/>
    <x v="4"/>
    <n v="1"/>
    <n v="13"/>
    <n v="13"/>
    <x v="3"/>
    <n v="1"/>
    <n v="11"/>
    <x v="24"/>
    <n v="3.9000000000000004"/>
    <x v="0"/>
  </r>
  <r>
    <x v="61"/>
    <x v="5"/>
    <x v="61"/>
    <x v="0"/>
    <x v="7"/>
    <n v="4"/>
    <n v="20"/>
    <n v="80"/>
    <x v="0"/>
    <n v="3"/>
    <n v="74"/>
    <x v="44"/>
    <n v="24"/>
    <x v="0"/>
  </r>
  <r>
    <x v="62"/>
    <x v="1"/>
    <x v="62"/>
    <x v="1"/>
    <x v="4"/>
    <n v="5"/>
    <n v="13"/>
    <n v="65"/>
    <x v="1"/>
    <n v="1"/>
    <n v="63"/>
    <x v="7"/>
    <n v="19.5"/>
    <x v="0"/>
  </r>
  <r>
    <x v="63"/>
    <x v="0"/>
    <x v="63"/>
    <x v="1"/>
    <x v="2"/>
    <n v="4"/>
    <n v="16"/>
    <n v="64"/>
    <x v="0"/>
    <n v="0"/>
    <n v="64"/>
    <x v="7"/>
    <n v="19.200000000000003"/>
    <x v="0"/>
  </r>
  <r>
    <x v="64"/>
    <x v="0"/>
    <x v="64"/>
    <x v="0"/>
    <x v="9"/>
    <n v="4"/>
    <n v="5"/>
    <n v="20"/>
    <x v="0"/>
    <n v="3"/>
    <n v="14"/>
    <x v="9"/>
    <n v="6"/>
    <x v="0"/>
  </r>
  <r>
    <x v="65"/>
    <x v="0"/>
    <x v="65"/>
    <x v="2"/>
    <x v="5"/>
    <n v="3"/>
    <n v="19"/>
    <n v="57"/>
    <x v="1"/>
    <n v="0"/>
    <n v="57"/>
    <x v="45"/>
    <n v="17.100000000000001"/>
    <x v="0"/>
  </r>
  <r>
    <x v="66"/>
    <x v="9"/>
    <x v="66"/>
    <x v="2"/>
    <x v="2"/>
    <n v="3"/>
    <n v="13"/>
    <n v="39"/>
    <x v="0"/>
    <n v="2"/>
    <n v="35"/>
    <x v="31"/>
    <n v="11.700000000000003"/>
    <x v="0"/>
  </r>
  <r>
    <x v="67"/>
    <x v="19"/>
    <x v="67"/>
    <x v="2"/>
    <x v="9"/>
    <n v="5"/>
    <n v="12"/>
    <n v="60"/>
    <x v="1"/>
    <n v="2"/>
    <n v="56"/>
    <x v="46"/>
    <n v="18.000000000000007"/>
    <x v="1"/>
  </r>
  <r>
    <x v="68"/>
    <x v="6"/>
    <x v="68"/>
    <x v="2"/>
    <x v="1"/>
    <n v="1"/>
    <n v="7"/>
    <n v="7"/>
    <x v="0"/>
    <n v="0"/>
    <n v="7"/>
    <x v="33"/>
    <n v="2.1000000000000005"/>
    <x v="1"/>
  </r>
  <r>
    <x v="69"/>
    <x v="5"/>
    <x v="69"/>
    <x v="2"/>
    <x v="8"/>
    <n v="3"/>
    <n v="15"/>
    <n v="45"/>
    <x v="1"/>
    <n v="2"/>
    <n v="41"/>
    <x v="47"/>
    <n v="13.5"/>
    <x v="1"/>
  </r>
  <r>
    <x v="70"/>
    <x v="18"/>
    <x v="70"/>
    <x v="0"/>
    <x v="4"/>
    <n v="4"/>
    <n v="16"/>
    <n v="64"/>
    <x v="1"/>
    <n v="2"/>
    <n v="60"/>
    <x v="48"/>
    <n v="19.200000000000003"/>
    <x v="1"/>
  </r>
  <r>
    <x v="71"/>
    <x v="27"/>
    <x v="71"/>
    <x v="0"/>
    <x v="7"/>
    <n v="4"/>
    <n v="17"/>
    <n v="68"/>
    <x v="1"/>
    <n v="1"/>
    <n v="66"/>
    <x v="42"/>
    <n v="20.400000000000006"/>
    <x v="1"/>
  </r>
  <r>
    <x v="72"/>
    <x v="10"/>
    <x v="72"/>
    <x v="0"/>
    <x v="5"/>
    <n v="4"/>
    <n v="19"/>
    <n v="76"/>
    <x v="2"/>
    <n v="3"/>
    <n v="70"/>
    <x v="49"/>
    <n v="22.800000000000004"/>
    <x v="1"/>
  </r>
  <r>
    <x v="73"/>
    <x v="2"/>
    <x v="73"/>
    <x v="1"/>
    <x v="3"/>
    <n v="1"/>
    <n v="9"/>
    <n v="9"/>
    <x v="0"/>
    <n v="0"/>
    <n v="9"/>
    <x v="41"/>
    <n v="2.7"/>
    <x v="1"/>
  </r>
  <r>
    <x v="74"/>
    <x v="11"/>
    <x v="74"/>
    <x v="2"/>
    <x v="0"/>
    <n v="1"/>
    <n v="17"/>
    <n v="17"/>
    <x v="1"/>
    <n v="0"/>
    <n v="17"/>
    <x v="9"/>
    <n v="5.1000000000000014"/>
    <x v="1"/>
  </r>
  <r>
    <x v="75"/>
    <x v="26"/>
    <x v="75"/>
    <x v="2"/>
    <x v="0"/>
    <n v="4"/>
    <n v="6"/>
    <n v="24"/>
    <x v="0"/>
    <n v="2"/>
    <n v="20"/>
    <x v="26"/>
    <n v="7.2000000000000028"/>
    <x v="1"/>
  </r>
  <r>
    <x v="76"/>
    <x v="24"/>
    <x v="76"/>
    <x v="1"/>
    <x v="5"/>
    <n v="3"/>
    <n v="14"/>
    <n v="42"/>
    <x v="0"/>
    <n v="0"/>
    <n v="42"/>
    <x v="50"/>
    <n v="12.600000000000001"/>
    <x v="1"/>
  </r>
  <r>
    <x v="77"/>
    <x v="23"/>
    <x v="77"/>
    <x v="0"/>
    <x v="5"/>
    <n v="4"/>
    <n v="6"/>
    <n v="24"/>
    <x v="3"/>
    <n v="2"/>
    <n v="20"/>
    <x v="26"/>
    <n v="7.2000000000000028"/>
    <x v="1"/>
  </r>
  <r>
    <x v="78"/>
    <x v="22"/>
    <x v="78"/>
    <x v="0"/>
    <x v="1"/>
    <n v="2"/>
    <n v="11"/>
    <n v="22"/>
    <x v="0"/>
    <n v="3"/>
    <n v="16"/>
    <x v="51"/>
    <n v="6.6000000000000014"/>
    <x v="1"/>
  </r>
  <r>
    <x v="79"/>
    <x v="10"/>
    <x v="79"/>
    <x v="0"/>
    <x v="7"/>
    <n v="4"/>
    <n v="12"/>
    <n v="48"/>
    <x v="0"/>
    <n v="2"/>
    <n v="44"/>
    <x v="27"/>
    <n v="14.400000000000006"/>
    <x v="1"/>
  </r>
  <r>
    <x v="80"/>
    <x v="10"/>
    <x v="80"/>
    <x v="1"/>
    <x v="6"/>
    <n v="3"/>
    <n v="11"/>
    <n v="33"/>
    <x v="2"/>
    <n v="3"/>
    <n v="27"/>
    <x v="52"/>
    <n v="9.9000000000000021"/>
    <x v="1"/>
  </r>
  <r>
    <x v="81"/>
    <x v="22"/>
    <x v="81"/>
    <x v="1"/>
    <x v="8"/>
    <n v="1"/>
    <n v="9"/>
    <n v="9"/>
    <x v="1"/>
    <n v="1"/>
    <n v="7"/>
    <x v="4"/>
    <n v="2.7"/>
    <x v="1"/>
  </r>
  <r>
    <x v="82"/>
    <x v="7"/>
    <x v="82"/>
    <x v="1"/>
    <x v="8"/>
    <n v="5"/>
    <n v="19"/>
    <n v="95"/>
    <x v="3"/>
    <n v="2"/>
    <n v="91"/>
    <x v="25"/>
    <n v="28.5"/>
    <x v="1"/>
  </r>
  <r>
    <x v="83"/>
    <x v="0"/>
    <x v="83"/>
    <x v="0"/>
    <x v="9"/>
    <n v="2"/>
    <n v="18"/>
    <n v="36"/>
    <x v="0"/>
    <n v="1"/>
    <n v="34"/>
    <x v="34"/>
    <n v="10.8"/>
    <x v="1"/>
  </r>
  <r>
    <x v="84"/>
    <x v="9"/>
    <x v="84"/>
    <x v="0"/>
    <x v="7"/>
    <n v="4"/>
    <n v="8"/>
    <n v="32"/>
    <x v="1"/>
    <n v="3"/>
    <n v="26"/>
    <x v="1"/>
    <n v="9.6000000000000014"/>
    <x v="1"/>
  </r>
  <r>
    <x v="85"/>
    <x v="26"/>
    <x v="85"/>
    <x v="1"/>
    <x v="4"/>
    <n v="4"/>
    <n v="12"/>
    <n v="48"/>
    <x v="0"/>
    <n v="3"/>
    <n v="42"/>
    <x v="17"/>
    <n v="14.400000000000006"/>
    <x v="1"/>
  </r>
  <r>
    <x v="86"/>
    <x v="3"/>
    <x v="86"/>
    <x v="2"/>
    <x v="0"/>
    <n v="5"/>
    <n v="11"/>
    <n v="55"/>
    <x v="2"/>
    <n v="3"/>
    <n v="49"/>
    <x v="0"/>
    <n v="16.5"/>
    <x v="1"/>
  </r>
  <r>
    <x v="87"/>
    <x v="18"/>
    <x v="87"/>
    <x v="2"/>
    <x v="7"/>
    <n v="1"/>
    <n v="9"/>
    <n v="9"/>
    <x v="1"/>
    <n v="3"/>
    <n v="3"/>
    <x v="53"/>
    <n v="2.7"/>
    <x v="1"/>
  </r>
  <r>
    <x v="88"/>
    <x v="9"/>
    <x v="88"/>
    <x v="0"/>
    <x v="7"/>
    <n v="1"/>
    <n v="8"/>
    <n v="8"/>
    <x v="1"/>
    <n v="0"/>
    <n v="8"/>
    <x v="4"/>
    <n v="2.4000000000000004"/>
    <x v="1"/>
  </r>
  <r>
    <x v="89"/>
    <x v="0"/>
    <x v="89"/>
    <x v="2"/>
    <x v="9"/>
    <n v="5"/>
    <n v="20"/>
    <n v="100"/>
    <x v="1"/>
    <n v="2"/>
    <n v="96"/>
    <x v="54"/>
    <n v="30"/>
    <x v="1"/>
  </r>
  <r>
    <x v="90"/>
    <x v="9"/>
    <x v="90"/>
    <x v="1"/>
    <x v="5"/>
    <n v="1"/>
    <n v="14"/>
    <n v="14"/>
    <x v="2"/>
    <n v="0"/>
    <n v="14"/>
    <x v="55"/>
    <n v="4.2000000000000011"/>
    <x v="1"/>
  </r>
  <r>
    <x v="91"/>
    <x v="9"/>
    <x v="91"/>
    <x v="0"/>
    <x v="3"/>
    <n v="1"/>
    <n v="12"/>
    <n v="12"/>
    <x v="0"/>
    <n v="1"/>
    <n v="10"/>
    <x v="20"/>
    <n v="3.6000000000000014"/>
    <x v="1"/>
  </r>
  <r>
    <x v="92"/>
    <x v="28"/>
    <x v="92"/>
    <x v="2"/>
    <x v="6"/>
    <n v="4"/>
    <n v="13"/>
    <n v="52"/>
    <x v="3"/>
    <n v="2"/>
    <n v="48"/>
    <x v="56"/>
    <n v="15.600000000000001"/>
    <x v="1"/>
  </r>
  <r>
    <x v="93"/>
    <x v="7"/>
    <x v="93"/>
    <x v="0"/>
    <x v="8"/>
    <n v="2"/>
    <n v="13"/>
    <n v="26"/>
    <x v="1"/>
    <n v="1"/>
    <n v="24"/>
    <x v="57"/>
    <n v="7.8000000000000007"/>
    <x v="1"/>
  </r>
  <r>
    <x v="94"/>
    <x v="1"/>
    <x v="94"/>
    <x v="0"/>
    <x v="3"/>
    <n v="1"/>
    <n v="16"/>
    <n v="16"/>
    <x v="1"/>
    <n v="0"/>
    <n v="16"/>
    <x v="8"/>
    <n v="4.8000000000000007"/>
    <x v="1"/>
  </r>
  <r>
    <x v="95"/>
    <x v="0"/>
    <x v="95"/>
    <x v="1"/>
    <x v="6"/>
    <n v="3"/>
    <n v="14"/>
    <n v="42"/>
    <x v="3"/>
    <n v="2"/>
    <n v="38"/>
    <x v="58"/>
    <n v="12.600000000000001"/>
    <x v="1"/>
  </r>
  <r>
    <x v="96"/>
    <x v="26"/>
    <x v="96"/>
    <x v="0"/>
    <x v="7"/>
    <n v="1"/>
    <n v="15"/>
    <n v="15"/>
    <x v="1"/>
    <n v="0"/>
    <n v="15"/>
    <x v="16"/>
    <n v="4.5"/>
    <x v="1"/>
  </r>
  <r>
    <x v="97"/>
    <x v="28"/>
    <x v="97"/>
    <x v="0"/>
    <x v="5"/>
    <n v="2"/>
    <n v="19"/>
    <n v="38"/>
    <x v="3"/>
    <n v="0"/>
    <n v="38"/>
    <x v="2"/>
    <n v="11.400000000000002"/>
    <x v="1"/>
  </r>
  <r>
    <x v="98"/>
    <x v="0"/>
    <x v="98"/>
    <x v="1"/>
    <x v="3"/>
    <n v="4"/>
    <n v="16"/>
    <n v="64"/>
    <x v="0"/>
    <n v="3"/>
    <n v="58"/>
    <x v="59"/>
    <n v="19.200000000000003"/>
    <x v="1"/>
  </r>
  <r>
    <x v="99"/>
    <x v="16"/>
    <x v="99"/>
    <x v="1"/>
    <x v="7"/>
    <n v="1"/>
    <n v="10"/>
    <n v="10"/>
    <x v="3"/>
    <n v="1"/>
    <n v="8"/>
    <x v="41"/>
    <n v="3"/>
    <x v="1"/>
  </r>
  <r>
    <x v="100"/>
    <x v="29"/>
    <x v="100"/>
    <x v="1"/>
    <x v="8"/>
    <n v="4"/>
    <n v="14"/>
    <n v="56"/>
    <x v="0"/>
    <n v="2"/>
    <n v="52"/>
    <x v="14"/>
    <n v="16.800000000000004"/>
    <x v="1"/>
  </r>
  <r>
    <x v="101"/>
    <x v="0"/>
    <x v="101"/>
    <x v="1"/>
    <x v="9"/>
    <n v="4"/>
    <n v="15"/>
    <n v="60"/>
    <x v="0"/>
    <n v="3"/>
    <n v="54"/>
    <x v="45"/>
    <n v="18"/>
    <x v="1"/>
  </r>
  <r>
    <x v="102"/>
    <x v="8"/>
    <x v="102"/>
    <x v="1"/>
    <x v="4"/>
    <n v="2"/>
    <n v="8"/>
    <n v="16"/>
    <x v="1"/>
    <n v="0"/>
    <n v="16"/>
    <x v="8"/>
    <n v="4.8000000000000007"/>
    <x v="1"/>
  </r>
  <r>
    <x v="103"/>
    <x v="25"/>
    <x v="103"/>
    <x v="2"/>
    <x v="4"/>
    <n v="5"/>
    <n v="9"/>
    <n v="45"/>
    <x v="1"/>
    <n v="0"/>
    <n v="45"/>
    <x v="17"/>
    <n v="13.5"/>
    <x v="1"/>
  </r>
  <r>
    <x v="104"/>
    <x v="22"/>
    <x v="104"/>
    <x v="2"/>
    <x v="0"/>
    <n v="5"/>
    <n v="17"/>
    <n v="85"/>
    <x v="2"/>
    <n v="0"/>
    <n v="85"/>
    <x v="60"/>
    <n v="25.500000000000007"/>
    <x v="1"/>
  </r>
  <r>
    <x v="105"/>
    <x v="16"/>
    <x v="105"/>
    <x v="1"/>
    <x v="2"/>
    <n v="3"/>
    <n v="16"/>
    <n v="48"/>
    <x v="3"/>
    <n v="2"/>
    <n v="44"/>
    <x v="27"/>
    <n v="14.400000000000006"/>
    <x v="1"/>
  </r>
  <r>
    <x v="106"/>
    <x v="6"/>
    <x v="106"/>
    <x v="0"/>
    <x v="1"/>
    <n v="3"/>
    <n v="10"/>
    <n v="30"/>
    <x v="0"/>
    <n v="3"/>
    <n v="24"/>
    <x v="13"/>
    <n v="9"/>
    <x v="1"/>
  </r>
  <r>
    <x v="107"/>
    <x v="2"/>
    <x v="107"/>
    <x v="0"/>
    <x v="0"/>
    <n v="4"/>
    <n v="19"/>
    <n v="76"/>
    <x v="1"/>
    <n v="3"/>
    <n v="70"/>
    <x v="49"/>
    <n v="22.800000000000004"/>
    <x v="1"/>
  </r>
  <r>
    <x v="108"/>
    <x v="20"/>
    <x v="108"/>
    <x v="2"/>
    <x v="9"/>
    <n v="1"/>
    <n v="9"/>
    <n v="9"/>
    <x v="0"/>
    <n v="2"/>
    <n v="5"/>
    <x v="33"/>
    <n v="2.7"/>
    <x v="1"/>
  </r>
  <r>
    <x v="109"/>
    <x v="2"/>
    <x v="109"/>
    <x v="2"/>
    <x v="3"/>
    <n v="1"/>
    <n v="9"/>
    <n v="9"/>
    <x v="1"/>
    <n v="2"/>
    <n v="5"/>
    <x v="33"/>
    <n v="2.7"/>
    <x v="1"/>
  </r>
  <r>
    <x v="110"/>
    <x v="21"/>
    <x v="110"/>
    <x v="0"/>
    <x v="4"/>
    <n v="2"/>
    <n v="18"/>
    <n v="36"/>
    <x v="3"/>
    <n v="1"/>
    <n v="34"/>
    <x v="34"/>
    <n v="10.8"/>
    <x v="1"/>
  </r>
  <r>
    <x v="111"/>
    <x v="4"/>
    <x v="111"/>
    <x v="1"/>
    <x v="0"/>
    <n v="5"/>
    <n v="17"/>
    <n v="85"/>
    <x v="2"/>
    <n v="0"/>
    <n v="85"/>
    <x v="60"/>
    <n v="25.500000000000007"/>
    <x v="1"/>
  </r>
  <r>
    <x v="112"/>
    <x v="16"/>
    <x v="112"/>
    <x v="0"/>
    <x v="9"/>
    <n v="1"/>
    <n v="10"/>
    <n v="10"/>
    <x v="0"/>
    <n v="0"/>
    <n v="10"/>
    <x v="11"/>
    <n v="3"/>
    <x v="1"/>
  </r>
  <r>
    <x v="113"/>
    <x v="11"/>
    <x v="113"/>
    <x v="2"/>
    <x v="3"/>
    <n v="4"/>
    <n v="19"/>
    <n v="76"/>
    <x v="0"/>
    <n v="1"/>
    <n v="74"/>
    <x v="12"/>
    <n v="22.800000000000004"/>
    <x v="1"/>
  </r>
  <r>
    <x v="114"/>
    <x v="15"/>
    <x v="114"/>
    <x v="0"/>
    <x v="6"/>
    <n v="3"/>
    <n v="16"/>
    <n v="48"/>
    <x v="2"/>
    <n v="1"/>
    <n v="46"/>
    <x v="18"/>
    <n v="14.400000000000006"/>
    <x v="1"/>
  </r>
  <r>
    <x v="115"/>
    <x v="29"/>
    <x v="115"/>
    <x v="2"/>
    <x v="3"/>
    <n v="5"/>
    <n v="20"/>
    <n v="100"/>
    <x v="3"/>
    <n v="2"/>
    <n v="96"/>
    <x v="54"/>
    <n v="30"/>
    <x v="1"/>
  </r>
  <r>
    <x v="116"/>
    <x v="28"/>
    <x v="116"/>
    <x v="0"/>
    <x v="4"/>
    <n v="5"/>
    <n v="20"/>
    <n v="100"/>
    <x v="0"/>
    <n v="2"/>
    <n v="96"/>
    <x v="54"/>
    <n v="30"/>
    <x v="1"/>
  </r>
  <r>
    <x v="117"/>
    <x v="16"/>
    <x v="117"/>
    <x v="1"/>
    <x v="8"/>
    <n v="4"/>
    <n v="15"/>
    <n v="60"/>
    <x v="1"/>
    <n v="0"/>
    <n v="60"/>
    <x v="61"/>
    <n v="18"/>
    <x v="1"/>
  </r>
  <r>
    <x v="118"/>
    <x v="7"/>
    <x v="118"/>
    <x v="1"/>
    <x v="6"/>
    <n v="2"/>
    <n v="11"/>
    <n v="22"/>
    <x v="1"/>
    <n v="2"/>
    <n v="18"/>
    <x v="62"/>
    <n v="6.6000000000000014"/>
    <x v="1"/>
  </r>
  <r>
    <x v="119"/>
    <x v="19"/>
    <x v="119"/>
    <x v="1"/>
    <x v="4"/>
    <n v="1"/>
    <n v="7"/>
    <n v="7"/>
    <x v="1"/>
    <n v="0"/>
    <n v="7"/>
    <x v="33"/>
    <n v="2.10000000000000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C02187-6722-4961-8A84-1B5C4EA6BFA1}"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K5:AL12" firstHeaderRow="1" firstDataRow="1" firstDataCol="1"/>
  <pivotFields count="14">
    <pivotField showAll="0"/>
    <pivotField numFmtId="168" showAll="0"/>
    <pivotField showAll="0"/>
    <pivotField showAll="0">
      <items count="4">
        <item x="2"/>
        <item x="0"/>
        <item x="1"/>
        <item t="default"/>
      </items>
    </pivotField>
    <pivotField axis="axisRow" showAll="0">
      <items count="11">
        <item h="1" x="9"/>
        <item x="5"/>
        <item x="1"/>
        <item x="4"/>
        <item h="1" x="6"/>
        <item h="1" x="8"/>
        <item x="7"/>
        <item x="3"/>
        <item h="1" x="2"/>
        <item x="0"/>
        <item t="default"/>
      </items>
    </pivotField>
    <pivotField showAll="0"/>
    <pivotField showAll="0"/>
    <pivotField showAll="0"/>
    <pivotField showAll="0">
      <items count="5">
        <item x="1"/>
        <item x="3"/>
        <item x="2"/>
        <item x="0"/>
        <item t="default"/>
      </items>
    </pivotField>
    <pivotField showAll="0"/>
    <pivotField showAll="0"/>
    <pivotField showAll="0"/>
    <pivotField dataField="1" showAll="0"/>
    <pivotField showAll="0"/>
  </pivotFields>
  <rowFields count="1">
    <field x="4"/>
  </rowFields>
  <rowItems count="7">
    <i>
      <x v="1"/>
    </i>
    <i>
      <x v="2"/>
    </i>
    <i>
      <x v="3"/>
    </i>
    <i>
      <x v="6"/>
    </i>
    <i>
      <x v="7"/>
    </i>
    <i>
      <x v="9"/>
    </i>
    <i t="grand">
      <x/>
    </i>
  </rowItems>
  <colItems count="1">
    <i/>
  </colItems>
  <dataFields count="1">
    <dataField name="Sum of Margin" fld="12"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2" format="18">
      <pivotArea type="data" outline="0" fieldPosition="0">
        <references count="2">
          <reference field="4294967294" count="1" selected="0">
            <x v="0"/>
          </reference>
          <reference field="4" count="1" selected="0">
            <x v="5"/>
          </reference>
        </references>
      </pivotArea>
    </chartFormat>
    <chartFormat chart="2" format="19">
      <pivotArea type="data" outline="0" fieldPosition="0">
        <references count="2">
          <reference field="4294967294" count="1" selected="0">
            <x v="0"/>
          </reference>
          <reference field="4" count="1" selected="0">
            <x v="6"/>
          </reference>
        </references>
      </pivotArea>
    </chartFormat>
    <chartFormat chart="2" format="20">
      <pivotArea type="data" outline="0" fieldPosition="0">
        <references count="2">
          <reference field="4294967294" count="1" selected="0">
            <x v="0"/>
          </reference>
          <reference field="4" count="1" selected="0">
            <x v="7"/>
          </reference>
        </references>
      </pivotArea>
    </chartFormat>
    <chartFormat chart="2" format="21">
      <pivotArea type="data" outline="0" fieldPosition="0">
        <references count="2">
          <reference field="4294967294" count="1" selected="0">
            <x v="0"/>
          </reference>
          <reference field="4" count="1" selected="0">
            <x v="8"/>
          </reference>
        </references>
      </pivotArea>
    </chartFormat>
    <chartFormat chart="2" format="2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209FB-E995-4B21-9F66-6C84B8E2BABD}"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E3:AI34" firstHeaderRow="1" firstDataRow="2" firstDataCol="1" rowPageCount="1" colPageCount="1"/>
  <pivotFields count="14">
    <pivotField axis="axisPage"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axis="axisRow" numFmtId="168" showAll="0">
      <items count="31">
        <item x="29"/>
        <item x="3"/>
        <item x="6"/>
        <item x="23"/>
        <item x="13"/>
        <item x="26"/>
        <item x="8"/>
        <item x="20"/>
        <item x="7"/>
        <item x="19"/>
        <item x="25"/>
        <item x="9"/>
        <item x="0"/>
        <item x="22"/>
        <item x="15"/>
        <item x="1"/>
        <item x="12"/>
        <item x="21"/>
        <item x="2"/>
        <item x="4"/>
        <item x="24"/>
        <item x="17"/>
        <item x="18"/>
        <item x="5"/>
        <item x="28"/>
        <item x="14"/>
        <item x="10"/>
        <item x="16"/>
        <item x="27"/>
        <item x="11"/>
        <item t="default"/>
      </items>
    </pivotField>
    <pivotField showAll="0">
      <items count="121">
        <item x="57"/>
        <item x="77"/>
        <item x="101"/>
        <item x="41"/>
        <item x="9"/>
        <item x="8"/>
        <item x="55"/>
        <item x="85"/>
        <item x="114"/>
        <item x="60"/>
        <item x="74"/>
        <item x="64"/>
        <item x="21"/>
        <item x="94"/>
        <item x="69"/>
        <item x="20"/>
        <item x="105"/>
        <item x="88"/>
        <item x="7"/>
        <item x="102"/>
        <item x="59"/>
        <item x="32"/>
        <item x="67"/>
        <item x="43"/>
        <item x="56"/>
        <item x="80"/>
        <item x="91"/>
        <item x="63"/>
        <item x="25"/>
        <item x="45"/>
        <item x="95"/>
        <item x="27"/>
        <item x="52"/>
        <item x="89"/>
        <item x="92"/>
        <item x="116"/>
        <item x="115"/>
        <item x="2"/>
        <item x="12"/>
        <item x="18"/>
        <item x="5"/>
        <item x="65"/>
        <item x="109"/>
        <item x="13"/>
        <item x="78"/>
        <item x="11"/>
        <item x="31"/>
        <item x="37"/>
        <item x="90"/>
        <item x="16"/>
        <item x="24"/>
        <item x="84"/>
        <item x="87"/>
        <item x="14"/>
        <item x="81"/>
        <item x="119"/>
        <item x="15"/>
        <item x="71"/>
        <item x="49"/>
        <item x="113"/>
        <item x="39"/>
        <item x="19"/>
        <item x="75"/>
        <item x="42"/>
        <item x="36"/>
        <item x="47"/>
        <item x="112"/>
        <item x="28"/>
        <item x="100"/>
        <item x="23"/>
        <item x="99"/>
        <item x="66"/>
        <item x="29"/>
        <item x="111"/>
        <item x="96"/>
        <item x="33"/>
        <item x="98"/>
        <item x="46"/>
        <item x="62"/>
        <item x="104"/>
        <item x="76"/>
        <item x="48"/>
        <item x="86"/>
        <item x="58"/>
        <item x="79"/>
        <item x="106"/>
        <item x="10"/>
        <item x="82"/>
        <item x="3"/>
        <item x="38"/>
        <item x="17"/>
        <item x="68"/>
        <item x="97"/>
        <item x="61"/>
        <item x="1"/>
        <item x="53"/>
        <item x="22"/>
        <item x="117"/>
        <item x="51"/>
        <item x="110"/>
        <item x="72"/>
        <item x="4"/>
        <item x="93"/>
        <item x="50"/>
        <item x="108"/>
        <item x="35"/>
        <item x="34"/>
        <item x="70"/>
        <item x="103"/>
        <item x="54"/>
        <item x="0"/>
        <item x="26"/>
        <item x="73"/>
        <item x="40"/>
        <item x="6"/>
        <item x="30"/>
        <item x="44"/>
        <item x="118"/>
        <item x="83"/>
        <item x="107"/>
        <item t="default"/>
      </items>
    </pivotField>
    <pivotField axis="axisCol" showAll="0">
      <items count="4">
        <item x="2"/>
        <item x="0"/>
        <item x="1"/>
        <item t="default"/>
      </items>
    </pivotField>
    <pivotField showAll="0">
      <items count="11">
        <item h="1" x="9"/>
        <item x="5"/>
        <item x="1"/>
        <item x="4"/>
        <item h="1" x="6"/>
        <item h="1" x="8"/>
        <item x="7"/>
        <item x="3"/>
        <item h="1" x="2"/>
        <item x="0"/>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30">
    <i>
      <x/>
    </i>
    <i>
      <x v="1"/>
    </i>
    <i>
      <x v="2"/>
    </i>
    <i>
      <x v="3"/>
    </i>
    <i>
      <x v="4"/>
    </i>
    <i>
      <x v="5"/>
    </i>
    <i>
      <x v="6"/>
    </i>
    <i>
      <x v="7"/>
    </i>
    <i>
      <x v="9"/>
    </i>
    <i>
      <x v="10"/>
    </i>
    <i>
      <x v="11"/>
    </i>
    <i>
      <x v="12"/>
    </i>
    <i>
      <x v="13"/>
    </i>
    <i>
      <x v="14"/>
    </i>
    <i>
      <x v="15"/>
    </i>
    <i>
      <x v="16"/>
    </i>
    <i>
      <x v="17"/>
    </i>
    <i>
      <x v="18"/>
    </i>
    <i>
      <x v="19"/>
    </i>
    <i>
      <x v="20"/>
    </i>
    <i>
      <x v="21"/>
    </i>
    <i>
      <x v="22"/>
    </i>
    <i>
      <x v="23"/>
    </i>
    <i>
      <x v="24"/>
    </i>
    <i>
      <x v="25"/>
    </i>
    <i>
      <x v="26"/>
    </i>
    <i>
      <x v="27"/>
    </i>
    <i>
      <x v="28"/>
    </i>
    <i>
      <x v="29"/>
    </i>
    <i t="grand">
      <x/>
    </i>
  </rowItems>
  <colFields count="1">
    <field x="3"/>
  </colFields>
  <colItems count="4">
    <i>
      <x/>
    </i>
    <i>
      <x v="1"/>
    </i>
    <i>
      <x v="2"/>
    </i>
    <i t="grand">
      <x/>
    </i>
  </colItems>
  <pageFields count="1">
    <pageField fld="0" hier="-1"/>
  </pageFields>
  <dataFields count="1">
    <dataField name="Sum of Revenue" fld="10"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93F0EE-1722-4D46-A730-D694DAC35D57}"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Y3:AC85" firstHeaderRow="1" firstDataRow="2" firstDataCol="1"/>
  <pivotFields count="14">
    <pivotField showAll="0"/>
    <pivotField numFmtId="168" showAll="0"/>
    <pivotField axis="axisRow" showAll="0">
      <items count="121">
        <item x="57"/>
        <item x="77"/>
        <item x="101"/>
        <item x="41"/>
        <item x="9"/>
        <item x="8"/>
        <item x="55"/>
        <item x="85"/>
        <item x="114"/>
        <item x="60"/>
        <item x="74"/>
        <item x="64"/>
        <item x="21"/>
        <item x="94"/>
        <item x="69"/>
        <item x="20"/>
        <item x="105"/>
        <item x="88"/>
        <item x="7"/>
        <item x="102"/>
        <item x="59"/>
        <item x="32"/>
        <item x="67"/>
        <item x="43"/>
        <item x="56"/>
        <item x="80"/>
        <item x="91"/>
        <item x="63"/>
        <item x="25"/>
        <item x="45"/>
        <item x="95"/>
        <item x="27"/>
        <item x="52"/>
        <item x="89"/>
        <item x="92"/>
        <item x="116"/>
        <item x="115"/>
        <item x="2"/>
        <item x="12"/>
        <item x="18"/>
        <item x="5"/>
        <item x="65"/>
        <item x="109"/>
        <item x="13"/>
        <item x="78"/>
        <item x="11"/>
        <item x="31"/>
        <item x="37"/>
        <item x="90"/>
        <item x="16"/>
        <item x="24"/>
        <item x="84"/>
        <item x="87"/>
        <item x="14"/>
        <item x="81"/>
        <item x="119"/>
        <item x="15"/>
        <item x="71"/>
        <item x="49"/>
        <item x="113"/>
        <item x="39"/>
        <item x="19"/>
        <item x="75"/>
        <item x="42"/>
        <item x="36"/>
        <item x="47"/>
        <item x="112"/>
        <item x="28"/>
        <item x="100"/>
        <item x="23"/>
        <item x="99"/>
        <item x="66"/>
        <item x="29"/>
        <item x="111"/>
        <item x="96"/>
        <item x="33"/>
        <item x="98"/>
        <item x="46"/>
        <item x="62"/>
        <item x="104"/>
        <item x="76"/>
        <item x="48"/>
        <item x="86"/>
        <item x="58"/>
        <item x="79"/>
        <item x="106"/>
        <item x="10"/>
        <item x="82"/>
        <item x="3"/>
        <item x="38"/>
        <item x="17"/>
        <item x="68"/>
        <item x="97"/>
        <item x="61"/>
        <item x="1"/>
        <item x="53"/>
        <item x="22"/>
        <item x="117"/>
        <item x="51"/>
        <item x="110"/>
        <item x="72"/>
        <item x="4"/>
        <item x="93"/>
        <item x="50"/>
        <item x="108"/>
        <item x="35"/>
        <item x="34"/>
        <item x="70"/>
        <item x="103"/>
        <item x="54"/>
        <item x="0"/>
        <item x="26"/>
        <item x="73"/>
        <item x="40"/>
        <item x="6"/>
        <item x="30"/>
        <item x="44"/>
        <item x="118"/>
        <item x="83"/>
        <item x="107"/>
        <item t="default"/>
      </items>
    </pivotField>
    <pivotField axis="axisCol" showAll="0">
      <items count="4">
        <item x="2"/>
        <item x="0"/>
        <item x="1"/>
        <item t="default"/>
      </items>
    </pivotField>
    <pivotField showAll="0">
      <items count="11">
        <item h="1" x="9"/>
        <item x="5"/>
        <item x="1"/>
        <item x="4"/>
        <item h="1" x="6"/>
        <item h="1" x="8"/>
        <item x="7"/>
        <item x="3"/>
        <item h="1" x="2"/>
        <item x="0"/>
        <item t="default"/>
      </items>
    </pivotField>
    <pivotField showAll="0"/>
    <pivotField showAll="0"/>
    <pivotField showAll="0"/>
    <pivotField showAll="0"/>
    <pivotField showAll="0"/>
    <pivotField dataField="1" showAll="0"/>
    <pivotField showAll="0"/>
    <pivotField showAll="0"/>
    <pivotField showAll="0"/>
  </pivotFields>
  <rowFields count="1">
    <field x="2"/>
  </rowFields>
  <rowItems count="81">
    <i>
      <x/>
    </i>
    <i>
      <x v="1"/>
    </i>
    <i>
      <x v="3"/>
    </i>
    <i>
      <x v="5"/>
    </i>
    <i>
      <x v="6"/>
    </i>
    <i>
      <x v="7"/>
    </i>
    <i>
      <x v="9"/>
    </i>
    <i>
      <x v="10"/>
    </i>
    <i>
      <x v="13"/>
    </i>
    <i>
      <x v="15"/>
    </i>
    <i>
      <x v="17"/>
    </i>
    <i>
      <x v="18"/>
    </i>
    <i>
      <x v="19"/>
    </i>
    <i>
      <x v="21"/>
    </i>
    <i>
      <x v="23"/>
    </i>
    <i>
      <x v="24"/>
    </i>
    <i>
      <x v="26"/>
    </i>
    <i>
      <x v="28"/>
    </i>
    <i>
      <x v="31"/>
    </i>
    <i>
      <x v="35"/>
    </i>
    <i>
      <x v="36"/>
    </i>
    <i>
      <x v="37"/>
    </i>
    <i>
      <x v="38"/>
    </i>
    <i>
      <x v="39"/>
    </i>
    <i>
      <x v="40"/>
    </i>
    <i>
      <x v="41"/>
    </i>
    <i>
      <x v="42"/>
    </i>
    <i>
      <x v="44"/>
    </i>
    <i>
      <x v="45"/>
    </i>
    <i>
      <x v="46"/>
    </i>
    <i>
      <x v="47"/>
    </i>
    <i>
      <x v="48"/>
    </i>
    <i>
      <x v="49"/>
    </i>
    <i>
      <x v="51"/>
    </i>
    <i>
      <x v="52"/>
    </i>
    <i>
      <x v="53"/>
    </i>
    <i>
      <x v="55"/>
    </i>
    <i>
      <x v="56"/>
    </i>
    <i>
      <x v="57"/>
    </i>
    <i>
      <x v="58"/>
    </i>
    <i>
      <x v="59"/>
    </i>
    <i>
      <x v="62"/>
    </i>
    <i>
      <x v="63"/>
    </i>
    <i>
      <x v="65"/>
    </i>
    <i>
      <x v="67"/>
    </i>
    <i>
      <x v="70"/>
    </i>
    <i>
      <x v="72"/>
    </i>
    <i>
      <x v="73"/>
    </i>
    <i>
      <x v="74"/>
    </i>
    <i>
      <x v="76"/>
    </i>
    <i>
      <x v="77"/>
    </i>
    <i>
      <x v="78"/>
    </i>
    <i>
      <x v="79"/>
    </i>
    <i>
      <x v="80"/>
    </i>
    <i>
      <x v="82"/>
    </i>
    <i>
      <x v="84"/>
    </i>
    <i>
      <x v="85"/>
    </i>
    <i>
      <x v="86"/>
    </i>
    <i>
      <x v="88"/>
    </i>
    <i>
      <x v="89"/>
    </i>
    <i>
      <x v="90"/>
    </i>
    <i>
      <x v="91"/>
    </i>
    <i>
      <x v="92"/>
    </i>
    <i>
      <x v="93"/>
    </i>
    <i>
      <x v="94"/>
    </i>
    <i>
      <x v="95"/>
    </i>
    <i>
      <x v="96"/>
    </i>
    <i>
      <x v="99"/>
    </i>
    <i>
      <x v="100"/>
    </i>
    <i>
      <x v="101"/>
    </i>
    <i>
      <x v="103"/>
    </i>
    <i>
      <x v="105"/>
    </i>
    <i>
      <x v="107"/>
    </i>
    <i>
      <x v="108"/>
    </i>
    <i>
      <x v="109"/>
    </i>
    <i>
      <x v="110"/>
    </i>
    <i>
      <x v="111"/>
    </i>
    <i>
      <x v="112"/>
    </i>
    <i>
      <x v="113"/>
    </i>
    <i>
      <x v="119"/>
    </i>
    <i t="grand">
      <x/>
    </i>
  </rowItems>
  <colFields count="1">
    <field x="3"/>
  </colFields>
  <colItems count="4">
    <i>
      <x/>
    </i>
    <i>
      <x v="1"/>
    </i>
    <i>
      <x v="2"/>
    </i>
    <i t="grand">
      <x/>
    </i>
  </colItems>
  <dataFields count="1">
    <dataField name="Sum of Revenue" fld="10" baseField="0" baseItem="0"/>
  </dataFields>
  <chartFormats count="3">
    <chartFormat chart="19" format="6" series="1">
      <pivotArea type="data" outline="0" fieldPosition="0">
        <references count="2">
          <reference field="4294967294" count="1" selected="0">
            <x v="0"/>
          </reference>
          <reference field="3" count="1" selected="0">
            <x v="0"/>
          </reference>
        </references>
      </pivotArea>
    </chartFormat>
    <chartFormat chart="19" format="7" series="1">
      <pivotArea type="data" outline="0" fieldPosition="0">
        <references count="2">
          <reference field="4294967294" count="1" selected="0">
            <x v="0"/>
          </reference>
          <reference field="3" count="1" selected="0">
            <x v="1"/>
          </reference>
        </references>
      </pivotArea>
    </chartFormat>
    <chartFormat chart="19"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D9F06-5296-4E58-8ECE-5BD99F0A077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W11" firstHeaderRow="1" firstDataRow="2" firstDataCol="1"/>
  <pivotFields count="14">
    <pivotField showAll="0"/>
    <pivotField numFmtId="168" showAll="0"/>
    <pivotField showAll="0"/>
    <pivotField axis="axisCol" showAll="0">
      <items count="4">
        <item x="2"/>
        <item x="0"/>
        <item x="1"/>
        <item t="default"/>
      </items>
    </pivotField>
    <pivotField axis="axisRow" showAll="0">
      <items count="11">
        <item h="1" x="9"/>
        <item x="5"/>
        <item x="1"/>
        <item x="4"/>
        <item h="1" x="6"/>
        <item h="1" x="8"/>
        <item x="7"/>
        <item x="3"/>
        <item h="1" x="2"/>
        <item x="0"/>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7">
    <i>
      <x v="1"/>
    </i>
    <i>
      <x v="2"/>
    </i>
    <i>
      <x v="3"/>
    </i>
    <i>
      <x v="6"/>
    </i>
    <i>
      <x v="7"/>
    </i>
    <i>
      <x v="9"/>
    </i>
    <i t="grand">
      <x/>
    </i>
  </rowItems>
  <colFields count="1">
    <field x="3"/>
  </colFields>
  <colItems count="4">
    <i>
      <x/>
    </i>
    <i>
      <x v="1"/>
    </i>
    <i>
      <x v="2"/>
    </i>
    <i t="grand">
      <x/>
    </i>
  </colItems>
  <dataFields count="1">
    <dataField name="Sum of Margin" fld="12" baseField="0" baseItem="0"/>
  </dataFields>
  <chartFormats count="13">
    <chartFormat chart="2" format="16" series="1">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3">
          <reference field="4294967294" count="1" selected="0">
            <x v="0"/>
          </reference>
          <reference field="3" count="1" selected="0">
            <x v="0"/>
          </reference>
          <reference field="4" count="1" selected="0">
            <x v="0"/>
          </reference>
        </references>
      </pivotArea>
    </chartFormat>
    <chartFormat chart="2" format="18">
      <pivotArea type="data" outline="0" fieldPosition="0">
        <references count="3">
          <reference field="4294967294" count="1" selected="0">
            <x v="0"/>
          </reference>
          <reference field="3" count="1" selected="0">
            <x v="0"/>
          </reference>
          <reference field="4" count="1" selected="0">
            <x v="1"/>
          </reference>
        </references>
      </pivotArea>
    </chartFormat>
    <chartFormat chart="2" format="19">
      <pivotArea type="data" outline="0" fieldPosition="0">
        <references count="3">
          <reference field="4294967294" count="1" selected="0">
            <x v="0"/>
          </reference>
          <reference field="3" count="1" selected="0">
            <x v="0"/>
          </reference>
          <reference field="4" count="1" selected="0">
            <x v="2"/>
          </reference>
        </references>
      </pivotArea>
    </chartFormat>
    <chartFormat chart="2" format="20">
      <pivotArea type="data" outline="0" fieldPosition="0">
        <references count="3">
          <reference field="4294967294" count="1" selected="0">
            <x v="0"/>
          </reference>
          <reference field="3" count="1" selected="0">
            <x v="0"/>
          </reference>
          <reference field="4" count="1" selected="0">
            <x v="3"/>
          </reference>
        </references>
      </pivotArea>
    </chartFormat>
    <chartFormat chart="2" format="21">
      <pivotArea type="data" outline="0" fieldPosition="0">
        <references count="3">
          <reference field="4294967294" count="1" selected="0">
            <x v="0"/>
          </reference>
          <reference field="3" count="1" selected="0">
            <x v="0"/>
          </reference>
          <reference field="4" count="1" selected="0">
            <x v="4"/>
          </reference>
        </references>
      </pivotArea>
    </chartFormat>
    <chartFormat chart="2" format="22">
      <pivotArea type="data" outline="0" fieldPosition="0">
        <references count="3">
          <reference field="4294967294" count="1" selected="0">
            <x v="0"/>
          </reference>
          <reference field="3" count="1" selected="0">
            <x v="0"/>
          </reference>
          <reference field="4" count="1" selected="0">
            <x v="5"/>
          </reference>
        </references>
      </pivotArea>
    </chartFormat>
    <chartFormat chart="2" format="23">
      <pivotArea type="data" outline="0" fieldPosition="0">
        <references count="3">
          <reference field="4294967294" count="1" selected="0">
            <x v="0"/>
          </reference>
          <reference field="3" count="1" selected="0">
            <x v="0"/>
          </reference>
          <reference field="4" count="1" selected="0">
            <x v="6"/>
          </reference>
        </references>
      </pivotArea>
    </chartFormat>
    <chartFormat chart="2" format="24">
      <pivotArea type="data" outline="0" fieldPosition="0">
        <references count="3">
          <reference field="4294967294" count="1" selected="0">
            <x v="0"/>
          </reference>
          <reference field="3" count="1" selected="0">
            <x v="0"/>
          </reference>
          <reference field="4" count="1" selected="0">
            <x v="7"/>
          </reference>
        </references>
      </pivotArea>
    </chartFormat>
    <chartFormat chart="2" format="25">
      <pivotArea type="data" outline="0" fieldPosition="0">
        <references count="3">
          <reference field="4294967294" count="1" selected="0">
            <x v="0"/>
          </reference>
          <reference field="3" count="1" selected="0">
            <x v="0"/>
          </reference>
          <reference field="4" count="1" selected="0">
            <x v="8"/>
          </reference>
        </references>
      </pivotArea>
    </chartFormat>
    <chartFormat chart="2" format="26">
      <pivotArea type="data" outline="0" fieldPosition="0">
        <references count="3">
          <reference field="4294967294" count="1" selected="0">
            <x v="0"/>
          </reference>
          <reference field="3" count="1" selected="0">
            <x v="0"/>
          </reference>
          <reference field="4" count="1" selected="0">
            <x v="9"/>
          </reference>
        </references>
      </pivotArea>
    </chartFormat>
    <chartFormat chart="2" format="27" series="1">
      <pivotArea type="data" outline="0" fieldPosition="0">
        <references count="2">
          <reference field="4294967294" count="1" selected="0">
            <x v="0"/>
          </reference>
          <reference field="3" count="1" selected="0">
            <x v="1"/>
          </reference>
        </references>
      </pivotArea>
    </chartFormat>
    <chartFormat chart="2" format="2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A77E37-4D3C-498F-97F8-6BEE74A22076}"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Q11" firstHeaderRow="1" firstDataRow="2" firstDataCol="1"/>
  <pivotFields count="14">
    <pivotField showAll="0"/>
    <pivotField numFmtId="168" showAll="0"/>
    <pivotField showAll="0"/>
    <pivotField axis="axisCol" showAll="0">
      <items count="4">
        <item x="2"/>
        <item x="0"/>
        <item x="1"/>
        <item t="default"/>
      </items>
    </pivotField>
    <pivotField axis="axisRow" showAll="0">
      <items count="11">
        <item h="1" x="9"/>
        <item x="5"/>
        <item x="1"/>
        <item x="4"/>
        <item h="1" x="6"/>
        <item h="1" x="8"/>
        <item x="7"/>
        <item x="3"/>
        <item h="1" x="2"/>
        <item x="0"/>
        <item t="default"/>
      </items>
    </pivotField>
    <pivotField showAll="0"/>
    <pivotField showAll="0"/>
    <pivotField showAll="0"/>
    <pivotField showAll="0"/>
    <pivotField showAll="0"/>
    <pivotField dataField="1" showAll="0"/>
    <pivotField showAll="0"/>
    <pivotField showAll="0"/>
    <pivotField showAll="0"/>
  </pivotFields>
  <rowFields count="1">
    <field x="4"/>
  </rowFields>
  <rowItems count="7">
    <i>
      <x v="1"/>
    </i>
    <i>
      <x v="2"/>
    </i>
    <i>
      <x v="3"/>
    </i>
    <i>
      <x v="6"/>
    </i>
    <i>
      <x v="7"/>
    </i>
    <i>
      <x v="9"/>
    </i>
    <i t="grand">
      <x/>
    </i>
  </rowItems>
  <colFields count="1">
    <field x="3"/>
  </colFields>
  <colItems count="4">
    <i>
      <x/>
    </i>
    <i>
      <x v="1"/>
    </i>
    <i>
      <x v="2"/>
    </i>
    <i t="grand">
      <x/>
    </i>
  </colItems>
  <dataFields count="1">
    <dataField name="Sum of Revenue" fld="10" baseField="0" baseItem="0"/>
  </dataFields>
  <chartFormats count="3">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A5F07A-1E9C-4075-A849-C8A8EF92994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K11" firstHeaderRow="1" firstDataRow="2" firstDataCol="1"/>
  <pivotFields count="14">
    <pivotField showAll="0"/>
    <pivotField numFmtId="168" showAll="0"/>
    <pivotField showAll="0"/>
    <pivotField axis="axisCol" showAll="0">
      <items count="4">
        <item x="2"/>
        <item x="0"/>
        <item x="1"/>
        <item t="default"/>
      </items>
    </pivotField>
    <pivotField axis="axisRow" showAll="0">
      <items count="11">
        <item h="1" x="9"/>
        <item x="5"/>
        <item x="1"/>
        <item x="4"/>
        <item h="1" x="6"/>
        <item h="1" x="8"/>
        <item x="7"/>
        <item x="3"/>
        <item h="1" x="2"/>
        <item x="0"/>
        <item t="default"/>
      </items>
    </pivotField>
    <pivotField showAll="0"/>
    <pivotField dataField="1" showAll="0"/>
    <pivotField showAll="0"/>
    <pivotField showAll="0"/>
    <pivotField showAll="0"/>
    <pivotField showAll="0"/>
    <pivotField showAll="0"/>
    <pivotField showAll="0"/>
    <pivotField showAll="0"/>
  </pivotFields>
  <rowFields count="1">
    <field x="4"/>
  </rowFields>
  <rowItems count="7">
    <i>
      <x v="1"/>
    </i>
    <i>
      <x v="2"/>
    </i>
    <i>
      <x v="3"/>
    </i>
    <i>
      <x v="6"/>
    </i>
    <i>
      <x v="7"/>
    </i>
    <i>
      <x v="9"/>
    </i>
    <i t="grand">
      <x/>
    </i>
  </rowItems>
  <colFields count="1">
    <field x="3"/>
  </colFields>
  <colItems count="4">
    <i>
      <x/>
    </i>
    <i>
      <x v="1"/>
    </i>
    <i>
      <x v="2"/>
    </i>
    <i t="grand">
      <x/>
    </i>
  </colItems>
  <dataFields count="1">
    <dataField name="Sum of Price" fld="6" baseField="0" baseItem="0"/>
  </dataFields>
  <chartFormats count="3">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699445-0277-4934-9CF4-98D789DBEA2C}"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1" firstHeaderRow="1" firstDataRow="2" firstDataCol="1"/>
  <pivotFields count="14">
    <pivotField showAll="0"/>
    <pivotField numFmtId="168" showAll="0"/>
    <pivotField showAll="0"/>
    <pivotField axis="axisCol" showAll="0">
      <items count="4">
        <item x="2"/>
        <item x="0"/>
        <item x="1"/>
        <item t="default"/>
      </items>
    </pivotField>
    <pivotField axis="axisRow" showAll="0">
      <items count="11">
        <item h="1" x="9"/>
        <item x="5"/>
        <item x="1"/>
        <item x="4"/>
        <item h="1" x="6"/>
        <item h="1" x="8"/>
        <item x="7"/>
        <item x="3"/>
        <item h="1" x="2"/>
        <item x="0"/>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7">
    <i>
      <x v="1"/>
    </i>
    <i>
      <x v="2"/>
    </i>
    <i>
      <x v="3"/>
    </i>
    <i>
      <x v="6"/>
    </i>
    <i>
      <x v="7"/>
    </i>
    <i>
      <x v="9"/>
    </i>
    <i t="grand">
      <x/>
    </i>
  </rowItems>
  <colFields count="1">
    <field x="3"/>
  </colFields>
  <colItems count="4">
    <i>
      <x/>
    </i>
    <i>
      <x v="1"/>
    </i>
    <i>
      <x v="2"/>
    </i>
    <i t="grand">
      <x/>
    </i>
  </colItems>
  <dataFields count="1">
    <dataField name="Sum of Quantity" fld="5" baseField="0" baseItem="0"/>
  </dataFields>
  <chartFormats count="6">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6A6C79-54E2-4517-96BF-96FB6949AB86}"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Customer Name" tableColumnId="3"/>
      <queryTableField id="4" name="Meal Type" tableColumnId="4"/>
      <queryTableField id="5" name="Food Item" tableColumnId="5"/>
      <queryTableField id="6" name="Quantity" tableColumnId="6"/>
      <queryTableField id="7" name="Price" tableColumnId="7"/>
      <queryTableField id="8" name="Payment Method" tableColumnId="8"/>
      <queryTableField id="9" name="Discount" tableColumnId="9"/>
      <queryTableField id="10" name="Total Bil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8B244D75-2BA3-4ABA-9A9F-3C376B6FB63B}" sourceName="Food Item">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491462158">
      <items count="10">
        <i x="9"/>
        <i x="5" s="1"/>
        <i x="1" s="1"/>
        <i x="4" s="1"/>
        <i x="6"/>
        <i x="8"/>
        <i x="7" s="1"/>
        <i x="3" s="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Item" xr10:uid="{0C597CC0-F501-496F-9ED0-53738394EADE}" cache="Slicer_Food_Item" caption="Food Ite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6686DE-F631-4B9C-9C70-3CC688D8AF4D}" name="Sheet1" displayName="Sheet1" ref="A1:J121" tableType="queryTable" totalsRowShown="0">
  <autoFilter ref="A1:J121" xr:uid="{7A6686DE-F631-4B9C-9C70-3CC688D8AF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BEAB70A-B7C3-4FB4-B281-5B049EF6BE5F}" uniqueName="1" name="Order ID" queryTableFieldId="1"/>
    <tableColumn id="2" xr3:uid="{CB5D4C31-8F15-411A-A0A8-E4E5EF0B7F8E}" uniqueName="2" name="Date" queryTableFieldId="2" dataDxfId="4"/>
    <tableColumn id="3" xr3:uid="{9AFBEB1D-F19E-4134-A483-EE53BE827E43}" uniqueName="3" name="Customer Name" queryTableFieldId="3" dataDxfId="3"/>
    <tableColumn id="4" xr3:uid="{557B9430-9DA0-4D2A-A80C-1CFEA65F1E5E}" uniqueName="4" name="Meal Type" queryTableFieldId="4" dataDxfId="2"/>
    <tableColumn id="5" xr3:uid="{4B672D91-5335-4D82-843B-F6399AB9F0F2}" uniqueName="5" name="Food Item" queryTableFieldId="5" dataDxfId="1"/>
    <tableColumn id="6" xr3:uid="{A8B3228C-4D93-4C34-A7B0-0EB1FF8C5CF2}" uniqueName="6" name="Quantity" queryTableFieldId="6"/>
    <tableColumn id="7" xr3:uid="{EACE0948-9F5D-429B-89AC-37EFD3C2E6A8}" uniqueName="7" name="Price" queryTableFieldId="7"/>
    <tableColumn id="8" xr3:uid="{6469A4EC-039F-4759-9A2D-FCE4D858D59B}" uniqueName="8" name="Payment Method" queryTableFieldId="8" dataDxfId="0"/>
    <tableColumn id="9" xr3:uid="{DD9006C4-756C-4177-AAC7-2C760FB97D9D}" uniqueName="9" name="Discount" queryTableFieldId="9"/>
    <tableColumn id="10" xr3:uid="{A6C17B49-EE3B-49A9-AD6C-83EBFBBCC781}" uniqueName="10" name="Total Bill" queryTableField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AA3DD-7D6C-49AC-8698-0166EC6E82D6}" name="Table1" displayName="Table1" ref="A2:N122" totalsRowShown="0" headerRowDxfId="5" headerRowBorderDxfId="7" tableBorderDxfId="8">
  <autoFilter ref="A2:N122" xr:uid="{0DDAA3DD-7D6C-49AC-8698-0166EC6E82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9288439-CE59-4308-BAA2-BF7578FA1FCA}" name="Order ID"/>
    <tableColumn id="2" xr3:uid="{AF4CB040-6B08-447C-B6D5-2B3C7FB45BE1}" name="Date" dataDxfId="6"/>
    <tableColumn id="3" xr3:uid="{CBA340CE-9A0D-4473-B915-F43B63352EBA}" name="Customer Name"/>
    <tableColumn id="4" xr3:uid="{E9BF1FD8-18DC-4998-84C1-4838E94FBA6F}" name="Meal Type"/>
    <tableColumn id="5" xr3:uid="{4D2748A0-3EC4-46B3-98D1-01105FD5E40F}" name="Food Item"/>
    <tableColumn id="6" xr3:uid="{1FC40A5F-350A-4A8D-816C-B64BA23ABBCC}" name="Quantity"/>
    <tableColumn id="7" xr3:uid="{D4C28856-F6F0-4D4C-B23E-75A232B8BA4A}" name="Price"/>
    <tableColumn id="8" xr3:uid="{902113F8-014C-4A9A-8AB6-F8B9E63EFBB8}" name="Price Per Items">
      <calculatedColumnFormula>F3*G3</calculatedColumnFormula>
    </tableColumn>
    <tableColumn id="9" xr3:uid="{558FF415-87DF-40C0-A3D0-3E78B513198C}" name="Payment Method"/>
    <tableColumn id="10" xr3:uid="{430A2B43-FD23-4999-B6A6-01E0B7C1597C}" name="Discount"/>
    <tableColumn id="11" xr3:uid="{CA60371B-D5AA-4ACC-88C1-C4C3163ED5D5}" name="Revenue">
      <calculatedColumnFormula>L3-J3</calculatedColumnFormula>
    </tableColumn>
    <tableColumn id="12" xr3:uid="{E85C6A4C-59A1-4EEB-BF40-7F224545DFE2}" name="Total Bill"/>
    <tableColumn id="13" xr3:uid="{AE504556-A089-4DB6-8F69-8D6769C18ECC}" name="Margin">
      <calculatedColumnFormula>(G3*F3)-(G3*0.7*F3)</calculatedColumnFormula>
    </tableColumn>
    <tableColumn id="14" xr3:uid="{6AEC48B4-5A8E-4B19-8A5D-F9591978DB42}" name="Meal Popularity">
      <calculatedColumnFormula>IF(SUMIF(D3:D122,"Breakfast",F3:F122)&gt;100,"High",
   IF(SUMIF(D3:D122,"Breakfast",F3:F122)&gt;50,"Medium","Low"))</calculatedColumnFormula>
    </tableColumn>
  </tableColumns>
  <tableStyleInfo name="TableStyleMedium6"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DC36-A1CD-4F30-B88A-D87C0AB1DA88}">
  <dimension ref="A1:J121"/>
  <sheetViews>
    <sheetView tabSelected="1" topLeftCell="A3" workbookViewId="0">
      <selection activeCell="N14" sqref="N14"/>
    </sheetView>
  </sheetViews>
  <sheetFormatPr defaultRowHeight="14.4" x14ac:dyDescent="0.3"/>
  <cols>
    <col min="1" max="1" width="10.21875" bestFit="1" customWidth="1"/>
    <col min="2" max="2" width="10.33203125" bestFit="1" customWidth="1"/>
    <col min="3" max="3" width="18.77734375" bestFit="1" customWidth="1"/>
    <col min="4" max="4" width="12" bestFit="1" customWidth="1"/>
    <col min="5" max="5" width="11.77734375" bestFit="1" customWidth="1"/>
    <col min="6" max="6" width="10.5546875" bestFit="1" customWidth="1"/>
    <col min="7" max="7" width="7.33203125" bestFit="1" customWidth="1"/>
    <col min="8" max="8" width="18.109375" bestFit="1" customWidth="1"/>
    <col min="9" max="9" width="10.5546875" bestFit="1" customWidth="1"/>
    <col min="10" max="10" width="10.33203125" bestFit="1" customWidth="1"/>
  </cols>
  <sheetData>
    <row r="1" spans="1:10" x14ac:dyDescent="0.3">
      <c r="A1" t="s">
        <v>0</v>
      </c>
      <c r="B1" t="s">
        <v>1</v>
      </c>
      <c r="C1" t="s">
        <v>2</v>
      </c>
      <c r="D1" t="s">
        <v>3</v>
      </c>
      <c r="E1" t="s">
        <v>4</v>
      </c>
      <c r="F1" t="s">
        <v>5</v>
      </c>
      <c r="G1" t="s">
        <v>6</v>
      </c>
      <c r="H1" t="s">
        <v>7</v>
      </c>
      <c r="I1" t="s">
        <v>8</v>
      </c>
      <c r="J1" t="s">
        <v>9</v>
      </c>
    </row>
    <row r="2" spans="1:10" x14ac:dyDescent="0.3">
      <c r="A2">
        <v>1040</v>
      </c>
      <c r="B2" s="11" t="s">
        <v>160</v>
      </c>
      <c r="C2" s="11" t="s">
        <v>50</v>
      </c>
      <c r="D2" s="11" t="s">
        <v>130</v>
      </c>
      <c r="E2" s="11" t="s">
        <v>161</v>
      </c>
      <c r="F2">
        <v>4</v>
      </c>
      <c r="G2">
        <v>15</v>
      </c>
      <c r="H2" s="11"/>
      <c r="I2">
        <v>1</v>
      </c>
      <c r="J2">
        <v>59</v>
      </c>
    </row>
    <row r="3" spans="1:10" x14ac:dyDescent="0.3">
      <c r="A3">
        <v>1094</v>
      </c>
      <c r="B3" s="11" t="s">
        <v>162</v>
      </c>
      <c r="C3" s="11" t="s">
        <v>104</v>
      </c>
      <c r="D3" s="11"/>
      <c r="E3" s="11" t="s">
        <v>136</v>
      </c>
      <c r="F3">
        <v>1</v>
      </c>
      <c r="G3">
        <v>16</v>
      </c>
      <c r="H3" s="11" t="s">
        <v>144</v>
      </c>
      <c r="I3">
        <v>0</v>
      </c>
      <c r="J3">
        <v>16</v>
      </c>
    </row>
    <row r="4" spans="1:10" x14ac:dyDescent="0.3">
      <c r="A4">
        <v>1012</v>
      </c>
      <c r="B4" s="11" t="s">
        <v>163</v>
      </c>
      <c r="C4" s="11" t="s">
        <v>22</v>
      </c>
      <c r="D4" s="11" t="s">
        <v>130</v>
      </c>
      <c r="E4" s="11" t="s">
        <v>164</v>
      </c>
      <c r="F4">
        <v>1</v>
      </c>
      <c r="G4">
        <v>13</v>
      </c>
      <c r="H4" s="11" t="s">
        <v>165</v>
      </c>
      <c r="I4">
        <v>3</v>
      </c>
      <c r="J4">
        <v>10</v>
      </c>
    </row>
    <row r="5" spans="1:10" x14ac:dyDescent="0.3">
      <c r="A5">
        <v>1092</v>
      </c>
      <c r="B5" s="11" t="s">
        <v>166</v>
      </c>
      <c r="C5" s="11" t="s">
        <v>102</v>
      </c>
      <c r="D5" s="11" t="s">
        <v>132</v>
      </c>
      <c r="E5" s="11" t="s">
        <v>167</v>
      </c>
      <c r="F5">
        <v>4</v>
      </c>
      <c r="G5">
        <v>13</v>
      </c>
      <c r="H5" s="11" t="s">
        <v>146</v>
      </c>
      <c r="I5">
        <v>2</v>
      </c>
      <c r="J5">
        <v>50</v>
      </c>
    </row>
    <row r="6" spans="1:10" x14ac:dyDescent="0.3">
      <c r="A6">
        <v>1038</v>
      </c>
      <c r="B6" s="11" t="s">
        <v>168</v>
      </c>
      <c r="C6" s="11" t="s">
        <v>48</v>
      </c>
      <c r="D6" s="11"/>
      <c r="E6" s="11" t="s">
        <v>136</v>
      </c>
      <c r="F6">
        <v>5</v>
      </c>
      <c r="G6">
        <v>8</v>
      </c>
      <c r="H6" s="11" t="s">
        <v>145</v>
      </c>
      <c r="I6">
        <v>3</v>
      </c>
      <c r="J6">
        <v>37</v>
      </c>
    </row>
    <row r="7" spans="1:10" x14ac:dyDescent="0.3">
      <c r="A7">
        <v>1066</v>
      </c>
      <c r="B7" s="11" t="s">
        <v>163</v>
      </c>
      <c r="C7" s="11" t="s">
        <v>76</v>
      </c>
      <c r="D7" s="11" t="s">
        <v>132</v>
      </c>
      <c r="E7" s="11"/>
      <c r="F7">
        <v>3</v>
      </c>
      <c r="G7">
        <v>13</v>
      </c>
      <c r="H7" s="11" t="s">
        <v>143</v>
      </c>
      <c r="I7">
        <v>2</v>
      </c>
      <c r="J7">
        <v>37</v>
      </c>
    </row>
    <row r="8" spans="1:10" x14ac:dyDescent="0.3">
      <c r="A8">
        <v>1107</v>
      </c>
      <c r="B8" s="11" t="s">
        <v>169</v>
      </c>
      <c r="C8" s="11" t="s">
        <v>117</v>
      </c>
      <c r="D8" s="11"/>
      <c r="E8" s="11" t="s">
        <v>164</v>
      </c>
      <c r="F8">
        <v>4</v>
      </c>
      <c r="G8">
        <v>19</v>
      </c>
      <c r="H8" s="11" t="s">
        <v>144</v>
      </c>
      <c r="I8">
        <v>3</v>
      </c>
      <c r="J8">
        <v>73</v>
      </c>
    </row>
    <row r="9" spans="1:10" x14ac:dyDescent="0.3">
      <c r="A9">
        <v>1083</v>
      </c>
      <c r="B9" s="11" t="s">
        <v>170</v>
      </c>
      <c r="C9" s="11" t="s">
        <v>93</v>
      </c>
      <c r="D9" s="11" t="s">
        <v>130</v>
      </c>
      <c r="E9" s="11" t="s">
        <v>142</v>
      </c>
      <c r="F9">
        <v>2</v>
      </c>
      <c r="G9">
        <v>18</v>
      </c>
      <c r="H9" s="11" t="s">
        <v>143</v>
      </c>
      <c r="I9">
        <v>1</v>
      </c>
      <c r="J9">
        <v>35</v>
      </c>
    </row>
    <row r="10" spans="1:10" x14ac:dyDescent="0.3">
      <c r="A10">
        <v>1109</v>
      </c>
      <c r="B10" s="11" t="s">
        <v>169</v>
      </c>
      <c r="C10" s="11" t="s">
        <v>119</v>
      </c>
      <c r="D10" s="11" t="s">
        <v>132</v>
      </c>
      <c r="E10" s="11" t="s">
        <v>136</v>
      </c>
      <c r="F10">
        <v>1</v>
      </c>
      <c r="G10">
        <v>9</v>
      </c>
      <c r="H10" s="11" t="s">
        <v>144</v>
      </c>
      <c r="I10">
        <v>2</v>
      </c>
      <c r="J10">
        <v>7</v>
      </c>
    </row>
    <row r="11" spans="1:10" x14ac:dyDescent="0.3">
      <c r="A11">
        <v>1058</v>
      </c>
      <c r="B11" s="11" t="s">
        <v>171</v>
      </c>
      <c r="C11" s="11" t="s">
        <v>68</v>
      </c>
      <c r="D11" s="11" t="s">
        <v>130</v>
      </c>
      <c r="E11" s="11"/>
      <c r="F11">
        <v>1</v>
      </c>
      <c r="G11">
        <v>20</v>
      </c>
      <c r="H11" s="11" t="s">
        <v>144</v>
      </c>
      <c r="I11">
        <v>2</v>
      </c>
      <c r="J11">
        <v>18</v>
      </c>
    </row>
    <row r="12" spans="1:10" x14ac:dyDescent="0.3">
      <c r="A12">
        <v>1044</v>
      </c>
      <c r="B12" s="11" t="s">
        <v>170</v>
      </c>
      <c r="C12" s="11" t="s">
        <v>54</v>
      </c>
      <c r="D12" s="11" t="s">
        <v>132</v>
      </c>
      <c r="E12" s="11" t="s">
        <v>172</v>
      </c>
      <c r="F12">
        <v>1</v>
      </c>
      <c r="G12">
        <v>13</v>
      </c>
      <c r="H12" s="11" t="s">
        <v>144</v>
      </c>
      <c r="I12">
        <v>0</v>
      </c>
      <c r="J12">
        <v>13</v>
      </c>
    </row>
    <row r="13" spans="1:10" x14ac:dyDescent="0.3">
      <c r="A13">
        <v>1019</v>
      </c>
      <c r="B13" s="11" t="s">
        <v>173</v>
      </c>
      <c r="C13" s="11" t="s">
        <v>29</v>
      </c>
      <c r="D13" s="11" t="s">
        <v>131</v>
      </c>
      <c r="E13" s="11" t="s">
        <v>174</v>
      </c>
      <c r="F13">
        <v>3</v>
      </c>
      <c r="G13">
        <v>15</v>
      </c>
      <c r="H13" s="11"/>
      <c r="I13">
        <v>0</v>
      </c>
      <c r="J13">
        <v>45</v>
      </c>
    </row>
    <row r="14" spans="1:10" x14ac:dyDescent="0.3">
      <c r="A14">
        <v>1101</v>
      </c>
      <c r="B14" s="11" t="s">
        <v>175</v>
      </c>
      <c r="C14" s="11" t="s">
        <v>111</v>
      </c>
      <c r="D14" s="11" t="s">
        <v>131</v>
      </c>
      <c r="E14" s="11" t="s">
        <v>142</v>
      </c>
      <c r="F14">
        <v>4</v>
      </c>
      <c r="G14">
        <v>15</v>
      </c>
      <c r="H14" s="11" t="s">
        <v>143</v>
      </c>
      <c r="I14">
        <v>3</v>
      </c>
      <c r="J14">
        <v>57</v>
      </c>
    </row>
    <row r="15" spans="1:10" x14ac:dyDescent="0.3">
      <c r="A15">
        <v>1008</v>
      </c>
      <c r="B15" s="11" t="s">
        <v>176</v>
      </c>
      <c r="C15" s="11" t="s">
        <v>18</v>
      </c>
      <c r="D15" s="11" t="s">
        <v>130</v>
      </c>
      <c r="E15" s="11" t="s">
        <v>177</v>
      </c>
      <c r="F15">
        <v>1</v>
      </c>
      <c r="G15">
        <v>18</v>
      </c>
      <c r="H15" s="11" t="s">
        <v>145</v>
      </c>
      <c r="I15">
        <v>2</v>
      </c>
      <c r="J15">
        <v>16</v>
      </c>
    </row>
    <row r="16" spans="1:10" x14ac:dyDescent="0.3">
      <c r="A16">
        <v>1025</v>
      </c>
      <c r="B16" s="11" t="s">
        <v>171</v>
      </c>
      <c r="C16" s="11" t="s">
        <v>35</v>
      </c>
      <c r="D16" s="11"/>
      <c r="E16" s="11"/>
      <c r="F16">
        <v>3</v>
      </c>
      <c r="G16">
        <v>6</v>
      </c>
      <c r="H16" s="11" t="s">
        <v>144</v>
      </c>
      <c r="I16">
        <v>3</v>
      </c>
      <c r="J16">
        <v>15</v>
      </c>
    </row>
    <row r="17" spans="1:10" x14ac:dyDescent="0.3">
      <c r="A17">
        <v>1004</v>
      </c>
      <c r="B17" s="11" t="s">
        <v>178</v>
      </c>
      <c r="C17" s="11" t="s">
        <v>14</v>
      </c>
      <c r="D17" s="11" t="s">
        <v>131</v>
      </c>
      <c r="E17" s="11" t="s">
        <v>179</v>
      </c>
      <c r="F17">
        <v>1</v>
      </c>
      <c r="G17">
        <v>8</v>
      </c>
      <c r="H17" s="11" t="s">
        <v>144</v>
      </c>
      <c r="I17">
        <v>0</v>
      </c>
      <c r="J17">
        <v>8</v>
      </c>
    </row>
    <row r="18" spans="1:10" x14ac:dyDescent="0.3">
      <c r="A18">
        <v>1061</v>
      </c>
      <c r="B18" s="11" t="s">
        <v>180</v>
      </c>
      <c r="C18" s="11" t="s">
        <v>71</v>
      </c>
      <c r="D18" s="11"/>
      <c r="E18" s="11" t="s">
        <v>140</v>
      </c>
      <c r="F18">
        <v>4</v>
      </c>
      <c r="G18">
        <v>20</v>
      </c>
      <c r="H18" s="11" t="s">
        <v>143</v>
      </c>
      <c r="I18">
        <v>3</v>
      </c>
      <c r="J18">
        <v>77</v>
      </c>
    </row>
    <row r="19" spans="1:10" x14ac:dyDescent="0.3">
      <c r="A19">
        <v>1033</v>
      </c>
      <c r="B19" s="11" t="s">
        <v>181</v>
      </c>
      <c r="C19" s="11"/>
      <c r="D19" s="11" t="s">
        <v>131</v>
      </c>
      <c r="E19" s="11" t="s">
        <v>135</v>
      </c>
      <c r="F19">
        <v>5</v>
      </c>
      <c r="G19">
        <v>6</v>
      </c>
      <c r="H19" s="11" t="s">
        <v>145</v>
      </c>
      <c r="I19">
        <v>3</v>
      </c>
      <c r="J19">
        <v>27</v>
      </c>
    </row>
    <row r="20" spans="1:10" x14ac:dyDescent="0.3">
      <c r="A20">
        <v>1067</v>
      </c>
      <c r="B20" s="11" t="s">
        <v>182</v>
      </c>
      <c r="C20" s="11" t="s">
        <v>77</v>
      </c>
      <c r="D20" s="11" t="s">
        <v>132</v>
      </c>
      <c r="E20" s="11" t="s">
        <v>142</v>
      </c>
      <c r="F20">
        <v>5</v>
      </c>
      <c r="G20">
        <v>12</v>
      </c>
      <c r="H20" s="11" t="s">
        <v>144</v>
      </c>
      <c r="I20">
        <v>2</v>
      </c>
      <c r="J20">
        <v>58</v>
      </c>
    </row>
    <row r="21" spans="1:10" x14ac:dyDescent="0.3">
      <c r="A21">
        <v>1032</v>
      </c>
      <c r="B21" s="11" t="s">
        <v>183</v>
      </c>
      <c r="C21" s="11" t="s">
        <v>42</v>
      </c>
      <c r="D21" s="11" t="s">
        <v>130</v>
      </c>
      <c r="E21" s="11"/>
      <c r="F21">
        <v>4</v>
      </c>
      <c r="G21">
        <v>6</v>
      </c>
      <c r="H21" s="11" t="s">
        <v>145</v>
      </c>
      <c r="I21">
        <v>2</v>
      </c>
      <c r="J21">
        <v>22</v>
      </c>
    </row>
    <row r="22" spans="1:10" x14ac:dyDescent="0.3">
      <c r="A22">
        <v>1005</v>
      </c>
      <c r="B22" s="11" t="s">
        <v>180</v>
      </c>
      <c r="C22" s="11" t="s">
        <v>15</v>
      </c>
      <c r="D22" s="11" t="s">
        <v>131</v>
      </c>
      <c r="E22" s="11" t="s">
        <v>134</v>
      </c>
      <c r="F22">
        <v>4</v>
      </c>
      <c r="G22">
        <v>7</v>
      </c>
      <c r="H22" s="11" t="s">
        <v>145</v>
      </c>
      <c r="I22">
        <v>2</v>
      </c>
      <c r="J22">
        <v>26</v>
      </c>
    </row>
    <row r="23" spans="1:10" x14ac:dyDescent="0.3">
      <c r="A23">
        <v>1073</v>
      </c>
      <c r="B23" s="11" t="s">
        <v>176</v>
      </c>
      <c r="C23" s="11" t="s">
        <v>83</v>
      </c>
      <c r="D23" s="11"/>
      <c r="E23" s="11" t="s">
        <v>136</v>
      </c>
      <c r="F23">
        <v>1</v>
      </c>
      <c r="G23">
        <v>9</v>
      </c>
      <c r="H23" s="11" t="s">
        <v>143</v>
      </c>
      <c r="I23">
        <v>0</v>
      </c>
      <c r="J23">
        <v>9</v>
      </c>
    </row>
    <row r="24" spans="1:10" x14ac:dyDescent="0.3">
      <c r="A24">
        <v>1020</v>
      </c>
      <c r="B24" s="11" t="s">
        <v>184</v>
      </c>
      <c r="C24" s="11" t="s">
        <v>30</v>
      </c>
      <c r="D24" s="11" t="s">
        <v>131</v>
      </c>
      <c r="E24" s="11" t="s">
        <v>133</v>
      </c>
      <c r="F24">
        <v>4</v>
      </c>
      <c r="G24">
        <v>12</v>
      </c>
      <c r="H24" s="11" t="s">
        <v>143</v>
      </c>
      <c r="I24">
        <v>1</v>
      </c>
      <c r="J24">
        <v>47</v>
      </c>
    </row>
    <row r="25" spans="1:10" x14ac:dyDescent="0.3">
      <c r="A25">
        <v>1048</v>
      </c>
      <c r="B25" s="11" t="s">
        <v>185</v>
      </c>
      <c r="C25" s="11" t="s">
        <v>58</v>
      </c>
      <c r="D25" s="11" t="s">
        <v>131</v>
      </c>
      <c r="E25" s="11" t="s">
        <v>142</v>
      </c>
      <c r="F25">
        <v>1</v>
      </c>
      <c r="G25">
        <v>12</v>
      </c>
      <c r="H25" s="11" t="s">
        <v>146</v>
      </c>
      <c r="I25">
        <v>0</v>
      </c>
      <c r="J25">
        <v>12</v>
      </c>
    </row>
    <row r="26" spans="1:10" x14ac:dyDescent="0.3">
      <c r="A26">
        <v>1110</v>
      </c>
      <c r="B26" s="11" t="s">
        <v>186</v>
      </c>
      <c r="C26" s="11" t="s">
        <v>120</v>
      </c>
      <c r="D26" s="11" t="s">
        <v>130</v>
      </c>
      <c r="E26" s="11" t="s">
        <v>177</v>
      </c>
      <c r="F26">
        <v>2</v>
      </c>
      <c r="G26">
        <v>18</v>
      </c>
      <c r="H26" s="11" t="s">
        <v>165</v>
      </c>
      <c r="I26">
        <v>1</v>
      </c>
      <c r="J26">
        <v>35</v>
      </c>
    </row>
    <row r="27" spans="1:10" x14ac:dyDescent="0.3">
      <c r="A27">
        <v>1116</v>
      </c>
      <c r="B27" s="11" t="s">
        <v>187</v>
      </c>
      <c r="C27" s="11" t="s">
        <v>126</v>
      </c>
      <c r="D27" s="11" t="s">
        <v>130</v>
      </c>
      <c r="E27" s="11" t="s">
        <v>177</v>
      </c>
      <c r="F27">
        <v>5</v>
      </c>
      <c r="G27">
        <v>20</v>
      </c>
      <c r="H27" s="11" t="s">
        <v>143</v>
      </c>
      <c r="I27">
        <v>2</v>
      </c>
      <c r="J27">
        <v>98</v>
      </c>
    </row>
    <row r="28" spans="1:10" x14ac:dyDescent="0.3">
      <c r="A28">
        <v>1095</v>
      </c>
      <c r="B28" s="11" t="s">
        <v>175</v>
      </c>
      <c r="C28" s="11" t="s">
        <v>105</v>
      </c>
      <c r="D28" s="11" t="s">
        <v>131</v>
      </c>
      <c r="E28" s="11" t="s">
        <v>139</v>
      </c>
      <c r="F28">
        <v>3</v>
      </c>
      <c r="G28">
        <v>14</v>
      </c>
      <c r="H28" s="11" t="s">
        <v>165</v>
      </c>
      <c r="I28">
        <v>2</v>
      </c>
    </row>
    <row r="29" spans="1:10" x14ac:dyDescent="0.3">
      <c r="A29">
        <v>1077</v>
      </c>
      <c r="B29" s="11" t="s">
        <v>160</v>
      </c>
      <c r="C29" s="11" t="s">
        <v>87</v>
      </c>
      <c r="D29" s="11" t="s">
        <v>130</v>
      </c>
      <c r="E29" s="11" t="s">
        <v>188</v>
      </c>
      <c r="F29">
        <v>4</v>
      </c>
      <c r="G29">
        <v>6</v>
      </c>
      <c r="H29" s="11" t="s">
        <v>146</v>
      </c>
      <c r="I29">
        <v>2</v>
      </c>
      <c r="J29">
        <v>22</v>
      </c>
    </row>
    <row r="30" spans="1:10" x14ac:dyDescent="0.3">
      <c r="A30">
        <v>1085</v>
      </c>
      <c r="B30" s="11" t="s">
        <v>189</v>
      </c>
      <c r="C30" s="11" t="s">
        <v>95</v>
      </c>
      <c r="D30" s="11"/>
      <c r="E30" s="11" t="s">
        <v>137</v>
      </c>
      <c r="F30">
        <v>4</v>
      </c>
      <c r="G30">
        <v>12</v>
      </c>
      <c r="H30" s="11" t="s">
        <v>143</v>
      </c>
      <c r="I30">
        <v>3</v>
      </c>
      <c r="J30">
        <v>45</v>
      </c>
    </row>
    <row r="31" spans="1:10" x14ac:dyDescent="0.3">
      <c r="A31">
        <v>1022</v>
      </c>
      <c r="B31" s="11" t="s">
        <v>190</v>
      </c>
      <c r="C31" s="11" t="s">
        <v>32</v>
      </c>
      <c r="D31" s="11" t="s">
        <v>130</v>
      </c>
      <c r="E31" s="11" t="s">
        <v>133</v>
      </c>
      <c r="F31">
        <v>1</v>
      </c>
      <c r="G31">
        <v>11</v>
      </c>
      <c r="H31" s="11" t="s">
        <v>144</v>
      </c>
      <c r="I31">
        <v>0</v>
      </c>
      <c r="J31">
        <v>11</v>
      </c>
    </row>
    <row r="32" spans="1:10" x14ac:dyDescent="0.3">
      <c r="A32">
        <v>1089</v>
      </c>
      <c r="B32" s="11" t="s">
        <v>175</v>
      </c>
      <c r="C32" s="11"/>
      <c r="D32" s="11" t="s">
        <v>132</v>
      </c>
      <c r="E32" s="11" t="s">
        <v>142</v>
      </c>
      <c r="F32">
        <v>5</v>
      </c>
      <c r="G32">
        <v>20</v>
      </c>
      <c r="H32" s="11" t="s">
        <v>144</v>
      </c>
      <c r="I32">
        <v>2</v>
      </c>
      <c r="J32">
        <v>98</v>
      </c>
    </row>
    <row r="33" spans="1:10" x14ac:dyDescent="0.3">
      <c r="A33">
        <v>1034</v>
      </c>
      <c r="B33" s="11" t="s">
        <v>191</v>
      </c>
      <c r="C33" s="11"/>
      <c r="D33" s="11" t="s">
        <v>130</v>
      </c>
      <c r="E33" s="11" t="s">
        <v>142</v>
      </c>
      <c r="F33">
        <v>3</v>
      </c>
      <c r="G33">
        <v>16</v>
      </c>
      <c r="H33" s="11" t="s">
        <v>143</v>
      </c>
      <c r="I33">
        <v>2</v>
      </c>
      <c r="J33">
        <v>46</v>
      </c>
    </row>
    <row r="34" spans="1:10" x14ac:dyDescent="0.3">
      <c r="A34">
        <v>1097</v>
      </c>
      <c r="B34" s="11" t="s">
        <v>187</v>
      </c>
      <c r="C34" s="11" t="s">
        <v>107</v>
      </c>
      <c r="D34" s="11"/>
      <c r="E34" s="11"/>
      <c r="F34">
        <v>2</v>
      </c>
      <c r="G34">
        <v>19</v>
      </c>
      <c r="H34" s="11"/>
      <c r="I34">
        <v>0</v>
      </c>
      <c r="J34">
        <v>38</v>
      </c>
    </row>
    <row r="35" spans="1:10" x14ac:dyDescent="0.3">
      <c r="A35">
        <v>1099</v>
      </c>
      <c r="B35" s="11" t="s">
        <v>168</v>
      </c>
      <c r="C35" s="11" t="s">
        <v>109</v>
      </c>
      <c r="D35" s="11" t="s">
        <v>131</v>
      </c>
      <c r="E35" s="11" t="s">
        <v>140</v>
      </c>
      <c r="F35">
        <v>1</v>
      </c>
      <c r="G35">
        <v>10</v>
      </c>
      <c r="H35" s="11" t="s">
        <v>146</v>
      </c>
      <c r="I35">
        <v>1</v>
      </c>
      <c r="J35">
        <v>9</v>
      </c>
    </row>
    <row r="36" spans="1:10" x14ac:dyDescent="0.3">
      <c r="A36">
        <v>1074</v>
      </c>
      <c r="B36" s="11" t="s">
        <v>192</v>
      </c>
      <c r="C36" s="11" t="s">
        <v>84</v>
      </c>
      <c r="D36" s="11" t="s">
        <v>132</v>
      </c>
      <c r="E36" s="11" t="s">
        <v>133</v>
      </c>
      <c r="F36">
        <v>1</v>
      </c>
      <c r="G36">
        <v>17</v>
      </c>
      <c r="H36" s="11"/>
      <c r="I36">
        <v>0</v>
      </c>
      <c r="J36">
        <v>17</v>
      </c>
    </row>
    <row r="37" spans="1:10" x14ac:dyDescent="0.3">
      <c r="A37">
        <v>1060</v>
      </c>
      <c r="B37" s="11" t="s">
        <v>193</v>
      </c>
      <c r="C37" s="11" t="s">
        <v>70</v>
      </c>
      <c r="D37" s="11" t="s">
        <v>131</v>
      </c>
      <c r="E37" s="11" t="s">
        <v>137</v>
      </c>
      <c r="F37">
        <v>1</v>
      </c>
      <c r="G37">
        <v>13</v>
      </c>
      <c r="H37" s="11" t="s">
        <v>165</v>
      </c>
      <c r="I37">
        <v>1</v>
      </c>
      <c r="J37">
        <v>12</v>
      </c>
    </row>
    <row r="38" spans="1:10" x14ac:dyDescent="0.3">
      <c r="A38">
        <v>1084</v>
      </c>
      <c r="B38" s="11" t="s">
        <v>194</v>
      </c>
      <c r="C38" s="11" t="s">
        <v>94</v>
      </c>
      <c r="D38" s="11" t="s">
        <v>130</v>
      </c>
      <c r="E38" s="11" t="s">
        <v>140</v>
      </c>
      <c r="F38">
        <v>4</v>
      </c>
      <c r="G38">
        <v>8</v>
      </c>
      <c r="H38" s="11" t="s">
        <v>144</v>
      </c>
      <c r="I38">
        <v>3</v>
      </c>
      <c r="J38">
        <v>29</v>
      </c>
    </row>
    <row r="39" spans="1:10" x14ac:dyDescent="0.3">
      <c r="A39">
        <v>1059</v>
      </c>
      <c r="B39" s="11" t="s">
        <v>176</v>
      </c>
      <c r="C39" s="11" t="s">
        <v>69</v>
      </c>
      <c r="D39" s="11" t="s">
        <v>131</v>
      </c>
      <c r="E39" s="11" t="s">
        <v>139</v>
      </c>
      <c r="F39">
        <v>5</v>
      </c>
      <c r="G39">
        <v>13</v>
      </c>
      <c r="H39" s="11" t="s">
        <v>146</v>
      </c>
      <c r="I39">
        <v>2</v>
      </c>
      <c r="J39">
        <v>63</v>
      </c>
    </row>
    <row r="40" spans="1:10" x14ac:dyDescent="0.3">
      <c r="A40">
        <v>1037</v>
      </c>
      <c r="B40" s="11" t="s">
        <v>171</v>
      </c>
      <c r="C40" s="11" t="s">
        <v>47</v>
      </c>
      <c r="D40" s="11" t="s">
        <v>131</v>
      </c>
      <c r="E40" s="11"/>
      <c r="F40">
        <v>4</v>
      </c>
      <c r="G40">
        <v>17</v>
      </c>
      <c r="H40" s="11" t="s">
        <v>144</v>
      </c>
      <c r="I40">
        <v>3</v>
      </c>
      <c r="J40">
        <v>65</v>
      </c>
    </row>
    <row r="41" spans="1:10" x14ac:dyDescent="0.3">
      <c r="A41">
        <v>1054</v>
      </c>
      <c r="B41" s="11" t="s">
        <v>195</v>
      </c>
      <c r="C41" s="11" t="s">
        <v>64</v>
      </c>
      <c r="D41" s="11" t="s">
        <v>132</v>
      </c>
      <c r="E41" s="11" t="s">
        <v>188</v>
      </c>
      <c r="F41">
        <v>2</v>
      </c>
      <c r="G41">
        <v>20</v>
      </c>
      <c r="H41" s="11" t="s">
        <v>143</v>
      </c>
      <c r="I41">
        <v>1</v>
      </c>
      <c r="J41">
        <v>39</v>
      </c>
    </row>
    <row r="42" spans="1:10" x14ac:dyDescent="0.3">
      <c r="A42">
        <v>1021</v>
      </c>
      <c r="B42" s="11" t="s">
        <v>175</v>
      </c>
      <c r="C42" s="11" t="s">
        <v>31</v>
      </c>
      <c r="D42" s="11" t="s">
        <v>132</v>
      </c>
      <c r="E42" s="11" t="s">
        <v>141</v>
      </c>
      <c r="F42">
        <v>2</v>
      </c>
      <c r="G42">
        <v>13</v>
      </c>
      <c r="H42" s="11" t="s">
        <v>144</v>
      </c>
      <c r="I42">
        <v>3</v>
      </c>
      <c r="J42">
        <v>23</v>
      </c>
    </row>
    <row r="43" spans="1:10" x14ac:dyDescent="0.3">
      <c r="A43">
        <v>1006</v>
      </c>
      <c r="B43" s="11" t="s">
        <v>181</v>
      </c>
      <c r="C43" s="11" t="s">
        <v>16</v>
      </c>
      <c r="D43" s="11"/>
      <c r="E43" s="11" t="s">
        <v>174</v>
      </c>
      <c r="F43">
        <v>5</v>
      </c>
      <c r="G43">
        <v>6</v>
      </c>
      <c r="H43" s="11" t="s">
        <v>165</v>
      </c>
      <c r="I43">
        <v>2</v>
      </c>
      <c r="J43">
        <v>28</v>
      </c>
    </row>
    <row r="44" spans="1:10" x14ac:dyDescent="0.3">
      <c r="A44">
        <v>1114</v>
      </c>
      <c r="B44" s="11" t="s">
        <v>196</v>
      </c>
      <c r="C44" s="11" t="s">
        <v>124</v>
      </c>
      <c r="D44" s="11" t="s">
        <v>130</v>
      </c>
      <c r="E44" s="11" t="s">
        <v>139</v>
      </c>
      <c r="F44">
        <v>3</v>
      </c>
      <c r="G44">
        <v>16</v>
      </c>
      <c r="H44" s="11" t="s">
        <v>145</v>
      </c>
      <c r="I44">
        <v>1</v>
      </c>
      <c r="J44">
        <v>47</v>
      </c>
    </row>
    <row r="45" spans="1:10" x14ac:dyDescent="0.3">
      <c r="A45">
        <v>1081</v>
      </c>
      <c r="B45" s="11" t="s">
        <v>197</v>
      </c>
      <c r="C45" s="11" t="s">
        <v>91</v>
      </c>
      <c r="D45" s="11" t="s">
        <v>131</v>
      </c>
      <c r="E45" s="11" t="s">
        <v>141</v>
      </c>
      <c r="F45">
        <v>1</v>
      </c>
      <c r="G45">
        <v>9</v>
      </c>
      <c r="H45" s="11" t="s">
        <v>144</v>
      </c>
      <c r="I45">
        <v>1</v>
      </c>
      <c r="J45">
        <v>8</v>
      </c>
    </row>
    <row r="46" spans="1:10" x14ac:dyDescent="0.3">
      <c r="A46">
        <v>1087</v>
      </c>
      <c r="B46" s="11" t="s">
        <v>198</v>
      </c>
      <c r="C46" s="11" t="s">
        <v>97</v>
      </c>
      <c r="D46" s="11" t="s">
        <v>132</v>
      </c>
      <c r="E46" s="11" t="s">
        <v>161</v>
      </c>
      <c r="F46">
        <v>1</v>
      </c>
      <c r="G46">
        <v>9</v>
      </c>
      <c r="H46" s="11" t="s">
        <v>144</v>
      </c>
      <c r="I46">
        <v>3</v>
      </c>
      <c r="J46">
        <v>6</v>
      </c>
    </row>
    <row r="47" spans="1:10" x14ac:dyDescent="0.3">
      <c r="A47">
        <v>1111</v>
      </c>
      <c r="B47" s="11" t="s">
        <v>178</v>
      </c>
      <c r="C47" s="11" t="s">
        <v>121</v>
      </c>
      <c r="D47" s="11" t="s">
        <v>131</v>
      </c>
      <c r="E47" s="11" t="s">
        <v>164</v>
      </c>
      <c r="F47">
        <v>5</v>
      </c>
      <c r="G47">
        <v>17</v>
      </c>
      <c r="H47" s="11" t="s">
        <v>145</v>
      </c>
      <c r="I47">
        <v>0</v>
      </c>
      <c r="J47">
        <v>85</v>
      </c>
    </row>
    <row r="48" spans="1:10" x14ac:dyDescent="0.3">
      <c r="A48">
        <v>1063</v>
      </c>
      <c r="B48" s="11" t="s">
        <v>175</v>
      </c>
      <c r="C48" s="11" t="s">
        <v>73</v>
      </c>
      <c r="D48" s="11" t="s">
        <v>131</v>
      </c>
      <c r="E48" s="11" t="s">
        <v>135</v>
      </c>
      <c r="F48">
        <v>4</v>
      </c>
      <c r="G48">
        <v>16</v>
      </c>
      <c r="H48" s="11"/>
      <c r="I48">
        <v>0</v>
      </c>
      <c r="J48">
        <v>64</v>
      </c>
    </row>
    <row r="49" spans="1:10" x14ac:dyDescent="0.3">
      <c r="A49">
        <v>1078</v>
      </c>
      <c r="B49" s="11" t="s">
        <v>197</v>
      </c>
      <c r="C49" s="11" t="s">
        <v>88</v>
      </c>
      <c r="D49" s="11" t="s">
        <v>130</v>
      </c>
      <c r="E49" s="11" t="s">
        <v>134</v>
      </c>
      <c r="F49">
        <v>2</v>
      </c>
      <c r="G49">
        <v>11</v>
      </c>
      <c r="H49" s="11" t="s">
        <v>143</v>
      </c>
      <c r="I49">
        <v>3</v>
      </c>
      <c r="J49">
        <v>19</v>
      </c>
    </row>
    <row r="50" spans="1:10" x14ac:dyDescent="0.3">
      <c r="A50">
        <v>1051</v>
      </c>
      <c r="B50" s="11" t="s">
        <v>199</v>
      </c>
      <c r="C50" s="11" t="s">
        <v>61</v>
      </c>
      <c r="D50" s="11" t="s">
        <v>132</v>
      </c>
      <c r="E50" s="11" t="s">
        <v>142</v>
      </c>
      <c r="F50">
        <v>3</v>
      </c>
      <c r="G50">
        <v>14</v>
      </c>
      <c r="H50" s="11" t="s">
        <v>146</v>
      </c>
      <c r="I50">
        <v>3</v>
      </c>
      <c r="J50">
        <v>39</v>
      </c>
    </row>
    <row r="51" spans="1:10" x14ac:dyDescent="0.3">
      <c r="A51">
        <v>1098</v>
      </c>
      <c r="B51" s="11" t="s">
        <v>170</v>
      </c>
      <c r="C51" s="11" t="s">
        <v>108</v>
      </c>
      <c r="D51" s="11" t="s">
        <v>131</v>
      </c>
      <c r="E51" s="11" t="s">
        <v>200</v>
      </c>
      <c r="F51">
        <v>4</v>
      </c>
      <c r="G51">
        <v>16</v>
      </c>
      <c r="H51" s="11" t="s">
        <v>143</v>
      </c>
      <c r="I51">
        <v>3</v>
      </c>
      <c r="J51">
        <v>61</v>
      </c>
    </row>
    <row r="52" spans="1:10" x14ac:dyDescent="0.3">
      <c r="A52">
        <v>1001</v>
      </c>
      <c r="B52" s="11" t="s">
        <v>162</v>
      </c>
      <c r="C52" s="11" t="s">
        <v>11</v>
      </c>
      <c r="D52" s="11" t="s">
        <v>130</v>
      </c>
      <c r="E52" s="11" t="s">
        <v>133</v>
      </c>
      <c r="F52">
        <v>4</v>
      </c>
      <c r="G52">
        <v>8</v>
      </c>
      <c r="H52" s="11" t="s">
        <v>144</v>
      </c>
      <c r="I52">
        <v>3</v>
      </c>
      <c r="J52">
        <v>29</v>
      </c>
    </row>
    <row r="53" spans="1:10" x14ac:dyDescent="0.3">
      <c r="A53">
        <v>1047</v>
      </c>
      <c r="B53" s="11" t="s">
        <v>201</v>
      </c>
      <c r="C53" s="11" t="s">
        <v>57</v>
      </c>
      <c r="D53" s="11" t="s">
        <v>130</v>
      </c>
      <c r="E53" s="11" t="s">
        <v>136</v>
      </c>
      <c r="F53">
        <v>2</v>
      </c>
      <c r="G53">
        <v>9</v>
      </c>
      <c r="H53" s="11"/>
      <c r="I53">
        <v>3</v>
      </c>
      <c r="J53">
        <v>15</v>
      </c>
    </row>
    <row r="54" spans="1:10" x14ac:dyDescent="0.3">
      <c r="A54">
        <v>1055</v>
      </c>
      <c r="B54" s="11" t="s">
        <v>189</v>
      </c>
      <c r="C54" s="11" t="s">
        <v>65</v>
      </c>
      <c r="D54" s="11" t="s">
        <v>132</v>
      </c>
      <c r="E54" s="11" t="s">
        <v>137</v>
      </c>
      <c r="F54">
        <v>1</v>
      </c>
      <c r="G54">
        <v>11</v>
      </c>
      <c r="H54" s="11" t="s">
        <v>145</v>
      </c>
      <c r="I54">
        <v>2</v>
      </c>
      <c r="J54">
        <v>9</v>
      </c>
    </row>
    <row r="55" spans="1:10" x14ac:dyDescent="0.3">
      <c r="A55">
        <v>1075</v>
      </c>
      <c r="B55" s="11" t="s">
        <v>189</v>
      </c>
      <c r="C55" s="11" t="s">
        <v>85</v>
      </c>
      <c r="D55" s="11" t="s">
        <v>132</v>
      </c>
      <c r="E55" s="11"/>
      <c r="F55">
        <v>4</v>
      </c>
      <c r="G55">
        <v>6</v>
      </c>
      <c r="H55" s="11" t="s">
        <v>143</v>
      </c>
      <c r="I55">
        <v>2</v>
      </c>
      <c r="J55">
        <v>22</v>
      </c>
    </row>
    <row r="56" spans="1:10" x14ac:dyDescent="0.3">
      <c r="A56">
        <v>1115</v>
      </c>
      <c r="B56" s="11" t="s">
        <v>202</v>
      </c>
      <c r="C56" s="11" t="s">
        <v>125</v>
      </c>
      <c r="D56" s="11" t="s">
        <v>132</v>
      </c>
      <c r="E56" s="11" t="s">
        <v>136</v>
      </c>
      <c r="F56">
        <v>5</v>
      </c>
      <c r="G56">
        <v>20</v>
      </c>
      <c r="H56" s="11"/>
      <c r="I56">
        <v>2</v>
      </c>
      <c r="J56">
        <v>98</v>
      </c>
    </row>
    <row r="57" spans="1:10" x14ac:dyDescent="0.3">
      <c r="A57">
        <v>1096</v>
      </c>
      <c r="B57" s="11" t="s">
        <v>189</v>
      </c>
      <c r="C57" s="11" t="s">
        <v>106</v>
      </c>
      <c r="D57" s="11" t="s">
        <v>130</v>
      </c>
      <c r="E57" s="11" t="s">
        <v>140</v>
      </c>
      <c r="F57">
        <v>1</v>
      </c>
      <c r="G57">
        <v>15</v>
      </c>
      <c r="H57" s="11" t="s">
        <v>144</v>
      </c>
      <c r="I57">
        <v>0</v>
      </c>
      <c r="J57">
        <v>15</v>
      </c>
    </row>
    <row r="58" spans="1:10" x14ac:dyDescent="0.3">
      <c r="A58">
        <v>1009</v>
      </c>
      <c r="B58" s="11" t="s">
        <v>203</v>
      </c>
      <c r="C58" s="11"/>
      <c r="D58" s="11" t="s">
        <v>132</v>
      </c>
      <c r="E58" s="11" t="s">
        <v>135</v>
      </c>
      <c r="F58">
        <v>5</v>
      </c>
      <c r="G58">
        <v>11</v>
      </c>
      <c r="H58" s="11" t="s">
        <v>146</v>
      </c>
      <c r="I58">
        <v>0</v>
      </c>
      <c r="J58">
        <v>55</v>
      </c>
    </row>
    <row r="59" spans="1:10" x14ac:dyDescent="0.3">
      <c r="A59">
        <v>1100</v>
      </c>
      <c r="B59" s="11" t="s">
        <v>204</v>
      </c>
      <c r="C59" s="11" t="s">
        <v>110</v>
      </c>
      <c r="D59" s="11" t="s">
        <v>131</v>
      </c>
      <c r="E59" s="11" t="s">
        <v>141</v>
      </c>
      <c r="F59">
        <v>4</v>
      </c>
      <c r="G59">
        <v>14</v>
      </c>
      <c r="H59" s="11" t="s">
        <v>143</v>
      </c>
      <c r="I59">
        <v>2</v>
      </c>
      <c r="J59">
        <v>54</v>
      </c>
    </row>
    <row r="60" spans="1:10" x14ac:dyDescent="0.3">
      <c r="A60">
        <v>1076</v>
      </c>
      <c r="B60" s="11" t="s">
        <v>199</v>
      </c>
      <c r="C60" s="11" t="s">
        <v>86</v>
      </c>
      <c r="D60" s="11" t="s">
        <v>131</v>
      </c>
      <c r="E60" s="11" t="s">
        <v>138</v>
      </c>
      <c r="F60">
        <v>3</v>
      </c>
      <c r="G60">
        <v>14</v>
      </c>
      <c r="H60" s="11" t="s">
        <v>143</v>
      </c>
      <c r="I60">
        <v>0</v>
      </c>
      <c r="J60">
        <v>42</v>
      </c>
    </row>
    <row r="61" spans="1:10" x14ac:dyDescent="0.3">
      <c r="A61">
        <v>1119</v>
      </c>
      <c r="B61" s="11" t="s">
        <v>205</v>
      </c>
      <c r="C61" s="11" t="s">
        <v>129</v>
      </c>
      <c r="D61" s="11" t="s">
        <v>131</v>
      </c>
      <c r="E61" s="11" t="s">
        <v>137</v>
      </c>
      <c r="F61">
        <v>1</v>
      </c>
      <c r="G61">
        <v>7</v>
      </c>
      <c r="H61" s="11" t="s">
        <v>144</v>
      </c>
      <c r="I61">
        <v>0</v>
      </c>
      <c r="J61">
        <v>7</v>
      </c>
    </row>
    <row r="62" spans="1:10" x14ac:dyDescent="0.3">
      <c r="A62">
        <v>1024</v>
      </c>
      <c r="B62" s="11" t="s">
        <v>206</v>
      </c>
      <c r="C62" s="11"/>
      <c r="D62" s="11" t="s">
        <v>132</v>
      </c>
      <c r="E62" s="11" t="s">
        <v>141</v>
      </c>
      <c r="F62">
        <v>2</v>
      </c>
      <c r="G62">
        <v>20</v>
      </c>
      <c r="H62" s="11" t="s">
        <v>143</v>
      </c>
      <c r="I62">
        <v>1</v>
      </c>
      <c r="J62">
        <v>39</v>
      </c>
    </row>
    <row r="63" spans="1:10" x14ac:dyDescent="0.3">
      <c r="A63">
        <v>1103</v>
      </c>
      <c r="B63" s="11" t="s">
        <v>195</v>
      </c>
      <c r="C63" s="11" t="s">
        <v>113</v>
      </c>
      <c r="D63" s="11" t="s">
        <v>132</v>
      </c>
      <c r="E63" s="11" t="s">
        <v>137</v>
      </c>
      <c r="F63">
        <v>5</v>
      </c>
      <c r="G63">
        <v>9</v>
      </c>
      <c r="H63" s="11" t="s">
        <v>144</v>
      </c>
      <c r="I63">
        <v>0</v>
      </c>
      <c r="J63">
        <v>45</v>
      </c>
    </row>
    <row r="64" spans="1:10" x14ac:dyDescent="0.3">
      <c r="A64">
        <v>1062</v>
      </c>
      <c r="B64" s="11" t="s">
        <v>162</v>
      </c>
      <c r="C64" s="11" t="s">
        <v>72</v>
      </c>
      <c r="D64" s="11" t="s">
        <v>131</v>
      </c>
      <c r="E64" s="11" t="s">
        <v>177</v>
      </c>
      <c r="F64">
        <v>5</v>
      </c>
      <c r="G64">
        <v>13</v>
      </c>
      <c r="H64" s="11" t="s">
        <v>144</v>
      </c>
      <c r="I64">
        <v>1</v>
      </c>
      <c r="J64">
        <v>64</v>
      </c>
    </row>
    <row r="65" spans="1:10" x14ac:dyDescent="0.3">
      <c r="A65">
        <v>1072</v>
      </c>
      <c r="B65" s="11" t="s">
        <v>207</v>
      </c>
      <c r="C65" s="11"/>
      <c r="D65" s="11" t="s">
        <v>130</v>
      </c>
      <c r="E65" s="11" t="s">
        <v>138</v>
      </c>
      <c r="F65">
        <v>4</v>
      </c>
      <c r="G65">
        <v>19</v>
      </c>
      <c r="H65" s="11" t="s">
        <v>145</v>
      </c>
      <c r="I65">
        <v>3</v>
      </c>
      <c r="J65">
        <v>73</v>
      </c>
    </row>
    <row r="66" spans="1:10" x14ac:dyDescent="0.3">
      <c r="A66">
        <v>1035</v>
      </c>
      <c r="B66" s="11" t="s">
        <v>208</v>
      </c>
      <c r="C66" s="11" t="s">
        <v>45</v>
      </c>
      <c r="D66" s="11" t="s">
        <v>131</v>
      </c>
      <c r="E66" s="11" t="s">
        <v>161</v>
      </c>
      <c r="F66">
        <v>3</v>
      </c>
      <c r="G66">
        <v>7</v>
      </c>
      <c r="H66" s="11"/>
      <c r="I66">
        <v>3</v>
      </c>
      <c r="J66">
        <v>18</v>
      </c>
    </row>
    <row r="67" spans="1:10" x14ac:dyDescent="0.3">
      <c r="A67">
        <v>1031</v>
      </c>
      <c r="B67" s="11" t="s">
        <v>163</v>
      </c>
      <c r="C67" s="11" t="s">
        <v>41</v>
      </c>
      <c r="D67" s="11" t="s">
        <v>131</v>
      </c>
      <c r="E67" s="11"/>
      <c r="F67">
        <v>5</v>
      </c>
      <c r="G67">
        <v>19</v>
      </c>
      <c r="H67" s="11" t="s">
        <v>165</v>
      </c>
      <c r="I67">
        <v>2</v>
      </c>
      <c r="J67">
        <v>93</v>
      </c>
    </row>
    <row r="68" spans="1:10" x14ac:dyDescent="0.3">
      <c r="A68">
        <v>1018</v>
      </c>
      <c r="B68" s="11" t="s">
        <v>181</v>
      </c>
      <c r="C68" s="11" t="s">
        <v>28</v>
      </c>
      <c r="D68" s="11" t="s">
        <v>130</v>
      </c>
      <c r="E68" s="11" t="s">
        <v>133</v>
      </c>
      <c r="F68">
        <v>3</v>
      </c>
      <c r="G68">
        <v>5</v>
      </c>
      <c r="H68" s="11" t="s">
        <v>145</v>
      </c>
      <c r="I68">
        <v>0</v>
      </c>
      <c r="J68">
        <v>15</v>
      </c>
    </row>
    <row r="69" spans="1:10" x14ac:dyDescent="0.3">
      <c r="A69">
        <v>1079</v>
      </c>
      <c r="B69" s="11" t="s">
        <v>171</v>
      </c>
      <c r="C69" s="11" t="s">
        <v>89</v>
      </c>
      <c r="D69" s="11" t="s">
        <v>130</v>
      </c>
      <c r="E69" s="11" t="s">
        <v>140</v>
      </c>
      <c r="F69">
        <v>4</v>
      </c>
      <c r="G69">
        <v>12</v>
      </c>
      <c r="H69" s="11" t="s">
        <v>143</v>
      </c>
      <c r="I69">
        <v>2</v>
      </c>
      <c r="J69">
        <v>46</v>
      </c>
    </row>
    <row r="70" spans="1:10" x14ac:dyDescent="0.3">
      <c r="A70">
        <v>1042</v>
      </c>
      <c r="B70" s="11" t="s">
        <v>197</v>
      </c>
      <c r="C70" s="11"/>
      <c r="D70" s="11" t="s">
        <v>130</v>
      </c>
      <c r="E70" s="11" t="s">
        <v>138</v>
      </c>
      <c r="F70">
        <v>3</v>
      </c>
      <c r="G70">
        <v>12</v>
      </c>
      <c r="H70" s="11" t="s">
        <v>144</v>
      </c>
      <c r="I70">
        <v>1</v>
      </c>
      <c r="J70">
        <v>35</v>
      </c>
    </row>
    <row r="71" spans="1:10" x14ac:dyDescent="0.3">
      <c r="A71">
        <v>1011</v>
      </c>
      <c r="B71" s="11" t="s">
        <v>190</v>
      </c>
      <c r="C71" s="11" t="s">
        <v>21</v>
      </c>
      <c r="D71" s="11" t="s">
        <v>130</v>
      </c>
      <c r="E71" s="11" t="s">
        <v>138</v>
      </c>
      <c r="F71">
        <v>3</v>
      </c>
      <c r="G71">
        <v>11</v>
      </c>
      <c r="H71" s="11" t="s">
        <v>146</v>
      </c>
      <c r="I71">
        <v>0</v>
      </c>
      <c r="J71">
        <v>33</v>
      </c>
    </row>
    <row r="72" spans="1:10" x14ac:dyDescent="0.3">
      <c r="A72">
        <v>1041</v>
      </c>
      <c r="B72" s="11" t="s">
        <v>182</v>
      </c>
      <c r="C72" s="11" t="s">
        <v>51</v>
      </c>
      <c r="D72" s="11" t="s">
        <v>131</v>
      </c>
      <c r="E72" s="11" t="s">
        <v>140</v>
      </c>
      <c r="F72">
        <v>1</v>
      </c>
      <c r="G72">
        <v>8</v>
      </c>
      <c r="H72" s="11"/>
      <c r="I72">
        <v>1</v>
      </c>
      <c r="J72">
        <v>7</v>
      </c>
    </row>
    <row r="73" spans="1:10" x14ac:dyDescent="0.3">
      <c r="A73">
        <v>1064</v>
      </c>
      <c r="B73" s="11" t="s">
        <v>175</v>
      </c>
      <c r="C73" s="11" t="s">
        <v>74</v>
      </c>
      <c r="D73" s="11" t="s">
        <v>130</v>
      </c>
      <c r="E73" s="11" t="s">
        <v>142</v>
      </c>
      <c r="F73">
        <v>4</v>
      </c>
      <c r="G73">
        <v>5</v>
      </c>
      <c r="H73" s="11" t="s">
        <v>143</v>
      </c>
      <c r="I73">
        <v>3</v>
      </c>
      <c r="J73">
        <v>17</v>
      </c>
    </row>
    <row r="74" spans="1:10" x14ac:dyDescent="0.3">
      <c r="A74">
        <v>1027</v>
      </c>
      <c r="B74" s="11" t="s">
        <v>198</v>
      </c>
      <c r="C74" s="11" t="s">
        <v>37</v>
      </c>
      <c r="D74" s="11" t="s">
        <v>131</v>
      </c>
      <c r="E74" s="11" t="s">
        <v>138</v>
      </c>
      <c r="F74">
        <v>5</v>
      </c>
      <c r="G74">
        <v>17</v>
      </c>
      <c r="H74" s="11" t="s">
        <v>145</v>
      </c>
      <c r="I74">
        <v>2</v>
      </c>
      <c r="J74">
        <v>83</v>
      </c>
    </row>
    <row r="75" spans="1:10" x14ac:dyDescent="0.3">
      <c r="A75">
        <v>1002</v>
      </c>
      <c r="B75" s="11" t="s">
        <v>176</v>
      </c>
      <c r="C75" s="11" t="s">
        <v>12</v>
      </c>
      <c r="D75" s="11" t="s">
        <v>130</v>
      </c>
      <c r="E75" s="11" t="s">
        <v>134</v>
      </c>
      <c r="F75">
        <v>2</v>
      </c>
      <c r="G75">
        <v>19</v>
      </c>
      <c r="H75" s="11" t="s">
        <v>144</v>
      </c>
      <c r="I75">
        <v>0</v>
      </c>
      <c r="J75">
        <v>38</v>
      </c>
    </row>
    <row r="76" spans="1:10" x14ac:dyDescent="0.3">
      <c r="A76">
        <v>1014</v>
      </c>
      <c r="B76" s="11" t="s">
        <v>192</v>
      </c>
      <c r="C76" s="11" t="s">
        <v>24</v>
      </c>
      <c r="D76" s="11" t="s">
        <v>131</v>
      </c>
      <c r="E76" s="11" t="s">
        <v>140</v>
      </c>
      <c r="F76">
        <v>4</v>
      </c>
      <c r="G76">
        <v>13</v>
      </c>
      <c r="H76" s="11" t="s">
        <v>145</v>
      </c>
      <c r="I76">
        <v>0</v>
      </c>
      <c r="J76">
        <v>52</v>
      </c>
    </row>
    <row r="77" spans="1:10" x14ac:dyDescent="0.3">
      <c r="A77">
        <v>1091</v>
      </c>
      <c r="B77" s="11" t="s">
        <v>163</v>
      </c>
      <c r="C77" s="11" t="s">
        <v>101</v>
      </c>
      <c r="D77" s="11" t="s">
        <v>130</v>
      </c>
      <c r="E77" s="11" t="s">
        <v>136</v>
      </c>
      <c r="F77">
        <v>1</v>
      </c>
      <c r="G77">
        <v>12</v>
      </c>
      <c r="H77" s="11" t="s">
        <v>143</v>
      </c>
      <c r="I77">
        <v>1</v>
      </c>
      <c r="J77">
        <v>11</v>
      </c>
    </row>
    <row r="78" spans="1:10" x14ac:dyDescent="0.3">
      <c r="A78">
        <v>1108</v>
      </c>
      <c r="B78" s="11" t="s">
        <v>209</v>
      </c>
      <c r="C78" s="11" t="s">
        <v>118</v>
      </c>
      <c r="D78" s="11" t="s">
        <v>132</v>
      </c>
      <c r="E78" s="11" t="s">
        <v>142</v>
      </c>
      <c r="F78">
        <v>1</v>
      </c>
      <c r="G78">
        <v>9</v>
      </c>
      <c r="H78" s="11" t="s">
        <v>143</v>
      </c>
      <c r="I78">
        <v>2</v>
      </c>
      <c r="J78">
        <v>7</v>
      </c>
    </row>
    <row r="79" spans="1:10" x14ac:dyDescent="0.3">
      <c r="A79">
        <v>1039</v>
      </c>
      <c r="B79" s="11" t="s">
        <v>182</v>
      </c>
      <c r="C79" s="11" t="s">
        <v>49</v>
      </c>
      <c r="D79" s="11" t="s">
        <v>130</v>
      </c>
      <c r="E79" s="11" t="s">
        <v>172</v>
      </c>
      <c r="F79">
        <v>5</v>
      </c>
      <c r="G79">
        <v>12</v>
      </c>
      <c r="H79" s="11" t="s">
        <v>144</v>
      </c>
      <c r="I79">
        <v>1</v>
      </c>
      <c r="J79">
        <v>59</v>
      </c>
    </row>
    <row r="80" spans="1:10" x14ac:dyDescent="0.3">
      <c r="A80">
        <v>1070</v>
      </c>
      <c r="B80" s="11" t="s">
        <v>198</v>
      </c>
      <c r="C80" s="11" t="s">
        <v>80</v>
      </c>
      <c r="D80" s="11" t="s">
        <v>130</v>
      </c>
      <c r="E80" s="11" t="s">
        <v>177</v>
      </c>
      <c r="F80">
        <v>4</v>
      </c>
      <c r="G80">
        <v>16</v>
      </c>
      <c r="H80" s="11"/>
      <c r="I80">
        <v>2</v>
      </c>
      <c r="J80">
        <v>62</v>
      </c>
    </row>
    <row r="81" spans="1:10" x14ac:dyDescent="0.3">
      <c r="A81">
        <v>1028</v>
      </c>
      <c r="B81" s="11" t="s">
        <v>182</v>
      </c>
      <c r="C81" s="11" t="s">
        <v>38</v>
      </c>
      <c r="D81" s="11" t="s">
        <v>130</v>
      </c>
      <c r="E81" s="11" t="s">
        <v>140</v>
      </c>
      <c r="F81">
        <v>1</v>
      </c>
      <c r="G81">
        <v>14</v>
      </c>
      <c r="H81" s="11" t="s">
        <v>146</v>
      </c>
      <c r="I81">
        <v>2</v>
      </c>
      <c r="J81">
        <v>12</v>
      </c>
    </row>
    <row r="82" spans="1:10" x14ac:dyDescent="0.3">
      <c r="A82">
        <v>1086</v>
      </c>
      <c r="B82" s="11" t="s">
        <v>210</v>
      </c>
      <c r="C82" s="11" t="s">
        <v>96</v>
      </c>
      <c r="D82" s="11" t="s">
        <v>132</v>
      </c>
      <c r="E82" s="11" t="s">
        <v>133</v>
      </c>
      <c r="F82">
        <v>5</v>
      </c>
      <c r="G82">
        <v>11</v>
      </c>
      <c r="H82" s="11"/>
      <c r="I82">
        <v>3</v>
      </c>
      <c r="J82">
        <v>52</v>
      </c>
    </row>
    <row r="83" spans="1:10" x14ac:dyDescent="0.3">
      <c r="A83">
        <v>1068</v>
      </c>
      <c r="B83" s="11" t="s">
        <v>181</v>
      </c>
      <c r="C83" s="11" t="s">
        <v>78</v>
      </c>
      <c r="D83" s="11" t="s">
        <v>132</v>
      </c>
      <c r="E83" s="11" t="s">
        <v>134</v>
      </c>
      <c r="F83">
        <v>1</v>
      </c>
      <c r="G83">
        <v>7</v>
      </c>
      <c r="H83" s="11" t="s">
        <v>143</v>
      </c>
      <c r="I83">
        <v>0</v>
      </c>
      <c r="J83">
        <v>7</v>
      </c>
    </row>
    <row r="84" spans="1:10" x14ac:dyDescent="0.3">
      <c r="A84">
        <v>1030</v>
      </c>
      <c r="B84" s="11" t="s">
        <v>186</v>
      </c>
      <c r="C84" s="11"/>
      <c r="D84" s="11" t="s">
        <v>132</v>
      </c>
      <c r="E84" s="11" t="s">
        <v>135</v>
      </c>
      <c r="F84">
        <v>2</v>
      </c>
      <c r="G84">
        <v>15</v>
      </c>
      <c r="H84" s="11" t="s">
        <v>144</v>
      </c>
      <c r="I84">
        <v>3</v>
      </c>
      <c r="J84">
        <v>27</v>
      </c>
    </row>
    <row r="85" spans="1:10" x14ac:dyDescent="0.3">
      <c r="A85">
        <v>1023</v>
      </c>
      <c r="B85" s="11" t="s">
        <v>168</v>
      </c>
      <c r="C85" s="11"/>
      <c r="D85" s="11"/>
      <c r="E85" s="11" t="s">
        <v>139</v>
      </c>
      <c r="F85">
        <v>1</v>
      </c>
      <c r="G85">
        <v>11</v>
      </c>
      <c r="H85" s="11"/>
      <c r="I85">
        <v>0</v>
      </c>
      <c r="J85">
        <v>11</v>
      </c>
    </row>
    <row r="86" spans="1:10" x14ac:dyDescent="0.3">
      <c r="A86">
        <v>1080</v>
      </c>
      <c r="B86" s="11" t="s">
        <v>171</v>
      </c>
      <c r="C86" s="11" t="s">
        <v>90</v>
      </c>
      <c r="D86" s="11" t="s">
        <v>131</v>
      </c>
      <c r="E86" s="11" t="s">
        <v>139</v>
      </c>
      <c r="F86">
        <v>3</v>
      </c>
      <c r="G86">
        <v>11</v>
      </c>
      <c r="H86" s="11" t="s">
        <v>145</v>
      </c>
      <c r="I86">
        <v>3</v>
      </c>
      <c r="J86">
        <v>30</v>
      </c>
    </row>
    <row r="87" spans="1:10" x14ac:dyDescent="0.3">
      <c r="A87">
        <v>1007</v>
      </c>
      <c r="B87" s="11" t="s">
        <v>211</v>
      </c>
      <c r="C87" s="11" t="s">
        <v>17</v>
      </c>
      <c r="D87" s="11" t="s">
        <v>130</v>
      </c>
      <c r="E87" s="11" t="s">
        <v>136</v>
      </c>
      <c r="F87">
        <v>5</v>
      </c>
      <c r="G87">
        <v>13</v>
      </c>
      <c r="H87" s="11" t="s">
        <v>144</v>
      </c>
      <c r="I87">
        <v>1</v>
      </c>
      <c r="J87">
        <v>64</v>
      </c>
    </row>
    <row r="88" spans="1:10" x14ac:dyDescent="0.3">
      <c r="A88">
        <v>1050</v>
      </c>
      <c r="B88" s="11" t="s">
        <v>176</v>
      </c>
      <c r="C88" s="11" t="s">
        <v>60</v>
      </c>
      <c r="D88" s="11" t="s">
        <v>130</v>
      </c>
      <c r="E88" s="11"/>
      <c r="F88">
        <v>1</v>
      </c>
      <c r="G88">
        <v>5</v>
      </c>
      <c r="H88" s="11" t="s">
        <v>146</v>
      </c>
      <c r="I88">
        <v>0</v>
      </c>
      <c r="J88">
        <v>5</v>
      </c>
    </row>
    <row r="89" spans="1:10" x14ac:dyDescent="0.3">
      <c r="A89">
        <v>1053</v>
      </c>
      <c r="B89" s="11" t="s">
        <v>178</v>
      </c>
      <c r="C89" s="11" t="s">
        <v>63</v>
      </c>
      <c r="D89" s="11" t="s">
        <v>130</v>
      </c>
      <c r="E89" s="11" t="s">
        <v>140</v>
      </c>
      <c r="F89">
        <v>5</v>
      </c>
      <c r="G89">
        <v>15</v>
      </c>
      <c r="H89" s="11" t="s">
        <v>145</v>
      </c>
      <c r="I89">
        <v>3</v>
      </c>
      <c r="J89">
        <v>72</v>
      </c>
    </row>
    <row r="90" spans="1:10" x14ac:dyDescent="0.3">
      <c r="A90">
        <v>1043</v>
      </c>
      <c r="B90" s="11" t="s">
        <v>183</v>
      </c>
      <c r="C90" s="11" t="s">
        <v>53</v>
      </c>
      <c r="D90" s="11" t="s">
        <v>131</v>
      </c>
      <c r="E90" s="11" t="s">
        <v>136</v>
      </c>
      <c r="F90">
        <v>4</v>
      </c>
      <c r="G90">
        <v>6</v>
      </c>
      <c r="H90" s="11" t="s">
        <v>146</v>
      </c>
      <c r="I90">
        <v>0</v>
      </c>
      <c r="J90">
        <v>24</v>
      </c>
    </row>
    <row r="91" spans="1:10" x14ac:dyDescent="0.3">
      <c r="A91">
        <v>1057</v>
      </c>
      <c r="B91" s="11" t="s">
        <v>183</v>
      </c>
      <c r="C91" s="11" t="s">
        <v>67</v>
      </c>
      <c r="D91" s="11" t="s">
        <v>131</v>
      </c>
      <c r="E91" s="11" t="s">
        <v>133</v>
      </c>
      <c r="F91">
        <v>3</v>
      </c>
      <c r="G91">
        <v>6</v>
      </c>
      <c r="H91" s="11" t="s">
        <v>145</v>
      </c>
      <c r="I91">
        <v>3</v>
      </c>
      <c r="J91">
        <v>15</v>
      </c>
    </row>
    <row r="92" spans="1:10" x14ac:dyDescent="0.3">
      <c r="A92">
        <v>1093</v>
      </c>
      <c r="B92" s="11" t="s">
        <v>203</v>
      </c>
      <c r="C92" s="11" t="s">
        <v>103</v>
      </c>
      <c r="D92" s="11" t="s">
        <v>130</v>
      </c>
      <c r="E92" s="11" t="s">
        <v>141</v>
      </c>
      <c r="F92">
        <v>2</v>
      </c>
      <c r="G92">
        <v>13</v>
      </c>
      <c r="H92" s="11" t="s">
        <v>144</v>
      </c>
      <c r="I92">
        <v>1</v>
      </c>
      <c r="J92">
        <v>25</v>
      </c>
    </row>
    <row r="93" spans="1:10" x14ac:dyDescent="0.3">
      <c r="A93">
        <v>1052</v>
      </c>
      <c r="B93" s="11" t="s">
        <v>192</v>
      </c>
      <c r="C93" s="11" t="s">
        <v>62</v>
      </c>
      <c r="D93" s="11" t="s">
        <v>131</v>
      </c>
      <c r="E93" s="11"/>
      <c r="F93">
        <v>4</v>
      </c>
      <c r="G93">
        <v>19</v>
      </c>
      <c r="H93" s="11" t="s">
        <v>144</v>
      </c>
      <c r="I93">
        <v>1</v>
      </c>
      <c r="J93">
        <v>75</v>
      </c>
    </row>
    <row r="94" spans="1:10" x14ac:dyDescent="0.3">
      <c r="A94">
        <v>1117</v>
      </c>
      <c r="B94" s="11" t="s">
        <v>168</v>
      </c>
      <c r="C94" s="11" t="s">
        <v>127</v>
      </c>
      <c r="D94" s="11" t="s">
        <v>131</v>
      </c>
      <c r="E94" s="11"/>
      <c r="F94">
        <v>4</v>
      </c>
      <c r="G94">
        <v>15</v>
      </c>
      <c r="H94" s="11" t="s">
        <v>144</v>
      </c>
      <c r="I94">
        <v>0</v>
      </c>
      <c r="J94">
        <v>60</v>
      </c>
    </row>
    <row r="95" spans="1:10" x14ac:dyDescent="0.3">
      <c r="A95">
        <v>1071</v>
      </c>
      <c r="B95" s="11" t="s">
        <v>212</v>
      </c>
      <c r="C95" s="11" t="s">
        <v>81</v>
      </c>
      <c r="D95" s="11" t="s">
        <v>130</v>
      </c>
      <c r="E95" s="11" t="s">
        <v>140</v>
      </c>
      <c r="F95">
        <v>4</v>
      </c>
      <c r="G95">
        <v>17</v>
      </c>
      <c r="H95" s="11" t="s">
        <v>144</v>
      </c>
      <c r="I95">
        <v>1</v>
      </c>
      <c r="J95">
        <v>67</v>
      </c>
    </row>
    <row r="96" spans="1:10" x14ac:dyDescent="0.3">
      <c r="A96">
        <v>1013</v>
      </c>
      <c r="B96" s="11" t="s">
        <v>171</v>
      </c>
      <c r="C96" s="11" t="s">
        <v>23</v>
      </c>
      <c r="D96" s="11" t="s">
        <v>131</v>
      </c>
      <c r="E96" s="11" t="s">
        <v>167</v>
      </c>
      <c r="F96">
        <v>4</v>
      </c>
      <c r="G96">
        <v>19</v>
      </c>
      <c r="H96" s="11" t="s">
        <v>144</v>
      </c>
      <c r="I96">
        <v>1</v>
      </c>
      <c r="J96">
        <v>75</v>
      </c>
    </row>
    <row r="97" spans="1:10" x14ac:dyDescent="0.3">
      <c r="A97">
        <v>1003</v>
      </c>
      <c r="B97" s="11" t="s">
        <v>210</v>
      </c>
      <c r="C97" s="11" t="s">
        <v>13</v>
      </c>
      <c r="D97" s="11" t="s">
        <v>131</v>
      </c>
      <c r="E97" s="11" t="s">
        <v>133</v>
      </c>
      <c r="F97">
        <v>4</v>
      </c>
      <c r="G97">
        <v>14</v>
      </c>
      <c r="H97" s="11" t="s">
        <v>144</v>
      </c>
      <c r="I97">
        <v>1</v>
      </c>
      <c r="J97">
        <v>55</v>
      </c>
    </row>
    <row r="98" spans="1:10" x14ac:dyDescent="0.3">
      <c r="A98">
        <v>1016</v>
      </c>
      <c r="B98" s="11" t="s">
        <v>206</v>
      </c>
      <c r="C98" s="11"/>
      <c r="D98" s="11" t="s">
        <v>131</v>
      </c>
      <c r="E98" s="11" t="s">
        <v>136</v>
      </c>
      <c r="F98">
        <v>5</v>
      </c>
      <c r="G98">
        <v>11</v>
      </c>
      <c r="H98" s="11" t="s">
        <v>144</v>
      </c>
      <c r="I98">
        <v>1</v>
      </c>
      <c r="J98">
        <v>54</v>
      </c>
    </row>
    <row r="99" spans="1:10" x14ac:dyDescent="0.3">
      <c r="A99">
        <v>1112</v>
      </c>
      <c r="B99" s="11" t="s">
        <v>168</v>
      </c>
      <c r="C99" s="11" t="s">
        <v>122</v>
      </c>
      <c r="D99" s="11" t="s">
        <v>130</v>
      </c>
      <c r="E99" s="11" t="s">
        <v>172</v>
      </c>
      <c r="F99">
        <v>1</v>
      </c>
      <c r="G99">
        <v>10</v>
      </c>
      <c r="H99" s="11" t="s">
        <v>143</v>
      </c>
      <c r="I99">
        <v>0</v>
      </c>
      <c r="J99">
        <v>10</v>
      </c>
    </row>
    <row r="100" spans="1:10" x14ac:dyDescent="0.3">
      <c r="A100">
        <v>1069</v>
      </c>
      <c r="B100" s="11" t="s">
        <v>213</v>
      </c>
      <c r="C100" s="11" t="s">
        <v>79</v>
      </c>
      <c r="D100" s="11" t="s">
        <v>132</v>
      </c>
      <c r="E100" s="11" t="s">
        <v>214</v>
      </c>
      <c r="F100">
        <v>3</v>
      </c>
      <c r="G100">
        <v>15</v>
      </c>
      <c r="H100" s="11" t="s">
        <v>144</v>
      </c>
      <c r="I100">
        <v>2</v>
      </c>
      <c r="J100">
        <v>43</v>
      </c>
    </row>
    <row r="101" spans="1:10" x14ac:dyDescent="0.3">
      <c r="A101">
        <v>1104</v>
      </c>
      <c r="B101" s="11" t="s">
        <v>197</v>
      </c>
      <c r="C101" s="11"/>
      <c r="D101" s="11" t="s">
        <v>132</v>
      </c>
      <c r="E101" s="11" t="s">
        <v>133</v>
      </c>
      <c r="F101">
        <v>5</v>
      </c>
      <c r="G101">
        <v>17</v>
      </c>
      <c r="H101" s="11" t="s">
        <v>145</v>
      </c>
      <c r="I101">
        <v>0</v>
      </c>
      <c r="J101">
        <v>85</v>
      </c>
    </row>
    <row r="102" spans="1:10" x14ac:dyDescent="0.3">
      <c r="A102">
        <v>1036</v>
      </c>
      <c r="B102" s="11" t="s">
        <v>190</v>
      </c>
      <c r="C102" s="11" t="s">
        <v>46</v>
      </c>
      <c r="D102" s="11" t="s">
        <v>130</v>
      </c>
      <c r="E102" s="11" t="s">
        <v>174</v>
      </c>
      <c r="F102">
        <v>1</v>
      </c>
      <c r="G102">
        <v>5</v>
      </c>
      <c r="H102" s="11" t="s">
        <v>165</v>
      </c>
      <c r="I102">
        <v>1</v>
      </c>
      <c r="J102">
        <v>4</v>
      </c>
    </row>
    <row r="103" spans="1:10" x14ac:dyDescent="0.3">
      <c r="A103">
        <v>1010</v>
      </c>
      <c r="B103" s="11" t="s">
        <v>181</v>
      </c>
      <c r="C103" s="11" t="s">
        <v>20</v>
      </c>
      <c r="D103" s="11" t="s">
        <v>130</v>
      </c>
      <c r="E103" s="11" t="s">
        <v>164</v>
      </c>
      <c r="F103">
        <v>3</v>
      </c>
      <c r="G103">
        <v>6</v>
      </c>
      <c r="H103" s="11" t="s">
        <v>165</v>
      </c>
      <c r="I103">
        <v>1</v>
      </c>
      <c r="J103">
        <v>17</v>
      </c>
    </row>
    <row r="104" spans="1:10" x14ac:dyDescent="0.3">
      <c r="A104">
        <v>1082</v>
      </c>
      <c r="B104" s="11" t="s">
        <v>203</v>
      </c>
      <c r="C104" s="11" t="s">
        <v>92</v>
      </c>
      <c r="D104" s="11" t="s">
        <v>131</v>
      </c>
      <c r="E104" s="11" t="s">
        <v>214</v>
      </c>
      <c r="F104">
        <v>5</v>
      </c>
      <c r="G104">
        <v>19</v>
      </c>
      <c r="H104" s="11" t="s">
        <v>146</v>
      </c>
      <c r="I104">
        <v>2</v>
      </c>
      <c r="J104">
        <v>93</v>
      </c>
    </row>
    <row r="105" spans="1:10" x14ac:dyDescent="0.3">
      <c r="A105">
        <v>1056</v>
      </c>
      <c r="B105" s="11" t="s">
        <v>173</v>
      </c>
      <c r="C105" s="11" t="s">
        <v>66</v>
      </c>
      <c r="D105" s="11"/>
      <c r="E105" s="11" t="s">
        <v>161</v>
      </c>
      <c r="F105">
        <v>4</v>
      </c>
      <c r="G105">
        <v>17</v>
      </c>
      <c r="H105" s="11" t="s">
        <v>165</v>
      </c>
      <c r="I105">
        <v>1</v>
      </c>
      <c r="J105">
        <v>67</v>
      </c>
    </row>
    <row r="106" spans="1:10" x14ac:dyDescent="0.3">
      <c r="A106">
        <v>1102</v>
      </c>
      <c r="B106" s="11" t="s">
        <v>201</v>
      </c>
      <c r="C106" s="11" t="s">
        <v>112</v>
      </c>
      <c r="D106" s="11" t="s">
        <v>131</v>
      </c>
      <c r="E106" s="11" t="s">
        <v>137</v>
      </c>
      <c r="F106">
        <v>2</v>
      </c>
      <c r="G106">
        <v>8</v>
      </c>
      <c r="H106" s="11" t="s">
        <v>144</v>
      </c>
      <c r="I106">
        <v>0</v>
      </c>
      <c r="J106">
        <v>16</v>
      </c>
    </row>
    <row r="107" spans="1:10" x14ac:dyDescent="0.3">
      <c r="A107">
        <v>1113</v>
      </c>
      <c r="B107" s="11" t="s">
        <v>215</v>
      </c>
      <c r="C107" s="11" t="s">
        <v>123</v>
      </c>
      <c r="D107" s="11" t="s">
        <v>132</v>
      </c>
      <c r="E107" s="11" t="s">
        <v>136</v>
      </c>
      <c r="F107">
        <v>4</v>
      </c>
      <c r="G107">
        <v>19</v>
      </c>
      <c r="H107" s="11" t="s">
        <v>143</v>
      </c>
      <c r="I107">
        <v>1</v>
      </c>
      <c r="J107">
        <v>75</v>
      </c>
    </row>
    <row r="108" spans="1:10" x14ac:dyDescent="0.3">
      <c r="A108">
        <v>1026</v>
      </c>
      <c r="B108" s="11" t="s">
        <v>216</v>
      </c>
      <c r="C108" s="11" t="s">
        <v>36</v>
      </c>
      <c r="D108" s="11" t="s">
        <v>131</v>
      </c>
      <c r="E108" s="11" t="s">
        <v>140</v>
      </c>
      <c r="F108">
        <v>4</v>
      </c>
      <c r="G108">
        <v>20</v>
      </c>
      <c r="H108" s="11" t="s">
        <v>146</v>
      </c>
      <c r="I108">
        <v>2</v>
      </c>
      <c r="J108">
        <v>78</v>
      </c>
    </row>
    <row r="109" spans="1:10" x14ac:dyDescent="0.3">
      <c r="A109">
        <v>1105</v>
      </c>
      <c r="B109" s="11" t="s">
        <v>168</v>
      </c>
      <c r="C109" s="11" t="s">
        <v>115</v>
      </c>
      <c r="D109" s="11" t="s">
        <v>131</v>
      </c>
      <c r="E109" s="11" t="s">
        <v>135</v>
      </c>
      <c r="F109">
        <v>3</v>
      </c>
      <c r="G109">
        <v>16</v>
      </c>
      <c r="H109" s="11" t="s">
        <v>146</v>
      </c>
      <c r="I109">
        <v>2</v>
      </c>
      <c r="J109">
        <v>46</v>
      </c>
    </row>
    <row r="110" spans="1:10" x14ac:dyDescent="0.3">
      <c r="A110">
        <v>1017</v>
      </c>
      <c r="B110" s="11" t="s">
        <v>217</v>
      </c>
      <c r="C110" s="11" t="s">
        <v>27</v>
      </c>
      <c r="D110" s="11" t="s">
        <v>132</v>
      </c>
      <c r="E110" s="11" t="s">
        <v>140</v>
      </c>
      <c r="F110">
        <v>5</v>
      </c>
      <c r="G110">
        <v>10</v>
      </c>
      <c r="H110" s="11" t="s">
        <v>146</v>
      </c>
      <c r="I110">
        <v>1</v>
      </c>
      <c r="J110">
        <v>49</v>
      </c>
    </row>
    <row r="111" spans="1:10" x14ac:dyDescent="0.3">
      <c r="A111">
        <v>1049</v>
      </c>
      <c r="B111" s="11" t="s">
        <v>216</v>
      </c>
      <c r="C111" s="11" t="s">
        <v>59</v>
      </c>
      <c r="D111" s="11" t="s">
        <v>130</v>
      </c>
      <c r="E111" s="11" t="s">
        <v>179</v>
      </c>
      <c r="F111">
        <v>4</v>
      </c>
      <c r="G111">
        <v>11</v>
      </c>
      <c r="H111" s="11" t="s">
        <v>146</v>
      </c>
      <c r="I111">
        <v>3</v>
      </c>
      <c r="J111">
        <v>41</v>
      </c>
    </row>
    <row r="112" spans="1:10" x14ac:dyDescent="0.3">
      <c r="A112">
        <v>1015</v>
      </c>
      <c r="B112" s="11" t="s">
        <v>176</v>
      </c>
      <c r="C112" s="11" t="s">
        <v>25</v>
      </c>
      <c r="D112" s="11" t="s">
        <v>131</v>
      </c>
      <c r="E112" s="11" t="s">
        <v>140</v>
      </c>
      <c r="F112">
        <v>3</v>
      </c>
      <c r="G112">
        <v>9</v>
      </c>
      <c r="H112" s="11" t="s">
        <v>165</v>
      </c>
      <c r="I112">
        <v>0</v>
      </c>
      <c r="J112">
        <v>27</v>
      </c>
    </row>
    <row r="113" spans="1:10" x14ac:dyDescent="0.3">
      <c r="A113">
        <v>1045</v>
      </c>
      <c r="B113" s="11" t="s">
        <v>185</v>
      </c>
      <c r="C113" s="11" t="s">
        <v>55</v>
      </c>
      <c r="D113" s="11" t="s">
        <v>131</v>
      </c>
      <c r="E113" s="11" t="s">
        <v>214</v>
      </c>
      <c r="F113">
        <v>5</v>
      </c>
      <c r="G113">
        <v>14</v>
      </c>
      <c r="H113" s="11" t="s">
        <v>145</v>
      </c>
      <c r="I113">
        <v>2</v>
      </c>
      <c r="J113">
        <v>68</v>
      </c>
    </row>
    <row r="114" spans="1:10" x14ac:dyDescent="0.3">
      <c r="A114">
        <v>1000</v>
      </c>
      <c r="B114" s="11" t="s">
        <v>175</v>
      </c>
      <c r="C114" s="11" t="s">
        <v>10</v>
      </c>
      <c r="D114" s="11" t="s">
        <v>130</v>
      </c>
      <c r="E114" s="11" t="s">
        <v>133</v>
      </c>
      <c r="F114">
        <v>5</v>
      </c>
      <c r="G114">
        <v>11</v>
      </c>
      <c r="H114" s="11" t="s">
        <v>143</v>
      </c>
      <c r="I114">
        <v>3</v>
      </c>
      <c r="J114">
        <v>52</v>
      </c>
    </row>
    <row r="115" spans="1:10" x14ac:dyDescent="0.3">
      <c r="A115">
        <v>1046</v>
      </c>
      <c r="B115" s="11" t="s">
        <v>162</v>
      </c>
      <c r="C115" s="11" t="s">
        <v>56</v>
      </c>
      <c r="D115" s="11" t="s">
        <v>130</v>
      </c>
      <c r="E115" s="11" t="s">
        <v>140</v>
      </c>
      <c r="F115">
        <v>3</v>
      </c>
      <c r="G115">
        <v>9</v>
      </c>
      <c r="H115" s="11" t="s">
        <v>146</v>
      </c>
      <c r="I115">
        <v>0</v>
      </c>
      <c r="J115">
        <v>27</v>
      </c>
    </row>
    <row r="116" spans="1:10" x14ac:dyDescent="0.3">
      <c r="A116">
        <v>1106</v>
      </c>
      <c r="B116" s="11" t="s">
        <v>181</v>
      </c>
      <c r="C116" s="11" t="s">
        <v>116</v>
      </c>
      <c r="D116" s="11" t="s">
        <v>130</v>
      </c>
      <c r="E116" s="11" t="s">
        <v>134</v>
      </c>
      <c r="F116">
        <v>3</v>
      </c>
      <c r="G116">
        <v>10</v>
      </c>
      <c r="H116" s="11" t="s">
        <v>143</v>
      </c>
      <c r="I116">
        <v>3</v>
      </c>
      <c r="J116">
        <v>27</v>
      </c>
    </row>
    <row r="117" spans="1:10" x14ac:dyDescent="0.3">
      <c r="A117">
        <v>1090</v>
      </c>
      <c r="B117" s="11" t="s">
        <v>163</v>
      </c>
      <c r="C117" s="11" t="s">
        <v>100</v>
      </c>
      <c r="D117" s="11" t="s">
        <v>131</v>
      </c>
      <c r="E117" s="11" t="s">
        <v>138</v>
      </c>
      <c r="F117">
        <v>1</v>
      </c>
      <c r="G117">
        <v>14</v>
      </c>
      <c r="H117" s="11" t="s">
        <v>145</v>
      </c>
      <c r="I117">
        <v>0</v>
      </c>
      <c r="J117">
        <v>14</v>
      </c>
    </row>
    <row r="118" spans="1:10" x14ac:dyDescent="0.3">
      <c r="A118">
        <v>1029</v>
      </c>
      <c r="B118" s="11" t="s">
        <v>209</v>
      </c>
      <c r="C118" s="11" t="s">
        <v>39</v>
      </c>
      <c r="D118" s="11" t="s">
        <v>130</v>
      </c>
      <c r="E118" s="11"/>
      <c r="F118">
        <v>3</v>
      </c>
      <c r="G118">
        <v>16</v>
      </c>
      <c r="H118" s="11" t="s">
        <v>146</v>
      </c>
      <c r="I118">
        <v>1</v>
      </c>
      <c r="J118">
        <v>47</v>
      </c>
    </row>
    <row r="119" spans="1:10" x14ac:dyDescent="0.3">
      <c r="A119">
        <v>1088</v>
      </c>
      <c r="B119" s="11" t="s">
        <v>163</v>
      </c>
      <c r="C119" s="11" t="s">
        <v>98</v>
      </c>
      <c r="D119" s="11" t="s">
        <v>130</v>
      </c>
      <c r="E119" s="11" t="s">
        <v>140</v>
      </c>
      <c r="F119">
        <v>1</v>
      </c>
      <c r="G119">
        <v>8</v>
      </c>
      <c r="H119" s="11" t="s">
        <v>144</v>
      </c>
      <c r="I119">
        <v>0</v>
      </c>
      <c r="J119">
        <v>8</v>
      </c>
    </row>
    <row r="120" spans="1:10" x14ac:dyDescent="0.3">
      <c r="A120">
        <v>1065</v>
      </c>
      <c r="B120" s="11" t="s">
        <v>170</v>
      </c>
      <c r="C120" s="11"/>
      <c r="D120" s="11" t="s">
        <v>132</v>
      </c>
      <c r="E120" s="11" t="s">
        <v>138</v>
      </c>
      <c r="F120">
        <v>3</v>
      </c>
      <c r="G120">
        <v>19</v>
      </c>
      <c r="H120" s="11" t="s">
        <v>144</v>
      </c>
      <c r="I120">
        <v>0</v>
      </c>
      <c r="J120">
        <v>57</v>
      </c>
    </row>
    <row r="121" spans="1:10" x14ac:dyDescent="0.3">
      <c r="A121">
        <v>1118</v>
      </c>
      <c r="B121" s="11" t="s">
        <v>218</v>
      </c>
      <c r="C121" s="11" t="s">
        <v>128</v>
      </c>
      <c r="D121" s="11"/>
      <c r="E121" s="11" t="s">
        <v>167</v>
      </c>
      <c r="F121">
        <v>2</v>
      </c>
      <c r="G121">
        <v>11</v>
      </c>
      <c r="H121" s="11" t="s">
        <v>144</v>
      </c>
      <c r="I121">
        <v>2</v>
      </c>
      <c r="J121">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2"/>
  <sheetViews>
    <sheetView zoomScale="124" zoomScaleNormal="100" workbookViewId="0">
      <selection activeCell="A2" sqref="A2:N2"/>
    </sheetView>
  </sheetViews>
  <sheetFormatPr defaultRowHeight="14.4" x14ac:dyDescent="0.3"/>
  <cols>
    <col min="1" max="1" width="9.6640625" customWidth="1"/>
    <col min="2" max="2" width="12" style="2" bestFit="1" customWidth="1"/>
    <col min="3" max="3" width="18.77734375" bestFit="1" customWidth="1"/>
    <col min="4" max="4" width="11.21875" customWidth="1"/>
    <col min="5" max="5" width="10.88671875" customWidth="1"/>
    <col min="6" max="6" width="9.6640625" customWidth="1"/>
    <col min="7" max="7" width="6.33203125" customWidth="1"/>
    <col min="8" max="8" width="15.21875" customWidth="1"/>
    <col min="9" max="9" width="17.109375" customWidth="1"/>
    <col min="10" max="12" width="9.6640625" customWidth="1"/>
    <col min="13" max="13" width="8.33203125" customWidth="1"/>
    <col min="14" max="14" width="15.88671875" customWidth="1"/>
    <col min="15" max="15" width="8.21875" bestFit="1" customWidth="1"/>
  </cols>
  <sheetData>
    <row r="1" spans="1:14" s="1" customFormat="1" x14ac:dyDescent="0.3">
      <c r="A1"/>
      <c r="B1"/>
      <c r="C1"/>
      <c r="D1"/>
      <c r="E1"/>
      <c r="F1"/>
      <c r="G1"/>
      <c r="H1"/>
      <c r="I1"/>
      <c r="J1"/>
      <c r="K1"/>
      <c r="L1"/>
      <c r="M1"/>
      <c r="N1"/>
    </row>
    <row r="2" spans="1:14" x14ac:dyDescent="0.3">
      <c r="A2" s="4" t="s">
        <v>0</v>
      </c>
      <c r="B2" s="5" t="s">
        <v>1</v>
      </c>
      <c r="C2" s="4" t="s">
        <v>2</v>
      </c>
      <c r="D2" s="4" t="s">
        <v>3</v>
      </c>
      <c r="E2" s="4" t="s">
        <v>4</v>
      </c>
      <c r="F2" s="4" t="s">
        <v>5</v>
      </c>
      <c r="G2" s="4" t="s">
        <v>6</v>
      </c>
      <c r="H2" s="4" t="s">
        <v>148</v>
      </c>
      <c r="I2" s="4" t="s">
        <v>7</v>
      </c>
      <c r="J2" s="4" t="s">
        <v>8</v>
      </c>
      <c r="K2" s="4" t="s">
        <v>147</v>
      </c>
      <c r="L2" s="4" t="s">
        <v>9</v>
      </c>
      <c r="M2" s="6" t="s">
        <v>149</v>
      </c>
      <c r="N2" s="6" t="s">
        <v>150</v>
      </c>
    </row>
    <row r="3" spans="1:14" x14ac:dyDescent="0.3">
      <c r="A3">
        <v>1000</v>
      </c>
      <c r="B3" s="2">
        <v>45882</v>
      </c>
      <c r="C3" t="s">
        <v>10</v>
      </c>
      <c r="D3" t="s">
        <v>130</v>
      </c>
      <c r="E3" t="s">
        <v>133</v>
      </c>
      <c r="F3">
        <v>5</v>
      </c>
      <c r="G3">
        <v>11</v>
      </c>
      <c r="H3">
        <f>F3*G3</f>
        <v>55</v>
      </c>
      <c r="I3" t="s">
        <v>143</v>
      </c>
      <c r="J3">
        <v>3</v>
      </c>
      <c r="K3">
        <f>L3-J3</f>
        <v>49</v>
      </c>
      <c r="L3">
        <v>52</v>
      </c>
      <c r="M3">
        <f>(G3*F3)-(G3*0.7*F3)</f>
        <v>16.5</v>
      </c>
      <c r="N3" t="str">
        <f>IF(SUMIF(D3:D122,"Breakfast",F3:F122)&gt;100,"High",
   IF(SUMIF(D3:D122,"Breakfast",F3:F122)&gt;50,"Medium","Low"))</f>
        <v>Medium</v>
      </c>
    </row>
    <row r="4" spans="1:14" x14ac:dyDescent="0.3">
      <c r="A4">
        <v>1001</v>
      </c>
      <c r="B4" s="2">
        <v>45885</v>
      </c>
      <c r="C4" t="s">
        <v>11</v>
      </c>
      <c r="D4" t="s">
        <v>130</v>
      </c>
      <c r="E4" t="s">
        <v>133</v>
      </c>
      <c r="F4">
        <v>4</v>
      </c>
      <c r="G4">
        <v>8</v>
      </c>
      <c r="H4">
        <f t="shared" ref="H4:H67" si="0">F4*G4</f>
        <v>32</v>
      </c>
      <c r="I4" t="s">
        <v>144</v>
      </c>
      <c r="J4">
        <v>3</v>
      </c>
      <c r="K4">
        <f t="shared" ref="K4:K67" si="1">L4-J4</f>
        <v>26</v>
      </c>
      <c r="L4">
        <v>29</v>
      </c>
      <c r="M4">
        <f t="shared" ref="M4:M67" si="2">(G4*F4)-(G4*0.7*F4)</f>
        <v>9.6000000000000014</v>
      </c>
      <c r="N4" t="str">
        <f t="shared" ref="N4:N67" si="3">IF(SUMIF(D4:D123,"Breakfast",F4:F123)&gt;100,"High",
   IF(SUMIF(D4:D123,"Breakfast",F4:F123)&gt;50,"Medium","Low"))</f>
        <v>Medium</v>
      </c>
    </row>
    <row r="5" spans="1:14" x14ac:dyDescent="0.3">
      <c r="A5">
        <v>1002</v>
      </c>
      <c r="B5" s="2">
        <v>45888</v>
      </c>
      <c r="C5" t="s">
        <v>12</v>
      </c>
      <c r="D5" t="s">
        <v>130</v>
      </c>
      <c r="E5" t="s">
        <v>134</v>
      </c>
      <c r="F5">
        <v>2</v>
      </c>
      <c r="G5">
        <v>19</v>
      </c>
      <c r="H5">
        <f t="shared" si="0"/>
        <v>38</v>
      </c>
      <c r="I5" t="s">
        <v>144</v>
      </c>
      <c r="J5">
        <v>0</v>
      </c>
      <c r="K5">
        <f t="shared" si="1"/>
        <v>38</v>
      </c>
      <c r="L5">
        <v>38</v>
      </c>
      <c r="M5">
        <f t="shared" si="2"/>
        <v>11.400000000000002</v>
      </c>
      <c r="N5" s="3" t="str">
        <f t="shared" si="3"/>
        <v>Medium</v>
      </c>
    </row>
    <row r="6" spans="1:14" x14ac:dyDescent="0.3">
      <c r="A6">
        <v>1003</v>
      </c>
      <c r="B6" s="2">
        <v>45871</v>
      </c>
      <c r="C6" t="s">
        <v>13</v>
      </c>
      <c r="D6" t="s">
        <v>131</v>
      </c>
      <c r="E6" t="s">
        <v>133</v>
      </c>
      <c r="F6">
        <v>4</v>
      </c>
      <c r="G6">
        <v>14</v>
      </c>
      <c r="H6">
        <f t="shared" si="0"/>
        <v>56</v>
      </c>
      <c r="I6" t="s">
        <v>144</v>
      </c>
      <c r="J6">
        <v>1</v>
      </c>
      <c r="K6">
        <f t="shared" si="1"/>
        <v>54</v>
      </c>
      <c r="L6">
        <v>55</v>
      </c>
      <c r="M6">
        <f t="shared" si="2"/>
        <v>16.800000000000004</v>
      </c>
      <c r="N6" t="str">
        <f t="shared" si="3"/>
        <v>Medium</v>
      </c>
    </row>
    <row r="7" spans="1:14" x14ac:dyDescent="0.3">
      <c r="A7">
        <v>1004</v>
      </c>
      <c r="B7" s="2">
        <v>45889</v>
      </c>
      <c r="C7" t="s">
        <v>14</v>
      </c>
      <c r="D7" t="s">
        <v>131</v>
      </c>
      <c r="E7" t="s">
        <v>134</v>
      </c>
      <c r="F7">
        <v>1</v>
      </c>
      <c r="G7">
        <v>8</v>
      </c>
      <c r="H7">
        <f t="shared" si="0"/>
        <v>8</v>
      </c>
      <c r="I7" t="s">
        <v>144</v>
      </c>
      <c r="J7">
        <v>0</v>
      </c>
      <c r="K7">
        <f t="shared" si="1"/>
        <v>8</v>
      </c>
      <c r="L7">
        <v>8</v>
      </c>
      <c r="M7">
        <f t="shared" si="2"/>
        <v>2.4000000000000004</v>
      </c>
      <c r="N7" t="str">
        <f t="shared" si="3"/>
        <v>Medium</v>
      </c>
    </row>
    <row r="8" spans="1:14" x14ac:dyDescent="0.3">
      <c r="A8">
        <v>1005</v>
      </c>
      <c r="B8" s="2">
        <v>45893</v>
      </c>
      <c r="C8" t="s">
        <v>15</v>
      </c>
      <c r="D8" t="s">
        <v>131</v>
      </c>
      <c r="E8" t="s">
        <v>134</v>
      </c>
      <c r="F8">
        <v>4</v>
      </c>
      <c r="G8">
        <v>7</v>
      </c>
      <c r="H8">
        <f t="shared" si="0"/>
        <v>28</v>
      </c>
      <c r="I8" t="s">
        <v>145</v>
      </c>
      <c r="J8">
        <v>2</v>
      </c>
      <c r="K8">
        <f t="shared" si="1"/>
        <v>24</v>
      </c>
      <c r="L8">
        <v>26</v>
      </c>
      <c r="M8">
        <f t="shared" si="2"/>
        <v>8.4000000000000021</v>
      </c>
      <c r="N8" t="str">
        <f t="shared" si="3"/>
        <v>Medium</v>
      </c>
    </row>
    <row r="9" spans="1:14" x14ac:dyDescent="0.3">
      <c r="A9">
        <v>1006</v>
      </c>
      <c r="B9" s="2">
        <v>45872</v>
      </c>
      <c r="C9" t="s">
        <v>16</v>
      </c>
      <c r="D9" t="s">
        <v>130</v>
      </c>
      <c r="E9" t="s">
        <v>135</v>
      </c>
      <c r="F9">
        <v>5</v>
      </c>
      <c r="G9">
        <v>6</v>
      </c>
      <c r="H9">
        <f t="shared" si="0"/>
        <v>30</v>
      </c>
      <c r="I9" t="s">
        <v>146</v>
      </c>
      <c r="J9">
        <v>2</v>
      </c>
      <c r="K9">
        <f t="shared" si="1"/>
        <v>26</v>
      </c>
      <c r="L9">
        <v>28</v>
      </c>
      <c r="M9">
        <f t="shared" si="2"/>
        <v>9.0000000000000036</v>
      </c>
      <c r="N9" t="str">
        <f t="shared" si="3"/>
        <v>Medium</v>
      </c>
    </row>
    <row r="10" spans="1:14" x14ac:dyDescent="0.3">
      <c r="A10">
        <v>1007</v>
      </c>
      <c r="B10" s="2">
        <v>45872</v>
      </c>
      <c r="C10" t="s">
        <v>17</v>
      </c>
      <c r="D10" t="s">
        <v>130</v>
      </c>
      <c r="E10" t="s">
        <v>136</v>
      </c>
      <c r="F10">
        <v>5</v>
      </c>
      <c r="G10">
        <v>13</v>
      </c>
      <c r="H10">
        <f t="shared" si="0"/>
        <v>65</v>
      </c>
      <c r="I10" t="s">
        <v>144</v>
      </c>
      <c r="J10">
        <v>1</v>
      </c>
      <c r="K10">
        <f t="shared" si="1"/>
        <v>63</v>
      </c>
      <c r="L10">
        <v>64</v>
      </c>
      <c r="M10">
        <f t="shared" si="2"/>
        <v>19.5</v>
      </c>
      <c r="N10" t="str">
        <f t="shared" si="3"/>
        <v>Medium</v>
      </c>
    </row>
    <row r="11" spans="1:14" x14ac:dyDescent="0.3">
      <c r="A11">
        <v>1008</v>
      </c>
      <c r="B11" s="2">
        <v>45888</v>
      </c>
      <c r="C11" t="s">
        <v>18</v>
      </c>
      <c r="D11" t="s">
        <v>130</v>
      </c>
      <c r="E11" t="s">
        <v>137</v>
      </c>
      <c r="F11">
        <v>1</v>
      </c>
      <c r="G11">
        <v>18</v>
      </c>
      <c r="H11">
        <f t="shared" si="0"/>
        <v>18</v>
      </c>
      <c r="I11" t="s">
        <v>145</v>
      </c>
      <c r="J11">
        <v>2</v>
      </c>
      <c r="K11">
        <f t="shared" si="1"/>
        <v>14</v>
      </c>
      <c r="L11">
        <v>16</v>
      </c>
      <c r="M11">
        <f t="shared" si="2"/>
        <v>5.4</v>
      </c>
      <c r="N11" t="str">
        <f t="shared" si="3"/>
        <v>Medium</v>
      </c>
    </row>
    <row r="12" spans="1:14" x14ac:dyDescent="0.3">
      <c r="A12">
        <v>1009</v>
      </c>
      <c r="B12" s="2">
        <v>45878</v>
      </c>
      <c r="C12" t="s">
        <v>19</v>
      </c>
      <c r="D12" t="s">
        <v>132</v>
      </c>
      <c r="E12" t="s">
        <v>135</v>
      </c>
      <c r="F12">
        <v>5</v>
      </c>
      <c r="G12">
        <v>11</v>
      </c>
      <c r="H12">
        <f t="shared" si="0"/>
        <v>55</v>
      </c>
      <c r="I12" t="s">
        <v>146</v>
      </c>
      <c r="J12">
        <v>0</v>
      </c>
      <c r="K12">
        <f t="shared" si="1"/>
        <v>55</v>
      </c>
      <c r="L12">
        <v>55</v>
      </c>
      <c r="M12">
        <f t="shared" si="2"/>
        <v>16.5</v>
      </c>
      <c r="N12" t="str">
        <f t="shared" si="3"/>
        <v>Medium</v>
      </c>
    </row>
    <row r="13" spans="1:14" x14ac:dyDescent="0.3">
      <c r="A13">
        <v>1010</v>
      </c>
      <c r="B13" s="2">
        <v>45872</v>
      </c>
      <c r="C13" t="s">
        <v>20</v>
      </c>
      <c r="D13" t="s">
        <v>130</v>
      </c>
      <c r="E13" t="s">
        <v>133</v>
      </c>
      <c r="F13">
        <v>3</v>
      </c>
      <c r="G13">
        <v>6</v>
      </c>
      <c r="H13">
        <f t="shared" si="0"/>
        <v>18</v>
      </c>
      <c r="I13" t="s">
        <v>146</v>
      </c>
      <c r="J13">
        <v>1</v>
      </c>
      <c r="K13">
        <f t="shared" si="1"/>
        <v>16</v>
      </c>
      <c r="L13">
        <v>17</v>
      </c>
      <c r="M13">
        <f t="shared" si="2"/>
        <v>5.4000000000000021</v>
      </c>
      <c r="N13" t="str">
        <f t="shared" si="3"/>
        <v>Medium</v>
      </c>
    </row>
    <row r="14" spans="1:14" x14ac:dyDescent="0.3">
      <c r="A14">
        <v>1011</v>
      </c>
      <c r="B14" s="2">
        <v>45876</v>
      </c>
      <c r="C14" t="s">
        <v>21</v>
      </c>
      <c r="D14" t="s">
        <v>130</v>
      </c>
      <c r="E14" t="s">
        <v>138</v>
      </c>
      <c r="F14">
        <v>3</v>
      </c>
      <c r="G14">
        <v>11</v>
      </c>
      <c r="H14">
        <f t="shared" si="0"/>
        <v>33</v>
      </c>
      <c r="I14" t="s">
        <v>146</v>
      </c>
      <c r="J14">
        <v>0</v>
      </c>
      <c r="K14">
        <f t="shared" si="1"/>
        <v>33</v>
      </c>
      <c r="L14">
        <v>33</v>
      </c>
      <c r="M14">
        <f t="shared" si="2"/>
        <v>9.9000000000000021</v>
      </c>
      <c r="N14" t="str">
        <f t="shared" si="3"/>
        <v>Medium</v>
      </c>
    </row>
    <row r="15" spans="1:14" x14ac:dyDescent="0.3">
      <c r="A15">
        <v>1012</v>
      </c>
      <c r="B15" s="2">
        <v>45881</v>
      </c>
      <c r="C15" t="s">
        <v>22</v>
      </c>
      <c r="D15" t="s">
        <v>130</v>
      </c>
      <c r="E15" t="s">
        <v>133</v>
      </c>
      <c r="F15">
        <v>1</v>
      </c>
      <c r="G15">
        <v>13</v>
      </c>
      <c r="H15">
        <f t="shared" si="0"/>
        <v>13</v>
      </c>
      <c r="I15" t="s">
        <v>146</v>
      </c>
      <c r="J15">
        <v>3</v>
      </c>
      <c r="K15">
        <f t="shared" si="1"/>
        <v>7</v>
      </c>
      <c r="L15">
        <v>10</v>
      </c>
      <c r="M15">
        <f t="shared" si="2"/>
        <v>3.9000000000000004</v>
      </c>
      <c r="N15" t="str">
        <f t="shared" si="3"/>
        <v>Medium</v>
      </c>
    </row>
    <row r="16" spans="1:14" x14ac:dyDescent="0.3">
      <c r="A16">
        <v>1013</v>
      </c>
      <c r="B16" s="2">
        <v>45896</v>
      </c>
      <c r="C16" t="s">
        <v>23</v>
      </c>
      <c r="D16" t="s">
        <v>131</v>
      </c>
      <c r="E16" t="s">
        <v>139</v>
      </c>
      <c r="F16">
        <v>4</v>
      </c>
      <c r="G16">
        <v>19</v>
      </c>
      <c r="H16">
        <f t="shared" si="0"/>
        <v>76</v>
      </c>
      <c r="I16" t="s">
        <v>144</v>
      </c>
      <c r="J16">
        <v>1</v>
      </c>
      <c r="K16">
        <f t="shared" si="1"/>
        <v>74</v>
      </c>
      <c r="L16">
        <v>75</v>
      </c>
      <c r="M16">
        <f t="shared" si="2"/>
        <v>22.800000000000004</v>
      </c>
      <c r="N16" t="str">
        <f t="shared" si="3"/>
        <v>Medium</v>
      </c>
    </row>
    <row r="17" spans="1:14" x14ac:dyDescent="0.3">
      <c r="A17">
        <v>1014</v>
      </c>
      <c r="B17" s="2">
        <v>45899</v>
      </c>
      <c r="C17" t="s">
        <v>24</v>
      </c>
      <c r="D17" t="s">
        <v>131</v>
      </c>
      <c r="E17" t="s">
        <v>140</v>
      </c>
      <c r="F17">
        <v>4</v>
      </c>
      <c r="G17">
        <v>13</v>
      </c>
      <c r="H17">
        <f t="shared" si="0"/>
        <v>52</v>
      </c>
      <c r="I17" t="s">
        <v>145</v>
      </c>
      <c r="J17">
        <v>0</v>
      </c>
      <c r="K17">
        <f t="shared" si="1"/>
        <v>52</v>
      </c>
      <c r="L17">
        <v>52</v>
      </c>
      <c r="M17">
        <f t="shared" si="2"/>
        <v>15.600000000000001</v>
      </c>
      <c r="N17" t="str">
        <f t="shared" si="3"/>
        <v>Medium</v>
      </c>
    </row>
    <row r="18" spans="1:14" x14ac:dyDescent="0.3">
      <c r="A18">
        <v>1015</v>
      </c>
      <c r="B18" s="2">
        <v>45888</v>
      </c>
      <c r="C18" t="s">
        <v>25</v>
      </c>
      <c r="D18" t="s">
        <v>131</v>
      </c>
      <c r="E18" t="s">
        <v>140</v>
      </c>
      <c r="F18">
        <v>3</v>
      </c>
      <c r="G18">
        <v>9</v>
      </c>
      <c r="H18">
        <f t="shared" si="0"/>
        <v>27</v>
      </c>
      <c r="I18" t="s">
        <v>146</v>
      </c>
      <c r="J18">
        <v>0</v>
      </c>
      <c r="K18">
        <f t="shared" si="1"/>
        <v>27</v>
      </c>
      <c r="L18">
        <v>27</v>
      </c>
      <c r="M18">
        <f t="shared" si="2"/>
        <v>8.1000000000000014</v>
      </c>
      <c r="N18" t="str">
        <f t="shared" si="3"/>
        <v>Medium</v>
      </c>
    </row>
    <row r="19" spans="1:14" x14ac:dyDescent="0.3">
      <c r="A19">
        <v>1016</v>
      </c>
      <c r="B19" s="2">
        <v>45886</v>
      </c>
      <c r="C19" t="s">
        <v>26</v>
      </c>
      <c r="D19" t="s">
        <v>131</v>
      </c>
      <c r="E19" t="s">
        <v>136</v>
      </c>
      <c r="F19">
        <v>5</v>
      </c>
      <c r="G19">
        <v>11</v>
      </c>
      <c r="H19">
        <f t="shared" si="0"/>
        <v>55</v>
      </c>
      <c r="I19" t="s">
        <v>144</v>
      </c>
      <c r="J19">
        <v>1</v>
      </c>
      <c r="K19">
        <f t="shared" si="1"/>
        <v>53</v>
      </c>
      <c r="L19">
        <v>54</v>
      </c>
      <c r="M19">
        <f t="shared" si="2"/>
        <v>16.5</v>
      </c>
      <c r="N19" t="str">
        <f t="shared" si="3"/>
        <v>Medium</v>
      </c>
    </row>
    <row r="20" spans="1:14" x14ac:dyDescent="0.3">
      <c r="A20">
        <v>1017</v>
      </c>
      <c r="B20" s="2">
        <v>45874</v>
      </c>
      <c r="C20" t="s">
        <v>27</v>
      </c>
      <c r="D20" t="s">
        <v>132</v>
      </c>
      <c r="E20" t="s">
        <v>140</v>
      </c>
      <c r="F20">
        <v>5</v>
      </c>
      <c r="G20">
        <v>10</v>
      </c>
      <c r="H20">
        <f t="shared" si="0"/>
        <v>50</v>
      </c>
      <c r="I20" t="s">
        <v>146</v>
      </c>
      <c r="J20">
        <v>1</v>
      </c>
      <c r="K20">
        <f t="shared" si="1"/>
        <v>48</v>
      </c>
      <c r="L20">
        <v>49</v>
      </c>
      <c r="M20">
        <f t="shared" si="2"/>
        <v>15</v>
      </c>
      <c r="N20" t="str">
        <f t="shared" si="3"/>
        <v>Medium</v>
      </c>
    </row>
    <row r="21" spans="1:14" x14ac:dyDescent="0.3">
      <c r="A21">
        <v>1018</v>
      </c>
      <c r="B21" s="2">
        <v>45872</v>
      </c>
      <c r="C21" t="s">
        <v>28</v>
      </c>
      <c r="D21" t="s">
        <v>130</v>
      </c>
      <c r="E21" t="s">
        <v>133</v>
      </c>
      <c r="F21">
        <v>3</v>
      </c>
      <c r="G21">
        <v>5</v>
      </c>
      <c r="H21">
        <f t="shared" si="0"/>
        <v>15</v>
      </c>
      <c r="I21" t="s">
        <v>145</v>
      </c>
      <c r="J21">
        <v>0</v>
      </c>
      <c r="K21">
        <f t="shared" si="1"/>
        <v>15</v>
      </c>
      <c r="L21">
        <v>15</v>
      </c>
      <c r="M21">
        <f t="shared" si="2"/>
        <v>4.5</v>
      </c>
      <c r="N21" t="str">
        <f t="shared" si="3"/>
        <v>Medium</v>
      </c>
    </row>
    <row r="22" spans="1:14" x14ac:dyDescent="0.3">
      <c r="A22">
        <v>1019</v>
      </c>
      <c r="B22" s="2">
        <v>45895</v>
      </c>
      <c r="C22" t="s">
        <v>29</v>
      </c>
      <c r="D22" t="s">
        <v>131</v>
      </c>
      <c r="E22" t="s">
        <v>135</v>
      </c>
      <c r="F22">
        <v>3</v>
      </c>
      <c r="G22">
        <v>15</v>
      </c>
      <c r="H22">
        <f t="shared" si="0"/>
        <v>45</v>
      </c>
      <c r="I22" t="s">
        <v>143</v>
      </c>
      <c r="J22">
        <v>0</v>
      </c>
      <c r="K22">
        <f t="shared" si="1"/>
        <v>45</v>
      </c>
      <c r="L22">
        <v>45</v>
      </c>
      <c r="M22">
        <f t="shared" si="2"/>
        <v>13.5</v>
      </c>
      <c r="N22" t="str">
        <f t="shared" si="3"/>
        <v>Medium</v>
      </c>
    </row>
    <row r="23" spans="1:14" x14ac:dyDescent="0.3">
      <c r="A23">
        <v>1020</v>
      </c>
      <c r="B23" s="2">
        <v>45884</v>
      </c>
      <c r="C23" t="s">
        <v>30</v>
      </c>
      <c r="D23" t="s">
        <v>131</v>
      </c>
      <c r="E23" t="s">
        <v>133</v>
      </c>
      <c r="F23">
        <v>4</v>
      </c>
      <c r="G23">
        <v>12</v>
      </c>
      <c r="H23">
        <f t="shared" si="0"/>
        <v>48</v>
      </c>
      <c r="I23" t="s">
        <v>143</v>
      </c>
      <c r="J23">
        <v>1</v>
      </c>
      <c r="K23">
        <f t="shared" si="1"/>
        <v>46</v>
      </c>
      <c r="L23">
        <v>47</v>
      </c>
      <c r="M23">
        <f t="shared" si="2"/>
        <v>14.400000000000006</v>
      </c>
      <c r="N23" t="str">
        <f t="shared" si="3"/>
        <v>Medium</v>
      </c>
    </row>
    <row r="24" spans="1:14" x14ac:dyDescent="0.3">
      <c r="A24">
        <v>1021</v>
      </c>
      <c r="B24" s="2">
        <v>45882</v>
      </c>
      <c r="C24" t="s">
        <v>31</v>
      </c>
      <c r="D24" t="s">
        <v>132</v>
      </c>
      <c r="E24" t="s">
        <v>141</v>
      </c>
      <c r="F24">
        <v>2</v>
      </c>
      <c r="G24">
        <v>13</v>
      </c>
      <c r="H24">
        <f t="shared" si="0"/>
        <v>26</v>
      </c>
      <c r="I24" t="s">
        <v>144</v>
      </c>
      <c r="J24">
        <v>3</v>
      </c>
      <c r="K24">
        <f t="shared" si="1"/>
        <v>20</v>
      </c>
      <c r="L24">
        <v>23</v>
      </c>
      <c r="M24">
        <f t="shared" si="2"/>
        <v>7.8000000000000007</v>
      </c>
      <c r="N24" t="str">
        <f t="shared" si="3"/>
        <v>Medium</v>
      </c>
    </row>
    <row r="25" spans="1:14" x14ac:dyDescent="0.3">
      <c r="A25">
        <v>1022</v>
      </c>
      <c r="B25" s="2">
        <v>45876</v>
      </c>
      <c r="C25" t="s">
        <v>32</v>
      </c>
      <c r="D25" t="s">
        <v>130</v>
      </c>
      <c r="E25" t="s">
        <v>133</v>
      </c>
      <c r="F25">
        <v>1</v>
      </c>
      <c r="G25">
        <v>11</v>
      </c>
      <c r="H25">
        <f t="shared" si="0"/>
        <v>11</v>
      </c>
      <c r="I25" t="s">
        <v>144</v>
      </c>
      <c r="J25">
        <v>0</v>
      </c>
      <c r="K25">
        <f t="shared" si="1"/>
        <v>11</v>
      </c>
      <c r="L25">
        <v>11</v>
      </c>
      <c r="M25">
        <f t="shared" si="2"/>
        <v>3.3000000000000007</v>
      </c>
      <c r="N25" t="str">
        <f t="shared" si="3"/>
        <v>Medium</v>
      </c>
    </row>
    <row r="26" spans="1:14" x14ac:dyDescent="0.3">
      <c r="A26">
        <v>1023</v>
      </c>
      <c r="B26" s="2">
        <v>45897</v>
      </c>
      <c r="C26" t="s">
        <v>33</v>
      </c>
      <c r="D26" t="s">
        <v>131</v>
      </c>
      <c r="E26" t="s">
        <v>139</v>
      </c>
      <c r="F26">
        <v>1</v>
      </c>
      <c r="G26">
        <v>11</v>
      </c>
      <c r="H26">
        <f t="shared" si="0"/>
        <v>11</v>
      </c>
      <c r="I26" t="s">
        <v>145</v>
      </c>
      <c r="J26">
        <v>0</v>
      </c>
      <c r="K26">
        <f t="shared" si="1"/>
        <v>11</v>
      </c>
      <c r="L26">
        <v>11</v>
      </c>
      <c r="M26">
        <f t="shared" si="2"/>
        <v>3.3000000000000007</v>
      </c>
      <c r="N26" t="str">
        <f t="shared" si="3"/>
        <v>Medium</v>
      </c>
    </row>
    <row r="27" spans="1:14" x14ac:dyDescent="0.3">
      <c r="A27">
        <v>1024</v>
      </c>
      <c r="B27" s="2">
        <v>45886</v>
      </c>
      <c r="C27" t="s">
        <v>34</v>
      </c>
      <c r="D27" t="s">
        <v>132</v>
      </c>
      <c r="E27" t="s">
        <v>141</v>
      </c>
      <c r="F27">
        <v>2</v>
      </c>
      <c r="G27">
        <v>20</v>
      </c>
      <c r="H27">
        <f t="shared" si="0"/>
        <v>40</v>
      </c>
      <c r="I27" t="s">
        <v>143</v>
      </c>
      <c r="J27">
        <v>1</v>
      </c>
      <c r="K27">
        <f t="shared" si="1"/>
        <v>38</v>
      </c>
      <c r="L27">
        <v>39</v>
      </c>
      <c r="M27">
        <f t="shared" si="2"/>
        <v>12</v>
      </c>
      <c r="N27" t="str">
        <f t="shared" si="3"/>
        <v>Medium</v>
      </c>
    </row>
    <row r="28" spans="1:14" x14ac:dyDescent="0.3">
      <c r="A28">
        <v>1025</v>
      </c>
      <c r="B28" s="2">
        <v>45896</v>
      </c>
      <c r="C28" t="s">
        <v>35</v>
      </c>
      <c r="D28" t="s">
        <v>132</v>
      </c>
      <c r="E28" t="s">
        <v>140</v>
      </c>
      <c r="F28">
        <v>3</v>
      </c>
      <c r="G28">
        <v>6</v>
      </c>
      <c r="H28">
        <f t="shared" si="0"/>
        <v>18</v>
      </c>
      <c r="I28" t="s">
        <v>144</v>
      </c>
      <c r="J28">
        <v>3</v>
      </c>
      <c r="K28">
        <f t="shared" si="1"/>
        <v>12</v>
      </c>
      <c r="L28">
        <v>15</v>
      </c>
      <c r="M28">
        <f t="shared" si="2"/>
        <v>5.4000000000000021</v>
      </c>
      <c r="N28" t="str">
        <f t="shared" si="3"/>
        <v>Medium</v>
      </c>
    </row>
    <row r="29" spans="1:14" x14ac:dyDescent="0.3">
      <c r="A29">
        <v>1026</v>
      </c>
      <c r="B29" s="2">
        <v>45891</v>
      </c>
      <c r="C29" t="s">
        <v>36</v>
      </c>
      <c r="D29" t="s">
        <v>131</v>
      </c>
      <c r="E29" t="s">
        <v>140</v>
      </c>
      <c r="F29">
        <v>4</v>
      </c>
      <c r="G29">
        <v>20</v>
      </c>
      <c r="H29">
        <f t="shared" si="0"/>
        <v>80</v>
      </c>
      <c r="I29" t="s">
        <v>146</v>
      </c>
      <c r="J29">
        <v>2</v>
      </c>
      <c r="K29">
        <f t="shared" si="1"/>
        <v>76</v>
      </c>
      <c r="L29">
        <v>78</v>
      </c>
      <c r="M29">
        <f t="shared" si="2"/>
        <v>24</v>
      </c>
      <c r="N29" t="str">
        <f t="shared" si="3"/>
        <v>Medium</v>
      </c>
    </row>
    <row r="30" spans="1:14" x14ac:dyDescent="0.3">
      <c r="A30">
        <v>1027</v>
      </c>
      <c r="B30" s="2">
        <v>45892</v>
      </c>
      <c r="C30" t="s">
        <v>37</v>
      </c>
      <c r="D30" t="s">
        <v>131</v>
      </c>
      <c r="E30" t="s">
        <v>138</v>
      </c>
      <c r="F30">
        <v>5</v>
      </c>
      <c r="G30">
        <v>17</v>
      </c>
      <c r="H30">
        <f t="shared" si="0"/>
        <v>85</v>
      </c>
      <c r="I30" t="s">
        <v>145</v>
      </c>
      <c r="J30">
        <v>2</v>
      </c>
      <c r="K30">
        <f t="shared" si="1"/>
        <v>81</v>
      </c>
      <c r="L30">
        <v>83</v>
      </c>
      <c r="M30">
        <f t="shared" si="2"/>
        <v>25.500000000000007</v>
      </c>
      <c r="N30" t="str">
        <f t="shared" si="3"/>
        <v>Medium</v>
      </c>
    </row>
    <row r="31" spans="1:14" x14ac:dyDescent="0.3">
      <c r="A31">
        <v>1028</v>
      </c>
      <c r="B31" s="2">
        <v>45879</v>
      </c>
      <c r="C31" t="s">
        <v>38</v>
      </c>
      <c r="D31" t="s">
        <v>130</v>
      </c>
      <c r="E31" t="s">
        <v>140</v>
      </c>
      <c r="F31">
        <v>1</v>
      </c>
      <c r="G31">
        <v>14</v>
      </c>
      <c r="H31">
        <f t="shared" si="0"/>
        <v>14</v>
      </c>
      <c r="I31" t="s">
        <v>146</v>
      </c>
      <c r="J31">
        <v>2</v>
      </c>
      <c r="K31">
        <f t="shared" si="1"/>
        <v>10</v>
      </c>
      <c r="L31">
        <v>12</v>
      </c>
      <c r="M31">
        <f t="shared" si="2"/>
        <v>4.2000000000000011</v>
      </c>
      <c r="N31" t="str">
        <f t="shared" si="3"/>
        <v>Medium</v>
      </c>
    </row>
    <row r="32" spans="1:14" x14ac:dyDescent="0.3">
      <c r="A32">
        <v>1029</v>
      </c>
      <c r="B32" s="2">
        <v>45877</v>
      </c>
      <c r="C32" t="s">
        <v>39</v>
      </c>
      <c r="D32" t="s">
        <v>130</v>
      </c>
      <c r="E32" t="s">
        <v>138</v>
      </c>
      <c r="F32">
        <v>3</v>
      </c>
      <c r="G32">
        <v>16</v>
      </c>
      <c r="H32">
        <f t="shared" si="0"/>
        <v>48</v>
      </c>
      <c r="I32" t="s">
        <v>146</v>
      </c>
      <c r="J32">
        <v>1</v>
      </c>
      <c r="K32">
        <f t="shared" si="1"/>
        <v>46</v>
      </c>
      <c r="L32">
        <v>47</v>
      </c>
      <c r="M32">
        <f t="shared" si="2"/>
        <v>14.400000000000006</v>
      </c>
      <c r="N32" t="str">
        <f t="shared" si="3"/>
        <v>Medium</v>
      </c>
    </row>
    <row r="33" spans="1:14" x14ac:dyDescent="0.3">
      <c r="A33">
        <v>1030</v>
      </c>
      <c r="B33" s="2">
        <v>45887</v>
      </c>
      <c r="C33" t="s">
        <v>40</v>
      </c>
      <c r="D33" t="s">
        <v>132</v>
      </c>
      <c r="E33" t="s">
        <v>135</v>
      </c>
      <c r="F33">
        <v>2</v>
      </c>
      <c r="G33">
        <v>15</v>
      </c>
      <c r="H33">
        <f t="shared" si="0"/>
        <v>30</v>
      </c>
      <c r="I33" t="s">
        <v>144</v>
      </c>
      <c r="J33">
        <v>3</v>
      </c>
      <c r="K33">
        <f t="shared" si="1"/>
        <v>24</v>
      </c>
      <c r="L33">
        <v>27</v>
      </c>
      <c r="M33">
        <f t="shared" si="2"/>
        <v>9</v>
      </c>
      <c r="N33" t="str">
        <f t="shared" si="3"/>
        <v>Medium</v>
      </c>
    </row>
    <row r="34" spans="1:14" x14ac:dyDescent="0.3">
      <c r="A34">
        <v>1031</v>
      </c>
      <c r="B34" s="2">
        <v>45881</v>
      </c>
      <c r="C34" t="s">
        <v>41</v>
      </c>
      <c r="D34" t="s">
        <v>131</v>
      </c>
      <c r="E34" t="s">
        <v>136</v>
      </c>
      <c r="F34">
        <v>5</v>
      </c>
      <c r="G34">
        <v>19</v>
      </c>
      <c r="H34">
        <f t="shared" si="0"/>
        <v>95</v>
      </c>
      <c r="I34" t="s">
        <v>146</v>
      </c>
      <c r="J34">
        <v>2</v>
      </c>
      <c r="K34">
        <f t="shared" si="1"/>
        <v>91</v>
      </c>
      <c r="L34">
        <v>93</v>
      </c>
      <c r="M34">
        <f t="shared" si="2"/>
        <v>28.5</v>
      </c>
      <c r="N34" t="str">
        <f t="shared" si="3"/>
        <v>Medium</v>
      </c>
    </row>
    <row r="35" spans="1:14" x14ac:dyDescent="0.3">
      <c r="A35">
        <v>1032</v>
      </c>
      <c r="B35" s="2">
        <v>45874</v>
      </c>
      <c r="C35" t="s">
        <v>42</v>
      </c>
      <c r="D35" t="s">
        <v>130</v>
      </c>
      <c r="E35" t="s">
        <v>140</v>
      </c>
      <c r="F35">
        <v>4</v>
      </c>
      <c r="G35">
        <v>6</v>
      </c>
      <c r="H35">
        <f t="shared" si="0"/>
        <v>24</v>
      </c>
      <c r="I35" t="s">
        <v>145</v>
      </c>
      <c r="J35">
        <v>2</v>
      </c>
      <c r="K35">
        <f t="shared" si="1"/>
        <v>20</v>
      </c>
      <c r="L35">
        <v>22</v>
      </c>
      <c r="M35">
        <f t="shared" si="2"/>
        <v>7.2000000000000028</v>
      </c>
      <c r="N35" t="str">
        <f t="shared" si="3"/>
        <v>Medium</v>
      </c>
    </row>
    <row r="36" spans="1:14" x14ac:dyDescent="0.3">
      <c r="A36">
        <v>1033</v>
      </c>
      <c r="B36" s="2">
        <v>45872</v>
      </c>
      <c r="C36" t="s">
        <v>43</v>
      </c>
      <c r="D36" t="s">
        <v>131</v>
      </c>
      <c r="E36" t="s">
        <v>135</v>
      </c>
      <c r="F36">
        <v>5</v>
      </c>
      <c r="G36">
        <v>6</v>
      </c>
      <c r="H36">
        <f t="shared" si="0"/>
        <v>30</v>
      </c>
      <c r="I36" t="s">
        <v>145</v>
      </c>
      <c r="J36">
        <v>3</v>
      </c>
      <c r="K36">
        <f t="shared" si="1"/>
        <v>24</v>
      </c>
      <c r="L36">
        <v>27</v>
      </c>
      <c r="M36">
        <f t="shared" si="2"/>
        <v>9.0000000000000036</v>
      </c>
      <c r="N36" t="str">
        <f t="shared" si="3"/>
        <v>Medium</v>
      </c>
    </row>
    <row r="37" spans="1:14" x14ac:dyDescent="0.3">
      <c r="A37">
        <v>1034</v>
      </c>
      <c r="B37" s="2">
        <v>45891</v>
      </c>
      <c r="C37" t="s">
        <v>44</v>
      </c>
      <c r="D37" t="s">
        <v>130</v>
      </c>
      <c r="E37" t="s">
        <v>142</v>
      </c>
      <c r="F37">
        <v>3</v>
      </c>
      <c r="G37">
        <v>16</v>
      </c>
      <c r="H37">
        <f t="shared" si="0"/>
        <v>48</v>
      </c>
      <c r="I37" t="s">
        <v>143</v>
      </c>
      <c r="J37">
        <v>2</v>
      </c>
      <c r="K37">
        <f t="shared" si="1"/>
        <v>44</v>
      </c>
      <c r="L37">
        <v>46</v>
      </c>
      <c r="M37">
        <f t="shared" si="2"/>
        <v>14.400000000000006</v>
      </c>
      <c r="N37" t="str">
        <f t="shared" si="3"/>
        <v>Medium</v>
      </c>
    </row>
    <row r="38" spans="1:14" x14ac:dyDescent="0.3">
      <c r="A38">
        <v>1035</v>
      </c>
      <c r="B38" s="2">
        <v>45883</v>
      </c>
      <c r="C38" t="s">
        <v>45</v>
      </c>
      <c r="D38" t="s">
        <v>131</v>
      </c>
      <c r="E38" t="s">
        <v>140</v>
      </c>
      <c r="F38">
        <v>3</v>
      </c>
      <c r="G38">
        <v>7</v>
      </c>
      <c r="H38">
        <f t="shared" si="0"/>
        <v>21</v>
      </c>
      <c r="I38" t="s">
        <v>143</v>
      </c>
      <c r="J38">
        <v>3</v>
      </c>
      <c r="K38">
        <f t="shared" si="1"/>
        <v>15</v>
      </c>
      <c r="L38">
        <v>18</v>
      </c>
      <c r="M38">
        <f t="shared" si="2"/>
        <v>6.3000000000000007</v>
      </c>
      <c r="N38" t="str">
        <f t="shared" si="3"/>
        <v>Medium</v>
      </c>
    </row>
    <row r="39" spans="1:14" x14ac:dyDescent="0.3">
      <c r="A39">
        <v>1036</v>
      </c>
      <c r="B39" s="2">
        <v>45876</v>
      </c>
      <c r="C39" t="s">
        <v>46</v>
      </c>
      <c r="D39" t="s">
        <v>130</v>
      </c>
      <c r="E39" t="s">
        <v>135</v>
      </c>
      <c r="F39">
        <v>1</v>
      </c>
      <c r="G39">
        <v>5</v>
      </c>
      <c r="H39">
        <f t="shared" si="0"/>
        <v>5</v>
      </c>
      <c r="I39" t="s">
        <v>146</v>
      </c>
      <c r="J39">
        <v>1</v>
      </c>
      <c r="K39">
        <f t="shared" si="1"/>
        <v>3</v>
      </c>
      <c r="L39">
        <v>4</v>
      </c>
      <c r="M39">
        <f t="shared" si="2"/>
        <v>1.5</v>
      </c>
      <c r="N39" t="str">
        <f t="shared" si="3"/>
        <v>Medium</v>
      </c>
    </row>
    <row r="40" spans="1:14" x14ac:dyDescent="0.3">
      <c r="A40">
        <v>1037</v>
      </c>
      <c r="B40" s="2">
        <v>45896</v>
      </c>
      <c r="C40" t="s">
        <v>47</v>
      </c>
      <c r="D40" t="s">
        <v>131</v>
      </c>
      <c r="E40" t="s">
        <v>138</v>
      </c>
      <c r="F40">
        <v>4</v>
      </c>
      <c r="G40">
        <v>17</v>
      </c>
      <c r="H40">
        <f t="shared" si="0"/>
        <v>68</v>
      </c>
      <c r="I40" t="s">
        <v>144</v>
      </c>
      <c r="J40">
        <v>3</v>
      </c>
      <c r="K40">
        <f t="shared" si="1"/>
        <v>62</v>
      </c>
      <c r="L40">
        <v>65</v>
      </c>
      <c r="M40">
        <f t="shared" si="2"/>
        <v>20.400000000000006</v>
      </c>
      <c r="N40" t="str">
        <f t="shared" si="3"/>
        <v>Medium</v>
      </c>
    </row>
    <row r="41" spans="1:14" x14ac:dyDescent="0.3">
      <c r="A41">
        <v>1038</v>
      </c>
      <c r="B41" s="2">
        <v>45897</v>
      </c>
      <c r="C41" t="s">
        <v>48</v>
      </c>
      <c r="D41" t="s">
        <v>131</v>
      </c>
      <c r="E41" t="s">
        <v>136</v>
      </c>
      <c r="F41">
        <v>5</v>
      </c>
      <c r="G41">
        <v>8</v>
      </c>
      <c r="H41">
        <f t="shared" si="0"/>
        <v>40</v>
      </c>
      <c r="I41" t="s">
        <v>145</v>
      </c>
      <c r="J41">
        <v>3</v>
      </c>
      <c r="K41">
        <f t="shared" si="1"/>
        <v>34</v>
      </c>
      <c r="L41">
        <v>37</v>
      </c>
      <c r="M41">
        <f t="shared" si="2"/>
        <v>12</v>
      </c>
      <c r="N41" t="str">
        <f t="shared" si="3"/>
        <v>Medium</v>
      </c>
    </row>
    <row r="42" spans="1:14" x14ac:dyDescent="0.3">
      <c r="A42">
        <v>1039</v>
      </c>
      <c r="B42" s="2">
        <v>45879</v>
      </c>
      <c r="C42" t="s">
        <v>49</v>
      </c>
      <c r="D42" t="s">
        <v>130</v>
      </c>
      <c r="E42" t="s">
        <v>142</v>
      </c>
      <c r="F42">
        <v>5</v>
      </c>
      <c r="G42">
        <v>12</v>
      </c>
      <c r="H42">
        <f t="shared" si="0"/>
        <v>60</v>
      </c>
      <c r="I42" t="s">
        <v>144</v>
      </c>
      <c r="J42">
        <v>1</v>
      </c>
      <c r="K42">
        <f t="shared" si="1"/>
        <v>58</v>
      </c>
      <c r="L42">
        <v>59</v>
      </c>
      <c r="M42">
        <f t="shared" si="2"/>
        <v>18.000000000000007</v>
      </c>
      <c r="N42" t="str">
        <f t="shared" si="3"/>
        <v>Medium</v>
      </c>
    </row>
    <row r="43" spans="1:14" x14ac:dyDescent="0.3">
      <c r="A43">
        <v>1040</v>
      </c>
      <c r="B43" s="2">
        <v>45873</v>
      </c>
      <c r="C43" t="s">
        <v>50</v>
      </c>
      <c r="D43" t="s">
        <v>130</v>
      </c>
      <c r="E43" t="s">
        <v>140</v>
      </c>
      <c r="F43">
        <v>4</v>
      </c>
      <c r="G43">
        <v>15</v>
      </c>
      <c r="H43">
        <f t="shared" si="0"/>
        <v>60</v>
      </c>
      <c r="I43" t="s">
        <v>145</v>
      </c>
      <c r="J43">
        <v>1</v>
      </c>
      <c r="K43">
        <f t="shared" si="1"/>
        <v>58</v>
      </c>
      <c r="L43">
        <v>59</v>
      </c>
      <c r="M43">
        <f t="shared" si="2"/>
        <v>18</v>
      </c>
      <c r="N43" t="str">
        <f t="shared" si="3"/>
        <v>Medium</v>
      </c>
    </row>
    <row r="44" spans="1:14" x14ac:dyDescent="0.3">
      <c r="A44">
        <v>1041</v>
      </c>
      <c r="B44" s="2">
        <v>45879</v>
      </c>
      <c r="C44" t="s">
        <v>51</v>
      </c>
      <c r="D44" t="s">
        <v>131</v>
      </c>
      <c r="E44" t="s">
        <v>140</v>
      </c>
      <c r="F44">
        <v>1</v>
      </c>
      <c r="G44">
        <v>8</v>
      </c>
      <c r="H44">
        <f t="shared" si="0"/>
        <v>8</v>
      </c>
      <c r="I44" t="s">
        <v>146</v>
      </c>
      <c r="J44">
        <v>1</v>
      </c>
      <c r="K44">
        <f t="shared" si="1"/>
        <v>6</v>
      </c>
      <c r="L44">
        <v>7</v>
      </c>
      <c r="M44">
        <f t="shared" si="2"/>
        <v>2.4000000000000004</v>
      </c>
      <c r="N44" t="str">
        <f t="shared" si="3"/>
        <v>Medium</v>
      </c>
    </row>
    <row r="45" spans="1:14" x14ac:dyDescent="0.3">
      <c r="A45">
        <v>1042</v>
      </c>
      <c r="B45" s="2">
        <v>45883</v>
      </c>
      <c r="C45" t="s">
        <v>52</v>
      </c>
      <c r="D45" t="s">
        <v>130</v>
      </c>
      <c r="E45" t="s">
        <v>138</v>
      </c>
      <c r="F45">
        <v>3</v>
      </c>
      <c r="G45">
        <v>12</v>
      </c>
      <c r="H45">
        <f t="shared" si="0"/>
        <v>36</v>
      </c>
      <c r="I45" t="s">
        <v>144</v>
      </c>
      <c r="J45">
        <v>1</v>
      </c>
      <c r="K45">
        <f t="shared" si="1"/>
        <v>34</v>
      </c>
      <c r="L45">
        <v>35</v>
      </c>
      <c r="M45">
        <f t="shared" si="2"/>
        <v>10.800000000000004</v>
      </c>
      <c r="N45" t="str">
        <f t="shared" si="3"/>
        <v>Medium</v>
      </c>
    </row>
    <row r="46" spans="1:14" x14ac:dyDescent="0.3">
      <c r="A46">
        <v>1043</v>
      </c>
      <c r="B46" s="2">
        <v>45874</v>
      </c>
      <c r="C46" t="s">
        <v>53</v>
      </c>
      <c r="D46" t="s">
        <v>131</v>
      </c>
      <c r="E46" t="s">
        <v>136</v>
      </c>
      <c r="F46">
        <v>4</v>
      </c>
      <c r="G46">
        <v>6</v>
      </c>
      <c r="H46">
        <f t="shared" si="0"/>
        <v>24</v>
      </c>
      <c r="I46" t="s">
        <v>146</v>
      </c>
      <c r="J46">
        <v>0</v>
      </c>
      <c r="K46">
        <f t="shared" si="1"/>
        <v>24</v>
      </c>
      <c r="L46">
        <v>24</v>
      </c>
      <c r="M46">
        <f t="shared" si="2"/>
        <v>7.2000000000000028</v>
      </c>
      <c r="N46" t="str">
        <f t="shared" si="3"/>
        <v>Medium</v>
      </c>
    </row>
    <row r="47" spans="1:14" x14ac:dyDescent="0.3">
      <c r="A47">
        <v>1044</v>
      </c>
      <c r="B47" s="2">
        <v>45882</v>
      </c>
      <c r="C47" t="s">
        <v>54</v>
      </c>
      <c r="D47" t="s">
        <v>132</v>
      </c>
      <c r="E47" t="s">
        <v>142</v>
      </c>
      <c r="F47">
        <v>1</v>
      </c>
      <c r="G47">
        <v>13</v>
      </c>
      <c r="H47">
        <f t="shared" si="0"/>
        <v>13</v>
      </c>
      <c r="I47" t="s">
        <v>144</v>
      </c>
      <c r="J47">
        <v>0</v>
      </c>
      <c r="K47">
        <f t="shared" si="1"/>
        <v>13</v>
      </c>
      <c r="L47">
        <v>13</v>
      </c>
      <c r="M47">
        <f t="shared" si="2"/>
        <v>3.9000000000000004</v>
      </c>
      <c r="N47" t="str">
        <f t="shared" si="3"/>
        <v>Medium</v>
      </c>
    </row>
    <row r="48" spans="1:14" x14ac:dyDescent="0.3">
      <c r="A48">
        <v>1045</v>
      </c>
      <c r="B48" s="2">
        <v>45871</v>
      </c>
      <c r="C48" t="s">
        <v>55</v>
      </c>
      <c r="D48" t="s">
        <v>131</v>
      </c>
      <c r="E48" t="s">
        <v>141</v>
      </c>
      <c r="F48">
        <v>5</v>
      </c>
      <c r="G48">
        <v>14</v>
      </c>
      <c r="H48">
        <f t="shared" si="0"/>
        <v>70</v>
      </c>
      <c r="I48" t="s">
        <v>145</v>
      </c>
      <c r="J48">
        <v>2</v>
      </c>
      <c r="K48">
        <f t="shared" si="1"/>
        <v>66</v>
      </c>
      <c r="L48">
        <v>68</v>
      </c>
      <c r="M48">
        <f t="shared" si="2"/>
        <v>21.000000000000007</v>
      </c>
      <c r="N48" t="str">
        <f t="shared" si="3"/>
        <v>Medium</v>
      </c>
    </row>
    <row r="49" spans="1:14" x14ac:dyDescent="0.3">
      <c r="A49">
        <v>1046</v>
      </c>
      <c r="B49" s="2">
        <v>45885</v>
      </c>
      <c r="C49" t="s">
        <v>56</v>
      </c>
      <c r="D49" t="s">
        <v>130</v>
      </c>
      <c r="E49" t="s">
        <v>140</v>
      </c>
      <c r="F49">
        <v>3</v>
      </c>
      <c r="G49">
        <v>9</v>
      </c>
      <c r="H49">
        <f t="shared" si="0"/>
        <v>27</v>
      </c>
      <c r="I49" t="s">
        <v>146</v>
      </c>
      <c r="J49">
        <v>0</v>
      </c>
      <c r="K49">
        <f t="shared" si="1"/>
        <v>27</v>
      </c>
      <c r="L49">
        <v>27</v>
      </c>
      <c r="M49">
        <f t="shared" si="2"/>
        <v>8.1000000000000014</v>
      </c>
      <c r="N49" t="str">
        <f t="shared" si="3"/>
        <v>Medium</v>
      </c>
    </row>
    <row r="50" spans="1:14" x14ac:dyDescent="0.3">
      <c r="A50">
        <v>1047</v>
      </c>
      <c r="B50" s="2">
        <v>45876</v>
      </c>
      <c r="C50" t="s">
        <v>57</v>
      </c>
      <c r="D50" t="s">
        <v>130</v>
      </c>
      <c r="E50" t="s">
        <v>136</v>
      </c>
      <c r="F50">
        <v>2</v>
      </c>
      <c r="G50">
        <v>9</v>
      </c>
      <c r="H50">
        <f t="shared" si="0"/>
        <v>18</v>
      </c>
      <c r="I50" t="s">
        <v>144</v>
      </c>
      <c r="J50">
        <v>3</v>
      </c>
      <c r="K50">
        <f t="shared" si="1"/>
        <v>12</v>
      </c>
      <c r="L50">
        <v>15</v>
      </c>
      <c r="M50">
        <f t="shared" si="2"/>
        <v>5.4</v>
      </c>
      <c r="N50" t="str">
        <f t="shared" si="3"/>
        <v>Medium</v>
      </c>
    </row>
    <row r="51" spans="1:14" x14ac:dyDescent="0.3">
      <c r="A51">
        <v>1048</v>
      </c>
      <c r="B51" s="2">
        <v>45871</v>
      </c>
      <c r="C51" t="s">
        <v>58</v>
      </c>
      <c r="D51" t="s">
        <v>131</v>
      </c>
      <c r="E51" t="s">
        <v>142</v>
      </c>
      <c r="F51">
        <v>1</v>
      </c>
      <c r="G51">
        <v>12</v>
      </c>
      <c r="H51">
        <f t="shared" si="0"/>
        <v>12</v>
      </c>
      <c r="I51" t="s">
        <v>146</v>
      </c>
      <c r="J51">
        <v>0</v>
      </c>
      <c r="K51">
        <f t="shared" si="1"/>
        <v>12</v>
      </c>
      <c r="L51">
        <v>12</v>
      </c>
      <c r="M51">
        <f t="shared" si="2"/>
        <v>3.6000000000000014</v>
      </c>
      <c r="N51" t="str">
        <f t="shared" si="3"/>
        <v>Medium</v>
      </c>
    </row>
    <row r="52" spans="1:14" x14ac:dyDescent="0.3">
      <c r="A52">
        <v>1049</v>
      </c>
      <c r="B52" s="2">
        <v>45891</v>
      </c>
      <c r="C52" t="s">
        <v>59</v>
      </c>
      <c r="D52" t="s">
        <v>130</v>
      </c>
      <c r="E52" t="s">
        <v>134</v>
      </c>
      <c r="F52">
        <v>4</v>
      </c>
      <c r="G52">
        <v>11</v>
      </c>
      <c r="H52">
        <f t="shared" si="0"/>
        <v>44</v>
      </c>
      <c r="I52" t="s">
        <v>146</v>
      </c>
      <c r="J52">
        <v>3</v>
      </c>
      <c r="K52">
        <f t="shared" si="1"/>
        <v>38</v>
      </c>
      <c r="L52">
        <v>41</v>
      </c>
      <c r="M52">
        <f t="shared" si="2"/>
        <v>13.200000000000003</v>
      </c>
      <c r="N52" t="str">
        <f t="shared" si="3"/>
        <v>Medium</v>
      </c>
    </row>
    <row r="53" spans="1:14" x14ac:dyDescent="0.3">
      <c r="A53">
        <v>1050</v>
      </c>
      <c r="B53" s="2">
        <v>45888</v>
      </c>
      <c r="C53" t="s">
        <v>60</v>
      </c>
      <c r="D53" t="s">
        <v>130</v>
      </c>
      <c r="E53" t="s">
        <v>137</v>
      </c>
      <c r="F53">
        <v>1</v>
      </c>
      <c r="G53">
        <v>5</v>
      </c>
      <c r="H53">
        <f t="shared" si="0"/>
        <v>5</v>
      </c>
      <c r="I53" t="s">
        <v>146</v>
      </c>
      <c r="J53">
        <v>0</v>
      </c>
      <c r="K53">
        <f t="shared" si="1"/>
        <v>5</v>
      </c>
      <c r="L53">
        <v>5</v>
      </c>
      <c r="M53">
        <f t="shared" si="2"/>
        <v>1.5</v>
      </c>
      <c r="N53" t="str">
        <f t="shared" si="3"/>
        <v>Medium</v>
      </c>
    </row>
    <row r="54" spans="1:14" x14ac:dyDescent="0.3">
      <c r="A54">
        <v>1051</v>
      </c>
      <c r="B54" s="2">
        <v>45890</v>
      </c>
      <c r="C54" t="s">
        <v>61</v>
      </c>
      <c r="D54" t="s">
        <v>132</v>
      </c>
      <c r="E54" t="s">
        <v>142</v>
      </c>
      <c r="F54">
        <v>3</v>
      </c>
      <c r="G54">
        <v>14</v>
      </c>
      <c r="H54">
        <f t="shared" si="0"/>
        <v>42</v>
      </c>
      <c r="I54" t="s">
        <v>146</v>
      </c>
      <c r="J54">
        <v>3</v>
      </c>
      <c r="K54">
        <f t="shared" si="1"/>
        <v>36</v>
      </c>
      <c r="L54">
        <v>39</v>
      </c>
      <c r="M54">
        <f t="shared" si="2"/>
        <v>12.600000000000001</v>
      </c>
      <c r="N54" t="str">
        <f t="shared" si="3"/>
        <v>Medium</v>
      </c>
    </row>
    <row r="55" spans="1:14" x14ac:dyDescent="0.3">
      <c r="A55">
        <v>1052</v>
      </c>
      <c r="B55" s="2">
        <v>45899</v>
      </c>
      <c r="C55" t="s">
        <v>62</v>
      </c>
      <c r="D55" t="s">
        <v>131</v>
      </c>
      <c r="E55" t="s">
        <v>139</v>
      </c>
      <c r="F55">
        <v>4</v>
      </c>
      <c r="G55">
        <v>19</v>
      </c>
      <c r="H55">
        <f t="shared" si="0"/>
        <v>76</v>
      </c>
      <c r="I55" t="s">
        <v>144</v>
      </c>
      <c r="J55">
        <v>1</v>
      </c>
      <c r="K55">
        <f t="shared" si="1"/>
        <v>74</v>
      </c>
      <c r="L55">
        <v>75</v>
      </c>
      <c r="M55">
        <f t="shared" si="2"/>
        <v>22.800000000000004</v>
      </c>
      <c r="N55" t="str">
        <f t="shared" si="3"/>
        <v>Medium</v>
      </c>
    </row>
    <row r="56" spans="1:14" x14ac:dyDescent="0.3">
      <c r="A56">
        <v>1053</v>
      </c>
      <c r="B56" s="2">
        <v>45889</v>
      </c>
      <c r="C56" t="s">
        <v>63</v>
      </c>
      <c r="D56" t="s">
        <v>130</v>
      </c>
      <c r="E56" t="s">
        <v>140</v>
      </c>
      <c r="F56">
        <v>5</v>
      </c>
      <c r="G56">
        <v>15</v>
      </c>
      <c r="H56">
        <f t="shared" si="0"/>
        <v>75</v>
      </c>
      <c r="I56" t="s">
        <v>145</v>
      </c>
      <c r="J56">
        <v>3</v>
      </c>
      <c r="K56">
        <f t="shared" si="1"/>
        <v>69</v>
      </c>
      <c r="L56">
        <v>72</v>
      </c>
      <c r="M56">
        <f t="shared" si="2"/>
        <v>22.5</v>
      </c>
      <c r="N56" t="str">
        <f t="shared" si="3"/>
        <v>Medium</v>
      </c>
    </row>
    <row r="57" spans="1:14" x14ac:dyDescent="0.3">
      <c r="A57">
        <v>1054</v>
      </c>
      <c r="B57" s="2">
        <v>45880</v>
      </c>
      <c r="C57" t="s">
        <v>64</v>
      </c>
      <c r="D57" t="s">
        <v>132</v>
      </c>
      <c r="E57" t="s">
        <v>138</v>
      </c>
      <c r="F57">
        <v>2</v>
      </c>
      <c r="G57">
        <v>20</v>
      </c>
      <c r="H57">
        <f t="shared" si="0"/>
        <v>40</v>
      </c>
      <c r="I57" t="s">
        <v>143</v>
      </c>
      <c r="J57">
        <v>1</v>
      </c>
      <c r="K57">
        <f t="shared" si="1"/>
        <v>38</v>
      </c>
      <c r="L57">
        <v>39</v>
      </c>
      <c r="M57">
        <f t="shared" si="2"/>
        <v>12</v>
      </c>
      <c r="N57" t="str">
        <f t="shared" si="3"/>
        <v>Medium</v>
      </c>
    </row>
    <row r="58" spans="1:14" x14ac:dyDescent="0.3">
      <c r="A58">
        <v>1055</v>
      </c>
      <c r="B58" s="2">
        <v>45875</v>
      </c>
      <c r="C58" t="s">
        <v>65</v>
      </c>
      <c r="D58" t="s">
        <v>132</v>
      </c>
      <c r="E58" t="s">
        <v>137</v>
      </c>
      <c r="F58">
        <v>1</v>
      </c>
      <c r="G58">
        <v>11</v>
      </c>
      <c r="H58">
        <f t="shared" si="0"/>
        <v>11</v>
      </c>
      <c r="I58" t="s">
        <v>145</v>
      </c>
      <c r="J58">
        <v>2</v>
      </c>
      <c r="K58">
        <f t="shared" si="1"/>
        <v>7</v>
      </c>
      <c r="L58">
        <v>9</v>
      </c>
      <c r="M58">
        <f t="shared" si="2"/>
        <v>3.3000000000000007</v>
      </c>
      <c r="N58" t="str">
        <f t="shared" si="3"/>
        <v>Medium</v>
      </c>
    </row>
    <row r="59" spans="1:14" x14ac:dyDescent="0.3">
      <c r="A59">
        <v>1056</v>
      </c>
      <c r="B59" s="2">
        <v>45895</v>
      </c>
      <c r="C59" t="s">
        <v>66</v>
      </c>
      <c r="D59" t="s">
        <v>131</v>
      </c>
      <c r="E59" t="s">
        <v>140</v>
      </c>
      <c r="F59">
        <v>4</v>
      </c>
      <c r="G59">
        <v>17</v>
      </c>
      <c r="H59">
        <f t="shared" si="0"/>
        <v>68</v>
      </c>
      <c r="I59" t="s">
        <v>146</v>
      </c>
      <c r="J59">
        <v>1</v>
      </c>
      <c r="K59">
        <f t="shared" si="1"/>
        <v>66</v>
      </c>
      <c r="L59">
        <v>67</v>
      </c>
      <c r="M59">
        <f t="shared" si="2"/>
        <v>20.400000000000006</v>
      </c>
      <c r="N59" t="str">
        <f t="shared" si="3"/>
        <v>Medium</v>
      </c>
    </row>
    <row r="60" spans="1:14" x14ac:dyDescent="0.3">
      <c r="A60">
        <v>1057</v>
      </c>
      <c r="B60" s="2">
        <v>45874</v>
      </c>
      <c r="C60" t="s">
        <v>67</v>
      </c>
      <c r="D60" t="s">
        <v>131</v>
      </c>
      <c r="E60" t="s">
        <v>133</v>
      </c>
      <c r="F60">
        <v>3</v>
      </c>
      <c r="G60">
        <v>6</v>
      </c>
      <c r="H60">
        <f t="shared" si="0"/>
        <v>18</v>
      </c>
      <c r="I60" t="s">
        <v>145</v>
      </c>
      <c r="J60">
        <v>3</v>
      </c>
      <c r="K60">
        <f t="shared" si="1"/>
        <v>12</v>
      </c>
      <c r="L60">
        <v>15</v>
      </c>
      <c r="M60">
        <f t="shared" si="2"/>
        <v>5.4000000000000021</v>
      </c>
      <c r="N60" t="str">
        <f t="shared" si="3"/>
        <v>Medium</v>
      </c>
    </row>
    <row r="61" spans="1:14" x14ac:dyDescent="0.3">
      <c r="A61">
        <v>1058</v>
      </c>
      <c r="B61" s="2">
        <v>45896</v>
      </c>
      <c r="C61" t="s">
        <v>68</v>
      </c>
      <c r="D61" t="s">
        <v>130</v>
      </c>
      <c r="E61" t="s">
        <v>141</v>
      </c>
      <c r="F61">
        <v>1</v>
      </c>
      <c r="G61">
        <v>20</v>
      </c>
      <c r="H61">
        <f t="shared" si="0"/>
        <v>20</v>
      </c>
      <c r="I61" t="s">
        <v>144</v>
      </c>
      <c r="J61">
        <v>2</v>
      </c>
      <c r="K61">
        <f t="shared" si="1"/>
        <v>16</v>
      </c>
      <c r="L61">
        <v>18</v>
      </c>
      <c r="M61">
        <f t="shared" si="2"/>
        <v>6</v>
      </c>
      <c r="N61" t="str">
        <f t="shared" si="3"/>
        <v>Medium</v>
      </c>
    </row>
    <row r="62" spans="1:14" x14ac:dyDescent="0.3">
      <c r="A62">
        <v>1059</v>
      </c>
      <c r="B62" s="2">
        <v>45888</v>
      </c>
      <c r="C62" t="s">
        <v>69</v>
      </c>
      <c r="D62" t="s">
        <v>131</v>
      </c>
      <c r="E62" t="s">
        <v>139</v>
      </c>
      <c r="F62">
        <v>5</v>
      </c>
      <c r="G62">
        <v>13</v>
      </c>
      <c r="H62">
        <f t="shared" si="0"/>
        <v>65</v>
      </c>
      <c r="I62" t="s">
        <v>146</v>
      </c>
      <c r="J62">
        <v>2</v>
      </c>
      <c r="K62">
        <f t="shared" si="1"/>
        <v>61</v>
      </c>
      <c r="L62">
        <v>63</v>
      </c>
      <c r="M62">
        <f t="shared" si="2"/>
        <v>19.5</v>
      </c>
      <c r="N62" t="str">
        <f t="shared" si="3"/>
        <v>Medium</v>
      </c>
    </row>
    <row r="63" spans="1:14" x14ac:dyDescent="0.3">
      <c r="A63">
        <v>1060</v>
      </c>
      <c r="B63" s="2">
        <v>45880</v>
      </c>
      <c r="C63" t="s">
        <v>70</v>
      </c>
      <c r="D63" t="s">
        <v>131</v>
      </c>
      <c r="E63" t="s">
        <v>137</v>
      </c>
      <c r="F63">
        <v>1</v>
      </c>
      <c r="G63">
        <v>13</v>
      </c>
      <c r="H63">
        <f t="shared" si="0"/>
        <v>13</v>
      </c>
      <c r="I63" t="s">
        <v>146</v>
      </c>
      <c r="J63">
        <v>1</v>
      </c>
      <c r="K63">
        <f t="shared" si="1"/>
        <v>11</v>
      </c>
      <c r="L63">
        <v>12</v>
      </c>
      <c r="M63">
        <f t="shared" si="2"/>
        <v>3.9000000000000004</v>
      </c>
      <c r="N63" t="str">
        <f t="shared" si="3"/>
        <v>Medium</v>
      </c>
    </row>
    <row r="64" spans="1:14" x14ac:dyDescent="0.3">
      <c r="A64">
        <v>1061</v>
      </c>
      <c r="B64" s="2">
        <v>45893</v>
      </c>
      <c r="C64" t="s">
        <v>71</v>
      </c>
      <c r="D64" t="s">
        <v>130</v>
      </c>
      <c r="E64" t="s">
        <v>140</v>
      </c>
      <c r="F64">
        <v>4</v>
      </c>
      <c r="G64">
        <v>20</v>
      </c>
      <c r="H64">
        <f t="shared" si="0"/>
        <v>80</v>
      </c>
      <c r="I64" t="s">
        <v>143</v>
      </c>
      <c r="J64">
        <v>3</v>
      </c>
      <c r="K64">
        <f t="shared" si="1"/>
        <v>74</v>
      </c>
      <c r="L64">
        <v>77</v>
      </c>
      <c r="M64">
        <f t="shared" si="2"/>
        <v>24</v>
      </c>
      <c r="N64" t="str">
        <f t="shared" si="3"/>
        <v>Medium</v>
      </c>
    </row>
    <row r="65" spans="1:14" x14ac:dyDescent="0.3">
      <c r="A65">
        <v>1062</v>
      </c>
      <c r="B65" s="2">
        <v>45885</v>
      </c>
      <c r="C65" t="s">
        <v>72</v>
      </c>
      <c r="D65" t="s">
        <v>131</v>
      </c>
      <c r="E65" t="s">
        <v>137</v>
      </c>
      <c r="F65">
        <v>5</v>
      </c>
      <c r="G65">
        <v>13</v>
      </c>
      <c r="H65">
        <f t="shared" si="0"/>
        <v>65</v>
      </c>
      <c r="I65" t="s">
        <v>144</v>
      </c>
      <c r="J65">
        <v>1</v>
      </c>
      <c r="K65">
        <f t="shared" si="1"/>
        <v>63</v>
      </c>
      <c r="L65">
        <v>64</v>
      </c>
      <c r="M65">
        <f t="shared" si="2"/>
        <v>19.5</v>
      </c>
      <c r="N65" t="str">
        <f t="shared" si="3"/>
        <v>Medium</v>
      </c>
    </row>
    <row r="66" spans="1:14" x14ac:dyDescent="0.3">
      <c r="A66">
        <v>1063</v>
      </c>
      <c r="B66" s="2">
        <v>45882</v>
      </c>
      <c r="C66" t="s">
        <v>73</v>
      </c>
      <c r="D66" t="s">
        <v>131</v>
      </c>
      <c r="E66" t="s">
        <v>135</v>
      </c>
      <c r="F66">
        <v>4</v>
      </c>
      <c r="G66">
        <v>16</v>
      </c>
      <c r="H66">
        <f t="shared" si="0"/>
        <v>64</v>
      </c>
      <c r="I66" t="s">
        <v>143</v>
      </c>
      <c r="J66">
        <v>0</v>
      </c>
      <c r="K66">
        <f t="shared" si="1"/>
        <v>64</v>
      </c>
      <c r="L66">
        <v>64</v>
      </c>
      <c r="M66">
        <f t="shared" si="2"/>
        <v>19.200000000000003</v>
      </c>
      <c r="N66" t="str">
        <f t="shared" si="3"/>
        <v>Medium</v>
      </c>
    </row>
    <row r="67" spans="1:14" x14ac:dyDescent="0.3">
      <c r="A67">
        <v>1064</v>
      </c>
      <c r="B67" s="2">
        <v>45882</v>
      </c>
      <c r="C67" t="s">
        <v>74</v>
      </c>
      <c r="D67" t="s">
        <v>130</v>
      </c>
      <c r="E67" t="s">
        <v>142</v>
      </c>
      <c r="F67">
        <v>4</v>
      </c>
      <c r="G67">
        <v>5</v>
      </c>
      <c r="H67">
        <f t="shared" si="0"/>
        <v>20</v>
      </c>
      <c r="I67" t="s">
        <v>143</v>
      </c>
      <c r="J67">
        <v>3</v>
      </c>
      <c r="K67">
        <f t="shared" si="1"/>
        <v>14</v>
      </c>
      <c r="L67">
        <v>17</v>
      </c>
      <c r="M67">
        <f t="shared" si="2"/>
        <v>6</v>
      </c>
      <c r="N67" t="str">
        <f t="shared" si="3"/>
        <v>Medium</v>
      </c>
    </row>
    <row r="68" spans="1:14" x14ac:dyDescent="0.3">
      <c r="A68">
        <v>1065</v>
      </c>
      <c r="B68" s="2">
        <v>45882</v>
      </c>
      <c r="C68" t="s">
        <v>75</v>
      </c>
      <c r="D68" t="s">
        <v>132</v>
      </c>
      <c r="E68" t="s">
        <v>138</v>
      </c>
      <c r="F68">
        <v>3</v>
      </c>
      <c r="G68">
        <v>19</v>
      </c>
      <c r="H68">
        <f t="shared" ref="H68:H122" si="4">F68*G68</f>
        <v>57</v>
      </c>
      <c r="I68" t="s">
        <v>144</v>
      </c>
      <c r="J68">
        <v>0</v>
      </c>
      <c r="K68">
        <f t="shared" ref="K68:K122" si="5">L68-J68</f>
        <v>57</v>
      </c>
      <c r="L68">
        <v>57</v>
      </c>
      <c r="M68">
        <f t="shared" ref="M68:M122" si="6">(G68*F68)-(G68*0.7*F68)</f>
        <v>17.100000000000001</v>
      </c>
      <c r="N68" t="str">
        <f t="shared" ref="N68:N122" si="7">IF(SUMIF(D68:D187,"Breakfast",F68:F187)&gt;100,"High",
   IF(SUMIF(D68:D187,"Breakfast",F68:F187)&gt;50,"Medium","Low"))</f>
        <v>Medium</v>
      </c>
    </row>
    <row r="69" spans="1:14" x14ac:dyDescent="0.3">
      <c r="A69">
        <v>1066</v>
      </c>
      <c r="B69" s="2">
        <v>45881</v>
      </c>
      <c r="C69" t="s">
        <v>76</v>
      </c>
      <c r="D69" t="s">
        <v>132</v>
      </c>
      <c r="E69" t="s">
        <v>135</v>
      </c>
      <c r="F69">
        <v>3</v>
      </c>
      <c r="G69">
        <v>13</v>
      </c>
      <c r="H69">
        <f t="shared" si="4"/>
        <v>39</v>
      </c>
      <c r="I69" t="s">
        <v>143</v>
      </c>
      <c r="J69">
        <v>2</v>
      </c>
      <c r="K69">
        <f t="shared" si="5"/>
        <v>35</v>
      </c>
      <c r="L69">
        <v>37</v>
      </c>
      <c r="M69">
        <f t="shared" si="6"/>
        <v>11.700000000000003</v>
      </c>
      <c r="N69" t="str">
        <f t="shared" si="7"/>
        <v>Medium</v>
      </c>
    </row>
    <row r="70" spans="1:14" x14ac:dyDescent="0.3">
      <c r="A70">
        <v>1067</v>
      </c>
      <c r="B70" s="2">
        <v>45879</v>
      </c>
      <c r="C70" t="s">
        <v>77</v>
      </c>
      <c r="D70" t="s">
        <v>132</v>
      </c>
      <c r="E70" t="s">
        <v>142</v>
      </c>
      <c r="F70">
        <v>5</v>
      </c>
      <c r="G70">
        <v>12</v>
      </c>
      <c r="H70">
        <f t="shared" si="4"/>
        <v>60</v>
      </c>
      <c r="I70" t="s">
        <v>144</v>
      </c>
      <c r="J70">
        <v>2</v>
      </c>
      <c r="K70">
        <f t="shared" si="5"/>
        <v>56</v>
      </c>
      <c r="L70">
        <v>58</v>
      </c>
      <c r="M70">
        <f t="shared" si="6"/>
        <v>18.000000000000007</v>
      </c>
      <c r="N70" t="str">
        <f t="shared" si="7"/>
        <v>Low</v>
      </c>
    </row>
    <row r="71" spans="1:14" x14ac:dyDescent="0.3">
      <c r="A71">
        <v>1068</v>
      </c>
      <c r="B71" s="2">
        <v>45872</v>
      </c>
      <c r="C71" t="s">
        <v>78</v>
      </c>
      <c r="D71" t="s">
        <v>132</v>
      </c>
      <c r="E71" t="s">
        <v>134</v>
      </c>
      <c r="F71">
        <v>1</v>
      </c>
      <c r="G71">
        <v>7</v>
      </c>
      <c r="H71">
        <f t="shared" si="4"/>
        <v>7</v>
      </c>
      <c r="I71" t="s">
        <v>143</v>
      </c>
      <c r="J71">
        <v>0</v>
      </c>
      <c r="K71">
        <f t="shared" si="5"/>
        <v>7</v>
      </c>
      <c r="L71">
        <v>7</v>
      </c>
      <c r="M71">
        <f t="shared" si="6"/>
        <v>2.1000000000000005</v>
      </c>
      <c r="N71" t="str">
        <f t="shared" si="7"/>
        <v>Low</v>
      </c>
    </row>
    <row r="72" spans="1:14" x14ac:dyDescent="0.3">
      <c r="A72">
        <v>1069</v>
      </c>
      <c r="B72" s="2">
        <v>45893</v>
      </c>
      <c r="C72" t="s">
        <v>79</v>
      </c>
      <c r="D72" t="s">
        <v>132</v>
      </c>
      <c r="E72" t="s">
        <v>141</v>
      </c>
      <c r="F72">
        <v>3</v>
      </c>
      <c r="G72">
        <v>15</v>
      </c>
      <c r="H72">
        <f t="shared" si="4"/>
        <v>45</v>
      </c>
      <c r="I72" t="s">
        <v>144</v>
      </c>
      <c r="J72">
        <v>2</v>
      </c>
      <c r="K72">
        <f t="shared" si="5"/>
        <v>41</v>
      </c>
      <c r="L72">
        <v>43</v>
      </c>
      <c r="M72">
        <f t="shared" si="6"/>
        <v>13.5</v>
      </c>
      <c r="N72" t="str">
        <f t="shared" si="7"/>
        <v>Low</v>
      </c>
    </row>
    <row r="73" spans="1:14" x14ac:dyDescent="0.3">
      <c r="A73">
        <v>1070</v>
      </c>
      <c r="B73" s="2">
        <v>45892</v>
      </c>
      <c r="C73" t="s">
        <v>80</v>
      </c>
      <c r="D73" t="s">
        <v>130</v>
      </c>
      <c r="E73" t="s">
        <v>137</v>
      </c>
      <c r="F73">
        <v>4</v>
      </c>
      <c r="G73">
        <v>16</v>
      </c>
      <c r="H73">
        <f t="shared" si="4"/>
        <v>64</v>
      </c>
      <c r="I73" t="s">
        <v>144</v>
      </c>
      <c r="J73">
        <v>2</v>
      </c>
      <c r="K73">
        <f t="shared" si="5"/>
        <v>60</v>
      </c>
      <c r="L73">
        <v>62</v>
      </c>
      <c r="M73">
        <f t="shared" si="6"/>
        <v>19.200000000000003</v>
      </c>
      <c r="N73" t="str">
        <f t="shared" si="7"/>
        <v>Low</v>
      </c>
    </row>
    <row r="74" spans="1:14" x14ac:dyDescent="0.3">
      <c r="A74">
        <v>1071</v>
      </c>
      <c r="B74" s="2">
        <v>45898</v>
      </c>
      <c r="C74" t="s">
        <v>81</v>
      </c>
      <c r="D74" t="s">
        <v>130</v>
      </c>
      <c r="E74" t="s">
        <v>140</v>
      </c>
      <c r="F74">
        <v>4</v>
      </c>
      <c r="G74">
        <v>17</v>
      </c>
      <c r="H74">
        <f t="shared" si="4"/>
        <v>68</v>
      </c>
      <c r="I74" t="s">
        <v>144</v>
      </c>
      <c r="J74">
        <v>1</v>
      </c>
      <c r="K74">
        <f t="shared" si="5"/>
        <v>66</v>
      </c>
      <c r="L74">
        <v>67</v>
      </c>
      <c r="M74">
        <f t="shared" si="6"/>
        <v>20.400000000000006</v>
      </c>
      <c r="N74" t="str">
        <f t="shared" si="7"/>
        <v>Low</v>
      </c>
    </row>
    <row r="75" spans="1:14" x14ac:dyDescent="0.3">
      <c r="A75">
        <v>1072</v>
      </c>
      <c r="B75" s="2">
        <v>45896</v>
      </c>
      <c r="C75" t="s">
        <v>82</v>
      </c>
      <c r="D75" t="s">
        <v>130</v>
      </c>
      <c r="E75" t="s">
        <v>138</v>
      </c>
      <c r="F75">
        <v>4</v>
      </c>
      <c r="G75">
        <v>19</v>
      </c>
      <c r="H75">
        <f t="shared" si="4"/>
        <v>76</v>
      </c>
      <c r="I75" t="s">
        <v>145</v>
      </c>
      <c r="J75">
        <v>3</v>
      </c>
      <c r="K75">
        <f t="shared" si="5"/>
        <v>70</v>
      </c>
      <c r="L75">
        <v>73</v>
      </c>
      <c r="M75">
        <f t="shared" si="6"/>
        <v>22.800000000000004</v>
      </c>
      <c r="N75" t="str">
        <f t="shared" si="7"/>
        <v>Low</v>
      </c>
    </row>
    <row r="76" spans="1:14" x14ac:dyDescent="0.3">
      <c r="A76">
        <v>1073</v>
      </c>
      <c r="B76" s="2">
        <v>45888</v>
      </c>
      <c r="C76" t="s">
        <v>83</v>
      </c>
      <c r="D76" t="s">
        <v>131</v>
      </c>
      <c r="E76" t="s">
        <v>136</v>
      </c>
      <c r="F76">
        <v>1</v>
      </c>
      <c r="G76">
        <v>9</v>
      </c>
      <c r="H76">
        <f t="shared" si="4"/>
        <v>9</v>
      </c>
      <c r="I76" t="s">
        <v>143</v>
      </c>
      <c r="J76">
        <v>0</v>
      </c>
      <c r="K76">
        <f t="shared" si="5"/>
        <v>9</v>
      </c>
      <c r="L76">
        <v>9</v>
      </c>
      <c r="M76">
        <f t="shared" si="6"/>
        <v>2.7</v>
      </c>
      <c r="N76" t="str">
        <f t="shared" si="7"/>
        <v>Low</v>
      </c>
    </row>
    <row r="77" spans="1:14" x14ac:dyDescent="0.3">
      <c r="A77">
        <v>1074</v>
      </c>
      <c r="B77" s="2">
        <v>45899</v>
      </c>
      <c r="C77" t="s">
        <v>84</v>
      </c>
      <c r="D77" t="s">
        <v>132</v>
      </c>
      <c r="E77" t="s">
        <v>133</v>
      </c>
      <c r="F77">
        <v>1</v>
      </c>
      <c r="G77">
        <v>17</v>
      </c>
      <c r="H77">
        <f t="shared" si="4"/>
        <v>17</v>
      </c>
      <c r="I77" t="s">
        <v>144</v>
      </c>
      <c r="J77">
        <v>0</v>
      </c>
      <c r="K77">
        <f t="shared" si="5"/>
        <v>17</v>
      </c>
      <c r="L77">
        <v>17</v>
      </c>
      <c r="M77">
        <f t="shared" si="6"/>
        <v>5.1000000000000014</v>
      </c>
      <c r="N77" t="str">
        <f t="shared" si="7"/>
        <v>Low</v>
      </c>
    </row>
    <row r="78" spans="1:14" x14ac:dyDescent="0.3">
      <c r="A78">
        <v>1075</v>
      </c>
      <c r="B78" s="2">
        <v>45875</v>
      </c>
      <c r="C78" t="s">
        <v>85</v>
      </c>
      <c r="D78" t="s">
        <v>132</v>
      </c>
      <c r="E78" t="s">
        <v>133</v>
      </c>
      <c r="F78">
        <v>4</v>
      </c>
      <c r="G78">
        <v>6</v>
      </c>
      <c r="H78">
        <f t="shared" si="4"/>
        <v>24</v>
      </c>
      <c r="I78" t="s">
        <v>143</v>
      </c>
      <c r="J78">
        <v>2</v>
      </c>
      <c r="K78">
        <f t="shared" si="5"/>
        <v>20</v>
      </c>
      <c r="L78">
        <v>22</v>
      </c>
      <c r="M78">
        <f t="shared" si="6"/>
        <v>7.2000000000000028</v>
      </c>
      <c r="N78" t="str">
        <f t="shared" si="7"/>
        <v>Low</v>
      </c>
    </row>
    <row r="79" spans="1:14" x14ac:dyDescent="0.3">
      <c r="A79">
        <v>1076</v>
      </c>
      <c r="B79" s="2">
        <v>45890</v>
      </c>
      <c r="C79" t="s">
        <v>86</v>
      </c>
      <c r="D79" t="s">
        <v>131</v>
      </c>
      <c r="E79" t="s">
        <v>138</v>
      </c>
      <c r="F79">
        <v>3</v>
      </c>
      <c r="G79">
        <v>14</v>
      </c>
      <c r="H79">
        <f t="shared" si="4"/>
        <v>42</v>
      </c>
      <c r="I79" t="s">
        <v>143</v>
      </c>
      <c r="J79">
        <v>0</v>
      </c>
      <c r="K79">
        <f t="shared" si="5"/>
        <v>42</v>
      </c>
      <c r="L79">
        <v>42</v>
      </c>
      <c r="M79">
        <f t="shared" si="6"/>
        <v>12.600000000000001</v>
      </c>
      <c r="N79" t="str">
        <f t="shared" si="7"/>
        <v>Low</v>
      </c>
    </row>
    <row r="80" spans="1:14" x14ac:dyDescent="0.3">
      <c r="A80">
        <v>1077</v>
      </c>
      <c r="B80" s="2">
        <v>45873</v>
      </c>
      <c r="C80" t="s">
        <v>87</v>
      </c>
      <c r="D80" t="s">
        <v>130</v>
      </c>
      <c r="E80" t="s">
        <v>138</v>
      </c>
      <c r="F80">
        <v>4</v>
      </c>
      <c r="G80">
        <v>6</v>
      </c>
      <c r="H80">
        <f t="shared" si="4"/>
        <v>24</v>
      </c>
      <c r="I80" t="s">
        <v>146</v>
      </c>
      <c r="J80">
        <v>2</v>
      </c>
      <c r="K80">
        <f t="shared" si="5"/>
        <v>20</v>
      </c>
      <c r="L80">
        <v>22</v>
      </c>
      <c r="M80">
        <f t="shared" si="6"/>
        <v>7.2000000000000028</v>
      </c>
      <c r="N80" t="str">
        <f t="shared" si="7"/>
        <v>Low</v>
      </c>
    </row>
    <row r="81" spans="1:14" x14ac:dyDescent="0.3">
      <c r="A81">
        <v>1078</v>
      </c>
      <c r="B81" s="2">
        <v>45883</v>
      </c>
      <c r="C81" t="s">
        <v>88</v>
      </c>
      <c r="D81" t="s">
        <v>130</v>
      </c>
      <c r="E81" t="s">
        <v>134</v>
      </c>
      <c r="F81">
        <v>2</v>
      </c>
      <c r="G81">
        <v>11</v>
      </c>
      <c r="H81">
        <f t="shared" si="4"/>
        <v>22</v>
      </c>
      <c r="I81" t="s">
        <v>143</v>
      </c>
      <c r="J81">
        <v>3</v>
      </c>
      <c r="K81">
        <f t="shared" si="5"/>
        <v>16</v>
      </c>
      <c r="L81">
        <v>19</v>
      </c>
      <c r="M81">
        <f t="shared" si="6"/>
        <v>6.6000000000000014</v>
      </c>
      <c r="N81" t="str">
        <f t="shared" si="7"/>
        <v>Low</v>
      </c>
    </row>
    <row r="82" spans="1:14" x14ac:dyDescent="0.3">
      <c r="A82">
        <v>1079</v>
      </c>
      <c r="B82" s="2">
        <v>45896</v>
      </c>
      <c r="C82" t="s">
        <v>89</v>
      </c>
      <c r="D82" t="s">
        <v>130</v>
      </c>
      <c r="E82" t="s">
        <v>140</v>
      </c>
      <c r="F82">
        <v>4</v>
      </c>
      <c r="G82">
        <v>12</v>
      </c>
      <c r="H82">
        <f t="shared" si="4"/>
        <v>48</v>
      </c>
      <c r="I82" t="s">
        <v>143</v>
      </c>
      <c r="J82">
        <v>2</v>
      </c>
      <c r="K82">
        <f t="shared" si="5"/>
        <v>44</v>
      </c>
      <c r="L82">
        <v>46</v>
      </c>
      <c r="M82">
        <f t="shared" si="6"/>
        <v>14.400000000000006</v>
      </c>
      <c r="N82" t="str">
        <f t="shared" si="7"/>
        <v>Low</v>
      </c>
    </row>
    <row r="83" spans="1:14" x14ac:dyDescent="0.3">
      <c r="A83">
        <v>1080</v>
      </c>
      <c r="B83" s="2">
        <v>45896</v>
      </c>
      <c r="C83" t="s">
        <v>90</v>
      </c>
      <c r="D83" t="s">
        <v>131</v>
      </c>
      <c r="E83" t="s">
        <v>139</v>
      </c>
      <c r="F83">
        <v>3</v>
      </c>
      <c r="G83">
        <v>11</v>
      </c>
      <c r="H83">
        <f t="shared" si="4"/>
        <v>33</v>
      </c>
      <c r="I83" t="s">
        <v>145</v>
      </c>
      <c r="J83">
        <v>3</v>
      </c>
      <c r="K83">
        <f t="shared" si="5"/>
        <v>27</v>
      </c>
      <c r="L83">
        <v>30</v>
      </c>
      <c r="M83">
        <f t="shared" si="6"/>
        <v>9.9000000000000021</v>
      </c>
      <c r="N83" t="str">
        <f t="shared" si="7"/>
        <v>Low</v>
      </c>
    </row>
    <row r="84" spans="1:14" x14ac:dyDescent="0.3">
      <c r="A84">
        <v>1081</v>
      </c>
      <c r="B84" s="2">
        <v>45883</v>
      </c>
      <c r="C84" t="s">
        <v>91</v>
      </c>
      <c r="D84" t="s">
        <v>131</v>
      </c>
      <c r="E84" t="s">
        <v>141</v>
      </c>
      <c r="F84">
        <v>1</v>
      </c>
      <c r="G84">
        <v>9</v>
      </c>
      <c r="H84">
        <f t="shared" si="4"/>
        <v>9</v>
      </c>
      <c r="I84" t="s">
        <v>144</v>
      </c>
      <c r="J84">
        <v>1</v>
      </c>
      <c r="K84">
        <f t="shared" si="5"/>
        <v>7</v>
      </c>
      <c r="L84">
        <v>8</v>
      </c>
      <c r="M84">
        <f t="shared" si="6"/>
        <v>2.7</v>
      </c>
      <c r="N84" t="str">
        <f t="shared" si="7"/>
        <v>Low</v>
      </c>
    </row>
    <row r="85" spans="1:14" x14ac:dyDescent="0.3">
      <c r="A85">
        <v>1082</v>
      </c>
      <c r="B85" s="2">
        <v>45878</v>
      </c>
      <c r="C85" t="s">
        <v>92</v>
      </c>
      <c r="D85" t="s">
        <v>131</v>
      </c>
      <c r="E85" t="s">
        <v>141</v>
      </c>
      <c r="F85">
        <v>5</v>
      </c>
      <c r="G85">
        <v>19</v>
      </c>
      <c r="H85">
        <f t="shared" si="4"/>
        <v>95</v>
      </c>
      <c r="I85" t="s">
        <v>146</v>
      </c>
      <c r="J85">
        <v>2</v>
      </c>
      <c r="K85">
        <f t="shared" si="5"/>
        <v>91</v>
      </c>
      <c r="L85">
        <v>93</v>
      </c>
      <c r="M85">
        <f t="shared" si="6"/>
        <v>28.5</v>
      </c>
      <c r="N85" t="str">
        <f t="shared" si="7"/>
        <v>Low</v>
      </c>
    </row>
    <row r="86" spans="1:14" x14ac:dyDescent="0.3">
      <c r="A86">
        <v>1083</v>
      </c>
      <c r="B86" s="2">
        <v>45882</v>
      </c>
      <c r="C86" t="s">
        <v>93</v>
      </c>
      <c r="D86" t="s">
        <v>130</v>
      </c>
      <c r="E86" t="s">
        <v>142</v>
      </c>
      <c r="F86">
        <v>2</v>
      </c>
      <c r="G86">
        <v>18</v>
      </c>
      <c r="H86">
        <f t="shared" si="4"/>
        <v>36</v>
      </c>
      <c r="I86" t="s">
        <v>143</v>
      </c>
      <c r="J86">
        <v>1</v>
      </c>
      <c r="K86">
        <f t="shared" si="5"/>
        <v>34</v>
      </c>
      <c r="L86">
        <v>35</v>
      </c>
      <c r="M86">
        <f t="shared" si="6"/>
        <v>10.8</v>
      </c>
      <c r="N86" t="str">
        <f t="shared" si="7"/>
        <v>Low</v>
      </c>
    </row>
    <row r="87" spans="1:14" x14ac:dyDescent="0.3">
      <c r="A87">
        <v>1084</v>
      </c>
      <c r="B87" s="2">
        <v>45881</v>
      </c>
      <c r="C87" t="s">
        <v>94</v>
      </c>
      <c r="D87" t="s">
        <v>130</v>
      </c>
      <c r="E87" t="s">
        <v>140</v>
      </c>
      <c r="F87">
        <v>4</v>
      </c>
      <c r="G87">
        <v>8</v>
      </c>
      <c r="H87">
        <f t="shared" si="4"/>
        <v>32</v>
      </c>
      <c r="I87" t="s">
        <v>144</v>
      </c>
      <c r="J87">
        <v>3</v>
      </c>
      <c r="K87">
        <f t="shared" si="5"/>
        <v>26</v>
      </c>
      <c r="L87">
        <v>29</v>
      </c>
      <c r="M87">
        <f t="shared" si="6"/>
        <v>9.6000000000000014</v>
      </c>
      <c r="N87" t="str">
        <f t="shared" si="7"/>
        <v>Low</v>
      </c>
    </row>
    <row r="88" spans="1:14" x14ac:dyDescent="0.3">
      <c r="A88">
        <v>1085</v>
      </c>
      <c r="B88" s="2">
        <v>45875</v>
      </c>
      <c r="C88" t="s">
        <v>95</v>
      </c>
      <c r="D88" t="s">
        <v>131</v>
      </c>
      <c r="E88" t="s">
        <v>137</v>
      </c>
      <c r="F88">
        <v>4</v>
      </c>
      <c r="G88">
        <v>12</v>
      </c>
      <c r="H88">
        <f t="shared" si="4"/>
        <v>48</v>
      </c>
      <c r="I88" t="s">
        <v>143</v>
      </c>
      <c r="J88">
        <v>3</v>
      </c>
      <c r="K88">
        <f t="shared" si="5"/>
        <v>42</v>
      </c>
      <c r="L88">
        <v>45</v>
      </c>
      <c r="M88">
        <f t="shared" si="6"/>
        <v>14.400000000000006</v>
      </c>
      <c r="N88" t="str">
        <f t="shared" si="7"/>
        <v>Low</v>
      </c>
    </row>
    <row r="89" spans="1:14" x14ac:dyDescent="0.3">
      <c r="A89">
        <v>1086</v>
      </c>
      <c r="B89" s="2">
        <v>45871</v>
      </c>
      <c r="C89" t="s">
        <v>96</v>
      </c>
      <c r="D89" t="s">
        <v>132</v>
      </c>
      <c r="E89" t="s">
        <v>133</v>
      </c>
      <c r="F89">
        <v>5</v>
      </c>
      <c r="G89">
        <v>11</v>
      </c>
      <c r="H89">
        <f t="shared" si="4"/>
        <v>55</v>
      </c>
      <c r="I89" t="s">
        <v>145</v>
      </c>
      <c r="J89">
        <v>3</v>
      </c>
      <c r="K89">
        <f t="shared" si="5"/>
        <v>49</v>
      </c>
      <c r="L89">
        <v>52</v>
      </c>
      <c r="M89">
        <f t="shared" si="6"/>
        <v>16.5</v>
      </c>
      <c r="N89" t="str">
        <f t="shared" si="7"/>
        <v>Low</v>
      </c>
    </row>
    <row r="90" spans="1:14" x14ac:dyDescent="0.3">
      <c r="A90">
        <v>1087</v>
      </c>
      <c r="B90" s="2">
        <v>45892</v>
      </c>
      <c r="C90" t="s">
        <v>97</v>
      </c>
      <c r="D90" t="s">
        <v>132</v>
      </c>
      <c r="E90" t="s">
        <v>140</v>
      </c>
      <c r="F90">
        <v>1</v>
      </c>
      <c r="G90">
        <v>9</v>
      </c>
      <c r="H90">
        <f t="shared" si="4"/>
        <v>9</v>
      </c>
      <c r="I90" t="s">
        <v>144</v>
      </c>
      <c r="J90">
        <v>3</v>
      </c>
      <c r="K90">
        <f t="shared" si="5"/>
        <v>3</v>
      </c>
      <c r="L90">
        <v>6</v>
      </c>
      <c r="M90">
        <f t="shared" si="6"/>
        <v>2.7</v>
      </c>
      <c r="N90" t="str">
        <f t="shared" si="7"/>
        <v>Low</v>
      </c>
    </row>
    <row r="91" spans="1:14" x14ac:dyDescent="0.3">
      <c r="A91">
        <v>1088</v>
      </c>
      <c r="B91" s="2">
        <v>45881</v>
      </c>
      <c r="C91" t="s">
        <v>98</v>
      </c>
      <c r="D91" t="s">
        <v>130</v>
      </c>
      <c r="E91" t="s">
        <v>140</v>
      </c>
      <c r="F91">
        <v>1</v>
      </c>
      <c r="G91">
        <v>8</v>
      </c>
      <c r="H91">
        <f t="shared" si="4"/>
        <v>8</v>
      </c>
      <c r="I91" t="s">
        <v>144</v>
      </c>
      <c r="J91">
        <v>0</v>
      </c>
      <c r="K91">
        <f t="shared" si="5"/>
        <v>8</v>
      </c>
      <c r="L91">
        <v>8</v>
      </c>
      <c r="M91">
        <f t="shared" si="6"/>
        <v>2.4000000000000004</v>
      </c>
      <c r="N91" t="str">
        <f t="shared" si="7"/>
        <v>Low</v>
      </c>
    </row>
    <row r="92" spans="1:14" x14ac:dyDescent="0.3">
      <c r="A92">
        <v>1089</v>
      </c>
      <c r="B92" s="2">
        <v>45882</v>
      </c>
      <c r="C92" t="s">
        <v>99</v>
      </c>
      <c r="D92" t="s">
        <v>132</v>
      </c>
      <c r="E92" t="s">
        <v>142</v>
      </c>
      <c r="F92">
        <v>5</v>
      </c>
      <c r="G92">
        <v>20</v>
      </c>
      <c r="H92">
        <f t="shared" si="4"/>
        <v>100</v>
      </c>
      <c r="I92" t="s">
        <v>144</v>
      </c>
      <c r="J92">
        <v>2</v>
      </c>
      <c r="K92">
        <f t="shared" si="5"/>
        <v>96</v>
      </c>
      <c r="L92">
        <v>98</v>
      </c>
      <c r="M92">
        <f t="shared" si="6"/>
        <v>30</v>
      </c>
      <c r="N92" t="str">
        <f t="shared" si="7"/>
        <v>Low</v>
      </c>
    </row>
    <row r="93" spans="1:14" x14ac:dyDescent="0.3">
      <c r="A93">
        <v>1090</v>
      </c>
      <c r="B93" s="2">
        <v>45881</v>
      </c>
      <c r="C93" t="s">
        <v>100</v>
      </c>
      <c r="D93" t="s">
        <v>131</v>
      </c>
      <c r="E93" t="s">
        <v>138</v>
      </c>
      <c r="F93">
        <v>1</v>
      </c>
      <c r="G93">
        <v>14</v>
      </c>
      <c r="H93">
        <f t="shared" si="4"/>
        <v>14</v>
      </c>
      <c r="I93" t="s">
        <v>145</v>
      </c>
      <c r="J93">
        <v>0</v>
      </c>
      <c r="K93">
        <f t="shared" si="5"/>
        <v>14</v>
      </c>
      <c r="L93">
        <v>14</v>
      </c>
      <c r="M93">
        <f t="shared" si="6"/>
        <v>4.2000000000000011</v>
      </c>
      <c r="N93" t="str">
        <f t="shared" si="7"/>
        <v>Low</v>
      </c>
    </row>
    <row r="94" spans="1:14" x14ac:dyDescent="0.3">
      <c r="A94">
        <v>1091</v>
      </c>
      <c r="B94" s="2">
        <v>45881</v>
      </c>
      <c r="C94" t="s">
        <v>101</v>
      </c>
      <c r="D94" t="s">
        <v>130</v>
      </c>
      <c r="E94" t="s">
        <v>136</v>
      </c>
      <c r="F94">
        <v>1</v>
      </c>
      <c r="G94">
        <v>12</v>
      </c>
      <c r="H94">
        <f t="shared" si="4"/>
        <v>12</v>
      </c>
      <c r="I94" t="s">
        <v>143</v>
      </c>
      <c r="J94">
        <v>1</v>
      </c>
      <c r="K94">
        <f t="shared" si="5"/>
        <v>10</v>
      </c>
      <c r="L94">
        <v>11</v>
      </c>
      <c r="M94">
        <f t="shared" si="6"/>
        <v>3.6000000000000014</v>
      </c>
      <c r="N94" t="str">
        <f t="shared" si="7"/>
        <v>Low</v>
      </c>
    </row>
    <row r="95" spans="1:14" x14ac:dyDescent="0.3">
      <c r="A95">
        <v>1092</v>
      </c>
      <c r="B95" s="2">
        <v>45894</v>
      </c>
      <c r="C95" t="s">
        <v>102</v>
      </c>
      <c r="D95" t="s">
        <v>132</v>
      </c>
      <c r="E95" t="s">
        <v>139</v>
      </c>
      <c r="F95">
        <v>4</v>
      </c>
      <c r="G95">
        <v>13</v>
      </c>
      <c r="H95">
        <f t="shared" si="4"/>
        <v>52</v>
      </c>
      <c r="I95" t="s">
        <v>146</v>
      </c>
      <c r="J95">
        <v>2</v>
      </c>
      <c r="K95">
        <f t="shared" si="5"/>
        <v>48</v>
      </c>
      <c r="L95">
        <v>50</v>
      </c>
      <c r="M95">
        <f t="shared" si="6"/>
        <v>15.600000000000001</v>
      </c>
      <c r="N95" t="str">
        <f t="shared" si="7"/>
        <v>Low</v>
      </c>
    </row>
    <row r="96" spans="1:14" x14ac:dyDescent="0.3">
      <c r="A96">
        <v>1093</v>
      </c>
      <c r="B96" s="2">
        <v>45878</v>
      </c>
      <c r="C96" t="s">
        <v>103</v>
      </c>
      <c r="D96" t="s">
        <v>130</v>
      </c>
      <c r="E96" t="s">
        <v>141</v>
      </c>
      <c r="F96">
        <v>2</v>
      </c>
      <c r="G96">
        <v>13</v>
      </c>
      <c r="H96">
        <f t="shared" si="4"/>
        <v>26</v>
      </c>
      <c r="I96" t="s">
        <v>144</v>
      </c>
      <c r="J96">
        <v>1</v>
      </c>
      <c r="K96">
        <f t="shared" si="5"/>
        <v>24</v>
      </c>
      <c r="L96">
        <v>25</v>
      </c>
      <c r="M96">
        <f t="shared" si="6"/>
        <v>7.8000000000000007</v>
      </c>
      <c r="N96" t="str">
        <f t="shared" si="7"/>
        <v>Low</v>
      </c>
    </row>
    <row r="97" spans="1:14" x14ac:dyDescent="0.3">
      <c r="A97">
        <v>1094</v>
      </c>
      <c r="B97" s="2">
        <v>45885</v>
      </c>
      <c r="C97" t="s">
        <v>104</v>
      </c>
      <c r="D97" t="s">
        <v>130</v>
      </c>
      <c r="E97" t="s">
        <v>136</v>
      </c>
      <c r="F97">
        <v>1</v>
      </c>
      <c r="G97">
        <v>16</v>
      </c>
      <c r="H97">
        <f t="shared" si="4"/>
        <v>16</v>
      </c>
      <c r="I97" t="s">
        <v>144</v>
      </c>
      <c r="J97">
        <v>0</v>
      </c>
      <c r="K97">
        <f t="shared" si="5"/>
        <v>16</v>
      </c>
      <c r="L97">
        <v>16</v>
      </c>
      <c r="M97">
        <f t="shared" si="6"/>
        <v>4.8000000000000007</v>
      </c>
      <c r="N97" t="str">
        <f t="shared" si="7"/>
        <v>Low</v>
      </c>
    </row>
    <row r="98" spans="1:14" x14ac:dyDescent="0.3">
      <c r="A98">
        <v>1095</v>
      </c>
      <c r="B98" s="2">
        <v>45882</v>
      </c>
      <c r="C98" t="s">
        <v>105</v>
      </c>
      <c r="D98" t="s">
        <v>131</v>
      </c>
      <c r="E98" t="s">
        <v>139</v>
      </c>
      <c r="F98">
        <v>3</v>
      </c>
      <c r="G98">
        <v>14</v>
      </c>
      <c r="H98">
        <f t="shared" si="4"/>
        <v>42</v>
      </c>
      <c r="I98" t="s">
        <v>146</v>
      </c>
      <c r="J98">
        <v>2</v>
      </c>
      <c r="K98">
        <f t="shared" si="5"/>
        <v>38</v>
      </c>
      <c r="L98">
        <v>40</v>
      </c>
      <c r="M98">
        <f t="shared" si="6"/>
        <v>12.600000000000001</v>
      </c>
      <c r="N98" t="str">
        <f t="shared" si="7"/>
        <v>Low</v>
      </c>
    </row>
    <row r="99" spans="1:14" x14ac:dyDescent="0.3">
      <c r="A99">
        <v>1096</v>
      </c>
      <c r="B99" s="2">
        <v>45875</v>
      </c>
      <c r="C99" t="s">
        <v>106</v>
      </c>
      <c r="D99" t="s">
        <v>130</v>
      </c>
      <c r="E99" t="s">
        <v>140</v>
      </c>
      <c r="F99">
        <v>1</v>
      </c>
      <c r="G99">
        <v>15</v>
      </c>
      <c r="H99">
        <f t="shared" si="4"/>
        <v>15</v>
      </c>
      <c r="I99" t="s">
        <v>144</v>
      </c>
      <c r="J99">
        <v>0</v>
      </c>
      <c r="K99">
        <f t="shared" si="5"/>
        <v>15</v>
      </c>
      <c r="L99">
        <v>15</v>
      </c>
      <c r="M99">
        <f t="shared" si="6"/>
        <v>4.5</v>
      </c>
      <c r="N99" t="str">
        <f t="shared" si="7"/>
        <v>Low</v>
      </c>
    </row>
    <row r="100" spans="1:14" x14ac:dyDescent="0.3">
      <c r="A100">
        <v>1097</v>
      </c>
      <c r="B100" s="2">
        <v>45894</v>
      </c>
      <c r="C100" t="s">
        <v>107</v>
      </c>
      <c r="D100" t="s">
        <v>130</v>
      </c>
      <c r="E100" t="s">
        <v>138</v>
      </c>
      <c r="F100">
        <v>2</v>
      </c>
      <c r="G100">
        <v>19</v>
      </c>
      <c r="H100">
        <f t="shared" si="4"/>
        <v>38</v>
      </c>
      <c r="I100" t="s">
        <v>146</v>
      </c>
      <c r="J100">
        <v>0</v>
      </c>
      <c r="K100">
        <f t="shared" si="5"/>
        <v>38</v>
      </c>
      <c r="L100">
        <v>38</v>
      </c>
      <c r="M100">
        <f t="shared" si="6"/>
        <v>11.400000000000002</v>
      </c>
      <c r="N100" t="str">
        <f t="shared" si="7"/>
        <v>Low</v>
      </c>
    </row>
    <row r="101" spans="1:14" x14ac:dyDescent="0.3">
      <c r="A101">
        <v>1098</v>
      </c>
      <c r="B101" s="2">
        <v>45882</v>
      </c>
      <c r="C101" t="s">
        <v>108</v>
      </c>
      <c r="D101" t="s">
        <v>131</v>
      </c>
      <c r="E101" t="s">
        <v>136</v>
      </c>
      <c r="F101">
        <v>4</v>
      </c>
      <c r="G101">
        <v>16</v>
      </c>
      <c r="H101">
        <f t="shared" si="4"/>
        <v>64</v>
      </c>
      <c r="I101" t="s">
        <v>143</v>
      </c>
      <c r="J101">
        <v>3</v>
      </c>
      <c r="K101">
        <f t="shared" si="5"/>
        <v>58</v>
      </c>
      <c r="L101">
        <v>61</v>
      </c>
      <c r="M101">
        <f t="shared" si="6"/>
        <v>19.200000000000003</v>
      </c>
      <c r="N101" t="str">
        <f t="shared" si="7"/>
        <v>Low</v>
      </c>
    </row>
    <row r="102" spans="1:14" x14ac:dyDescent="0.3">
      <c r="A102">
        <v>1099</v>
      </c>
      <c r="B102" s="2">
        <v>45897</v>
      </c>
      <c r="C102" t="s">
        <v>109</v>
      </c>
      <c r="D102" t="s">
        <v>131</v>
      </c>
      <c r="E102" t="s">
        <v>140</v>
      </c>
      <c r="F102">
        <v>1</v>
      </c>
      <c r="G102">
        <v>10</v>
      </c>
      <c r="H102">
        <f t="shared" si="4"/>
        <v>10</v>
      </c>
      <c r="I102" t="s">
        <v>146</v>
      </c>
      <c r="J102">
        <v>1</v>
      </c>
      <c r="K102">
        <f t="shared" si="5"/>
        <v>8</v>
      </c>
      <c r="L102">
        <v>9</v>
      </c>
      <c r="M102">
        <f t="shared" si="6"/>
        <v>3</v>
      </c>
      <c r="N102" t="str">
        <f t="shared" si="7"/>
        <v>Low</v>
      </c>
    </row>
    <row r="103" spans="1:14" x14ac:dyDescent="0.3">
      <c r="A103">
        <v>1100</v>
      </c>
      <c r="B103" s="2">
        <v>45870</v>
      </c>
      <c r="C103" t="s">
        <v>110</v>
      </c>
      <c r="D103" t="s">
        <v>131</v>
      </c>
      <c r="E103" t="s">
        <v>141</v>
      </c>
      <c r="F103">
        <v>4</v>
      </c>
      <c r="G103">
        <v>14</v>
      </c>
      <c r="H103">
        <f t="shared" si="4"/>
        <v>56</v>
      </c>
      <c r="I103" t="s">
        <v>143</v>
      </c>
      <c r="J103">
        <v>2</v>
      </c>
      <c r="K103">
        <f t="shared" si="5"/>
        <v>52</v>
      </c>
      <c r="L103">
        <v>54</v>
      </c>
      <c r="M103">
        <f t="shared" si="6"/>
        <v>16.800000000000004</v>
      </c>
      <c r="N103" t="str">
        <f t="shared" si="7"/>
        <v>Low</v>
      </c>
    </row>
    <row r="104" spans="1:14" x14ac:dyDescent="0.3">
      <c r="A104">
        <v>1101</v>
      </c>
      <c r="B104" s="2">
        <v>45882</v>
      </c>
      <c r="C104" t="s">
        <v>111</v>
      </c>
      <c r="D104" t="s">
        <v>131</v>
      </c>
      <c r="E104" t="s">
        <v>142</v>
      </c>
      <c r="F104">
        <v>4</v>
      </c>
      <c r="G104">
        <v>15</v>
      </c>
      <c r="H104">
        <f t="shared" si="4"/>
        <v>60</v>
      </c>
      <c r="I104" t="s">
        <v>143</v>
      </c>
      <c r="J104">
        <v>3</v>
      </c>
      <c r="K104">
        <f t="shared" si="5"/>
        <v>54</v>
      </c>
      <c r="L104">
        <v>57</v>
      </c>
      <c r="M104">
        <f t="shared" si="6"/>
        <v>18</v>
      </c>
      <c r="N104" t="str">
        <f t="shared" si="7"/>
        <v>Low</v>
      </c>
    </row>
    <row r="105" spans="1:14" x14ac:dyDescent="0.3">
      <c r="A105">
        <v>1102</v>
      </c>
      <c r="B105" s="2">
        <v>45876</v>
      </c>
      <c r="C105" t="s">
        <v>112</v>
      </c>
      <c r="D105" t="s">
        <v>131</v>
      </c>
      <c r="E105" t="s">
        <v>137</v>
      </c>
      <c r="F105">
        <v>2</v>
      </c>
      <c r="G105">
        <v>8</v>
      </c>
      <c r="H105">
        <f t="shared" si="4"/>
        <v>16</v>
      </c>
      <c r="I105" t="s">
        <v>144</v>
      </c>
      <c r="J105">
        <v>0</v>
      </c>
      <c r="K105">
        <f t="shared" si="5"/>
        <v>16</v>
      </c>
      <c r="L105">
        <v>16</v>
      </c>
      <c r="M105">
        <f t="shared" si="6"/>
        <v>4.8000000000000007</v>
      </c>
      <c r="N105" t="str">
        <f t="shared" si="7"/>
        <v>Low</v>
      </c>
    </row>
    <row r="106" spans="1:14" x14ac:dyDescent="0.3">
      <c r="A106">
        <v>1103</v>
      </c>
      <c r="B106" s="2">
        <v>45880</v>
      </c>
      <c r="C106" t="s">
        <v>113</v>
      </c>
      <c r="D106" t="s">
        <v>132</v>
      </c>
      <c r="E106" t="s">
        <v>137</v>
      </c>
      <c r="F106">
        <v>5</v>
      </c>
      <c r="G106">
        <v>9</v>
      </c>
      <c r="H106">
        <f t="shared" si="4"/>
        <v>45</v>
      </c>
      <c r="I106" t="s">
        <v>144</v>
      </c>
      <c r="J106">
        <v>0</v>
      </c>
      <c r="K106">
        <f t="shared" si="5"/>
        <v>45</v>
      </c>
      <c r="L106">
        <v>45</v>
      </c>
      <c r="M106">
        <f t="shared" si="6"/>
        <v>13.5</v>
      </c>
      <c r="N106" t="str">
        <f t="shared" si="7"/>
        <v>Low</v>
      </c>
    </row>
    <row r="107" spans="1:14" x14ac:dyDescent="0.3">
      <c r="A107">
        <v>1104</v>
      </c>
      <c r="B107" s="2">
        <v>45883</v>
      </c>
      <c r="C107" t="s">
        <v>114</v>
      </c>
      <c r="D107" t="s">
        <v>132</v>
      </c>
      <c r="E107" t="s">
        <v>133</v>
      </c>
      <c r="F107">
        <v>5</v>
      </c>
      <c r="G107">
        <v>17</v>
      </c>
      <c r="H107">
        <f t="shared" si="4"/>
        <v>85</v>
      </c>
      <c r="I107" t="s">
        <v>145</v>
      </c>
      <c r="J107">
        <v>0</v>
      </c>
      <c r="K107">
        <f t="shared" si="5"/>
        <v>85</v>
      </c>
      <c r="L107">
        <v>85</v>
      </c>
      <c r="M107">
        <f t="shared" si="6"/>
        <v>25.500000000000007</v>
      </c>
      <c r="N107" t="str">
        <f t="shared" si="7"/>
        <v>Low</v>
      </c>
    </row>
    <row r="108" spans="1:14" x14ac:dyDescent="0.3">
      <c r="A108">
        <v>1105</v>
      </c>
      <c r="B108" s="2">
        <v>45897</v>
      </c>
      <c r="C108" t="s">
        <v>115</v>
      </c>
      <c r="D108" t="s">
        <v>131</v>
      </c>
      <c r="E108" t="s">
        <v>135</v>
      </c>
      <c r="F108">
        <v>3</v>
      </c>
      <c r="G108">
        <v>16</v>
      </c>
      <c r="H108">
        <f t="shared" si="4"/>
        <v>48</v>
      </c>
      <c r="I108" t="s">
        <v>146</v>
      </c>
      <c r="J108">
        <v>2</v>
      </c>
      <c r="K108">
        <f t="shared" si="5"/>
        <v>44</v>
      </c>
      <c r="L108">
        <v>46</v>
      </c>
      <c r="M108">
        <f t="shared" si="6"/>
        <v>14.400000000000006</v>
      </c>
      <c r="N108" t="str">
        <f t="shared" si="7"/>
        <v>Low</v>
      </c>
    </row>
    <row r="109" spans="1:14" x14ac:dyDescent="0.3">
      <c r="A109">
        <v>1106</v>
      </c>
      <c r="B109" s="2">
        <v>45872</v>
      </c>
      <c r="C109" t="s">
        <v>116</v>
      </c>
      <c r="D109" t="s">
        <v>130</v>
      </c>
      <c r="E109" t="s">
        <v>134</v>
      </c>
      <c r="F109">
        <v>3</v>
      </c>
      <c r="G109">
        <v>10</v>
      </c>
      <c r="H109">
        <f t="shared" si="4"/>
        <v>30</v>
      </c>
      <c r="I109" t="s">
        <v>143</v>
      </c>
      <c r="J109">
        <v>3</v>
      </c>
      <c r="K109">
        <f t="shared" si="5"/>
        <v>24</v>
      </c>
      <c r="L109">
        <v>27</v>
      </c>
      <c r="M109">
        <f t="shared" si="6"/>
        <v>9</v>
      </c>
      <c r="N109" t="str">
        <f t="shared" si="7"/>
        <v>Low</v>
      </c>
    </row>
    <row r="110" spans="1:14" x14ac:dyDescent="0.3">
      <c r="A110">
        <v>1107</v>
      </c>
      <c r="B110" s="2">
        <v>45888</v>
      </c>
      <c r="C110" t="s">
        <v>117</v>
      </c>
      <c r="D110" t="s">
        <v>130</v>
      </c>
      <c r="E110" t="s">
        <v>133</v>
      </c>
      <c r="F110">
        <v>4</v>
      </c>
      <c r="G110">
        <v>19</v>
      </c>
      <c r="H110">
        <f t="shared" si="4"/>
        <v>76</v>
      </c>
      <c r="I110" t="s">
        <v>144</v>
      </c>
      <c r="J110">
        <v>3</v>
      </c>
      <c r="K110">
        <f t="shared" si="5"/>
        <v>70</v>
      </c>
      <c r="L110">
        <v>73</v>
      </c>
      <c r="M110">
        <f t="shared" si="6"/>
        <v>22.800000000000004</v>
      </c>
      <c r="N110" t="str">
        <f t="shared" si="7"/>
        <v>Low</v>
      </c>
    </row>
    <row r="111" spans="1:14" x14ac:dyDescent="0.3">
      <c r="A111">
        <v>1108</v>
      </c>
      <c r="B111" s="2">
        <v>45877</v>
      </c>
      <c r="C111" t="s">
        <v>118</v>
      </c>
      <c r="D111" t="s">
        <v>132</v>
      </c>
      <c r="E111" t="s">
        <v>142</v>
      </c>
      <c r="F111">
        <v>1</v>
      </c>
      <c r="G111">
        <v>9</v>
      </c>
      <c r="H111">
        <f t="shared" si="4"/>
        <v>9</v>
      </c>
      <c r="I111" t="s">
        <v>143</v>
      </c>
      <c r="J111">
        <v>2</v>
      </c>
      <c r="K111">
        <f t="shared" si="5"/>
        <v>5</v>
      </c>
      <c r="L111">
        <v>7</v>
      </c>
      <c r="M111">
        <f t="shared" si="6"/>
        <v>2.7</v>
      </c>
      <c r="N111" t="str">
        <f t="shared" si="7"/>
        <v>Low</v>
      </c>
    </row>
    <row r="112" spans="1:14" x14ac:dyDescent="0.3">
      <c r="A112">
        <v>1109</v>
      </c>
      <c r="B112" s="2">
        <v>45888</v>
      </c>
      <c r="C112" t="s">
        <v>119</v>
      </c>
      <c r="D112" t="s">
        <v>132</v>
      </c>
      <c r="E112" t="s">
        <v>136</v>
      </c>
      <c r="F112">
        <v>1</v>
      </c>
      <c r="G112">
        <v>9</v>
      </c>
      <c r="H112">
        <f t="shared" si="4"/>
        <v>9</v>
      </c>
      <c r="I112" t="s">
        <v>144</v>
      </c>
      <c r="J112">
        <v>2</v>
      </c>
      <c r="K112">
        <f t="shared" si="5"/>
        <v>5</v>
      </c>
      <c r="L112">
        <v>7</v>
      </c>
      <c r="M112">
        <f t="shared" si="6"/>
        <v>2.7</v>
      </c>
      <c r="N112" t="str">
        <f t="shared" si="7"/>
        <v>Low</v>
      </c>
    </row>
    <row r="113" spans="1:14" x14ac:dyDescent="0.3">
      <c r="A113">
        <v>1110</v>
      </c>
      <c r="B113" s="2">
        <v>45887</v>
      </c>
      <c r="C113" t="s">
        <v>120</v>
      </c>
      <c r="D113" t="s">
        <v>130</v>
      </c>
      <c r="E113" t="s">
        <v>137</v>
      </c>
      <c r="F113">
        <v>2</v>
      </c>
      <c r="G113">
        <v>18</v>
      </c>
      <c r="H113">
        <f t="shared" si="4"/>
        <v>36</v>
      </c>
      <c r="I113" t="s">
        <v>146</v>
      </c>
      <c r="J113">
        <v>1</v>
      </c>
      <c r="K113">
        <f t="shared" si="5"/>
        <v>34</v>
      </c>
      <c r="L113">
        <v>35</v>
      </c>
      <c r="M113">
        <f t="shared" si="6"/>
        <v>10.8</v>
      </c>
      <c r="N113" t="str">
        <f t="shared" si="7"/>
        <v>Low</v>
      </c>
    </row>
    <row r="114" spans="1:14" x14ac:dyDescent="0.3">
      <c r="A114">
        <v>1111</v>
      </c>
      <c r="B114" s="2">
        <v>45889</v>
      </c>
      <c r="C114" t="s">
        <v>121</v>
      </c>
      <c r="D114" t="s">
        <v>131</v>
      </c>
      <c r="E114" t="s">
        <v>133</v>
      </c>
      <c r="F114">
        <v>5</v>
      </c>
      <c r="G114">
        <v>17</v>
      </c>
      <c r="H114">
        <f t="shared" si="4"/>
        <v>85</v>
      </c>
      <c r="I114" t="s">
        <v>145</v>
      </c>
      <c r="J114">
        <v>0</v>
      </c>
      <c r="K114">
        <f t="shared" si="5"/>
        <v>85</v>
      </c>
      <c r="L114">
        <v>85</v>
      </c>
      <c r="M114">
        <f t="shared" si="6"/>
        <v>25.500000000000007</v>
      </c>
      <c r="N114" t="str">
        <f t="shared" si="7"/>
        <v>Low</v>
      </c>
    </row>
    <row r="115" spans="1:14" x14ac:dyDescent="0.3">
      <c r="A115">
        <v>1112</v>
      </c>
      <c r="B115" s="2">
        <v>45897</v>
      </c>
      <c r="C115" t="s">
        <v>122</v>
      </c>
      <c r="D115" t="s">
        <v>130</v>
      </c>
      <c r="E115" t="s">
        <v>142</v>
      </c>
      <c r="F115">
        <v>1</v>
      </c>
      <c r="G115">
        <v>10</v>
      </c>
      <c r="H115">
        <f t="shared" si="4"/>
        <v>10</v>
      </c>
      <c r="I115" t="s">
        <v>143</v>
      </c>
      <c r="J115">
        <v>0</v>
      </c>
      <c r="K115">
        <f t="shared" si="5"/>
        <v>10</v>
      </c>
      <c r="L115">
        <v>10</v>
      </c>
      <c r="M115">
        <f t="shared" si="6"/>
        <v>3</v>
      </c>
      <c r="N115" t="str">
        <f t="shared" si="7"/>
        <v>Low</v>
      </c>
    </row>
    <row r="116" spans="1:14" x14ac:dyDescent="0.3">
      <c r="A116">
        <v>1113</v>
      </c>
      <c r="B116" s="2">
        <v>45899</v>
      </c>
      <c r="C116" t="s">
        <v>123</v>
      </c>
      <c r="D116" t="s">
        <v>132</v>
      </c>
      <c r="E116" t="s">
        <v>136</v>
      </c>
      <c r="F116">
        <v>4</v>
      </c>
      <c r="G116">
        <v>19</v>
      </c>
      <c r="H116">
        <f t="shared" si="4"/>
        <v>76</v>
      </c>
      <c r="I116" t="s">
        <v>143</v>
      </c>
      <c r="J116">
        <v>1</v>
      </c>
      <c r="K116">
        <f t="shared" si="5"/>
        <v>74</v>
      </c>
      <c r="L116">
        <v>75</v>
      </c>
      <c r="M116">
        <f t="shared" si="6"/>
        <v>22.800000000000004</v>
      </c>
      <c r="N116" t="str">
        <f t="shared" si="7"/>
        <v>Low</v>
      </c>
    </row>
    <row r="117" spans="1:14" x14ac:dyDescent="0.3">
      <c r="A117">
        <v>1114</v>
      </c>
      <c r="B117" s="2">
        <v>45884</v>
      </c>
      <c r="C117" t="s">
        <v>124</v>
      </c>
      <c r="D117" t="s">
        <v>130</v>
      </c>
      <c r="E117" t="s">
        <v>139</v>
      </c>
      <c r="F117">
        <v>3</v>
      </c>
      <c r="G117">
        <v>16</v>
      </c>
      <c r="H117">
        <f t="shared" si="4"/>
        <v>48</v>
      </c>
      <c r="I117" t="s">
        <v>145</v>
      </c>
      <c r="J117">
        <v>1</v>
      </c>
      <c r="K117">
        <f t="shared" si="5"/>
        <v>46</v>
      </c>
      <c r="L117">
        <v>47</v>
      </c>
      <c r="M117">
        <f t="shared" si="6"/>
        <v>14.400000000000006</v>
      </c>
      <c r="N117" t="str">
        <f t="shared" si="7"/>
        <v>Low</v>
      </c>
    </row>
    <row r="118" spans="1:14" x14ac:dyDescent="0.3">
      <c r="A118">
        <v>1115</v>
      </c>
      <c r="B118" s="2">
        <v>45870</v>
      </c>
      <c r="C118" t="s">
        <v>125</v>
      </c>
      <c r="D118" t="s">
        <v>132</v>
      </c>
      <c r="E118" t="s">
        <v>136</v>
      </c>
      <c r="F118">
        <v>5</v>
      </c>
      <c r="G118">
        <v>20</v>
      </c>
      <c r="H118">
        <f t="shared" si="4"/>
        <v>100</v>
      </c>
      <c r="I118" t="s">
        <v>146</v>
      </c>
      <c r="J118">
        <v>2</v>
      </c>
      <c r="K118">
        <f t="shared" si="5"/>
        <v>96</v>
      </c>
      <c r="L118">
        <v>98</v>
      </c>
      <c r="M118">
        <f t="shared" si="6"/>
        <v>30</v>
      </c>
      <c r="N118" t="str">
        <f t="shared" si="7"/>
        <v>Low</v>
      </c>
    </row>
    <row r="119" spans="1:14" x14ac:dyDescent="0.3">
      <c r="A119">
        <v>1116</v>
      </c>
      <c r="B119" s="2">
        <v>45894</v>
      </c>
      <c r="C119" t="s">
        <v>126</v>
      </c>
      <c r="D119" t="s">
        <v>130</v>
      </c>
      <c r="E119" t="s">
        <v>137</v>
      </c>
      <c r="F119">
        <v>5</v>
      </c>
      <c r="G119">
        <v>20</v>
      </c>
      <c r="H119">
        <f t="shared" si="4"/>
        <v>100</v>
      </c>
      <c r="I119" t="s">
        <v>143</v>
      </c>
      <c r="J119">
        <v>2</v>
      </c>
      <c r="K119">
        <f t="shared" si="5"/>
        <v>96</v>
      </c>
      <c r="L119">
        <v>98</v>
      </c>
      <c r="M119">
        <f t="shared" si="6"/>
        <v>30</v>
      </c>
      <c r="N119" t="str">
        <f t="shared" si="7"/>
        <v>Low</v>
      </c>
    </row>
    <row r="120" spans="1:14" x14ac:dyDescent="0.3">
      <c r="A120">
        <v>1117</v>
      </c>
      <c r="B120" s="2">
        <v>45897</v>
      </c>
      <c r="C120" t="s">
        <v>127</v>
      </c>
      <c r="D120" t="s">
        <v>131</v>
      </c>
      <c r="E120" t="s">
        <v>141</v>
      </c>
      <c r="F120">
        <v>4</v>
      </c>
      <c r="G120">
        <v>15</v>
      </c>
      <c r="H120">
        <f t="shared" si="4"/>
        <v>60</v>
      </c>
      <c r="I120" t="s">
        <v>144</v>
      </c>
      <c r="J120">
        <v>0</v>
      </c>
      <c r="K120">
        <f t="shared" si="5"/>
        <v>60</v>
      </c>
      <c r="L120">
        <v>60</v>
      </c>
      <c r="M120">
        <f t="shared" si="6"/>
        <v>18</v>
      </c>
      <c r="N120" t="str">
        <f t="shared" si="7"/>
        <v>Low</v>
      </c>
    </row>
    <row r="121" spans="1:14" x14ac:dyDescent="0.3">
      <c r="A121">
        <v>1118</v>
      </c>
      <c r="B121" s="2">
        <v>45878</v>
      </c>
      <c r="C121" t="s">
        <v>128</v>
      </c>
      <c r="D121" t="s">
        <v>131</v>
      </c>
      <c r="E121" t="s">
        <v>139</v>
      </c>
      <c r="F121">
        <v>2</v>
      </c>
      <c r="G121">
        <v>11</v>
      </c>
      <c r="H121">
        <f t="shared" si="4"/>
        <v>22</v>
      </c>
      <c r="I121" t="s">
        <v>144</v>
      </c>
      <c r="J121">
        <v>2</v>
      </c>
      <c r="K121">
        <f t="shared" si="5"/>
        <v>18</v>
      </c>
      <c r="L121">
        <v>20</v>
      </c>
      <c r="M121">
        <f t="shared" si="6"/>
        <v>6.6000000000000014</v>
      </c>
      <c r="N121" t="str">
        <f t="shared" si="7"/>
        <v>Low</v>
      </c>
    </row>
    <row r="122" spans="1:14" x14ac:dyDescent="0.3">
      <c r="A122">
        <v>1119</v>
      </c>
      <c r="B122" s="2">
        <v>45879</v>
      </c>
      <c r="C122" t="s">
        <v>129</v>
      </c>
      <c r="D122" t="s">
        <v>131</v>
      </c>
      <c r="E122" t="s">
        <v>137</v>
      </c>
      <c r="F122">
        <v>1</v>
      </c>
      <c r="G122">
        <v>7</v>
      </c>
      <c r="H122">
        <f t="shared" si="4"/>
        <v>7</v>
      </c>
      <c r="I122" t="s">
        <v>144</v>
      </c>
      <c r="J122">
        <v>0</v>
      </c>
      <c r="K122">
        <f t="shared" si="5"/>
        <v>7</v>
      </c>
      <c r="L122">
        <v>7</v>
      </c>
      <c r="M122">
        <f t="shared" si="6"/>
        <v>2.1000000000000005</v>
      </c>
      <c r="N122" t="str">
        <f t="shared" si="7"/>
        <v>Low</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AA7B7-DF29-4E12-A5C7-F2563337490E}">
  <dimension ref="A1:AO85"/>
  <sheetViews>
    <sheetView workbookViewId="0">
      <selection activeCell="D3" sqref="D3"/>
    </sheetView>
  </sheetViews>
  <sheetFormatPr defaultRowHeight="14.4" x14ac:dyDescent="0.3"/>
  <cols>
    <col min="1" max="1" width="14.88671875" bestFit="1" customWidth="1"/>
    <col min="2" max="2" width="15.5546875" bestFit="1" customWidth="1"/>
    <col min="3" max="3" width="6.5546875" bestFit="1" customWidth="1"/>
    <col min="4" max="4" width="6.109375" bestFit="1" customWidth="1"/>
    <col min="5" max="5" width="10.77734375" bestFit="1" customWidth="1"/>
    <col min="7" max="7" width="12.5546875" bestFit="1" customWidth="1"/>
    <col min="8" max="8" width="15.5546875" bestFit="1" customWidth="1"/>
    <col min="9" max="9" width="6.5546875" bestFit="1" customWidth="1"/>
    <col min="10" max="10" width="6.109375" bestFit="1" customWidth="1"/>
    <col min="11" max="11" width="10.77734375" bestFit="1" customWidth="1"/>
    <col min="13" max="13" width="14.88671875" bestFit="1" customWidth="1"/>
    <col min="14" max="14" width="15.5546875" bestFit="1" customWidth="1"/>
    <col min="15" max="15" width="6.5546875" bestFit="1" customWidth="1"/>
    <col min="16" max="16" width="6.109375" bestFit="1" customWidth="1"/>
    <col min="17" max="17" width="10.77734375" bestFit="1" customWidth="1"/>
    <col min="19" max="19" width="13.5546875" bestFit="1" customWidth="1"/>
    <col min="20" max="20" width="15.5546875" bestFit="1" customWidth="1"/>
    <col min="21" max="21" width="6.5546875" bestFit="1" customWidth="1"/>
    <col min="22" max="22" width="6.109375" bestFit="1" customWidth="1"/>
    <col min="23" max="23" width="10.77734375" bestFit="1" customWidth="1"/>
    <col min="25" max="25" width="18.77734375" bestFit="1" customWidth="1"/>
    <col min="26" max="26" width="15.5546875" bestFit="1" customWidth="1"/>
    <col min="27" max="27" width="6.5546875" bestFit="1" customWidth="1"/>
    <col min="28" max="28" width="6.109375" bestFit="1" customWidth="1"/>
    <col min="29" max="29" width="10.77734375" bestFit="1" customWidth="1"/>
    <col min="31" max="31" width="14.88671875" bestFit="1" customWidth="1"/>
    <col min="32" max="32" width="15.5546875" bestFit="1" customWidth="1"/>
    <col min="33" max="33" width="6.5546875" bestFit="1" customWidth="1"/>
    <col min="34" max="34" width="6.109375" bestFit="1" customWidth="1"/>
    <col min="35" max="35" width="10.77734375" bestFit="1" customWidth="1"/>
    <col min="37" max="37" width="12.5546875" bestFit="1" customWidth="1"/>
    <col min="38" max="38" width="13.5546875" bestFit="1" customWidth="1"/>
  </cols>
  <sheetData>
    <row r="1" spans="1:41" x14ac:dyDescent="0.3">
      <c r="AE1" s="7" t="s">
        <v>0</v>
      </c>
      <c r="AF1" t="s">
        <v>158</v>
      </c>
    </row>
    <row r="3" spans="1:41" x14ac:dyDescent="0.3">
      <c r="A3" s="7" t="s">
        <v>154</v>
      </c>
      <c r="B3" s="7" t="s">
        <v>151</v>
      </c>
      <c r="G3" s="7" t="s">
        <v>155</v>
      </c>
      <c r="H3" s="7" t="s">
        <v>151</v>
      </c>
      <c r="M3" s="7" t="s">
        <v>156</v>
      </c>
      <c r="N3" s="7" t="s">
        <v>151</v>
      </c>
      <c r="S3" s="7" t="s">
        <v>157</v>
      </c>
      <c r="T3" s="7" t="s">
        <v>151</v>
      </c>
      <c r="Y3" s="7" t="s">
        <v>156</v>
      </c>
      <c r="Z3" s="7" t="s">
        <v>151</v>
      </c>
      <c r="AE3" s="7" t="s">
        <v>156</v>
      </c>
      <c r="AF3" s="7" t="s">
        <v>151</v>
      </c>
      <c r="AK3" s="8"/>
      <c r="AL3" s="8"/>
      <c r="AM3" s="8"/>
      <c r="AN3" s="8"/>
      <c r="AO3" s="8"/>
    </row>
    <row r="4" spans="1:41" x14ac:dyDescent="0.3">
      <c r="A4" s="7" t="s">
        <v>153</v>
      </c>
      <c r="B4" t="s">
        <v>132</v>
      </c>
      <c r="C4" t="s">
        <v>130</v>
      </c>
      <c r="D4" t="s">
        <v>131</v>
      </c>
      <c r="E4" t="s">
        <v>152</v>
      </c>
      <c r="G4" s="7" t="s">
        <v>153</v>
      </c>
      <c r="H4" t="s">
        <v>132</v>
      </c>
      <c r="I4" t="s">
        <v>130</v>
      </c>
      <c r="J4" t="s">
        <v>131</v>
      </c>
      <c r="K4" t="s">
        <v>152</v>
      </c>
      <c r="M4" s="7" t="s">
        <v>153</v>
      </c>
      <c r="N4" t="s">
        <v>132</v>
      </c>
      <c r="O4" t="s">
        <v>130</v>
      </c>
      <c r="P4" t="s">
        <v>131</v>
      </c>
      <c r="Q4" t="s">
        <v>152</v>
      </c>
      <c r="S4" s="7" t="s">
        <v>153</v>
      </c>
      <c r="T4" t="s">
        <v>132</v>
      </c>
      <c r="U4" t="s">
        <v>130</v>
      </c>
      <c r="V4" t="s">
        <v>131</v>
      </c>
      <c r="W4" t="s">
        <v>152</v>
      </c>
      <c r="Y4" s="7" t="s">
        <v>153</v>
      </c>
      <c r="Z4" t="s">
        <v>132</v>
      </c>
      <c r="AA4" t="s">
        <v>130</v>
      </c>
      <c r="AB4" t="s">
        <v>131</v>
      </c>
      <c r="AC4" t="s">
        <v>152</v>
      </c>
      <c r="AE4" s="7" t="s">
        <v>153</v>
      </c>
      <c r="AF4" t="s">
        <v>132</v>
      </c>
      <c r="AG4" t="s">
        <v>130</v>
      </c>
      <c r="AH4" t="s">
        <v>131</v>
      </c>
      <c r="AI4" t="s">
        <v>152</v>
      </c>
      <c r="AK4" s="9"/>
      <c r="AL4" s="9"/>
      <c r="AM4" s="9"/>
      <c r="AN4" s="9"/>
      <c r="AO4" s="9"/>
    </row>
    <row r="5" spans="1:41" x14ac:dyDescent="0.3">
      <c r="A5" s="10" t="s">
        <v>138</v>
      </c>
      <c r="B5" s="11">
        <v>5</v>
      </c>
      <c r="C5" s="11">
        <v>19</v>
      </c>
      <c r="D5" s="11">
        <v>13</v>
      </c>
      <c r="E5" s="11">
        <v>37</v>
      </c>
      <c r="G5" s="10" t="s">
        <v>138</v>
      </c>
      <c r="H5" s="11">
        <v>39</v>
      </c>
      <c r="I5" s="11">
        <v>83</v>
      </c>
      <c r="J5" s="11">
        <v>62</v>
      </c>
      <c r="K5" s="11">
        <v>184</v>
      </c>
      <c r="M5" s="10" t="s">
        <v>138</v>
      </c>
      <c r="N5" s="11">
        <v>95</v>
      </c>
      <c r="O5" s="11">
        <v>241</v>
      </c>
      <c r="P5" s="11">
        <v>199</v>
      </c>
      <c r="Q5" s="11">
        <v>535</v>
      </c>
      <c r="S5" s="10" t="s">
        <v>138</v>
      </c>
      <c r="T5" s="11">
        <v>29.1</v>
      </c>
      <c r="U5" s="11">
        <v>76.500000000000014</v>
      </c>
      <c r="V5" s="11">
        <v>62.700000000000017</v>
      </c>
      <c r="W5" s="11">
        <v>168.30000000000004</v>
      </c>
      <c r="Y5" s="10" t="s">
        <v>67</v>
      </c>
      <c r="Z5" s="11"/>
      <c r="AA5" s="11"/>
      <c r="AB5" s="11">
        <v>12</v>
      </c>
      <c r="AC5" s="11">
        <v>12</v>
      </c>
      <c r="AE5" s="12">
        <v>45870</v>
      </c>
      <c r="AF5" s="11">
        <v>96</v>
      </c>
      <c r="AG5" s="11"/>
      <c r="AH5" s="11"/>
      <c r="AI5" s="11">
        <v>96</v>
      </c>
      <c r="AK5" s="7" t="s">
        <v>153</v>
      </c>
      <c r="AL5" t="s">
        <v>157</v>
      </c>
    </row>
    <row r="6" spans="1:41" x14ac:dyDescent="0.3">
      <c r="A6" s="10" t="s">
        <v>134</v>
      </c>
      <c r="B6" s="11">
        <v>1</v>
      </c>
      <c r="C6" s="11">
        <v>11</v>
      </c>
      <c r="D6" s="11">
        <v>5</v>
      </c>
      <c r="E6" s="11">
        <v>17</v>
      </c>
      <c r="G6" s="10" t="s">
        <v>134</v>
      </c>
      <c r="H6" s="11">
        <v>7</v>
      </c>
      <c r="I6" s="11">
        <v>51</v>
      </c>
      <c r="J6" s="11">
        <v>15</v>
      </c>
      <c r="K6" s="11">
        <v>73</v>
      </c>
      <c r="M6" s="10" t="s">
        <v>134</v>
      </c>
      <c r="N6" s="11">
        <v>7</v>
      </c>
      <c r="O6" s="11">
        <v>116</v>
      </c>
      <c r="P6" s="11">
        <v>32</v>
      </c>
      <c r="Q6" s="11">
        <v>155</v>
      </c>
      <c r="S6" s="10" t="s">
        <v>134</v>
      </c>
      <c r="T6" s="11">
        <v>2.1000000000000005</v>
      </c>
      <c r="U6" s="11">
        <v>40.20000000000001</v>
      </c>
      <c r="V6" s="11">
        <v>10.800000000000002</v>
      </c>
      <c r="W6" s="11">
        <v>53.100000000000016</v>
      </c>
      <c r="Y6" s="10" t="s">
        <v>87</v>
      </c>
      <c r="Z6" s="11"/>
      <c r="AA6" s="11">
        <v>20</v>
      </c>
      <c r="AB6" s="11"/>
      <c r="AC6" s="11">
        <v>20</v>
      </c>
      <c r="AE6" s="12">
        <v>45871</v>
      </c>
      <c r="AF6" s="11">
        <v>49</v>
      </c>
      <c r="AG6" s="11"/>
      <c r="AH6" s="11">
        <v>54</v>
      </c>
      <c r="AI6" s="11">
        <v>103</v>
      </c>
      <c r="AK6" s="10" t="s">
        <v>138</v>
      </c>
      <c r="AL6" s="11">
        <v>168.30000000000007</v>
      </c>
    </row>
    <row r="7" spans="1:41" x14ac:dyDescent="0.3">
      <c r="A7" s="10" t="s">
        <v>137</v>
      </c>
      <c r="B7" s="11">
        <v>6</v>
      </c>
      <c r="C7" s="11">
        <v>13</v>
      </c>
      <c r="D7" s="11">
        <v>13</v>
      </c>
      <c r="E7" s="11">
        <v>32</v>
      </c>
      <c r="G7" s="10" t="s">
        <v>137</v>
      </c>
      <c r="H7" s="11">
        <v>20</v>
      </c>
      <c r="I7" s="11">
        <v>77</v>
      </c>
      <c r="J7" s="11">
        <v>53</v>
      </c>
      <c r="K7" s="11">
        <v>150</v>
      </c>
      <c r="M7" s="10" t="s">
        <v>137</v>
      </c>
      <c r="N7" s="11">
        <v>52</v>
      </c>
      <c r="O7" s="11">
        <v>209</v>
      </c>
      <c r="P7" s="11">
        <v>139</v>
      </c>
      <c r="Q7" s="11">
        <v>400</v>
      </c>
      <c r="S7" s="10" t="s">
        <v>137</v>
      </c>
      <c r="T7" s="11">
        <v>16.8</v>
      </c>
      <c r="U7" s="11">
        <v>66.900000000000006</v>
      </c>
      <c r="V7" s="11">
        <v>44.7</v>
      </c>
      <c r="W7" s="11">
        <v>128.4</v>
      </c>
      <c r="Y7" s="10" t="s">
        <v>51</v>
      </c>
      <c r="Z7" s="11"/>
      <c r="AA7" s="11"/>
      <c r="AB7" s="11">
        <v>6</v>
      </c>
      <c r="AC7" s="11">
        <v>6</v>
      </c>
      <c r="AE7" s="12">
        <v>45872</v>
      </c>
      <c r="AF7" s="11">
        <v>7</v>
      </c>
      <c r="AG7" s="11">
        <v>118</v>
      </c>
      <c r="AH7" s="11"/>
      <c r="AI7" s="11">
        <v>125</v>
      </c>
      <c r="AK7" s="10" t="s">
        <v>134</v>
      </c>
      <c r="AL7" s="11">
        <v>53.100000000000009</v>
      </c>
    </row>
    <row r="8" spans="1:41" x14ac:dyDescent="0.3">
      <c r="A8" s="10" t="s">
        <v>140</v>
      </c>
      <c r="B8" s="11">
        <v>9</v>
      </c>
      <c r="C8" s="11">
        <v>35</v>
      </c>
      <c r="D8" s="11">
        <v>20</v>
      </c>
      <c r="E8" s="11">
        <v>64</v>
      </c>
      <c r="G8" s="10" t="s">
        <v>140</v>
      </c>
      <c r="H8" s="11">
        <v>25</v>
      </c>
      <c r="I8" s="11">
        <v>139</v>
      </c>
      <c r="J8" s="11">
        <v>84</v>
      </c>
      <c r="K8" s="11">
        <v>248</v>
      </c>
      <c r="M8" s="10" t="s">
        <v>140</v>
      </c>
      <c r="N8" s="11">
        <v>63</v>
      </c>
      <c r="O8" s="11">
        <v>417</v>
      </c>
      <c r="P8" s="11">
        <v>250</v>
      </c>
      <c r="Q8" s="11">
        <v>730</v>
      </c>
      <c r="S8" s="10" t="s">
        <v>140</v>
      </c>
      <c r="T8" s="11">
        <v>23.1</v>
      </c>
      <c r="U8" s="11">
        <v>135.30000000000001</v>
      </c>
      <c r="V8" s="11">
        <v>79.800000000000011</v>
      </c>
      <c r="W8" s="11">
        <v>238.20000000000002</v>
      </c>
      <c r="Y8" s="10" t="s">
        <v>18</v>
      </c>
      <c r="Z8" s="11"/>
      <c r="AA8" s="11">
        <v>14</v>
      </c>
      <c r="AB8" s="11"/>
      <c r="AC8" s="11">
        <v>14</v>
      </c>
      <c r="AE8" s="12">
        <v>45873</v>
      </c>
      <c r="AF8" s="11"/>
      <c r="AG8" s="11">
        <v>78</v>
      </c>
      <c r="AH8" s="11"/>
      <c r="AI8" s="11">
        <v>78</v>
      </c>
      <c r="AK8" s="10" t="s">
        <v>137</v>
      </c>
      <c r="AL8" s="11">
        <v>128.4</v>
      </c>
    </row>
    <row r="9" spans="1:41" x14ac:dyDescent="0.3">
      <c r="A9" s="10" t="s">
        <v>136</v>
      </c>
      <c r="B9" s="11">
        <v>10</v>
      </c>
      <c r="C9" s="11">
        <v>9</v>
      </c>
      <c r="D9" s="11">
        <v>24</v>
      </c>
      <c r="E9" s="11">
        <v>43</v>
      </c>
      <c r="G9" s="10" t="s">
        <v>136</v>
      </c>
      <c r="H9" s="11">
        <v>48</v>
      </c>
      <c r="I9" s="11">
        <v>50</v>
      </c>
      <c r="J9" s="11">
        <v>69</v>
      </c>
      <c r="K9" s="11">
        <v>167</v>
      </c>
      <c r="M9" s="10" t="s">
        <v>136</v>
      </c>
      <c r="N9" s="11">
        <v>175</v>
      </c>
      <c r="O9" s="11">
        <v>101</v>
      </c>
      <c r="P9" s="11">
        <v>269</v>
      </c>
      <c r="Q9" s="11">
        <v>545</v>
      </c>
      <c r="S9" s="10" t="s">
        <v>136</v>
      </c>
      <c r="T9" s="11">
        <v>55.500000000000007</v>
      </c>
      <c r="U9" s="11">
        <v>33.299999999999997</v>
      </c>
      <c r="V9" s="11">
        <v>86.100000000000009</v>
      </c>
      <c r="W9" s="11">
        <v>174.90000000000003</v>
      </c>
      <c r="Y9" s="10" t="s">
        <v>65</v>
      </c>
      <c r="Z9" s="11">
        <v>7</v>
      </c>
      <c r="AA9" s="11"/>
      <c r="AB9" s="11"/>
      <c r="AC9" s="11">
        <v>7</v>
      </c>
      <c r="AE9" s="12">
        <v>45874</v>
      </c>
      <c r="AF9" s="11">
        <v>48</v>
      </c>
      <c r="AG9" s="11">
        <v>20</v>
      </c>
      <c r="AH9" s="11">
        <v>36</v>
      </c>
      <c r="AI9" s="11">
        <v>104</v>
      </c>
      <c r="AK9" s="10" t="s">
        <v>140</v>
      </c>
      <c r="AL9" s="11">
        <v>238.20000000000002</v>
      </c>
    </row>
    <row r="10" spans="1:41" x14ac:dyDescent="0.3">
      <c r="A10" s="10" t="s">
        <v>133</v>
      </c>
      <c r="B10" s="11">
        <v>15</v>
      </c>
      <c r="C10" s="11">
        <v>21</v>
      </c>
      <c r="D10" s="11">
        <v>16</v>
      </c>
      <c r="E10" s="11">
        <v>52</v>
      </c>
      <c r="G10" s="10" t="s">
        <v>133</v>
      </c>
      <c r="H10" s="11">
        <v>51</v>
      </c>
      <c r="I10" s="11">
        <v>73</v>
      </c>
      <c r="J10" s="11">
        <v>49</v>
      </c>
      <c r="K10" s="11">
        <v>173</v>
      </c>
      <c r="M10" s="10" t="s">
        <v>133</v>
      </c>
      <c r="N10" s="11">
        <v>171</v>
      </c>
      <c r="O10" s="11">
        <v>194</v>
      </c>
      <c r="P10" s="11">
        <v>197</v>
      </c>
      <c r="Q10" s="11">
        <v>562</v>
      </c>
      <c r="S10" s="10" t="s">
        <v>133</v>
      </c>
      <c r="T10" s="11">
        <v>54.300000000000011</v>
      </c>
      <c r="U10" s="11">
        <v>66</v>
      </c>
      <c r="V10" s="11">
        <v>62.100000000000023</v>
      </c>
      <c r="W10" s="11">
        <v>182.40000000000003</v>
      </c>
      <c r="Y10" s="10" t="s">
        <v>95</v>
      </c>
      <c r="Z10" s="11"/>
      <c r="AA10" s="11"/>
      <c r="AB10" s="11">
        <v>42</v>
      </c>
      <c r="AC10" s="11">
        <v>42</v>
      </c>
      <c r="AE10" s="12">
        <v>45875</v>
      </c>
      <c r="AF10" s="11">
        <v>27</v>
      </c>
      <c r="AG10" s="11">
        <v>15</v>
      </c>
      <c r="AH10" s="11">
        <v>42</v>
      </c>
      <c r="AI10" s="11">
        <v>84</v>
      </c>
      <c r="AK10" s="10" t="s">
        <v>136</v>
      </c>
      <c r="AL10" s="11">
        <v>174.89999999999998</v>
      </c>
    </row>
    <row r="11" spans="1:41" x14ac:dyDescent="0.3">
      <c r="A11" s="10" t="s">
        <v>152</v>
      </c>
      <c r="B11" s="11">
        <v>46</v>
      </c>
      <c r="C11" s="11">
        <v>108</v>
      </c>
      <c r="D11" s="11">
        <v>91</v>
      </c>
      <c r="E11" s="11">
        <v>245</v>
      </c>
      <c r="G11" s="10" t="s">
        <v>152</v>
      </c>
      <c r="H11" s="11">
        <v>190</v>
      </c>
      <c r="I11" s="11">
        <v>473</v>
      </c>
      <c r="J11" s="11">
        <v>332</v>
      </c>
      <c r="K11" s="11">
        <v>995</v>
      </c>
      <c r="M11" s="10" t="s">
        <v>152</v>
      </c>
      <c r="N11" s="11">
        <v>563</v>
      </c>
      <c r="O11" s="11">
        <v>1278</v>
      </c>
      <c r="P11" s="11">
        <v>1086</v>
      </c>
      <c r="Q11" s="11">
        <v>2927</v>
      </c>
      <c r="S11" s="10" t="s">
        <v>152</v>
      </c>
      <c r="T11" s="11">
        <v>180.9</v>
      </c>
      <c r="U11" s="11">
        <v>418.20000000000005</v>
      </c>
      <c r="V11" s="11">
        <v>346.20000000000005</v>
      </c>
      <c r="W11" s="11">
        <v>945.30000000000018</v>
      </c>
      <c r="Y11" s="10" t="s">
        <v>70</v>
      </c>
      <c r="Z11" s="11"/>
      <c r="AA11" s="11"/>
      <c r="AB11" s="11">
        <v>11</v>
      </c>
      <c r="AC11" s="11">
        <v>11</v>
      </c>
      <c r="AE11" s="12">
        <v>45876</v>
      </c>
      <c r="AF11" s="11"/>
      <c r="AG11" s="11">
        <v>56</v>
      </c>
      <c r="AH11" s="11">
        <v>16</v>
      </c>
      <c r="AI11" s="11">
        <v>72</v>
      </c>
      <c r="AK11" s="10" t="s">
        <v>133</v>
      </c>
      <c r="AL11" s="11">
        <v>182.40000000000003</v>
      </c>
    </row>
    <row r="12" spans="1:41" x14ac:dyDescent="0.3">
      <c r="Y12" s="10" t="s">
        <v>84</v>
      </c>
      <c r="Z12" s="11">
        <v>17</v>
      </c>
      <c r="AA12" s="11"/>
      <c r="AB12" s="11"/>
      <c r="AC12" s="11">
        <v>17</v>
      </c>
      <c r="AE12" s="12">
        <v>45877</v>
      </c>
      <c r="AF12" s="11"/>
      <c r="AG12" s="11">
        <v>46</v>
      </c>
      <c r="AH12" s="11"/>
      <c r="AI12" s="11">
        <v>46</v>
      </c>
      <c r="AK12" s="10" t="s">
        <v>152</v>
      </c>
      <c r="AL12" s="11">
        <v>945.30000000000018</v>
      </c>
    </row>
    <row r="13" spans="1:41" x14ac:dyDescent="0.3">
      <c r="Y13" s="10" t="s">
        <v>104</v>
      </c>
      <c r="Z13" s="11"/>
      <c r="AA13" s="11">
        <v>16</v>
      </c>
      <c r="AB13" s="11"/>
      <c r="AC13" s="11">
        <v>16</v>
      </c>
      <c r="AE13" s="12">
        <v>45879</v>
      </c>
      <c r="AF13" s="11"/>
      <c r="AG13" s="11">
        <v>10</v>
      </c>
      <c r="AH13" s="11">
        <v>13</v>
      </c>
      <c r="AI13" s="11">
        <v>23</v>
      </c>
    </row>
    <row r="14" spans="1:41" x14ac:dyDescent="0.3">
      <c r="Y14" s="10" t="s">
        <v>30</v>
      </c>
      <c r="Z14" s="11"/>
      <c r="AA14" s="11"/>
      <c r="AB14" s="11">
        <v>46</v>
      </c>
      <c r="AC14" s="11">
        <v>46</v>
      </c>
      <c r="AE14" s="12">
        <v>45880</v>
      </c>
      <c r="AF14" s="11">
        <v>83</v>
      </c>
      <c r="AG14" s="11"/>
      <c r="AH14" s="11">
        <v>11</v>
      </c>
      <c r="AI14" s="11">
        <v>94</v>
      </c>
    </row>
    <row r="15" spans="1:41" x14ac:dyDescent="0.3">
      <c r="Y15" s="10" t="s">
        <v>98</v>
      </c>
      <c r="Z15" s="11"/>
      <c r="AA15" s="11">
        <v>8</v>
      </c>
      <c r="AB15" s="11"/>
      <c r="AC15" s="11">
        <v>8</v>
      </c>
      <c r="AE15" s="12">
        <v>45881</v>
      </c>
      <c r="AF15" s="11"/>
      <c r="AG15" s="11">
        <v>51</v>
      </c>
      <c r="AH15" s="11">
        <v>105</v>
      </c>
      <c r="AI15" s="11">
        <v>156</v>
      </c>
    </row>
    <row r="16" spans="1:41" x14ac:dyDescent="0.3">
      <c r="Y16" s="10" t="s">
        <v>17</v>
      </c>
      <c r="Z16" s="11"/>
      <c r="AA16" s="11">
        <v>63</v>
      </c>
      <c r="AB16" s="11"/>
      <c r="AC16" s="11">
        <v>63</v>
      </c>
      <c r="AE16" s="12">
        <v>45882</v>
      </c>
      <c r="AF16" s="11">
        <v>57</v>
      </c>
      <c r="AG16" s="11">
        <v>49</v>
      </c>
      <c r="AH16" s="11">
        <v>58</v>
      </c>
      <c r="AI16" s="11">
        <v>164</v>
      </c>
    </row>
    <row r="17" spans="25:41" x14ac:dyDescent="0.3">
      <c r="Y17" s="10" t="s">
        <v>112</v>
      </c>
      <c r="Z17" s="11"/>
      <c r="AA17" s="11"/>
      <c r="AB17" s="11">
        <v>16</v>
      </c>
      <c r="AC17" s="11">
        <v>16</v>
      </c>
      <c r="AE17" s="12">
        <v>45883</v>
      </c>
      <c r="AF17" s="11">
        <v>85</v>
      </c>
      <c r="AG17" s="11">
        <v>50</v>
      </c>
      <c r="AH17" s="11">
        <v>15</v>
      </c>
      <c r="AI17" s="11">
        <v>150</v>
      </c>
    </row>
    <row r="18" spans="25:41" x14ac:dyDescent="0.3">
      <c r="Y18" s="10" t="s">
        <v>42</v>
      </c>
      <c r="Z18" s="11"/>
      <c r="AA18" s="11">
        <v>20</v>
      </c>
      <c r="AB18" s="11"/>
      <c r="AC18" s="11">
        <v>20</v>
      </c>
      <c r="AE18" s="12">
        <v>45884</v>
      </c>
      <c r="AF18" s="11"/>
      <c r="AG18" s="11"/>
      <c r="AH18" s="11">
        <v>46</v>
      </c>
      <c r="AI18" s="11">
        <v>46</v>
      </c>
      <c r="AN18" s="11"/>
      <c r="AO18" s="11"/>
    </row>
    <row r="19" spans="25:41" x14ac:dyDescent="0.3">
      <c r="Y19" s="10" t="s">
        <v>53</v>
      </c>
      <c r="Z19" s="11"/>
      <c r="AA19" s="11"/>
      <c r="AB19" s="11">
        <v>24</v>
      </c>
      <c r="AC19" s="11">
        <v>24</v>
      </c>
      <c r="AE19" s="12">
        <v>45885</v>
      </c>
      <c r="AF19" s="11"/>
      <c r="AG19" s="11">
        <v>69</v>
      </c>
      <c r="AH19" s="11">
        <v>63</v>
      </c>
      <c r="AI19" s="11">
        <v>132</v>
      </c>
      <c r="AN19" s="11"/>
      <c r="AO19" s="11"/>
    </row>
    <row r="20" spans="25:41" x14ac:dyDescent="0.3">
      <c r="Y20" s="10" t="s">
        <v>66</v>
      </c>
      <c r="Z20" s="11"/>
      <c r="AA20" s="11"/>
      <c r="AB20" s="11">
        <v>66</v>
      </c>
      <c r="AC20" s="11">
        <v>66</v>
      </c>
      <c r="AE20" s="12">
        <v>45886</v>
      </c>
      <c r="AF20" s="11"/>
      <c r="AG20" s="11"/>
      <c r="AH20" s="11">
        <v>53</v>
      </c>
      <c r="AI20" s="11">
        <v>53</v>
      </c>
      <c r="AN20" s="11"/>
      <c r="AO20" s="11"/>
    </row>
    <row r="21" spans="25:41" x14ac:dyDescent="0.3">
      <c r="Y21" s="10" t="s">
        <v>101</v>
      </c>
      <c r="Z21" s="11"/>
      <c r="AA21" s="11">
        <v>10</v>
      </c>
      <c r="AB21" s="11"/>
      <c r="AC21" s="11">
        <v>10</v>
      </c>
      <c r="AE21" s="12">
        <v>45887</v>
      </c>
      <c r="AF21" s="11"/>
      <c r="AG21" s="11">
        <v>34</v>
      </c>
      <c r="AH21" s="11"/>
      <c r="AI21" s="11">
        <v>34</v>
      </c>
      <c r="AN21" s="11"/>
      <c r="AO21" s="11"/>
    </row>
    <row r="22" spans="25:41" x14ac:dyDescent="0.3">
      <c r="Y22" s="10" t="s">
        <v>35</v>
      </c>
      <c r="Z22" s="11">
        <v>12</v>
      </c>
      <c r="AA22" s="11"/>
      <c r="AB22" s="11"/>
      <c r="AC22" s="11">
        <v>12</v>
      </c>
      <c r="AE22" s="12">
        <v>45888</v>
      </c>
      <c r="AF22" s="11">
        <v>5</v>
      </c>
      <c r="AG22" s="11">
        <v>127</v>
      </c>
      <c r="AH22" s="11">
        <v>36</v>
      </c>
      <c r="AI22" s="11">
        <v>168</v>
      </c>
      <c r="AN22" s="11"/>
      <c r="AO22" s="11"/>
    </row>
    <row r="23" spans="25:41" x14ac:dyDescent="0.3">
      <c r="Y23" s="10" t="s">
        <v>37</v>
      </c>
      <c r="Z23" s="11"/>
      <c r="AA23" s="11"/>
      <c r="AB23" s="11">
        <v>81</v>
      </c>
      <c r="AC23" s="11">
        <v>81</v>
      </c>
      <c r="AE23" s="12">
        <v>45889</v>
      </c>
      <c r="AF23" s="11"/>
      <c r="AG23" s="11">
        <v>69</v>
      </c>
      <c r="AH23" s="11">
        <v>93</v>
      </c>
      <c r="AI23" s="11">
        <v>162</v>
      </c>
      <c r="AK23" s="12"/>
      <c r="AL23" s="11"/>
      <c r="AM23" s="11"/>
      <c r="AN23" s="11"/>
      <c r="AO23" s="11"/>
    </row>
    <row r="24" spans="25:41" x14ac:dyDescent="0.3">
      <c r="Y24" s="10" t="s">
        <v>126</v>
      </c>
      <c r="Z24" s="11"/>
      <c r="AA24" s="11">
        <v>96</v>
      </c>
      <c r="AB24" s="11"/>
      <c r="AC24" s="11">
        <v>96</v>
      </c>
      <c r="AE24" s="12">
        <v>45890</v>
      </c>
      <c r="AF24" s="11"/>
      <c r="AG24" s="11"/>
      <c r="AH24" s="11">
        <v>42</v>
      </c>
      <c r="AI24" s="11">
        <v>42</v>
      </c>
      <c r="AK24" s="12"/>
      <c r="AL24" s="11"/>
      <c r="AM24" s="11"/>
      <c r="AN24" s="11"/>
      <c r="AO24" s="11"/>
    </row>
    <row r="25" spans="25:41" x14ac:dyDescent="0.3">
      <c r="Y25" s="10" t="s">
        <v>125</v>
      </c>
      <c r="Z25" s="11">
        <v>96</v>
      </c>
      <c r="AA25" s="11"/>
      <c r="AB25" s="11"/>
      <c r="AC25" s="11">
        <v>96</v>
      </c>
      <c r="AE25" s="12">
        <v>45891</v>
      </c>
      <c r="AF25" s="11"/>
      <c r="AG25" s="11">
        <v>38</v>
      </c>
      <c r="AH25" s="11">
        <v>76</v>
      </c>
      <c r="AI25" s="11">
        <v>114</v>
      </c>
      <c r="AK25" s="12"/>
      <c r="AL25" s="11"/>
      <c r="AM25" s="11"/>
      <c r="AN25" s="11"/>
      <c r="AO25" s="11"/>
    </row>
    <row r="26" spans="25:41" x14ac:dyDescent="0.3">
      <c r="Y26" s="10" t="s">
        <v>12</v>
      </c>
      <c r="Z26" s="11"/>
      <c r="AA26" s="11">
        <v>38</v>
      </c>
      <c r="AB26" s="11"/>
      <c r="AC26" s="11">
        <v>38</v>
      </c>
      <c r="AE26" s="12">
        <v>45892</v>
      </c>
      <c r="AF26" s="11">
        <v>3</v>
      </c>
      <c r="AG26" s="11">
        <v>60</v>
      </c>
      <c r="AH26" s="11">
        <v>81</v>
      </c>
      <c r="AI26" s="11">
        <v>144</v>
      </c>
      <c r="AK26" s="12"/>
      <c r="AL26" s="11"/>
      <c r="AM26" s="11"/>
      <c r="AN26" s="11"/>
      <c r="AO26" s="11"/>
    </row>
    <row r="27" spans="25:41" x14ac:dyDescent="0.3">
      <c r="Y27" s="10" t="s">
        <v>22</v>
      </c>
      <c r="Z27" s="11"/>
      <c r="AA27" s="11">
        <v>7</v>
      </c>
      <c r="AB27" s="11"/>
      <c r="AC27" s="11">
        <v>7</v>
      </c>
      <c r="AE27" s="12">
        <v>45893</v>
      </c>
      <c r="AF27" s="11"/>
      <c r="AG27" s="11">
        <v>74</v>
      </c>
      <c r="AH27" s="11">
        <v>24</v>
      </c>
      <c r="AI27" s="11">
        <v>98</v>
      </c>
      <c r="AK27" s="12"/>
      <c r="AL27" s="11"/>
      <c r="AM27" s="11"/>
      <c r="AN27" s="11"/>
      <c r="AO27" s="11"/>
    </row>
    <row r="28" spans="25:41" x14ac:dyDescent="0.3">
      <c r="Y28" s="10" t="s">
        <v>28</v>
      </c>
      <c r="Z28" s="11"/>
      <c r="AA28" s="11">
        <v>15</v>
      </c>
      <c r="AB28" s="11"/>
      <c r="AC28" s="11">
        <v>15</v>
      </c>
      <c r="AE28" s="12">
        <v>45894</v>
      </c>
      <c r="AF28" s="11"/>
      <c r="AG28" s="11">
        <v>134</v>
      </c>
      <c r="AH28" s="11"/>
      <c r="AI28" s="11">
        <v>134</v>
      </c>
      <c r="AK28" s="12"/>
      <c r="AL28" s="11"/>
      <c r="AM28" s="11"/>
      <c r="AN28" s="11"/>
      <c r="AO28" s="11"/>
    </row>
    <row r="29" spans="25:41" x14ac:dyDescent="0.3">
      <c r="Y29" s="10" t="s">
        <v>15</v>
      </c>
      <c r="Z29" s="11"/>
      <c r="AA29" s="11"/>
      <c r="AB29" s="11">
        <v>24</v>
      </c>
      <c r="AC29" s="11">
        <v>24</v>
      </c>
      <c r="AE29" s="12">
        <v>45895</v>
      </c>
      <c r="AF29" s="11"/>
      <c r="AG29" s="11"/>
      <c r="AH29" s="11">
        <v>66</v>
      </c>
      <c r="AI29" s="11">
        <v>66</v>
      </c>
      <c r="AK29" s="12"/>
      <c r="AL29" s="11"/>
      <c r="AM29" s="11"/>
      <c r="AN29" s="11"/>
      <c r="AO29" s="11"/>
    </row>
    <row r="30" spans="25:41" x14ac:dyDescent="0.3">
      <c r="Y30" s="10" t="s">
        <v>75</v>
      </c>
      <c r="Z30" s="11">
        <v>57</v>
      </c>
      <c r="AA30" s="11"/>
      <c r="AB30" s="11"/>
      <c r="AC30" s="11">
        <v>57</v>
      </c>
      <c r="AE30" s="12">
        <v>45896</v>
      </c>
      <c r="AF30" s="11">
        <v>12</v>
      </c>
      <c r="AG30" s="11">
        <v>114</v>
      </c>
      <c r="AH30" s="11">
        <v>62</v>
      </c>
      <c r="AI30" s="11">
        <v>188</v>
      </c>
      <c r="AK30" s="12"/>
      <c r="AL30" s="11"/>
      <c r="AM30" s="11"/>
      <c r="AN30" s="11"/>
      <c r="AO30" s="11"/>
    </row>
    <row r="31" spans="25:41" x14ac:dyDescent="0.3">
      <c r="Y31" s="10" t="s">
        <v>119</v>
      </c>
      <c r="Z31" s="11">
        <v>5</v>
      </c>
      <c r="AA31" s="11"/>
      <c r="AB31" s="11"/>
      <c r="AC31" s="11">
        <v>5</v>
      </c>
      <c r="AE31" s="12">
        <v>45897</v>
      </c>
      <c r="AF31" s="11"/>
      <c r="AG31" s="11"/>
      <c r="AH31" s="11">
        <v>42</v>
      </c>
      <c r="AI31" s="11">
        <v>42</v>
      </c>
      <c r="AK31" s="12"/>
      <c r="AL31" s="11"/>
      <c r="AM31" s="11"/>
      <c r="AN31" s="11"/>
      <c r="AO31" s="11"/>
    </row>
    <row r="32" spans="25:41" x14ac:dyDescent="0.3">
      <c r="Y32" s="10" t="s">
        <v>88</v>
      </c>
      <c r="Z32" s="11"/>
      <c r="AA32" s="11">
        <v>16</v>
      </c>
      <c r="AB32" s="11"/>
      <c r="AC32" s="11">
        <v>16</v>
      </c>
      <c r="AE32" s="12">
        <v>45898</v>
      </c>
      <c r="AF32" s="11"/>
      <c r="AG32" s="11">
        <v>66</v>
      </c>
      <c r="AH32" s="11"/>
      <c r="AI32" s="11">
        <v>66</v>
      </c>
      <c r="AK32" s="12"/>
      <c r="AL32" s="11"/>
      <c r="AM32" s="11"/>
      <c r="AN32" s="11"/>
      <c r="AO32" s="11"/>
    </row>
    <row r="33" spans="25:41" x14ac:dyDescent="0.3">
      <c r="Y33" s="10" t="s">
        <v>21</v>
      </c>
      <c r="Z33" s="11"/>
      <c r="AA33" s="11">
        <v>33</v>
      </c>
      <c r="AB33" s="11"/>
      <c r="AC33" s="11">
        <v>33</v>
      </c>
      <c r="AE33" s="12">
        <v>45899</v>
      </c>
      <c r="AF33" s="11">
        <v>91</v>
      </c>
      <c r="AG33" s="11"/>
      <c r="AH33" s="11">
        <v>52</v>
      </c>
      <c r="AI33" s="11">
        <v>143</v>
      </c>
      <c r="AK33" s="12"/>
      <c r="AL33" s="11"/>
      <c r="AM33" s="11"/>
      <c r="AN33" s="11"/>
      <c r="AO33" s="11"/>
    </row>
    <row r="34" spans="25:41" x14ac:dyDescent="0.3">
      <c r="Y34" s="10" t="s">
        <v>41</v>
      </c>
      <c r="Z34" s="11"/>
      <c r="AA34" s="11"/>
      <c r="AB34" s="11">
        <v>91</v>
      </c>
      <c r="AC34" s="11">
        <v>91</v>
      </c>
      <c r="AE34" s="12" t="s">
        <v>152</v>
      </c>
      <c r="AF34" s="11">
        <v>563</v>
      </c>
      <c r="AG34" s="11">
        <v>1278</v>
      </c>
      <c r="AH34" s="11">
        <v>1086</v>
      </c>
      <c r="AI34" s="11">
        <v>2927</v>
      </c>
      <c r="AK34" s="12"/>
      <c r="AL34" s="11"/>
      <c r="AM34" s="11"/>
      <c r="AN34" s="11"/>
      <c r="AO34" s="11"/>
    </row>
    <row r="35" spans="25:41" x14ac:dyDescent="0.3">
      <c r="Y35" s="10" t="s">
        <v>47</v>
      </c>
      <c r="Z35" s="11"/>
      <c r="AA35" s="11"/>
      <c r="AB35" s="11">
        <v>62</v>
      </c>
      <c r="AC35" s="11">
        <v>62</v>
      </c>
      <c r="AK35" s="13"/>
      <c r="AL35" s="14"/>
      <c r="AM35" s="14"/>
      <c r="AN35" s="14"/>
      <c r="AO35" s="14"/>
    </row>
    <row r="36" spans="25:41" x14ac:dyDescent="0.3">
      <c r="Y36" s="10" t="s">
        <v>100</v>
      </c>
      <c r="Z36" s="11"/>
      <c r="AA36" s="11"/>
      <c r="AB36" s="11">
        <v>14</v>
      </c>
      <c r="AC36" s="11">
        <v>14</v>
      </c>
    </row>
    <row r="37" spans="25:41" x14ac:dyDescent="0.3">
      <c r="Y37" s="10" t="s">
        <v>26</v>
      </c>
      <c r="Z37" s="11"/>
      <c r="AA37" s="11"/>
      <c r="AB37" s="11">
        <v>53</v>
      </c>
      <c r="AC37" s="11">
        <v>53</v>
      </c>
    </row>
    <row r="38" spans="25:41" x14ac:dyDescent="0.3">
      <c r="Y38" s="10" t="s">
        <v>94</v>
      </c>
      <c r="Z38" s="11"/>
      <c r="AA38" s="11">
        <v>26</v>
      </c>
      <c r="AB38" s="11"/>
      <c r="AC38" s="11">
        <v>26</v>
      </c>
    </row>
    <row r="39" spans="25:41" x14ac:dyDescent="0.3">
      <c r="Y39" s="10" t="s">
        <v>97</v>
      </c>
      <c r="Z39" s="11">
        <v>3</v>
      </c>
      <c r="AA39" s="11"/>
      <c r="AB39" s="11"/>
      <c r="AC39" s="11">
        <v>3</v>
      </c>
    </row>
    <row r="40" spans="25:41" x14ac:dyDescent="0.3">
      <c r="Y40" s="10" t="s">
        <v>24</v>
      </c>
      <c r="Z40" s="11"/>
      <c r="AA40" s="11"/>
      <c r="AB40" s="11">
        <v>52</v>
      </c>
      <c r="AC40" s="11">
        <v>52</v>
      </c>
    </row>
    <row r="41" spans="25:41" x14ac:dyDescent="0.3">
      <c r="Y41" s="10" t="s">
        <v>129</v>
      </c>
      <c r="Z41" s="11"/>
      <c r="AA41" s="11"/>
      <c r="AB41" s="11">
        <v>7</v>
      </c>
      <c r="AC41" s="11">
        <v>7</v>
      </c>
    </row>
    <row r="42" spans="25:41" x14ac:dyDescent="0.3">
      <c r="Y42" s="10" t="s">
        <v>25</v>
      </c>
      <c r="Z42" s="11"/>
      <c r="AA42" s="11"/>
      <c r="AB42" s="11">
        <v>27</v>
      </c>
      <c r="AC42" s="11">
        <v>27</v>
      </c>
    </row>
    <row r="43" spans="25:41" x14ac:dyDescent="0.3">
      <c r="Y43" s="10" t="s">
        <v>81</v>
      </c>
      <c r="Z43" s="11"/>
      <c r="AA43" s="11">
        <v>66</v>
      </c>
      <c r="AB43" s="11"/>
      <c r="AC43" s="11">
        <v>66</v>
      </c>
    </row>
    <row r="44" spans="25:41" x14ac:dyDescent="0.3">
      <c r="Y44" s="10" t="s">
        <v>59</v>
      </c>
      <c r="Z44" s="11"/>
      <c r="AA44" s="11">
        <v>38</v>
      </c>
      <c r="AB44" s="11"/>
      <c r="AC44" s="11">
        <v>38</v>
      </c>
    </row>
    <row r="45" spans="25:41" x14ac:dyDescent="0.3">
      <c r="Y45" s="10" t="s">
        <v>123</v>
      </c>
      <c r="Z45" s="11">
        <v>74</v>
      </c>
      <c r="AA45" s="11"/>
      <c r="AB45" s="11"/>
      <c r="AC45" s="11">
        <v>74</v>
      </c>
    </row>
    <row r="46" spans="25:41" x14ac:dyDescent="0.3">
      <c r="Y46" s="10" t="s">
        <v>85</v>
      </c>
      <c r="Z46" s="11">
        <v>20</v>
      </c>
      <c r="AA46" s="11"/>
      <c r="AB46" s="11"/>
      <c r="AC46" s="11">
        <v>20</v>
      </c>
    </row>
    <row r="47" spans="25:41" x14ac:dyDescent="0.3">
      <c r="Y47" s="10" t="s">
        <v>52</v>
      </c>
      <c r="Z47" s="11"/>
      <c r="AA47" s="11">
        <v>34</v>
      </c>
      <c r="AB47" s="11"/>
      <c r="AC47" s="11">
        <v>34</v>
      </c>
    </row>
    <row r="48" spans="25:41" x14ac:dyDescent="0.3">
      <c r="Y48" s="10" t="s">
        <v>57</v>
      </c>
      <c r="Z48" s="11"/>
      <c r="AA48" s="11">
        <v>12</v>
      </c>
      <c r="AB48" s="11"/>
      <c r="AC48" s="11">
        <v>12</v>
      </c>
    </row>
    <row r="49" spans="25:29" x14ac:dyDescent="0.3">
      <c r="Y49" s="10" t="s">
        <v>38</v>
      </c>
      <c r="Z49" s="11"/>
      <c r="AA49" s="11">
        <v>10</v>
      </c>
      <c r="AB49" s="11"/>
      <c r="AC49" s="11">
        <v>10</v>
      </c>
    </row>
    <row r="50" spans="25:29" x14ac:dyDescent="0.3">
      <c r="Y50" s="10" t="s">
        <v>109</v>
      </c>
      <c r="Z50" s="11"/>
      <c r="AA50" s="11"/>
      <c r="AB50" s="11">
        <v>8</v>
      </c>
      <c r="AC50" s="11">
        <v>8</v>
      </c>
    </row>
    <row r="51" spans="25:29" x14ac:dyDescent="0.3">
      <c r="Y51" s="10" t="s">
        <v>39</v>
      </c>
      <c r="Z51" s="11"/>
      <c r="AA51" s="11">
        <v>46</v>
      </c>
      <c r="AB51" s="11"/>
      <c r="AC51" s="11">
        <v>46</v>
      </c>
    </row>
    <row r="52" spans="25:29" x14ac:dyDescent="0.3">
      <c r="Y52" s="10" t="s">
        <v>121</v>
      </c>
      <c r="Z52" s="11"/>
      <c r="AA52" s="11"/>
      <c r="AB52" s="11">
        <v>85</v>
      </c>
      <c r="AC52" s="11">
        <v>85</v>
      </c>
    </row>
    <row r="53" spans="25:29" x14ac:dyDescent="0.3">
      <c r="Y53" s="10" t="s">
        <v>106</v>
      </c>
      <c r="Z53" s="11"/>
      <c r="AA53" s="11">
        <v>15</v>
      </c>
      <c r="AB53" s="11"/>
      <c r="AC53" s="11">
        <v>15</v>
      </c>
    </row>
    <row r="54" spans="25:29" x14ac:dyDescent="0.3">
      <c r="Y54" s="10" t="s">
        <v>108</v>
      </c>
      <c r="Z54" s="11"/>
      <c r="AA54" s="11"/>
      <c r="AB54" s="11">
        <v>58</v>
      </c>
      <c r="AC54" s="11">
        <v>58</v>
      </c>
    </row>
    <row r="55" spans="25:29" x14ac:dyDescent="0.3">
      <c r="Y55" s="10" t="s">
        <v>56</v>
      </c>
      <c r="Z55" s="11"/>
      <c r="AA55" s="11">
        <v>27</v>
      </c>
      <c r="AB55" s="11"/>
      <c r="AC55" s="11">
        <v>27</v>
      </c>
    </row>
    <row r="56" spans="25:29" x14ac:dyDescent="0.3">
      <c r="Y56" s="10" t="s">
        <v>72</v>
      </c>
      <c r="Z56" s="11"/>
      <c r="AA56" s="11"/>
      <c r="AB56" s="11">
        <v>63</v>
      </c>
      <c r="AC56" s="11">
        <v>63</v>
      </c>
    </row>
    <row r="57" spans="25:29" x14ac:dyDescent="0.3">
      <c r="Y57" s="10" t="s">
        <v>114</v>
      </c>
      <c r="Z57" s="11">
        <v>85</v>
      </c>
      <c r="AA57" s="11"/>
      <c r="AB57" s="11"/>
      <c r="AC57" s="11">
        <v>85</v>
      </c>
    </row>
    <row r="58" spans="25:29" x14ac:dyDescent="0.3">
      <c r="Y58" s="10" t="s">
        <v>86</v>
      </c>
      <c r="Z58" s="11"/>
      <c r="AA58" s="11"/>
      <c r="AB58" s="11">
        <v>42</v>
      </c>
      <c r="AC58" s="11">
        <v>42</v>
      </c>
    </row>
    <row r="59" spans="25:29" x14ac:dyDescent="0.3">
      <c r="Y59" s="10" t="s">
        <v>96</v>
      </c>
      <c r="Z59" s="11">
        <v>49</v>
      </c>
      <c r="AA59" s="11"/>
      <c r="AB59" s="11"/>
      <c r="AC59" s="11">
        <v>49</v>
      </c>
    </row>
    <row r="60" spans="25:29" x14ac:dyDescent="0.3">
      <c r="Y60" s="10" t="s">
        <v>89</v>
      </c>
      <c r="Z60" s="11"/>
      <c r="AA60" s="11">
        <v>44</v>
      </c>
      <c r="AB60" s="11"/>
      <c r="AC60" s="11">
        <v>44</v>
      </c>
    </row>
    <row r="61" spans="25:29" x14ac:dyDescent="0.3">
      <c r="Y61" s="10" t="s">
        <v>116</v>
      </c>
      <c r="Z61" s="11"/>
      <c r="AA61" s="11">
        <v>24</v>
      </c>
      <c r="AB61" s="11"/>
      <c r="AC61" s="11">
        <v>24</v>
      </c>
    </row>
    <row r="62" spans="25:29" x14ac:dyDescent="0.3">
      <c r="Y62" s="10" t="s">
        <v>20</v>
      </c>
      <c r="Z62" s="11"/>
      <c r="AA62" s="11">
        <v>16</v>
      </c>
      <c r="AB62" s="11"/>
      <c r="AC62" s="11">
        <v>16</v>
      </c>
    </row>
    <row r="63" spans="25:29" x14ac:dyDescent="0.3">
      <c r="Y63" s="10" t="s">
        <v>13</v>
      </c>
      <c r="Z63" s="11"/>
      <c r="AA63" s="11"/>
      <c r="AB63" s="11">
        <v>54</v>
      </c>
      <c r="AC63" s="11">
        <v>54</v>
      </c>
    </row>
    <row r="64" spans="25:29" x14ac:dyDescent="0.3">
      <c r="Y64" s="10" t="s">
        <v>48</v>
      </c>
      <c r="Z64" s="11"/>
      <c r="AA64" s="11"/>
      <c r="AB64" s="11">
        <v>34</v>
      </c>
      <c r="AC64" s="11">
        <v>34</v>
      </c>
    </row>
    <row r="65" spans="25:29" x14ac:dyDescent="0.3">
      <c r="Y65" s="10" t="s">
        <v>27</v>
      </c>
      <c r="Z65" s="11">
        <v>48</v>
      </c>
      <c r="AA65" s="11"/>
      <c r="AB65" s="11"/>
      <c r="AC65" s="11">
        <v>48</v>
      </c>
    </row>
    <row r="66" spans="25:29" x14ac:dyDescent="0.3">
      <c r="Y66" s="10" t="s">
        <v>78</v>
      </c>
      <c r="Z66" s="11">
        <v>7</v>
      </c>
      <c r="AA66" s="11"/>
      <c r="AB66" s="11"/>
      <c r="AC66" s="11">
        <v>7</v>
      </c>
    </row>
    <row r="67" spans="25:29" x14ac:dyDescent="0.3">
      <c r="Y67" s="10" t="s">
        <v>107</v>
      </c>
      <c r="Z67" s="11"/>
      <c r="AA67" s="11">
        <v>38</v>
      </c>
      <c r="AB67" s="11"/>
      <c r="AC67" s="11">
        <v>38</v>
      </c>
    </row>
    <row r="68" spans="25:29" x14ac:dyDescent="0.3">
      <c r="Y68" s="10" t="s">
        <v>71</v>
      </c>
      <c r="Z68" s="11"/>
      <c r="AA68" s="11">
        <v>74</v>
      </c>
      <c r="AB68" s="11"/>
      <c r="AC68" s="11">
        <v>74</v>
      </c>
    </row>
    <row r="69" spans="25:29" x14ac:dyDescent="0.3">
      <c r="Y69" s="10" t="s">
        <v>11</v>
      </c>
      <c r="Z69" s="11"/>
      <c r="AA69" s="11">
        <v>26</v>
      </c>
      <c r="AB69" s="11"/>
      <c r="AC69" s="11">
        <v>26</v>
      </c>
    </row>
    <row r="70" spans="25:29" x14ac:dyDescent="0.3">
      <c r="Y70" s="10" t="s">
        <v>63</v>
      </c>
      <c r="Z70" s="11"/>
      <c r="AA70" s="11">
        <v>69</v>
      </c>
      <c r="AB70" s="11"/>
      <c r="AC70" s="11">
        <v>69</v>
      </c>
    </row>
    <row r="71" spans="25:29" x14ac:dyDescent="0.3">
      <c r="Y71" s="10" t="s">
        <v>32</v>
      </c>
      <c r="Z71" s="11"/>
      <c r="AA71" s="11">
        <v>11</v>
      </c>
      <c r="AB71" s="11"/>
      <c r="AC71" s="11">
        <v>11</v>
      </c>
    </row>
    <row r="72" spans="25:29" x14ac:dyDescent="0.3">
      <c r="Y72" s="10" t="s">
        <v>120</v>
      </c>
      <c r="Z72" s="11"/>
      <c r="AA72" s="11">
        <v>34</v>
      </c>
      <c r="AB72" s="11"/>
      <c r="AC72" s="11">
        <v>34</v>
      </c>
    </row>
    <row r="73" spans="25:29" x14ac:dyDescent="0.3">
      <c r="Y73" s="10" t="s">
        <v>82</v>
      </c>
      <c r="Z73" s="11"/>
      <c r="AA73" s="11">
        <v>70</v>
      </c>
      <c r="AB73" s="11"/>
      <c r="AC73" s="11">
        <v>70</v>
      </c>
    </row>
    <row r="74" spans="25:29" x14ac:dyDescent="0.3">
      <c r="Y74" s="10" t="s">
        <v>14</v>
      </c>
      <c r="Z74" s="11"/>
      <c r="AA74" s="11"/>
      <c r="AB74" s="11">
        <v>8</v>
      </c>
      <c r="AC74" s="11">
        <v>8</v>
      </c>
    </row>
    <row r="75" spans="25:29" x14ac:dyDescent="0.3">
      <c r="Y75" s="10" t="s">
        <v>60</v>
      </c>
      <c r="Z75" s="11"/>
      <c r="AA75" s="11">
        <v>5</v>
      </c>
      <c r="AB75" s="11"/>
      <c r="AC75" s="11">
        <v>5</v>
      </c>
    </row>
    <row r="76" spans="25:29" x14ac:dyDescent="0.3">
      <c r="Y76" s="10" t="s">
        <v>45</v>
      </c>
      <c r="Z76" s="11"/>
      <c r="AA76" s="11"/>
      <c r="AB76" s="11">
        <v>15</v>
      </c>
      <c r="AC76" s="11">
        <v>15</v>
      </c>
    </row>
    <row r="77" spans="25:29" x14ac:dyDescent="0.3">
      <c r="Y77" s="10" t="s">
        <v>80</v>
      </c>
      <c r="Z77" s="11"/>
      <c r="AA77" s="11">
        <v>60</v>
      </c>
      <c r="AB77" s="11"/>
      <c r="AC77" s="11">
        <v>60</v>
      </c>
    </row>
    <row r="78" spans="25:29" x14ac:dyDescent="0.3">
      <c r="Y78" s="10" t="s">
        <v>113</v>
      </c>
      <c r="Z78" s="11">
        <v>45</v>
      </c>
      <c r="AA78" s="11"/>
      <c r="AB78" s="11"/>
      <c r="AC78" s="11">
        <v>45</v>
      </c>
    </row>
    <row r="79" spans="25:29" x14ac:dyDescent="0.3">
      <c r="Y79" s="10" t="s">
        <v>64</v>
      </c>
      <c r="Z79" s="11">
        <v>38</v>
      </c>
      <c r="AA79" s="11"/>
      <c r="AB79" s="11"/>
      <c r="AC79" s="11">
        <v>38</v>
      </c>
    </row>
    <row r="80" spans="25:29" x14ac:dyDescent="0.3">
      <c r="Y80" s="10" t="s">
        <v>10</v>
      </c>
      <c r="Z80" s="11"/>
      <c r="AA80" s="11">
        <v>49</v>
      </c>
      <c r="AB80" s="11"/>
      <c r="AC80" s="11">
        <v>49</v>
      </c>
    </row>
    <row r="81" spans="25:29" x14ac:dyDescent="0.3">
      <c r="Y81" s="10" t="s">
        <v>36</v>
      </c>
      <c r="Z81" s="11"/>
      <c r="AA81" s="11"/>
      <c r="AB81" s="11">
        <v>76</v>
      </c>
      <c r="AC81" s="11">
        <v>76</v>
      </c>
    </row>
    <row r="82" spans="25:29" x14ac:dyDescent="0.3">
      <c r="Y82" s="10" t="s">
        <v>83</v>
      </c>
      <c r="Z82" s="11"/>
      <c r="AA82" s="11"/>
      <c r="AB82" s="11">
        <v>9</v>
      </c>
      <c r="AC82" s="11">
        <v>9</v>
      </c>
    </row>
    <row r="83" spans="25:29" x14ac:dyDescent="0.3">
      <c r="Y83" s="10" t="s">
        <v>50</v>
      </c>
      <c r="Z83" s="11"/>
      <c r="AA83" s="11">
        <v>58</v>
      </c>
      <c r="AB83" s="11"/>
      <c r="AC83" s="11">
        <v>58</v>
      </c>
    </row>
    <row r="84" spans="25:29" x14ac:dyDescent="0.3">
      <c r="Y84" s="10" t="s">
        <v>117</v>
      </c>
      <c r="Z84" s="11"/>
      <c r="AA84" s="11">
        <v>70</v>
      </c>
      <c r="AB84" s="11"/>
      <c r="AC84" s="11">
        <v>70</v>
      </c>
    </row>
    <row r="85" spans="25:29" x14ac:dyDescent="0.3">
      <c r="Y85" s="10" t="s">
        <v>152</v>
      </c>
      <c r="Z85" s="11">
        <v>563</v>
      </c>
      <c r="AA85" s="11">
        <v>1278</v>
      </c>
      <c r="AB85" s="11">
        <v>1086</v>
      </c>
      <c r="AC85" s="11">
        <v>2927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A494-C53F-459E-B395-D36ADF43481A}">
  <dimension ref="B1:U5"/>
  <sheetViews>
    <sheetView zoomScale="89" zoomScaleNormal="100" workbookViewId="0">
      <selection activeCell="X24" sqref="X24"/>
    </sheetView>
  </sheetViews>
  <sheetFormatPr defaultRowHeight="14.4" x14ac:dyDescent="0.3"/>
  <cols>
    <col min="1" max="16384" width="8.88671875" style="16"/>
  </cols>
  <sheetData>
    <row r="1" spans="2:21" x14ac:dyDescent="0.3">
      <c r="B1" s="15"/>
      <c r="C1" s="15"/>
      <c r="D1" s="15"/>
      <c r="F1" s="17" t="s">
        <v>159</v>
      </c>
      <c r="G1" s="18"/>
      <c r="H1" s="18"/>
      <c r="I1" s="18"/>
      <c r="J1" s="18"/>
      <c r="K1" s="18"/>
      <c r="L1" s="18"/>
      <c r="M1" s="18"/>
      <c r="N1" s="18"/>
      <c r="O1" s="18"/>
      <c r="P1" s="18"/>
      <c r="Q1" s="18"/>
      <c r="R1" s="18"/>
      <c r="S1" s="18"/>
      <c r="T1" s="18"/>
      <c r="U1" s="18"/>
    </row>
    <row r="2" spans="2:21" x14ac:dyDescent="0.3">
      <c r="B2" s="15"/>
      <c r="C2" s="15"/>
      <c r="D2" s="15"/>
      <c r="F2" s="18"/>
      <c r="G2" s="18"/>
      <c r="H2" s="18"/>
      <c r="I2" s="18"/>
      <c r="J2" s="18"/>
      <c r="K2" s="18"/>
      <c r="L2" s="18"/>
      <c r="M2" s="18"/>
      <c r="N2" s="18"/>
      <c r="O2" s="18"/>
      <c r="P2" s="18"/>
      <c r="Q2" s="18"/>
      <c r="R2" s="18"/>
      <c r="S2" s="18"/>
      <c r="T2" s="18"/>
      <c r="U2" s="18"/>
    </row>
    <row r="3" spans="2:21" x14ac:dyDescent="0.3">
      <c r="B3" s="15"/>
      <c r="C3" s="15"/>
      <c r="D3" s="15"/>
    </row>
    <row r="4" spans="2:21" x14ac:dyDescent="0.3">
      <c r="B4" s="15"/>
      <c r="C4" s="15"/>
      <c r="D4" s="15"/>
    </row>
    <row r="5" spans="2:21" x14ac:dyDescent="0.3">
      <c r="B5" s="15"/>
      <c r="C5" s="15"/>
      <c r="D5" s="15"/>
    </row>
  </sheetData>
  <mergeCells count="2">
    <mergeCell ref="F1:U2"/>
    <mergeCell ref="B1:D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y o M f 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M q D 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x 9 b r B H 1 j m w B A A C d A g A A E w A c A E Z v c m 1 1 b G F z L 1 N l Y 3 R p b 2 4 x L m 0 g o h g A K K A U A A A A A A A A A A A A A A A A A A A A A A A A A A A A b Z F P T 8 J A E M X v J H y H z X o p S U N C Y j x o O G i R S B R F i / F A C V n a U R q 2 O 2 Z 3 V k s a v r s D 1 D + x 9 L L d 9 3 b e / G b X Q U o 5 G h E f 1 t 5 F u 9 V u u Z W y k I l 4 B U A 9 0 R c a q N 0 S / M X o b Q q s X J c p 6 O 4 L 2 v U S c R 0 M c w 3 d C A 2 B I R f I 6 D x 5 d m B d c g c G P z A Z 4 K f R q D K X P I E j 5 a 0 y t I i V B r c Y g 3 O b b q l d K T u h M F 7 r U J D 1 0 A n r j n u G x X 7 h v g e A a j Y i K P r y Y M r w N j d Z v Z P z 7 W y g S M 3 r + h M 5 s V g g 8 T g 3 o D K G k h w z V U s G r p 1 a D / 6 2 C s W s d i + 1 j l O l l X X 9 H d e 8 8 x M c r Z R 5 4 9 z p 5 h 1 + Q 6 c 8 n H t F W 0 S o f W F 2 p g u O U I R V J R 8 s / 4 r R Q I Z i Z O j s t L s 7 v Q 1 F J X k E Y J V 4 L w h K 2 o u R d 4 Q F V 9 y r o u m O Q e k D y 3 9 n i J i J 3 Y 0 1 n E f P L 5 H T p g k w s X k K R 2 S 1 K f i N x R h o h V k j b 5 C 7 F L 2 h Z u E U i f G u c q 2 / i 4 w v l m C 3 2 0 6 7 l Z u j d 3 r x B V B L A Q I t A B Q A A g A I A M q D H 1 v r q z h L p Q A A A P c A A A A S A A A A A A A A A A A A A A A A A A A A A A B D b 2 5 m a W c v U G F j a 2 F n Z S 5 4 b W x Q S w E C L Q A U A A I A C A D K g x 9 b D 8 r p q 6 Q A A A D p A A A A E w A A A A A A A A A A A A A A A A D x A A A A W 0 N v b n R l b n R f V H l w Z X N d L n h t b F B L A Q I t A B Q A A g A I A M q D H 1 u s E f W O b A E A A J 0 C A A A T A A A A A A A A A A A A A A A A A O I 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O A A A A A A A A W 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U 0 M D k z O T d h L W E y M D I t N G Q 0 M i 1 h Y W Y 4 L T U 3 N j I 1 Z D F j Y T N k 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1 L T A 4 L T M x V D E x O j A w O j I x L j M 4 N D g 0 N j V a I i A v P j x F b n R y e S B U e X B l P S J G a W x s Q 2 9 s d W 1 u V H l w Z X M i I F Z h b H V l P S J z Q X d Z R 0 J n W U R B d 1 l E Q l E 9 P S I g L z 4 8 R W 5 0 c n k g V H l w Z T 0 i R m l s b E N v b H V t b k 5 h b W V z I i B W Y W x 1 Z T 0 i c 1 s m c X V v d D t P c m R l c i B J R C Z x d W 9 0 O y w m c X V v d D t E Y X R l J n F 1 b 3 Q 7 L C Z x d W 9 0 O 0 N 1 c 3 R v b W V y I E 5 h b W U m c X V v d D s s J n F 1 b 3 Q 7 T W V h b C B U e X B l J n F 1 b 3 Q 7 L C Z x d W 9 0 O 0 Z v b 2 Q g S X R l b S Z x d W 9 0 O y w m c X V v d D t R d W F u d G l 0 e S Z x d W 9 0 O y w m c X V v d D t Q c m l j Z S Z x d W 9 0 O y w m c X V v d D t Q Y X l t Z W 5 0 I E 1 l d G h v Z C Z x d W 9 0 O y w m c X V v d D t E a X N j b 3 V u d C Z x d W 9 0 O y w m c X V v d D t U b 3 R h b C B C a W x s 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Z W V 0 M S 9 B d X R v U m V t b 3 Z l Z E N v b H V t b n M x L n t P c m R l c i B J R C w w f S Z x d W 9 0 O y w m c X V v d D t T Z W N 0 a W 9 u M S 9 T a G V l d D E v Q X V 0 b 1 J l b W 9 2 Z W R D b 2 x 1 b W 5 z M S 5 7 R G F 0 Z S w x f S Z x d W 9 0 O y w m c X V v d D t T Z W N 0 a W 9 u M S 9 T a G V l d D E v Q X V 0 b 1 J l b W 9 2 Z W R D b 2 x 1 b W 5 z M S 5 7 Q 3 V z d G 9 t Z X I g T m F t Z S w y f S Z x d W 9 0 O y w m c X V v d D t T Z W N 0 a W 9 u M S 9 T a G V l d D E v Q X V 0 b 1 J l b W 9 2 Z W R D b 2 x 1 b W 5 z M S 5 7 T W V h b C B U e X B l L D N 9 J n F 1 b 3 Q 7 L C Z x d W 9 0 O 1 N l Y 3 R p b 2 4 x L 1 N o Z W V 0 M S 9 B d X R v U m V t b 3 Z l Z E N v b H V t b n M x L n t G b 2 9 k I E l 0 Z W 0 s N H 0 m c X V v d D s s J n F 1 b 3 Q 7 U 2 V j d G l v b j E v U 2 h l Z X Q x L 0 F 1 d G 9 S Z W 1 v d m V k Q 2 9 s d W 1 u c z E u e 1 F 1 Y W 5 0 a X R 5 L D V 9 J n F 1 b 3 Q 7 L C Z x d W 9 0 O 1 N l Y 3 R p b 2 4 x L 1 N o Z W V 0 M S 9 B d X R v U m V t b 3 Z l Z E N v b H V t b n M x L n t Q c m l j Z S w 2 f S Z x d W 9 0 O y w m c X V v d D t T Z W N 0 a W 9 u M S 9 T a G V l d D E v Q X V 0 b 1 J l b W 9 2 Z W R D b 2 x 1 b W 5 z M S 5 7 U G F 5 b W V u d C B N Z X R o b 2 Q s N 3 0 m c X V v d D s s J n F 1 b 3 Q 7 U 2 V j d G l v b j E v U 2 h l Z X Q x L 0 F 1 d G 9 S Z W 1 v d m V k Q 2 9 s d W 1 u c z E u e 0 R p c 2 N v d W 5 0 L D h 9 J n F 1 b 3 Q 7 L C Z x d W 9 0 O 1 N l Y 3 R p b 2 4 x L 1 N o Z W V 0 M S 9 B d X R v U m V t b 3 Z l Z E N v b H V t b n M x L n t U b 3 R h b C B C a W x s L D l 9 J n F 1 b 3 Q 7 X S w m c X V v d D t D b 2 x 1 b W 5 D b 3 V u d C Z x d W 9 0 O z o x M C w m c X V v d D t L Z X l D b 2 x 1 b W 5 O Y W 1 l c y Z x d W 9 0 O z p b X S w m c X V v d D t D b 2 x 1 b W 5 J Z G V u d G l 0 a W V z J n F 1 b 3 Q 7 O l s m c X V v d D t T Z W N 0 a W 9 u M S 9 T a G V l d D E v Q X V 0 b 1 J l b W 9 2 Z W R D b 2 x 1 b W 5 z M S 5 7 T 3 J k Z X I g S U Q s M H 0 m c X V v d D s s J n F 1 b 3 Q 7 U 2 V j d G l v b j E v U 2 h l Z X Q x L 0 F 1 d G 9 S Z W 1 v d m V k Q 2 9 s d W 1 u c z E u e 0 R h d G U s M X 0 m c X V v d D s s J n F 1 b 3 Q 7 U 2 V j d G l v b j E v U 2 h l Z X Q x L 0 F 1 d G 9 S Z W 1 v d m V k Q 2 9 s d W 1 u c z E u e 0 N 1 c 3 R v b W V y I E 5 h b W U s M n 0 m c X V v d D s s J n F 1 b 3 Q 7 U 2 V j d G l v b j E v U 2 h l Z X Q x L 0 F 1 d G 9 S Z W 1 v d m V k Q 2 9 s d W 1 u c z E u e 0 1 l Y W w g V H l w Z S w z f S Z x d W 9 0 O y w m c X V v d D t T Z W N 0 a W 9 u M S 9 T a G V l d D E v Q X V 0 b 1 J l b W 9 2 Z W R D b 2 x 1 b W 5 z M S 5 7 R m 9 v Z C B J d G V t L D R 9 J n F 1 b 3 Q 7 L C Z x d W 9 0 O 1 N l Y 3 R p b 2 4 x L 1 N o Z W V 0 M S 9 B d X R v U m V t b 3 Z l Z E N v b H V t b n M x L n t R d W F u d G l 0 e S w 1 f S Z x d W 9 0 O y w m c X V v d D t T Z W N 0 a W 9 u M S 9 T a G V l d D E v Q X V 0 b 1 J l b W 9 2 Z W R D b 2 x 1 b W 5 z M S 5 7 U H J p Y 2 U s N n 0 m c X V v d D s s J n F 1 b 3 Q 7 U 2 V j d G l v b j E v U 2 h l Z X Q x L 0 F 1 d G 9 S Z W 1 v d m V k Q 2 9 s d W 1 u c z E u e 1 B h e W 1 l b n Q g T W V 0 a G 9 k L D d 9 J n F 1 b 3 Q 7 L C Z x d W 9 0 O 1 N l Y 3 R p b 2 4 x L 1 N o Z W V 0 M S 9 B d X R v U m V t b 3 Z l Z E N v b H V t b n M x L n t E a X N j b 3 V u d C w 4 f S Z x d W 9 0 O y w m c X V v d D t T Z W N 0 a W 9 u M S 9 T a G V l d D E v Q X V 0 b 1 J l b W 9 2 Z W R D b 2 x 1 b W 5 z M S 5 7 V G 9 0 Y W w g Q m l s b C w 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E i g 2 b Z V 8 u p B g D k X R + f s B K E A A A A A A g A A A A A A E G Y A A A A B A A A g A A A A U 0 k X V 6 X E 3 Y c Y X b K m 3 g + e T B s N m a j A A L R 6 1 f B c q D u P T 0 0 A A A A A D o A A A A A C A A A g A A A A r 2 w P h b M M N l 5 D r H s o f f Y q W 3 p 8 B v O b l s Y / b v e Y f K A h C H x Q A A A A m I r z O l x i F a l 0 U G y w f m p j b k Y B s Y A D A u Z r m R c r E h 0 4 O o F p A k v z 1 A + v R t M F a I i D p N N K j A 0 N F t L m 4 G D u O B Z 0 W o B c B Q w 3 3 T G n b p j y 2 a I t L 0 7 P 0 5 1 A A A A A m j I x 0 T 4 X N r z 7 D E q h + z 4 m h 5 K z 2 Z z j d k R V W x R R m x l 4 C a Y E D 2 5 d E y k r v q L + / 4 q d c B 7 c o t O 4 Q C E Y l r K I E U 5 2 k 6 t 4 Z g = = < / D a t a M a s h u p > 
</file>

<file path=customXml/itemProps1.xml><?xml version="1.0" encoding="utf-8"?>
<ds:datastoreItem xmlns:ds="http://schemas.openxmlformats.org/officeDocument/2006/customXml" ds:itemID="{8A2F427F-FC48-452F-BD09-396490E6AB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Nilesh Dhumal</cp:lastModifiedBy>
  <dcterms:created xsi:type="dcterms:W3CDTF">2025-08-31T08:50:13Z</dcterms:created>
  <dcterms:modified xsi:type="dcterms:W3CDTF">2025-08-31T11:02:34Z</dcterms:modified>
</cp:coreProperties>
</file>