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Videos\cus_seg\"/>
    </mc:Choice>
  </mc:AlternateContent>
  <bookViews>
    <workbookView xWindow="0" yWindow="0" windowWidth="20490" windowHeight="7755" activeTab="1"/>
  </bookViews>
  <sheets>
    <sheet name="Purchase by Age_Group" sheetId="2" r:id="rId1"/>
    <sheet name="Customer_Segmentation_Report" sheetId="3" r:id="rId2"/>
    <sheet name="Purchase by Gender" sheetId="4" r:id="rId3"/>
    <sheet name="Purchase by Income Group" sheetId="5" r:id="rId4"/>
    <sheet name="Purchase by Preferred Category" sheetId="7" r:id="rId5"/>
    <sheet name="Purchase by Tenure" sheetId="10" r:id="rId6"/>
    <sheet name="Purchase by Spending" sheetId="12" r:id="rId7"/>
    <sheet name="customer_segmentation_data" sheetId="1" r:id="rId8"/>
  </sheets>
  <definedNames>
    <definedName name="_xlnm._FilterDatabase" localSheetId="7" hidden="1">customer_segmentation_data!$A$1:$M$1001</definedName>
    <definedName name="Slicer_Age_Group">#N/A</definedName>
    <definedName name="Slicer_Gender">#N/A</definedName>
  </definedNames>
  <calcPr calcId="152511"/>
  <pivotCaches>
    <pivotCache cacheId="13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<sst xmlns="http://schemas.openxmlformats.org/spreadsheetml/2006/main" count="2052" uniqueCount="37">
  <si>
    <t>Female</t>
  </si>
  <si>
    <t>Groceries</t>
  </si>
  <si>
    <t>Sports</t>
  </si>
  <si>
    <t>Clothing</t>
  </si>
  <si>
    <t>Other</t>
  </si>
  <si>
    <t>Home &amp; Garden</t>
  </si>
  <si>
    <t>Electronics</t>
  </si>
  <si>
    <t>Male</t>
  </si>
  <si>
    <t>Age_Group</t>
  </si>
  <si>
    <t>Income_Group</t>
  </si>
  <si>
    <t>Id</t>
  </si>
  <si>
    <t>Age</t>
  </si>
  <si>
    <t>Gender</t>
  </si>
  <si>
    <t>Income</t>
  </si>
  <si>
    <t>Spending_Score</t>
  </si>
  <si>
    <t>Membership_Years</t>
  </si>
  <si>
    <t>Purchase_Frequency</t>
  </si>
  <si>
    <t>Preferred_Category</t>
  </si>
  <si>
    <t>Last_Purchase_Amount</t>
  </si>
  <si>
    <t>Membership_Years_Group</t>
  </si>
  <si>
    <t>Row Labels</t>
  </si>
  <si>
    <t>Adult</t>
  </si>
  <si>
    <t>Senior Citizen</t>
  </si>
  <si>
    <t>Teenager</t>
  </si>
  <si>
    <t>Grand Total</t>
  </si>
  <si>
    <t>Sum of Purchase_Frequency</t>
  </si>
  <si>
    <t>Customer_Segmentation_Report</t>
  </si>
  <si>
    <t>Spending_Score_Group</t>
  </si>
  <si>
    <t>High Spending</t>
  </si>
  <si>
    <t>Low Spending</t>
  </si>
  <si>
    <t>Medium Spending</t>
  </si>
  <si>
    <t>Medium Tenure</t>
  </si>
  <si>
    <t>Low Tenure</t>
  </si>
  <si>
    <t>High Tenure</t>
  </si>
  <si>
    <t>Medium Income</t>
  </si>
  <si>
    <t>High Income</t>
  </si>
  <si>
    <t>Low 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</si>
</sst>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Age_Group!PivotTable7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Age_Group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by Age_Group'!$B$3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by Age_Group'!$A$4:$A$7</c:f>
              <c:strCache>
                <c:ptCount val="3"/>
                <c:pt idx="0">
                  <c:v>Adult</c:v>
                </c:pt>
                <c:pt idx="1">
                  <c:v>Senior Citizen</c:v>
                </c:pt>
                <c:pt idx="2">
                  <c:v>Teenager</c:v>
                </c:pt>
              </c:strCache>
            </c:strRef>
          </c:cat>
          <c:val>
            <c:numRef>
              <c:f>'Purchase by Age_Group'!$B$4:$B$7</c:f>
              <c:numCache>
                <c:formatCode>General</c:formatCode>
                <c:ptCount val="3"/>
                <c:pt idx="0">
                  <c:v>10595</c:v>
                </c:pt>
                <c:pt idx="1">
                  <c:v>9854</c:v>
                </c:pt>
                <c:pt idx="2">
                  <c:v>6147</c:v>
                </c:pt>
              </c:numCache>
            </c:numRef>
          </c:val>
        </c:ser>
        <c:dLbls>
          <c:dLblPos val="outEnd"/>
          <c:showLegendKey val="0"/>
          <c:showVal val="1"/>
          <c:showCatName val="0"/>
          <c:showSerName val="0"/>
          <c:showPercent val="0"/>
          <c:showBubbleSize val="0"/>
        </c:dLbls>
        <c:gapWidth val="219"/>
        <c:overlap val="-27"/>
        <c:axId val="373770600"/>
        <c:axId val="373774520"/>
      </c:barChart>
      <c:catAx>
        <c:axId val="37377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74520"/>
        <c:crosses val="autoZero"/>
        <c:auto val="1"/>
        <c:lblAlgn val="ctr"/>
        <c:lblOffset val="100"/>
        <c:noMultiLvlLbl val="0"/>
      </c:catAx>
      <c:valAx>
        <c:axId val="373774520"/>
        <c:scaling>
          <c:orientation val="minMax"/>
        </c:scaling>
        <c:delete val="1"/>
        <c:axPos val="l"/>
        <c:numFmt formatCode="General" sourceLinked="1"/>
        <c:majorTickMark val="none"/>
        <c:minorTickMark val="none"/>
        <c:tickLblPos val="nextTo"/>
        <c:crossAx val="373770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Preferred Category!PivotTable11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Preferred_Category</a:t>
            </a:r>
            <a:endParaRPr lang="en-US"/>
          </a:p>
        </c:rich>
      </c:tx>
      <c:layout>
        <c:manualLayout>
          <c:xMode val="edge"/>
          <c:yMode val="edge"/>
          <c:x val="0.23769444444444446"/>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'Purchase by Preferred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Preferred Category'!$A$4:$A$9</c:f>
              <c:strCache>
                <c:ptCount val="5"/>
                <c:pt idx="0">
                  <c:v>Clothing</c:v>
                </c:pt>
                <c:pt idx="1">
                  <c:v>Electronics</c:v>
                </c:pt>
                <c:pt idx="2">
                  <c:v>Groceries</c:v>
                </c:pt>
                <c:pt idx="3">
                  <c:v>Home &amp; Garden</c:v>
                </c:pt>
                <c:pt idx="4">
                  <c:v>Sports</c:v>
                </c:pt>
              </c:strCache>
            </c:strRef>
          </c:cat>
          <c:val>
            <c:numRef>
              <c:f>'Purchase by Preferred Category'!$B$4:$B$9</c:f>
              <c:numCache>
                <c:formatCode>General</c:formatCode>
                <c:ptCount val="5"/>
                <c:pt idx="0">
                  <c:v>4366</c:v>
                </c:pt>
                <c:pt idx="1">
                  <c:v>5682</c:v>
                </c:pt>
                <c:pt idx="2">
                  <c:v>5405</c:v>
                </c:pt>
                <c:pt idx="3">
                  <c:v>5449</c:v>
                </c:pt>
                <c:pt idx="4">
                  <c:v>5694</c:v>
                </c:pt>
              </c:numCache>
            </c:numRef>
          </c:val>
        </c:ser>
        <c:dLbls>
          <c:dLblPos val="outEnd"/>
          <c:showLegendKey val="0"/>
          <c:showVal val="1"/>
          <c:showCatName val="0"/>
          <c:showSerName val="0"/>
          <c:showPercent val="0"/>
          <c:showBubbleSize val="0"/>
        </c:dLbls>
        <c:gapWidth val="219"/>
        <c:overlap val="-27"/>
        <c:axId val="373772560"/>
        <c:axId val="373777656"/>
      </c:barChart>
      <c:catAx>
        <c:axId val="3737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77656"/>
        <c:crosses val="autoZero"/>
        <c:auto val="1"/>
        <c:lblAlgn val="ctr"/>
        <c:lblOffset val="100"/>
        <c:noMultiLvlLbl val="0"/>
      </c:catAx>
      <c:valAx>
        <c:axId val="373777656"/>
        <c:scaling>
          <c:orientation val="minMax"/>
        </c:scaling>
        <c:delete val="1"/>
        <c:axPos val="l"/>
        <c:numFmt formatCode="General" sourceLinked="1"/>
        <c:majorTickMark val="none"/>
        <c:minorTickMark val="none"/>
        <c:tickLblPos val="nextTo"/>
        <c:crossAx val="37377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Tenure!PivotTable14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Tenure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088692038495189"/>
          <c:y val="0.17634259259259263"/>
          <c:w val="0.76466863517060368"/>
          <c:h val="0.77736111111111106"/>
        </c:manualLayout>
      </c:layout>
      <c:barChart>
        <c:barDir val="bar"/>
        <c:grouping val="clustered"/>
        <c:varyColors val="0"/>
        <c:ser>
          <c:idx val="0"/>
          <c:order val="0"/>
          <c:tx>
            <c:strRef>
              <c:f>'Purchase by Tenure'!$B$3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Tenure'!$A$4:$A$7</c:f>
              <c:strCache>
                <c:ptCount val="3"/>
                <c:pt idx="0">
                  <c:v>Medium Tenure</c:v>
                </c:pt>
                <c:pt idx="1">
                  <c:v>Low Tenure</c:v>
                </c:pt>
                <c:pt idx="2">
                  <c:v>High Tenure</c:v>
                </c:pt>
              </c:strCache>
            </c:strRef>
          </c:cat>
          <c:val>
            <c:numRef>
              <c:f>'Purchase by Tenure'!$B$4:$B$7</c:f>
              <c:numCache>
                <c:formatCode>General</c:formatCode>
                <c:ptCount val="3"/>
                <c:pt idx="0">
                  <c:v>10691</c:v>
                </c:pt>
                <c:pt idx="1">
                  <c:v>5260</c:v>
                </c:pt>
                <c:pt idx="2">
                  <c:v>10645</c:v>
                </c:pt>
              </c:numCache>
            </c:numRef>
          </c:val>
        </c:ser>
        <c:dLbls>
          <c:dLblPos val="outEnd"/>
          <c:showLegendKey val="0"/>
          <c:showVal val="1"/>
          <c:showCatName val="0"/>
          <c:showSerName val="0"/>
          <c:showPercent val="0"/>
          <c:showBubbleSize val="0"/>
        </c:dLbls>
        <c:gapWidth val="182"/>
        <c:axId val="453163944"/>
        <c:axId val="453164336"/>
      </c:barChart>
      <c:catAx>
        <c:axId val="45316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64336"/>
        <c:crosses val="autoZero"/>
        <c:auto val="1"/>
        <c:lblAlgn val="ctr"/>
        <c:lblOffset val="100"/>
        <c:noMultiLvlLbl val="0"/>
      </c:catAx>
      <c:valAx>
        <c:axId val="453164336"/>
        <c:scaling>
          <c:orientation val="minMax"/>
        </c:scaling>
        <c:delete val="1"/>
        <c:axPos val="b"/>
        <c:numFmt formatCode="General" sourceLinked="1"/>
        <c:majorTickMark val="none"/>
        <c:minorTickMark val="none"/>
        <c:tickLblPos val="nextTo"/>
        <c:crossAx val="453163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Spending!PivotTable15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Spending</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dLbl>
          <c:idx val="0"/>
          <c:layout>
            <c:manualLayout>
              <c:x val="0.1168604040773973"/>
              <c:y val="-2.777777777777782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2"/>
          </a:solidFill>
          <a:ln w="19050">
            <a:solidFill>
              <a:schemeClr val="lt1"/>
            </a:solidFill>
          </a:ln>
          <a:effectLst/>
        </c:spPr>
        <c:dLbl>
          <c:idx val="0"/>
          <c:layout>
            <c:manualLayout>
              <c:x val="0.2361111111111111"/>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3"/>
          </a:solidFill>
          <a:ln w="19050">
            <a:solidFill>
              <a:schemeClr val="lt1"/>
            </a:solidFill>
          </a:ln>
          <a:effectLst/>
        </c:spPr>
        <c:dLbl>
          <c:idx val="0"/>
          <c:layout>
            <c:manualLayout>
              <c:x val="-0.1361111111111111"/>
              <c:y val="7.407407407407402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'Purchase by Spending'!$B$3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168604040773973"/>
                  <c:y val="-2.777777777777782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2361111111111111"/>
                  <c:y val="1.388888888888888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361111111111111"/>
                  <c:y val="7.4074074074074028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'Purchase by Spending'!$A$4:$A$7</c:f>
              <c:strCache>
                <c:ptCount val="3"/>
                <c:pt idx="0">
                  <c:v>High Spending</c:v>
                </c:pt>
                <c:pt idx="1">
                  <c:v>Low Spending</c:v>
                </c:pt>
                <c:pt idx="2">
                  <c:v>Medium Spending</c:v>
                </c:pt>
              </c:strCache>
            </c:strRef>
          </c:cat>
          <c:val>
            <c:numRef>
              <c:f>'Purchase by Spending'!$B$4:$B$7</c:f>
              <c:numCache>
                <c:formatCode>General</c:formatCode>
                <c:ptCount val="3"/>
                <c:pt idx="0">
                  <c:v>8151</c:v>
                </c:pt>
                <c:pt idx="1">
                  <c:v>10470</c:v>
                </c:pt>
                <c:pt idx="2">
                  <c:v>7975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Age_Group!PivotTable7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Age_Group</a:t>
            </a:r>
            <a:endParaRPr lang="en-US"/>
          </a:p>
        </c:rich>
      </c:tx>
      <c:layout>
        <c:manualLayout>
          <c:xMode val="edge"/>
          <c:yMode val="edge"/>
          <c:x val="0.26080175421110335"/>
          <c:y val="1.7241379310344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443225906312407E-2"/>
          <c:y val="0.15621387906221867"/>
          <c:w val="0.93888888888888888"/>
          <c:h val="0.72088764946048411"/>
        </c:manualLayout>
      </c:layout>
      <c:barChart>
        <c:barDir val="col"/>
        <c:grouping val="clustered"/>
        <c:varyColors val="0"/>
        <c:ser>
          <c:idx val="0"/>
          <c:order val="0"/>
          <c:tx>
            <c:strRef>
              <c:f>'Purchase by Age_Group'!$B$3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Age_Group'!$A$4:$A$7</c:f>
              <c:strCache>
                <c:ptCount val="3"/>
                <c:pt idx="0">
                  <c:v>Adult</c:v>
                </c:pt>
                <c:pt idx="1">
                  <c:v>Senior Citizen</c:v>
                </c:pt>
                <c:pt idx="2">
                  <c:v>Teenager</c:v>
                </c:pt>
              </c:strCache>
            </c:strRef>
          </c:cat>
          <c:val>
            <c:numRef>
              <c:f>'Purchase by Age_Group'!$B$4:$B$7</c:f>
              <c:numCache>
                <c:formatCode>General</c:formatCode>
                <c:ptCount val="3"/>
                <c:pt idx="0">
                  <c:v>10595</c:v>
                </c:pt>
                <c:pt idx="1">
                  <c:v>9854</c:v>
                </c:pt>
                <c:pt idx="2">
                  <c:v>6147</c:v>
                </c:pt>
              </c:numCache>
            </c:numRef>
          </c:val>
        </c:ser>
        <c:dLbls>
          <c:dLblPos val="outEnd"/>
          <c:showLegendKey val="0"/>
          <c:showVal val="1"/>
          <c:showCatName val="0"/>
          <c:showSerName val="0"/>
          <c:showPercent val="0"/>
          <c:showBubbleSize val="0"/>
        </c:dLbls>
        <c:gapWidth val="219"/>
        <c:overlap val="-27"/>
        <c:axId val="373770992"/>
        <c:axId val="373782360"/>
      </c:barChart>
      <c:catAx>
        <c:axId val="37377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82360"/>
        <c:crosses val="autoZero"/>
        <c:auto val="1"/>
        <c:lblAlgn val="ctr"/>
        <c:lblOffset val="100"/>
        <c:noMultiLvlLbl val="0"/>
      </c:catAx>
      <c:valAx>
        <c:axId val="373782360"/>
        <c:scaling>
          <c:orientation val="minMax"/>
        </c:scaling>
        <c:delete val="1"/>
        <c:axPos val="l"/>
        <c:numFmt formatCode="General" sourceLinked="1"/>
        <c:majorTickMark val="none"/>
        <c:minorTickMark val="none"/>
        <c:tickLblPos val="nextTo"/>
        <c:crossAx val="373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Gender!PivotTable8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layout>
        <c:manualLayout>
          <c:xMode val="edge"/>
          <c:yMode val="edge"/>
          <c:x val="0.3230555555555555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8888888888888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2777777777777777"/>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8.3333333333333332E-3"/>
              <c:y val="-0.240740740740740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888888888888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32E-3"/>
              <c:y val="-0.240740740740740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777777777777777"/>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221242616481912"/>
              <c:y val="0.14818851991327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dLbl>
          <c:idx val="0"/>
          <c:layout>
            <c:manualLayout>
              <c:x val="-8.3334506656415602E-3"/>
              <c:y val="-0.1885669291338582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15887580140517171"/>
              <c:y val="0.1307972155654456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8309558180227473"/>
          <c:y val="0.22203412073490814"/>
          <c:w val="0.45625850694315323"/>
          <c:h val="0.72802967020426801"/>
        </c:manualLayout>
      </c:layout>
      <c:pieChart>
        <c:varyColors val="1"/>
        <c:ser>
          <c:idx val="0"/>
          <c:order val="0"/>
          <c:tx>
            <c:strRef>
              <c:f>'Purchase by 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6221242616481912"/>
                  <c:y val="0.14818851991327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8.3334506656415602E-3"/>
                  <c:y val="-0.1885669291338582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0.15887580140517171"/>
                  <c:y val="0.1307972155654456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 by Gender'!$A$4:$A$7</c:f>
              <c:strCache>
                <c:ptCount val="3"/>
                <c:pt idx="0">
                  <c:v>Female</c:v>
                </c:pt>
                <c:pt idx="1">
                  <c:v>Male</c:v>
                </c:pt>
                <c:pt idx="2">
                  <c:v>Other</c:v>
                </c:pt>
              </c:strCache>
            </c:strRef>
          </c:cat>
          <c:val>
            <c:numRef>
              <c:f>'Purchase by Gender'!$B$4:$B$7</c:f>
              <c:numCache>
                <c:formatCode>General</c:formatCode>
                <c:ptCount val="3"/>
                <c:pt idx="0">
                  <c:v>8034</c:v>
                </c:pt>
                <c:pt idx="1">
                  <c:v>10104</c:v>
                </c:pt>
                <c:pt idx="2">
                  <c:v>8458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Income Group!PivotTable9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Income_Group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715018662868146"/>
          <c:y val="0.22805687203791472"/>
          <c:w val="0.75924847333781764"/>
          <c:h val="0.69611374407582938"/>
        </c:manualLayout>
      </c:layout>
      <c:barChart>
        <c:barDir val="bar"/>
        <c:grouping val="clustered"/>
        <c:varyColors val="0"/>
        <c:ser>
          <c:idx val="0"/>
          <c:order val="0"/>
          <c:tx>
            <c:strRef>
              <c:f>'Purchase by Income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Income Group'!$A$4:$A$7</c:f>
              <c:strCache>
                <c:ptCount val="3"/>
                <c:pt idx="0">
                  <c:v>Medium Income</c:v>
                </c:pt>
                <c:pt idx="1">
                  <c:v>High Income</c:v>
                </c:pt>
                <c:pt idx="2">
                  <c:v>Low Income</c:v>
                </c:pt>
              </c:strCache>
            </c:strRef>
          </c:cat>
          <c:val>
            <c:numRef>
              <c:f>'Purchase by Income Group'!$B$4:$B$7</c:f>
              <c:numCache>
                <c:formatCode>General</c:formatCode>
                <c:ptCount val="3"/>
                <c:pt idx="0">
                  <c:v>11034</c:v>
                </c:pt>
                <c:pt idx="1">
                  <c:v>10751</c:v>
                </c:pt>
                <c:pt idx="2">
                  <c:v>4811</c:v>
                </c:pt>
              </c:numCache>
            </c:numRef>
          </c:val>
        </c:ser>
        <c:dLbls>
          <c:dLblPos val="outEnd"/>
          <c:showLegendKey val="0"/>
          <c:showVal val="1"/>
          <c:showCatName val="0"/>
          <c:showSerName val="0"/>
          <c:showPercent val="0"/>
          <c:showBubbleSize val="0"/>
        </c:dLbls>
        <c:gapWidth val="182"/>
        <c:axId val="373777264"/>
        <c:axId val="373776872"/>
      </c:barChart>
      <c:catAx>
        <c:axId val="3737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76872"/>
        <c:crosses val="autoZero"/>
        <c:auto val="1"/>
        <c:lblAlgn val="ctr"/>
        <c:lblOffset val="100"/>
        <c:noMultiLvlLbl val="0"/>
      </c:catAx>
      <c:valAx>
        <c:axId val="373776872"/>
        <c:scaling>
          <c:orientation val="minMax"/>
        </c:scaling>
        <c:delete val="1"/>
        <c:axPos val="b"/>
        <c:numFmt formatCode="General" sourceLinked="1"/>
        <c:majorTickMark val="none"/>
        <c:minorTickMark val="none"/>
        <c:tickLblPos val="nextTo"/>
        <c:crossAx val="373777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Preferred Category!PivotTable11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Preferred_Category</a:t>
            </a:r>
            <a:endParaRPr lang="en-US"/>
          </a:p>
        </c:rich>
      </c:tx>
      <c:layout>
        <c:manualLayout>
          <c:xMode val="edge"/>
          <c:yMode val="edge"/>
          <c:x val="0.21951252684323549"/>
          <c:y val="6.69980768532965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8080887616320687E-2"/>
          <c:y val="0.16152787353193754"/>
          <c:w val="0.93888888888888888"/>
          <c:h val="0.72088764946048411"/>
        </c:manualLayout>
      </c:layout>
      <c:barChart>
        <c:barDir val="col"/>
        <c:grouping val="clustered"/>
        <c:varyColors val="0"/>
        <c:ser>
          <c:idx val="0"/>
          <c:order val="0"/>
          <c:tx>
            <c:strRef>
              <c:f>'Purchase by Preferred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Preferred Category'!$A$4:$A$9</c:f>
              <c:strCache>
                <c:ptCount val="5"/>
                <c:pt idx="0">
                  <c:v>Clothing</c:v>
                </c:pt>
                <c:pt idx="1">
                  <c:v>Electronics</c:v>
                </c:pt>
                <c:pt idx="2">
                  <c:v>Groceries</c:v>
                </c:pt>
                <c:pt idx="3">
                  <c:v>Home &amp; Garden</c:v>
                </c:pt>
                <c:pt idx="4">
                  <c:v>Sports</c:v>
                </c:pt>
              </c:strCache>
            </c:strRef>
          </c:cat>
          <c:val>
            <c:numRef>
              <c:f>'Purchase by Preferred Category'!$B$4:$B$9</c:f>
              <c:numCache>
                <c:formatCode>General</c:formatCode>
                <c:ptCount val="5"/>
                <c:pt idx="0">
                  <c:v>4366</c:v>
                </c:pt>
                <c:pt idx="1">
                  <c:v>5682</c:v>
                </c:pt>
                <c:pt idx="2">
                  <c:v>5405</c:v>
                </c:pt>
                <c:pt idx="3">
                  <c:v>5449</c:v>
                </c:pt>
                <c:pt idx="4">
                  <c:v>5694</c:v>
                </c:pt>
              </c:numCache>
            </c:numRef>
          </c:val>
        </c:ser>
        <c:dLbls>
          <c:dLblPos val="outEnd"/>
          <c:showLegendKey val="0"/>
          <c:showVal val="1"/>
          <c:showCatName val="0"/>
          <c:showSerName val="0"/>
          <c:showPercent val="0"/>
          <c:showBubbleSize val="0"/>
        </c:dLbls>
        <c:gapWidth val="219"/>
        <c:overlap val="-27"/>
        <c:axId val="373781184"/>
        <c:axId val="373780792"/>
      </c:barChart>
      <c:catAx>
        <c:axId val="3737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80792"/>
        <c:crosses val="autoZero"/>
        <c:auto val="1"/>
        <c:lblAlgn val="ctr"/>
        <c:lblOffset val="100"/>
        <c:noMultiLvlLbl val="0"/>
      </c:catAx>
      <c:valAx>
        <c:axId val="373780792"/>
        <c:scaling>
          <c:orientation val="minMax"/>
        </c:scaling>
        <c:delete val="1"/>
        <c:axPos val="l"/>
        <c:numFmt formatCode="General" sourceLinked="1"/>
        <c:majorTickMark val="none"/>
        <c:minorTickMark val="none"/>
        <c:tickLblPos val="nextTo"/>
        <c:crossAx val="3737811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Tenure!PivotTable14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Tenure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955551590045582"/>
          <c:y val="0.17634279205665329"/>
          <c:w val="0.76466863517060368"/>
          <c:h val="0.77736111111111106"/>
        </c:manualLayout>
      </c:layout>
      <c:barChart>
        <c:barDir val="bar"/>
        <c:grouping val="clustered"/>
        <c:varyColors val="0"/>
        <c:ser>
          <c:idx val="0"/>
          <c:order val="0"/>
          <c:tx>
            <c:strRef>
              <c:f>'Purchase by Tenure'!$B$3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Tenure'!$A$4:$A$7</c:f>
              <c:strCache>
                <c:ptCount val="3"/>
                <c:pt idx="0">
                  <c:v>Medium Tenure</c:v>
                </c:pt>
                <c:pt idx="1">
                  <c:v>Low Tenure</c:v>
                </c:pt>
                <c:pt idx="2">
                  <c:v>High Tenure</c:v>
                </c:pt>
              </c:strCache>
            </c:strRef>
          </c:cat>
          <c:val>
            <c:numRef>
              <c:f>'Purchase by Tenure'!$B$4:$B$7</c:f>
              <c:numCache>
                <c:formatCode>General</c:formatCode>
                <c:ptCount val="3"/>
                <c:pt idx="0">
                  <c:v>10691</c:v>
                </c:pt>
                <c:pt idx="1">
                  <c:v>5260</c:v>
                </c:pt>
                <c:pt idx="2">
                  <c:v>10645</c:v>
                </c:pt>
              </c:numCache>
            </c:numRef>
          </c:val>
        </c:ser>
        <c:dLbls>
          <c:dLblPos val="outEnd"/>
          <c:showLegendKey val="0"/>
          <c:showVal val="1"/>
          <c:showCatName val="0"/>
          <c:showSerName val="0"/>
          <c:showPercent val="0"/>
          <c:showBubbleSize val="0"/>
        </c:dLbls>
        <c:gapWidth val="182"/>
        <c:axId val="453165904"/>
        <c:axId val="453168648"/>
      </c:barChart>
      <c:catAx>
        <c:axId val="45316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68648"/>
        <c:crosses val="autoZero"/>
        <c:auto val="1"/>
        <c:lblAlgn val="ctr"/>
        <c:lblOffset val="100"/>
        <c:noMultiLvlLbl val="0"/>
      </c:catAx>
      <c:valAx>
        <c:axId val="453168648"/>
        <c:scaling>
          <c:orientation val="minMax"/>
        </c:scaling>
        <c:delete val="1"/>
        <c:axPos val="b"/>
        <c:numFmt formatCode="General" sourceLinked="1"/>
        <c:majorTickMark val="none"/>
        <c:minorTickMark val="none"/>
        <c:tickLblPos val="nextTo"/>
        <c:crossAx val="45316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Spending!PivotTable15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Spending</a:t>
            </a:r>
          </a:p>
          <a:p>
            <a:pPr>
              <a:defRPr/>
            </a:pPr>
            <a:endParaRPr lang="en-US"/>
          </a:p>
        </c:rich>
      </c:tx>
      <c:layout>
        <c:manualLayout>
          <c:xMode val="edge"/>
          <c:yMode val="edge"/>
          <c:x val="0.261100771494472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8604040773973"/>
              <c:y val="-2.777777777777782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361111111111111"/>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361111111111111"/>
              <c:y val="7.407407407407402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68604040773973"/>
              <c:y val="-2.777777777777782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361111111111111"/>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61111111111111"/>
              <c:y val="7.4074074074074028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686025610435059"/>
              <c:y val="-0.155982737734706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dLbl>
          <c:idx val="0"/>
          <c:layout>
            <c:manualLayout>
              <c:x val="0.29267668814125491"/>
              <c:y val="4.5275590551181104E-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16035345581802277"/>
              <c:y val="-8.618211185140319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'Purchase by Spending'!$B$3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1686025610435059"/>
                  <c:y val="-0.15598273773470625"/>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29267668814125491"/>
                  <c:y val="4.5275590551181104E-4"/>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6035345581802277"/>
                  <c:y val="-8.618211185140319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 by Spending'!$A$4:$A$7</c:f>
              <c:strCache>
                <c:ptCount val="3"/>
                <c:pt idx="0">
                  <c:v>High Spending</c:v>
                </c:pt>
                <c:pt idx="1">
                  <c:v>Low Spending</c:v>
                </c:pt>
                <c:pt idx="2">
                  <c:v>Medium Spending</c:v>
                </c:pt>
              </c:strCache>
            </c:strRef>
          </c:cat>
          <c:val>
            <c:numRef>
              <c:f>'Purchase by Spending'!$B$4:$B$7</c:f>
              <c:numCache>
                <c:formatCode>General</c:formatCode>
                <c:ptCount val="3"/>
                <c:pt idx="0">
                  <c:v>8151</c:v>
                </c:pt>
                <c:pt idx="1">
                  <c:v>10470</c:v>
                </c:pt>
                <c:pt idx="2">
                  <c:v>7975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Gender!PivotTable8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layout>
        <c:manualLayout>
          <c:xMode val="edge"/>
          <c:yMode val="edge"/>
          <c:x val="0.3230555555555555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8888888888888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0.12777777777777777"/>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19050">
            <a:solidFill>
              <a:schemeClr val="lt1"/>
            </a:solidFill>
          </a:ln>
          <a:effectLst/>
        </c:spPr>
        <c:dLbl>
          <c:idx val="0"/>
          <c:layout>
            <c:manualLayout>
              <c:x val="-8.3333333333333332E-3"/>
              <c:y val="-0.240740740740740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8309558180227473"/>
          <c:y val="0.22203412073490814"/>
          <c:w val="0.37269794400699913"/>
          <c:h val="0.62116324001166523"/>
        </c:manualLayout>
      </c:layout>
      <c:pieChart>
        <c:varyColors val="1"/>
        <c:ser>
          <c:idx val="0"/>
          <c:order val="0"/>
          <c:tx>
            <c:strRef>
              <c:f>'Purchase by 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388888888888889"/>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8.3333333333333332E-3"/>
                  <c:y val="-0.240740740740740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0.12777777777777777"/>
                  <c:y val="0.125"/>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 by Gender'!$A$4:$A$7</c:f>
              <c:strCache>
                <c:ptCount val="3"/>
                <c:pt idx="0">
                  <c:v>Female</c:v>
                </c:pt>
                <c:pt idx="1">
                  <c:v>Male</c:v>
                </c:pt>
                <c:pt idx="2">
                  <c:v>Other</c:v>
                </c:pt>
              </c:strCache>
            </c:strRef>
          </c:cat>
          <c:val>
            <c:numRef>
              <c:f>'Purchase by Gender'!$B$4:$B$7</c:f>
              <c:numCache>
                <c:formatCode>General</c:formatCode>
                <c:ptCount val="3"/>
                <c:pt idx="0">
                  <c:v>8034</c:v>
                </c:pt>
                <c:pt idx="1">
                  <c:v>10104</c:v>
                </c:pt>
                <c:pt idx="2">
                  <c:v>8458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[customer_segmentation_data.xlsx]Purchase by Income Group!PivotTable9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Income_Group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'Purchase by Income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by Income Group'!$A$4:$A$7</c:f>
              <c:strCache>
                <c:ptCount val="3"/>
                <c:pt idx="0">
                  <c:v>Medium Income</c:v>
                </c:pt>
                <c:pt idx="1">
                  <c:v>High Income</c:v>
                </c:pt>
                <c:pt idx="2">
                  <c:v>Low Income</c:v>
                </c:pt>
              </c:strCache>
            </c:strRef>
          </c:cat>
          <c:val>
            <c:numRef>
              <c:f>'Purchase by Income Group'!$B$4:$B$7</c:f>
              <c:numCache>
                <c:formatCode>General</c:formatCode>
                <c:ptCount val="3"/>
                <c:pt idx="0">
                  <c:v>11034</c:v>
                </c:pt>
                <c:pt idx="1">
                  <c:v>10751</c:v>
                </c:pt>
                <c:pt idx="2">
                  <c:v>4811</c:v>
                </c:pt>
              </c:numCache>
            </c:numRef>
          </c:val>
        </c:ser>
        <c:dLbls>
          <c:dLblPos val="outEnd"/>
          <c:showLegendKey val="0"/>
          <c:showVal val="1"/>
          <c:showCatName val="0"/>
          <c:showSerName val="0"/>
          <c:showPercent val="0"/>
          <c:showBubbleSize val="0"/>
        </c:dLbls>
        <c:gapWidth val="182"/>
        <c:axId val="373771384"/>
        <c:axId val="373781576"/>
      </c:barChart>
      <c:catAx>
        <c:axId val="373771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81576"/>
        <c:crosses val="autoZero"/>
        <c:auto val="1"/>
        <c:lblAlgn val="ctr"/>
        <c:lblOffset val="100"/>
        <c:noMultiLvlLbl val="0"/>
      </c:catAx>
      <c:valAx>
        <c:axId val="373781576"/>
        <c:scaling>
          <c:orientation val="minMax"/>
        </c:scaling>
        <c:delete val="1"/>
        <c:axPos val="b"/>
        <c:numFmt formatCode="General" sourceLinked="1"/>
        <c:majorTickMark val="none"/>
        <c:minorTickMark val="none"/>
        <c:tickLblPos val="nextTo"/>
        <c:crossAx val="37377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219075</xdr:colOff>
      <xdr:row>5</xdr:row>
      <xdr:rowOff>4762</xdr:rowOff>
    </xdr:from>
    <xdr:to>
      <xdr:col>9</xdr:col>
      <xdr:colOff>523875</xdr:colOff>
      <xdr:row>19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xdr:row>
      <xdr:rowOff>66675</xdr:rowOff>
    </xdr:from>
    <xdr:to>
      <xdr:col>7</xdr:col>
      <xdr:colOff>142876</xdr:colOff>
      <xdr:row>11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57151</xdr:rowOff>
    </xdr:from>
    <xdr:to>
      <xdr:col>12</xdr:col>
      <xdr:colOff>600074</xdr:colOff>
      <xdr:row>10</xdr:row>
      <xdr:rowOff>114301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85726</xdr:colOff>
      <xdr:row>1</xdr:row>
      <xdr:rowOff>66676</xdr:rowOff>
    </xdr:from>
    <xdr:to>
      <xdr:col>20</xdr:col>
      <xdr:colOff>371475</xdr:colOff>
      <xdr:row>10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11</xdr:row>
      <xdr:rowOff>123825</xdr:rowOff>
    </xdr:from>
    <xdr:to>
      <xdr:col>14</xdr:col>
      <xdr:colOff>238125</xdr:colOff>
      <xdr:row>22</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333375</xdr:colOff>
      <xdr:row>11</xdr:row>
      <xdr:rowOff>57151</xdr:rowOff>
    </xdr:from>
    <xdr:to>
      <xdr:col>20</xdr:col>
      <xdr:colOff>514350</xdr:colOff>
      <xdr:row>21</xdr:row>
      <xdr:rowOff>171451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57150</xdr:rowOff>
    </xdr:from>
    <xdr:to>
      <xdr:col>1</xdr:col>
      <xdr:colOff>552450</xdr:colOff>
      <xdr:row>9</xdr:row>
      <xdr:rowOff>47625</xdr:rowOff>
    </xdr:to>
    <mc:AlternateContent xmlns:mc="http://schemas.openxmlformats.org/markup-compatibility/2006">
      <mc:Choice xmlns:a14="http://schemas.microsoft.com/office/drawing/2010/main" Requires="a14">
        <xdr:graphicFrame macro="">
          <xdr:nvGraphicFramePr>
            <xdr:cNvPr id="17"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0" y="390525"/>
              <a:ext cx="11620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11</xdr:row>
      <xdr:rowOff>171450</xdr:rowOff>
    </xdr:from>
    <xdr:to>
      <xdr:col>7</xdr:col>
      <xdr:colOff>133350</xdr:colOff>
      <xdr:row>22</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95250</xdr:rowOff>
    </xdr:from>
    <xdr:to>
      <xdr:col>1</xdr:col>
      <xdr:colOff>590550</xdr:colOff>
      <xdr:row>20</xdr:row>
      <xdr:rowOff>123825</xdr:rowOff>
    </xdr:to>
    <mc:AlternateContent xmlns:mc="http://schemas.openxmlformats.org/markup-compatibility/2006">
      <mc:Choice xmlns:a14="http://schemas.microsoft.com/office/drawing/2010/main" Requires="a14">
        <xdr:graphicFrame macro="">
          <xdr:nvGraphicFramePr>
            <xdr:cNvPr id="2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143125"/>
              <a:ext cx="120015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4</xdr:row>
      <xdr:rowOff>185737</xdr:rowOff>
    </xdr:from>
    <xdr:to>
      <xdr:col>9</xdr:col>
      <xdr:colOff>581025</xdr:colOff>
      <xdr:row>19</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4</xdr:row>
      <xdr:rowOff>80962</xdr:rowOff>
    </xdr:from>
    <xdr:to>
      <xdr:col>10</xdr:col>
      <xdr:colOff>438150</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2</xdr:row>
      <xdr:rowOff>4762</xdr:rowOff>
    </xdr:from>
    <xdr:to>
      <xdr:col>11</xdr:col>
      <xdr:colOff>0</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4</xdr:row>
      <xdr:rowOff>4762</xdr:rowOff>
    </xdr:from>
    <xdr:to>
      <xdr:col>10</xdr:col>
      <xdr:colOff>390525</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419100</xdr:colOff>
      <xdr:row>1</xdr:row>
      <xdr:rowOff>157162</xdr:rowOff>
    </xdr:from>
    <xdr:to>
      <xdr:col>9</xdr:col>
      <xdr:colOff>247650</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494.900131018519" createdVersion="5" refreshedVersion="5" minRefreshableVersion="3" recordCount="1000">
  <cacheSource type="worksheet">
    <worksheetSource ref="A1:M1001" sheet="customer_segmentation_data"/>
  </cacheSource>
  <cacheFields count="13">
    <cacheField name="Id" numFmtId="0">
      <sharedItems containsSemiMixedTypes="0" containsString="0" containsNumber="1" containsInteger="1" minValue="1" maxValue="1000"/>
    </cacheField>
    <cacheField name="Age" numFmtId="0">
      <sharedItems containsSemiMixedTypes="0" containsString="0" containsNumber="1" containsInteger="1" minValue="18" maxValue="69"/>
    </cacheField>
    <cacheField name="Age_Group" numFmtId="0">
      <sharedItems count="3">
        <s v="Adult"/>
        <s v="Teenager"/>
        <s v="Senior Citizen"/>
      </sharedItems>
    </cacheField>
    <cacheField name="Gender" numFmtId="0">
      <sharedItems count="3">
        <s v="Female"/>
        <s v="Other"/>
        <s v="Male"/>
      </sharedItems>
    </cacheField>
    <cacheField name="Income" numFmtId="0">
      <sharedItems containsSemiMixedTypes="0" containsString="0" containsNumber="1" containsInteger="1" minValue="30004" maxValue="149973"/>
    </cacheField>
    <cacheField name="Income_Group" numFmtId="0">
      <sharedItems count="6">
        <s v="Medium Income"/>
        <s v="High Income"/>
        <s v="Low Income"/>
        <s v="Rich Class" u="1"/>
        <s v="Middle Class" u="1"/>
        <s v="Lower Class" u="1"/>
      </sharedItems>
    </cacheField>
    <cacheField name="Spending_Score" numFmtId="0">
      <sharedItems containsSemiMixedTypes="0" containsString="0" containsNumber="1" containsInteger="1" minValue="1" maxValue="100"/>
    </cacheField>
    <cacheField name="Spending_Score_Group" numFmtId="0">
      <sharedItems count="3">
        <s v="High Spending"/>
        <s v="Medium Spending"/>
        <s v="Low Spending"/>
      </sharedItems>
    </cacheField>
    <cacheField name="Membership_Years" numFmtId="0">
      <sharedItems containsSemiMixedTypes="0" containsString="0" containsNumber="1" containsInteger="1" minValue="1" maxValue="10"/>
    </cacheField>
    <cacheField name="Membership_Years_Group" numFmtId="0">
      <sharedItems count="5">
        <s v="Medium Tenure"/>
        <s v="Low Tenure"/>
        <s v="High Tenure"/>
        <s v="Group 1" u="1"/>
        <s v="Group 2" u="1"/>
      </sharedItems>
    </cacheField>
    <cacheField name="Purchase_Frequency" numFmtId="0">
      <sharedItems containsSemiMixedTypes="0" containsString="0" containsNumber="1" containsInteger="1" minValue="1" maxValue="50"/>
    </cacheField>
    <cacheField name="Preferred_Category" numFmtId="0">
      <sharedItems count="5">
        <s v="Groceries"/>
        <s v="Sports"/>
        <s v="Clothing"/>
        <s v="Home &amp; Garden"/>
        <s v="Electronics"/>
      </sharedItems>
    </cacheField>
    <cacheField name="Last_Purchase_Amount" numFmtId="0">
      <sharedItems containsSemiMixedTypes="0" containsString="0" containsNumber="1" minValue="10.4" maxValue="999.74"/>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
    <n v="38"/>
    <x v="0"/>
    <x v="0"/>
    <n v="99342"/>
    <x v="0"/>
    <n v="90"/>
    <x v="0"/>
    <n v="3"/>
    <x v="0"/>
    <n v="24"/>
    <x v="0"/>
    <n v="113.53"/>
  </r>
  <r>
    <n v="2"/>
    <n v="21"/>
    <x v="1"/>
    <x v="0"/>
    <n v="78852"/>
    <x v="0"/>
    <n v="60"/>
    <x v="1"/>
    <n v="2"/>
    <x v="1"/>
    <n v="42"/>
    <x v="1"/>
    <n v="41.93"/>
  </r>
  <r>
    <n v="3"/>
    <n v="60"/>
    <x v="2"/>
    <x v="0"/>
    <n v="126573"/>
    <x v="1"/>
    <n v="30"/>
    <x v="2"/>
    <n v="2"/>
    <x v="1"/>
    <n v="28"/>
    <x v="2"/>
    <n v="424.36"/>
  </r>
  <r>
    <n v="4"/>
    <n v="40"/>
    <x v="0"/>
    <x v="1"/>
    <n v="47099"/>
    <x v="2"/>
    <n v="74"/>
    <x v="0"/>
    <n v="9"/>
    <x v="2"/>
    <n v="5"/>
    <x v="3"/>
    <n v="991.93"/>
  </r>
  <r>
    <n v="5"/>
    <n v="65"/>
    <x v="2"/>
    <x v="0"/>
    <n v="140621"/>
    <x v="1"/>
    <n v="21"/>
    <x v="2"/>
    <n v="3"/>
    <x v="0"/>
    <n v="25"/>
    <x v="4"/>
    <n v="347.08"/>
  </r>
  <r>
    <n v="6"/>
    <n v="31"/>
    <x v="0"/>
    <x v="1"/>
    <n v="57305"/>
    <x v="0"/>
    <n v="24"/>
    <x v="2"/>
    <n v="3"/>
    <x v="0"/>
    <n v="30"/>
    <x v="3"/>
    <n v="86.85"/>
  </r>
  <r>
    <n v="7"/>
    <n v="19"/>
    <x v="1"/>
    <x v="1"/>
    <n v="54319"/>
    <x v="0"/>
    <n v="68"/>
    <x v="1"/>
    <n v="5"/>
    <x v="0"/>
    <n v="43"/>
    <x v="2"/>
    <n v="191.72"/>
  </r>
  <r>
    <n v="8"/>
    <n v="43"/>
    <x v="0"/>
    <x v="2"/>
    <n v="108115"/>
    <x v="1"/>
    <n v="94"/>
    <x v="0"/>
    <n v="9"/>
    <x v="2"/>
    <n v="27"/>
    <x v="0"/>
    <n v="734.56"/>
  </r>
  <r>
    <n v="9"/>
    <n v="53"/>
    <x v="2"/>
    <x v="2"/>
    <n v="34424"/>
    <x v="2"/>
    <n v="29"/>
    <x v="2"/>
    <n v="6"/>
    <x v="0"/>
    <n v="7"/>
    <x v="1"/>
    <n v="951.71"/>
  </r>
  <r>
    <n v="10"/>
    <n v="55"/>
    <x v="2"/>
    <x v="0"/>
    <n v="45839"/>
    <x v="2"/>
    <n v="55"/>
    <x v="1"/>
    <n v="7"/>
    <x v="2"/>
    <n v="2"/>
    <x v="4"/>
    <n v="821.18"/>
  </r>
  <r>
    <n v="11"/>
    <n v="23"/>
    <x v="1"/>
    <x v="1"/>
    <n v="69659"/>
    <x v="0"/>
    <n v="16"/>
    <x v="2"/>
    <n v="7"/>
    <x v="2"/>
    <n v="24"/>
    <x v="2"/>
    <n v="434.97"/>
  </r>
  <r>
    <n v="12"/>
    <n v="68"/>
    <x v="2"/>
    <x v="1"/>
    <n v="30058"/>
    <x v="2"/>
    <n v="91"/>
    <x v="0"/>
    <n v="1"/>
    <x v="1"/>
    <n v="49"/>
    <x v="0"/>
    <n v="889.94"/>
  </r>
  <r>
    <n v="13"/>
    <n v="29"/>
    <x v="1"/>
    <x v="0"/>
    <n v="87461"/>
    <x v="0"/>
    <n v="81"/>
    <x v="0"/>
    <n v="3"/>
    <x v="0"/>
    <n v="27"/>
    <x v="3"/>
    <n v="101.07"/>
  </r>
  <r>
    <n v="14"/>
    <n v="64"/>
    <x v="2"/>
    <x v="1"/>
    <n v="33018"/>
    <x v="2"/>
    <n v="46"/>
    <x v="1"/>
    <n v="4"/>
    <x v="0"/>
    <n v="3"/>
    <x v="1"/>
    <n v="221.35"/>
  </r>
  <r>
    <n v="15"/>
    <n v="33"/>
    <x v="0"/>
    <x v="2"/>
    <n v="112260"/>
    <x v="1"/>
    <n v="17"/>
    <x v="2"/>
    <n v="5"/>
    <x v="0"/>
    <n v="8"/>
    <x v="3"/>
    <n v="915.89"/>
  </r>
  <r>
    <n v="16"/>
    <n v="53"/>
    <x v="2"/>
    <x v="2"/>
    <n v="129284"/>
    <x v="1"/>
    <n v="17"/>
    <x v="2"/>
    <n v="6"/>
    <x v="0"/>
    <n v="26"/>
    <x v="2"/>
    <n v="225.4"/>
  </r>
  <r>
    <n v="17"/>
    <n v="57"/>
    <x v="2"/>
    <x v="2"/>
    <n v="102535"/>
    <x v="1"/>
    <n v="29"/>
    <x v="2"/>
    <n v="5"/>
    <x v="0"/>
    <n v="13"/>
    <x v="2"/>
    <n v="378.47"/>
  </r>
  <r>
    <n v="18"/>
    <n v="22"/>
    <x v="1"/>
    <x v="2"/>
    <n v="41849"/>
    <x v="2"/>
    <n v="22"/>
    <x v="2"/>
    <n v="1"/>
    <x v="1"/>
    <n v="31"/>
    <x v="1"/>
    <n v="844.08"/>
  </r>
  <r>
    <n v="19"/>
    <n v="37"/>
    <x v="0"/>
    <x v="2"/>
    <n v="95491"/>
    <x v="0"/>
    <n v="90"/>
    <x v="0"/>
    <n v="6"/>
    <x v="0"/>
    <n v="21"/>
    <x v="3"/>
    <n v="454.83"/>
  </r>
  <r>
    <n v="20"/>
    <n v="31"/>
    <x v="0"/>
    <x v="2"/>
    <n v="97103"/>
    <x v="0"/>
    <n v="70"/>
    <x v="1"/>
    <n v="3"/>
    <x v="0"/>
    <n v="17"/>
    <x v="0"/>
    <n v="61.3"/>
  </r>
  <r>
    <n v="21"/>
    <n v="19"/>
    <x v="1"/>
    <x v="0"/>
    <n v="82519"/>
    <x v="0"/>
    <n v="13"/>
    <x v="2"/>
    <n v="4"/>
    <x v="0"/>
    <n v="4"/>
    <x v="3"/>
    <n v="742.39"/>
  </r>
  <r>
    <n v="22"/>
    <n v="22"/>
    <x v="1"/>
    <x v="2"/>
    <n v="49077"/>
    <x v="2"/>
    <n v="74"/>
    <x v="0"/>
    <n v="10"/>
    <x v="2"/>
    <n v="47"/>
    <x v="3"/>
    <n v="799.31"/>
  </r>
  <r>
    <n v="23"/>
    <n v="36"/>
    <x v="0"/>
    <x v="1"/>
    <n v="85473"/>
    <x v="0"/>
    <n v="68"/>
    <x v="1"/>
    <n v="1"/>
    <x v="1"/>
    <n v="16"/>
    <x v="1"/>
    <n v="806.55"/>
  </r>
  <r>
    <n v="24"/>
    <n v="41"/>
    <x v="0"/>
    <x v="1"/>
    <n v="81758"/>
    <x v="0"/>
    <n v="87"/>
    <x v="0"/>
    <n v="7"/>
    <x v="2"/>
    <n v="9"/>
    <x v="2"/>
    <n v="482.2"/>
  </r>
  <r>
    <n v="25"/>
    <n v="69"/>
    <x v="2"/>
    <x v="0"/>
    <n v="36140"/>
    <x v="2"/>
    <n v="78"/>
    <x v="0"/>
    <n v="5"/>
    <x v="0"/>
    <n v="39"/>
    <x v="1"/>
    <n v="508.86"/>
  </r>
  <r>
    <n v="26"/>
    <n v="33"/>
    <x v="0"/>
    <x v="1"/>
    <n v="141757"/>
    <x v="1"/>
    <n v="60"/>
    <x v="1"/>
    <n v="10"/>
    <x v="2"/>
    <n v="39"/>
    <x v="0"/>
    <n v="83.27"/>
  </r>
  <r>
    <n v="27"/>
    <n v="54"/>
    <x v="2"/>
    <x v="2"/>
    <n v="35394"/>
    <x v="2"/>
    <n v="10"/>
    <x v="2"/>
    <n v="9"/>
    <x v="2"/>
    <n v="4"/>
    <x v="0"/>
    <n v="124.29"/>
  </r>
  <r>
    <n v="28"/>
    <n v="30"/>
    <x v="0"/>
    <x v="0"/>
    <n v="50680"/>
    <x v="0"/>
    <n v="19"/>
    <x v="2"/>
    <n v="7"/>
    <x v="2"/>
    <n v="27"/>
    <x v="1"/>
    <n v="515.88"/>
  </r>
  <r>
    <n v="29"/>
    <n v="18"/>
    <x v="1"/>
    <x v="0"/>
    <n v="70721"/>
    <x v="0"/>
    <n v="78"/>
    <x v="0"/>
    <n v="7"/>
    <x v="2"/>
    <n v="1"/>
    <x v="3"/>
    <n v="191.9"/>
  </r>
  <r>
    <n v="30"/>
    <n v="23"/>
    <x v="1"/>
    <x v="2"/>
    <n v="104106"/>
    <x v="1"/>
    <n v="30"/>
    <x v="2"/>
    <n v="4"/>
    <x v="0"/>
    <n v="20"/>
    <x v="4"/>
    <n v="950.56"/>
  </r>
  <r>
    <n v="31"/>
    <n v="36"/>
    <x v="0"/>
    <x v="1"/>
    <n v="76756"/>
    <x v="0"/>
    <n v="16"/>
    <x v="2"/>
    <n v="8"/>
    <x v="2"/>
    <n v="27"/>
    <x v="2"/>
    <n v="970.06"/>
  </r>
  <r>
    <n v="32"/>
    <n v="60"/>
    <x v="2"/>
    <x v="0"/>
    <n v="45733"/>
    <x v="2"/>
    <n v="69"/>
    <x v="1"/>
    <n v="2"/>
    <x v="1"/>
    <n v="18"/>
    <x v="4"/>
    <n v="197.29"/>
  </r>
  <r>
    <n v="33"/>
    <n v="29"/>
    <x v="1"/>
    <x v="2"/>
    <n v="71951"/>
    <x v="0"/>
    <n v="2"/>
    <x v="2"/>
    <n v="6"/>
    <x v="0"/>
    <n v="47"/>
    <x v="4"/>
    <n v="91.94"/>
  </r>
  <r>
    <n v="34"/>
    <n v="44"/>
    <x v="0"/>
    <x v="1"/>
    <n v="86593"/>
    <x v="0"/>
    <n v="89"/>
    <x v="0"/>
    <n v="4"/>
    <x v="0"/>
    <n v="37"/>
    <x v="0"/>
    <n v="76.95"/>
  </r>
  <r>
    <n v="35"/>
    <n v="45"/>
    <x v="0"/>
    <x v="1"/>
    <n v="43138"/>
    <x v="2"/>
    <n v="54"/>
    <x v="1"/>
    <n v="10"/>
    <x v="2"/>
    <n v="48"/>
    <x v="1"/>
    <n v="639.22"/>
  </r>
  <r>
    <n v="36"/>
    <n v="30"/>
    <x v="0"/>
    <x v="0"/>
    <n v="73464"/>
    <x v="0"/>
    <n v="37"/>
    <x v="2"/>
    <n v="1"/>
    <x v="1"/>
    <n v="6"/>
    <x v="2"/>
    <n v="532.51"/>
  </r>
  <r>
    <n v="37"/>
    <n v="47"/>
    <x v="0"/>
    <x v="2"/>
    <n v="108074"/>
    <x v="1"/>
    <n v="78"/>
    <x v="0"/>
    <n v="4"/>
    <x v="0"/>
    <n v="38"/>
    <x v="4"/>
    <n v="128.19999999999999"/>
  </r>
  <r>
    <n v="38"/>
    <n v="48"/>
    <x v="0"/>
    <x v="1"/>
    <n v="81794"/>
    <x v="0"/>
    <n v="89"/>
    <x v="0"/>
    <n v="7"/>
    <x v="2"/>
    <n v="50"/>
    <x v="4"/>
    <n v="967.99"/>
  </r>
  <r>
    <n v="39"/>
    <n v="31"/>
    <x v="0"/>
    <x v="0"/>
    <n v="75392"/>
    <x v="0"/>
    <n v="43"/>
    <x v="1"/>
    <n v="4"/>
    <x v="0"/>
    <n v="29"/>
    <x v="1"/>
    <n v="88.44"/>
  </r>
  <r>
    <n v="40"/>
    <n v="22"/>
    <x v="1"/>
    <x v="2"/>
    <n v="107057"/>
    <x v="1"/>
    <n v="14"/>
    <x v="2"/>
    <n v="5"/>
    <x v="0"/>
    <n v="41"/>
    <x v="3"/>
    <n v="98.86"/>
  </r>
  <r>
    <n v="41"/>
    <n v="23"/>
    <x v="1"/>
    <x v="2"/>
    <n v="70723"/>
    <x v="0"/>
    <n v="31"/>
    <x v="2"/>
    <n v="1"/>
    <x v="1"/>
    <n v="48"/>
    <x v="3"/>
    <n v="713.33"/>
  </r>
  <r>
    <n v="42"/>
    <n v="52"/>
    <x v="2"/>
    <x v="2"/>
    <n v="115529"/>
    <x v="1"/>
    <n v="70"/>
    <x v="1"/>
    <n v="2"/>
    <x v="1"/>
    <n v="34"/>
    <x v="2"/>
    <n v="192.66"/>
  </r>
  <r>
    <n v="43"/>
    <n v="35"/>
    <x v="0"/>
    <x v="2"/>
    <n v="72179"/>
    <x v="0"/>
    <n v="6"/>
    <x v="2"/>
    <n v="6"/>
    <x v="0"/>
    <n v="45"/>
    <x v="3"/>
    <n v="165.18"/>
  </r>
  <r>
    <n v="44"/>
    <n v="28"/>
    <x v="1"/>
    <x v="1"/>
    <n v="62405"/>
    <x v="0"/>
    <n v="79"/>
    <x v="0"/>
    <n v="5"/>
    <x v="0"/>
    <n v="50"/>
    <x v="3"/>
    <n v="956.73"/>
  </r>
  <r>
    <n v="45"/>
    <n v="50"/>
    <x v="0"/>
    <x v="2"/>
    <n v="42404"/>
    <x v="2"/>
    <n v="45"/>
    <x v="1"/>
    <n v="4"/>
    <x v="0"/>
    <n v="31"/>
    <x v="3"/>
    <n v="753.6"/>
  </r>
  <r>
    <n v="46"/>
    <n v="49"/>
    <x v="0"/>
    <x v="1"/>
    <n v="94531"/>
    <x v="0"/>
    <n v="28"/>
    <x v="2"/>
    <n v="5"/>
    <x v="0"/>
    <n v="42"/>
    <x v="2"/>
    <n v="214.93"/>
  </r>
  <r>
    <n v="47"/>
    <n v="56"/>
    <x v="2"/>
    <x v="2"/>
    <n v="129005"/>
    <x v="1"/>
    <n v="40"/>
    <x v="1"/>
    <n v="6"/>
    <x v="0"/>
    <n v="8"/>
    <x v="4"/>
    <n v="355.34"/>
  </r>
  <r>
    <n v="48"/>
    <n v="48"/>
    <x v="0"/>
    <x v="2"/>
    <n v="76317"/>
    <x v="0"/>
    <n v="94"/>
    <x v="0"/>
    <n v="9"/>
    <x v="2"/>
    <n v="3"/>
    <x v="4"/>
    <n v="189.28"/>
  </r>
  <r>
    <n v="49"/>
    <n v="19"/>
    <x v="1"/>
    <x v="1"/>
    <n v="85309"/>
    <x v="0"/>
    <n v="65"/>
    <x v="1"/>
    <n v="5"/>
    <x v="0"/>
    <n v="10"/>
    <x v="1"/>
    <n v="28.55"/>
  </r>
  <r>
    <n v="50"/>
    <n v="68"/>
    <x v="2"/>
    <x v="0"/>
    <n v="146519"/>
    <x v="1"/>
    <n v="96"/>
    <x v="0"/>
    <n v="2"/>
    <x v="1"/>
    <n v="18"/>
    <x v="0"/>
    <n v="673.79"/>
  </r>
  <r>
    <n v="51"/>
    <n v="61"/>
    <x v="2"/>
    <x v="0"/>
    <n v="61290"/>
    <x v="0"/>
    <n v="83"/>
    <x v="0"/>
    <n v="9"/>
    <x v="2"/>
    <n v="35"/>
    <x v="2"/>
    <n v="110.32"/>
  </r>
  <r>
    <n v="52"/>
    <n v="24"/>
    <x v="1"/>
    <x v="0"/>
    <n v="96082"/>
    <x v="0"/>
    <n v="83"/>
    <x v="0"/>
    <n v="4"/>
    <x v="0"/>
    <n v="36"/>
    <x v="1"/>
    <n v="589.35"/>
  </r>
  <r>
    <n v="53"/>
    <n v="45"/>
    <x v="0"/>
    <x v="1"/>
    <n v="134241"/>
    <x v="1"/>
    <n v="73"/>
    <x v="0"/>
    <n v="9"/>
    <x v="2"/>
    <n v="16"/>
    <x v="0"/>
    <n v="893.44"/>
  </r>
  <r>
    <n v="54"/>
    <n v="33"/>
    <x v="0"/>
    <x v="0"/>
    <n v="45136"/>
    <x v="2"/>
    <n v="84"/>
    <x v="0"/>
    <n v="9"/>
    <x v="2"/>
    <n v="38"/>
    <x v="3"/>
    <n v="332.34"/>
  </r>
  <r>
    <n v="55"/>
    <n v="56"/>
    <x v="2"/>
    <x v="0"/>
    <n v="85476"/>
    <x v="0"/>
    <n v="55"/>
    <x v="1"/>
    <n v="2"/>
    <x v="1"/>
    <n v="41"/>
    <x v="1"/>
    <n v="774.5"/>
  </r>
  <r>
    <n v="56"/>
    <n v="42"/>
    <x v="0"/>
    <x v="1"/>
    <n v="73466"/>
    <x v="0"/>
    <n v="50"/>
    <x v="1"/>
    <n v="4"/>
    <x v="0"/>
    <n v="13"/>
    <x v="1"/>
    <n v="903.07"/>
  </r>
  <r>
    <n v="57"/>
    <n v="63"/>
    <x v="2"/>
    <x v="1"/>
    <n v="49607"/>
    <x v="2"/>
    <n v="7"/>
    <x v="2"/>
    <n v="9"/>
    <x v="2"/>
    <n v="20"/>
    <x v="4"/>
    <n v="195.34"/>
  </r>
  <r>
    <n v="58"/>
    <n v="49"/>
    <x v="0"/>
    <x v="0"/>
    <n v="112198"/>
    <x v="1"/>
    <n v="48"/>
    <x v="1"/>
    <n v="5"/>
    <x v="0"/>
    <n v="24"/>
    <x v="1"/>
    <n v="843.87"/>
  </r>
  <r>
    <n v="59"/>
    <n v="43"/>
    <x v="0"/>
    <x v="0"/>
    <n v="81595"/>
    <x v="0"/>
    <n v="12"/>
    <x v="2"/>
    <n v="7"/>
    <x v="2"/>
    <n v="1"/>
    <x v="4"/>
    <n v="806.26"/>
  </r>
  <r>
    <n v="60"/>
    <n v="21"/>
    <x v="1"/>
    <x v="0"/>
    <n v="139387"/>
    <x v="1"/>
    <n v="1"/>
    <x v="2"/>
    <n v="5"/>
    <x v="0"/>
    <n v="7"/>
    <x v="2"/>
    <n v="399.58"/>
  </r>
  <r>
    <n v="61"/>
    <n v="23"/>
    <x v="1"/>
    <x v="2"/>
    <n v="69133"/>
    <x v="0"/>
    <n v="14"/>
    <x v="2"/>
    <n v="6"/>
    <x v="0"/>
    <n v="7"/>
    <x v="0"/>
    <n v="224.86"/>
  </r>
  <r>
    <n v="62"/>
    <n v="30"/>
    <x v="0"/>
    <x v="1"/>
    <n v="89149"/>
    <x v="0"/>
    <n v="87"/>
    <x v="0"/>
    <n v="10"/>
    <x v="2"/>
    <n v="36"/>
    <x v="2"/>
    <n v="174.41"/>
  </r>
  <r>
    <n v="63"/>
    <n v="49"/>
    <x v="0"/>
    <x v="0"/>
    <n v="79992"/>
    <x v="0"/>
    <n v="49"/>
    <x v="1"/>
    <n v="8"/>
    <x v="2"/>
    <n v="6"/>
    <x v="1"/>
    <n v="636.65"/>
  </r>
  <r>
    <n v="64"/>
    <n v="50"/>
    <x v="0"/>
    <x v="0"/>
    <n v="85111"/>
    <x v="0"/>
    <n v="31"/>
    <x v="2"/>
    <n v="1"/>
    <x v="1"/>
    <n v="19"/>
    <x v="4"/>
    <n v="319.05"/>
  </r>
  <r>
    <n v="65"/>
    <n v="27"/>
    <x v="1"/>
    <x v="1"/>
    <n v="90557"/>
    <x v="0"/>
    <n v="36"/>
    <x v="2"/>
    <n v="2"/>
    <x v="1"/>
    <n v="2"/>
    <x v="1"/>
    <n v="494.55"/>
  </r>
  <r>
    <n v="66"/>
    <n v="32"/>
    <x v="0"/>
    <x v="2"/>
    <n v="100270"/>
    <x v="1"/>
    <n v="69"/>
    <x v="1"/>
    <n v="3"/>
    <x v="0"/>
    <n v="29"/>
    <x v="3"/>
    <n v="686.05"/>
  </r>
  <r>
    <n v="67"/>
    <n v="36"/>
    <x v="0"/>
    <x v="0"/>
    <n v="127346"/>
    <x v="1"/>
    <n v="75"/>
    <x v="0"/>
    <n v="5"/>
    <x v="0"/>
    <n v="7"/>
    <x v="4"/>
    <n v="335.98"/>
  </r>
  <r>
    <n v="68"/>
    <n v="43"/>
    <x v="0"/>
    <x v="0"/>
    <n v="87807"/>
    <x v="0"/>
    <n v="52"/>
    <x v="1"/>
    <n v="9"/>
    <x v="2"/>
    <n v="41"/>
    <x v="2"/>
    <n v="95.08"/>
  </r>
  <r>
    <n v="69"/>
    <n v="32"/>
    <x v="0"/>
    <x v="2"/>
    <n v="135861"/>
    <x v="1"/>
    <n v="88"/>
    <x v="0"/>
    <n v="5"/>
    <x v="0"/>
    <n v="16"/>
    <x v="4"/>
    <n v="103.33"/>
  </r>
  <r>
    <n v="70"/>
    <n v="49"/>
    <x v="0"/>
    <x v="1"/>
    <n v="40936"/>
    <x v="2"/>
    <n v="32"/>
    <x v="2"/>
    <n v="9"/>
    <x v="2"/>
    <n v="49"/>
    <x v="1"/>
    <n v="495.62"/>
  </r>
  <r>
    <n v="71"/>
    <n v="23"/>
    <x v="1"/>
    <x v="0"/>
    <n v="66376"/>
    <x v="0"/>
    <n v="60"/>
    <x v="1"/>
    <n v="1"/>
    <x v="1"/>
    <n v="18"/>
    <x v="4"/>
    <n v="77.73"/>
  </r>
  <r>
    <n v="72"/>
    <n v="58"/>
    <x v="2"/>
    <x v="1"/>
    <n v="56120"/>
    <x v="0"/>
    <n v="30"/>
    <x v="2"/>
    <n v="3"/>
    <x v="0"/>
    <n v="50"/>
    <x v="0"/>
    <n v="880.23"/>
  </r>
  <r>
    <n v="73"/>
    <n v="31"/>
    <x v="0"/>
    <x v="0"/>
    <n v="112452"/>
    <x v="1"/>
    <n v="21"/>
    <x v="2"/>
    <n v="1"/>
    <x v="1"/>
    <n v="5"/>
    <x v="0"/>
    <n v="552.21"/>
  </r>
  <r>
    <n v="74"/>
    <n v="38"/>
    <x v="0"/>
    <x v="0"/>
    <n v="102944"/>
    <x v="1"/>
    <n v="63"/>
    <x v="1"/>
    <n v="8"/>
    <x v="2"/>
    <n v="9"/>
    <x v="3"/>
    <n v="92.69"/>
  </r>
  <r>
    <n v="75"/>
    <n v="58"/>
    <x v="2"/>
    <x v="1"/>
    <n v="143037"/>
    <x v="1"/>
    <n v="56"/>
    <x v="1"/>
    <n v="8"/>
    <x v="2"/>
    <n v="42"/>
    <x v="0"/>
    <n v="57.57"/>
  </r>
  <r>
    <n v="76"/>
    <n v="60"/>
    <x v="2"/>
    <x v="0"/>
    <n v="131101"/>
    <x v="1"/>
    <n v="68"/>
    <x v="1"/>
    <n v="8"/>
    <x v="2"/>
    <n v="28"/>
    <x v="3"/>
    <n v="522.95000000000005"/>
  </r>
  <r>
    <n v="77"/>
    <n v="49"/>
    <x v="0"/>
    <x v="2"/>
    <n v="30708"/>
    <x v="2"/>
    <n v="4"/>
    <x v="2"/>
    <n v="1"/>
    <x v="1"/>
    <n v="36"/>
    <x v="0"/>
    <n v="990"/>
  </r>
  <r>
    <n v="78"/>
    <n v="32"/>
    <x v="0"/>
    <x v="1"/>
    <n v="44048"/>
    <x v="2"/>
    <n v="20"/>
    <x v="2"/>
    <n v="7"/>
    <x v="2"/>
    <n v="10"/>
    <x v="2"/>
    <n v="41.55"/>
  </r>
  <r>
    <n v="79"/>
    <n v="30"/>
    <x v="0"/>
    <x v="1"/>
    <n v="95501"/>
    <x v="0"/>
    <n v="27"/>
    <x v="2"/>
    <n v="3"/>
    <x v="0"/>
    <n v="14"/>
    <x v="0"/>
    <n v="476.25"/>
  </r>
  <r>
    <n v="80"/>
    <n v="68"/>
    <x v="2"/>
    <x v="1"/>
    <n v="45092"/>
    <x v="2"/>
    <n v="54"/>
    <x v="1"/>
    <n v="4"/>
    <x v="0"/>
    <n v="40"/>
    <x v="4"/>
    <n v="738.6"/>
  </r>
  <r>
    <n v="81"/>
    <n v="65"/>
    <x v="2"/>
    <x v="1"/>
    <n v="117157"/>
    <x v="1"/>
    <n v="90"/>
    <x v="0"/>
    <n v="9"/>
    <x v="2"/>
    <n v="39"/>
    <x v="4"/>
    <n v="812.36"/>
  </r>
  <r>
    <n v="82"/>
    <n v="36"/>
    <x v="0"/>
    <x v="0"/>
    <n v="148542"/>
    <x v="1"/>
    <n v="60"/>
    <x v="1"/>
    <n v="1"/>
    <x v="1"/>
    <n v="17"/>
    <x v="0"/>
    <n v="15.66"/>
  </r>
  <r>
    <n v="83"/>
    <n v="36"/>
    <x v="0"/>
    <x v="0"/>
    <n v="99427"/>
    <x v="0"/>
    <n v="94"/>
    <x v="0"/>
    <n v="8"/>
    <x v="2"/>
    <n v="15"/>
    <x v="1"/>
    <n v="265.04000000000002"/>
  </r>
  <r>
    <n v="84"/>
    <n v="56"/>
    <x v="2"/>
    <x v="2"/>
    <n v="58971"/>
    <x v="0"/>
    <n v="77"/>
    <x v="0"/>
    <n v="9"/>
    <x v="2"/>
    <n v="35"/>
    <x v="4"/>
    <n v="13.16"/>
  </r>
  <r>
    <n v="85"/>
    <n v="19"/>
    <x v="1"/>
    <x v="2"/>
    <n v="101100"/>
    <x v="1"/>
    <n v="43"/>
    <x v="1"/>
    <n v="3"/>
    <x v="0"/>
    <n v="14"/>
    <x v="2"/>
    <n v="392.36"/>
  </r>
  <r>
    <n v="86"/>
    <n v="31"/>
    <x v="0"/>
    <x v="1"/>
    <n v="61849"/>
    <x v="0"/>
    <n v="24"/>
    <x v="2"/>
    <n v="6"/>
    <x v="0"/>
    <n v="31"/>
    <x v="3"/>
    <n v="120.8"/>
  </r>
  <r>
    <n v="87"/>
    <n v="59"/>
    <x v="2"/>
    <x v="2"/>
    <n v="47990"/>
    <x v="2"/>
    <n v="3"/>
    <x v="2"/>
    <n v="10"/>
    <x v="2"/>
    <n v="48"/>
    <x v="3"/>
    <n v="755.92"/>
  </r>
  <r>
    <n v="88"/>
    <n v="31"/>
    <x v="0"/>
    <x v="2"/>
    <n v="55100"/>
    <x v="0"/>
    <n v="20"/>
    <x v="2"/>
    <n v="7"/>
    <x v="2"/>
    <n v="31"/>
    <x v="1"/>
    <n v="59.84"/>
  </r>
  <r>
    <n v="89"/>
    <n v="18"/>
    <x v="1"/>
    <x v="1"/>
    <n v="105470"/>
    <x v="1"/>
    <n v="8"/>
    <x v="2"/>
    <n v="7"/>
    <x v="2"/>
    <n v="4"/>
    <x v="2"/>
    <n v="746.18"/>
  </r>
  <r>
    <n v="90"/>
    <n v="45"/>
    <x v="0"/>
    <x v="1"/>
    <n v="63381"/>
    <x v="0"/>
    <n v="80"/>
    <x v="0"/>
    <n v="4"/>
    <x v="0"/>
    <n v="8"/>
    <x v="3"/>
    <n v="754.24"/>
  </r>
  <r>
    <n v="91"/>
    <n v="32"/>
    <x v="0"/>
    <x v="1"/>
    <n v="92089"/>
    <x v="0"/>
    <n v="16"/>
    <x v="2"/>
    <n v="1"/>
    <x v="1"/>
    <n v="47"/>
    <x v="3"/>
    <n v="209.86"/>
  </r>
  <r>
    <n v="92"/>
    <n v="39"/>
    <x v="0"/>
    <x v="1"/>
    <n v="104031"/>
    <x v="1"/>
    <n v="67"/>
    <x v="1"/>
    <n v="6"/>
    <x v="0"/>
    <n v="28"/>
    <x v="3"/>
    <n v="930.36"/>
  </r>
  <r>
    <n v="93"/>
    <n v="65"/>
    <x v="2"/>
    <x v="2"/>
    <n v="62792"/>
    <x v="0"/>
    <n v="83"/>
    <x v="0"/>
    <n v="8"/>
    <x v="2"/>
    <n v="11"/>
    <x v="4"/>
    <n v="230.58"/>
  </r>
  <r>
    <n v="94"/>
    <n v="46"/>
    <x v="0"/>
    <x v="1"/>
    <n v="113116"/>
    <x v="1"/>
    <n v="7"/>
    <x v="2"/>
    <n v="10"/>
    <x v="2"/>
    <n v="13"/>
    <x v="2"/>
    <n v="190.55"/>
  </r>
  <r>
    <n v="95"/>
    <n v="30"/>
    <x v="0"/>
    <x v="1"/>
    <n v="75926"/>
    <x v="0"/>
    <n v="97"/>
    <x v="0"/>
    <n v="10"/>
    <x v="2"/>
    <n v="19"/>
    <x v="1"/>
    <n v="670.87"/>
  </r>
  <r>
    <n v="96"/>
    <n v="23"/>
    <x v="1"/>
    <x v="2"/>
    <n v="108480"/>
    <x v="1"/>
    <n v="46"/>
    <x v="1"/>
    <n v="10"/>
    <x v="2"/>
    <n v="21"/>
    <x v="2"/>
    <n v="377.31"/>
  </r>
  <r>
    <n v="97"/>
    <n v="63"/>
    <x v="2"/>
    <x v="1"/>
    <n v="102834"/>
    <x v="1"/>
    <n v="31"/>
    <x v="2"/>
    <n v="7"/>
    <x v="2"/>
    <n v="20"/>
    <x v="4"/>
    <n v="582.57000000000005"/>
  </r>
  <r>
    <n v="98"/>
    <n v="49"/>
    <x v="0"/>
    <x v="2"/>
    <n v="46695"/>
    <x v="2"/>
    <n v="99"/>
    <x v="0"/>
    <n v="9"/>
    <x v="2"/>
    <n v="26"/>
    <x v="2"/>
    <n v="674.7"/>
  </r>
  <r>
    <n v="99"/>
    <n v="21"/>
    <x v="1"/>
    <x v="1"/>
    <n v="105024"/>
    <x v="1"/>
    <n v="45"/>
    <x v="1"/>
    <n v="3"/>
    <x v="0"/>
    <n v="32"/>
    <x v="1"/>
    <n v="795.84"/>
  </r>
  <r>
    <n v="100"/>
    <n v="26"/>
    <x v="1"/>
    <x v="0"/>
    <n v="59496"/>
    <x v="0"/>
    <n v="58"/>
    <x v="1"/>
    <n v="2"/>
    <x v="1"/>
    <n v="50"/>
    <x v="2"/>
    <n v="23.33"/>
  </r>
  <r>
    <n v="101"/>
    <n v="40"/>
    <x v="0"/>
    <x v="0"/>
    <n v="115569"/>
    <x v="1"/>
    <n v="1"/>
    <x v="2"/>
    <n v="2"/>
    <x v="1"/>
    <n v="5"/>
    <x v="0"/>
    <n v="241.91"/>
  </r>
  <r>
    <n v="102"/>
    <n v="18"/>
    <x v="1"/>
    <x v="2"/>
    <n v="49346"/>
    <x v="2"/>
    <n v="70"/>
    <x v="1"/>
    <n v="7"/>
    <x v="2"/>
    <n v="38"/>
    <x v="0"/>
    <n v="127.14"/>
  </r>
  <r>
    <n v="103"/>
    <n v="19"/>
    <x v="1"/>
    <x v="2"/>
    <n v="75430"/>
    <x v="0"/>
    <n v="50"/>
    <x v="1"/>
    <n v="7"/>
    <x v="2"/>
    <n v="32"/>
    <x v="2"/>
    <n v="532.51"/>
  </r>
  <r>
    <n v="104"/>
    <n v="60"/>
    <x v="2"/>
    <x v="0"/>
    <n v="142407"/>
    <x v="1"/>
    <n v="4"/>
    <x v="2"/>
    <n v="2"/>
    <x v="1"/>
    <n v="1"/>
    <x v="1"/>
    <n v="29.58"/>
  </r>
  <r>
    <n v="105"/>
    <n v="20"/>
    <x v="1"/>
    <x v="1"/>
    <n v="34982"/>
    <x v="2"/>
    <n v="7"/>
    <x v="2"/>
    <n v="2"/>
    <x v="1"/>
    <n v="45"/>
    <x v="2"/>
    <n v="597.15"/>
  </r>
  <r>
    <n v="106"/>
    <n v="55"/>
    <x v="2"/>
    <x v="0"/>
    <n v="147187"/>
    <x v="1"/>
    <n v="37"/>
    <x v="2"/>
    <n v="7"/>
    <x v="2"/>
    <n v="27"/>
    <x v="4"/>
    <n v="941.67"/>
  </r>
  <r>
    <n v="107"/>
    <n v="19"/>
    <x v="1"/>
    <x v="1"/>
    <n v="37993"/>
    <x v="2"/>
    <n v="59"/>
    <x v="1"/>
    <n v="6"/>
    <x v="0"/>
    <n v="30"/>
    <x v="1"/>
    <n v="873.8"/>
  </r>
  <r>
    <n v="108"/>
    <n v="65"/>
    <x v="2"/>
    <x v="2"/>
    <n v="81753"/>
    <x v="0"/>
    <n v="72"/>
    <x v="0"/>
    <n v="9"/>
    <x v="2"/>
    <n v="21"/>
    <x v="3"/>
    <n v="633.63"/>
  </r>
  <r>
    <n v="109"/>
    <n v="57"/>
    <x v="2"/>
    <x v="0"/>
    <n v="81695"/>
    <x v="0"/>
    <n v="90"/>
    <x v="0"/>
    <n v="8"/>
    <x v="2"/>
    <n v="44"/>
    <x v="4"/>
    <n v="179.8"/>
  </r>
  <r>
    <n v="110"/>
    <n v="56"/>
    <x v="2"/>
    <x v="0"/>
    <n v="40676"/>
    <x v="2"/>
    <n v="86"/>
    <x v="0"/>
    <n v="7"/>
    <x v="2"/>
    <n v="38"/>
    <x v="3"/>
    <n v="627.65"/>
  </r>
  <r>
    <n v="111"/>
    <n v="37"/>
    <x v="0"/>
    <x v="2"/>
    <n v="111242"/>
    <x v="1"/>
    <n v="33"/>
    <x v="2"/>
    <n v="5"/>
    <x v="0"/>
    <n v="34"/>
    <x v="1"/>
    <n v="756.32"/>
  </r>
  <r>
    <n v="112"/>
    <n v="64"/>
    <x v="2"/>
    <x v="2"/>
    <n v="87006"/>
    <x v="0"/>
    <n v="85"/>
    <x v="0"/>
    <n v="7"/>
    <x v="2"/>
    <n v="20"/>
    <x v="2"/>
    <n v="930.73"/>
  </r>
  <r>
    <n v="113"/>
    <n v="58"/>
    <x v="2"/>
    <x v="2"/>
    <n v="82856"/>
    <x v="0"/>
    <n v="33"/>
    <x v="2"/>
    <n v="7"/>
    <x v="2"/>
    <n v="20"/>
    <x v="0"/>
    <n v="450.72"/>
  </r>
  <r>
    <n v="114"/>
    <n v="32"/>
    <x v="0"/>
    <x v="2"/>
    <n v="35514"/>
    <x v="2"/>
    <n v="4"/>
    <x v="2"/>
    <n v="5"/>
    <x v="0"/>
    <n v="36"/>
    <x v="1"/>
    <n v="415.44"/>
  </r>
  <r>
    <n v="115"/>
    <n v="64"/>
    <x v="2"/>
    <x v="2"/>
    <n v="87595"/>
    <x v="0"/>
    <n v="11"/>
    <x v="2"/>
    <n v="5"/>
    <x v="0"/>
    <n v="21"/>
    <x v="4"/>
    <n v="69.78"/>
  </r>
  <r>
    <n v="116"/>
    <n v="59"/>
    <x v="2"/>
    <x v="2"/>
    <n v="125014"/>
    <x v="1"/>
    <n v="89"/>
    <x v="0"/>
    <n v="7"/>
    <x v="2"/>
    <n v="42"/>
    <x v="3"/>
    <n v="451.82"/>
  </r>
  <r>
    <n v="117"/>
    <n v="62"/>
    <x v="2"/>
    <x v="2"/>
    <n v="128322"/>
    <x v="1"/>
    <n v="44"/>
    <x v="1"/>
    <n v="4"/>
    <x v="0"/>
    <n v="31"/>
    <x v="4"/>
    <n v="668.91"/>
  </r>
  <r>
    <n v="118"/>
    <n v="62"/>
    <x v="2"/>
    <x v="2"/>
    <n v="48693"/>
    <x v="2"/>
    <n v="36"/>
    <x v="2"/>
    <n v="9"/>
    <x v="2"/>
    <n v="44"/>
    <x v="3"/>
    <n v="755.67"/>
  </r>
  <r>
    <n v="119"/>
    <n v="33"/>
    <x v="0"/>
    <x v="2"/>
    <n v="113154"/>
    <x v="1"/>
    <n v="75"/>
    <x v="0"/>
    <n v="8"/>
    <x v="2"/>
    <n v="46"/>
    <x v="0"/>
    <n v="895.58"/>
  </r>
  <r>
    <n v="120"/>
    <n v="68"/>
    <x v="2"/>
    <x v="0"/>
    <n v="78309"/>
    <x v="0"/>
    <n v="12"/>
    <x v="2"/>
    <n v="2"/>
    <x v="1"/>
    <n v="49"/>
    <x v="2"/>
    <n v="848.14"/>
  </r>
  <r>
    <n v="121"/>
    <n v="47"/>
    <x v="0"/>
    <x v="0"/>
    <n v="112072"/>
    <x v="1"/>
    <n v="50"/>
    <x v="1"/>
    <n v="5"/>
    <x v="0"/>
    <n v="21"/>
    <x v="0"/>
    <n v="884.19"/>
  </r>
  <r>
    <n v="122"/>
    <n v="43"/>
    <x v="0"/>
    <x v="2"/>
    <n v="42855"/>
    <x v="2"/>
    <n v="66"/>
    <x v="1"/>
    <n v="6"/>
    <x v="0"/>
    <n v="23"/>
    <x v="4"/>
    <n v="138.51"/>
  </r>
  <r>
    <n v="123"/>
    <n v="26"/>
    <x v="1"/>
    <x v="1"/>
    <n v="55515"/>
    <x v="0"/>
    <n v="29"/>
    <x v="2"/>
    <n v="9"/>
    <x v="2"/>
    <n v="37"/>
    <x v="1"/>
    <n v="50.57"/>
  </r>
  <r>
    <n v="124"/>
    <n v="30"/>
    <x v="0"/>
    <x v="2"/>
    <n v="51454"/>
    <x v="0"/>
    <n v="94"/>
    <x v="0"/>
    <n v="8"/>
    <x v="2"/>
    <n v="17"/>
    <x v="3"/>
    <n v="553.35"/>
  </r>
  <r>
    <n v="125"/>
    <n v="66"/>
    <x v="2"/>
    <x v="1"/>
    <n v="69362"/>
    <x v="0"/>
    <n v="58"/>
    <x v="1"/>
    <n v="1"/>
    <x v="1"/>
    <n v="23"/>
    <x v="2"/>
    <n v="960.08"/>
  </r>
  <r>
    <n v="126"/>
    <n v="26"/>
    <x v="1"/>
    <x v="0"/>
    <n v="69795"/>
    <x v="0"/>
    <n v="60"/>
    <x v="1"/>
    <n v="9"/>
    <x v="2"/>
    <n v="29"/>
    <x v="4"/>
    <n v="389.37"/>
  </r>
  <r>
    <n v="127"/>
    <n v="58"/>
    <x v="2"/>
    <x v="2"/>
    <n v="32860"/>
    <x v="2"/>
    <n v="90"/>
    <x v="0"/>
    <n v="5"/>
    <x v="0"/>
    <n v="18"/>
    <x v="1"/>
    <n v="405.05"/>
  </r>
  <r>
    <n v="128"/>
    <n v="40"/>
    <x v="0"/>
    <x v="1"/>
    <n v="81037"/>
    <x v="0"/>
    <n v="70"/>
    <x v="1"/>
    <n v="10"/>
    <x v="2"/>
    <n v="45"/>
    <x v="4"/>
    <n v="370.75"/>
  </r>
  <r>
    <n v="129"/>
    <n v="67"/>
    <x v="2"/>
    <x v="1"/>
    <n v="40385"/>
    <x v="2"/>
    <n v="64"/>
    <x v="1"/>
    <n v="1"/>
    <x v="1"/>
    <n v="17"/>
    <x v="1"/>
    <n v="957.06"/>
  </r>
  <r>
    <n v="130"/>
    <n v="61"/>
    <x v="2"/>
    <x v="0"/>
    <n v="131607"/>
    <x v="1"/>
    <n v="25"/>
    <x v="2"/>
    <n v="7"/>
    <x v="2"/>
    <n v="26"/>
    <x v="2"/>
    <n v="714.15"/>
  </r>
  <r>
    <n v="131"/>
    <n v="51"/>
    <x v="2"/>
    <x v="2"/>
    <n v="42337"/>
    <x v="2"/>
    <n v="70"/>
    <x v="1"/>
    <n v="9"/>
    <x v="2"/>
    <n v="28"/>
    <x v="1"/>
    <n v="914.97"/>
  </r>
  <r>
    <n v="132"/>
    <n v="67"/>
    <x v="2"/>
    <x v="0"/>
    <n v="116124"/>
    <x v="1"/>
    <n v="78"/>
    <x v="0"/>
    <n v="10"/>
    <x v="2"/>
    <n v="28"/>
    <x v="3"/>
    <n v="11.29"/>
  </r>
  <r>
    <n v="133"/>
    <n v="25"/>
    <x v="1"/>
    <x v="1"/>
    <n v="94016"/>
    <x v="0"/>
    <n v="85"/>
    <x v="0"/>
    <n v="8"/>
    <x v="2"/>
    <n v="49"/>
    <x v="0"/>
    <n v="764.28"/>
  </r>
  <r>
    <n v="134"/>
    <n v="26"/>
    <x v="1"/>
    <x v="2"/>
    <n v="62131"/>
    <x v="0"/>
    <n v="91"/>
    <x v="0"/>
    <n v="6"/>
    <x v="0"/>
    <n v="18"/>
    <x v="1"/>
    <n v="70.56"/>
  </r>
  <r>
    <n v="135"/>
    <n v="29"/>
    <x v="1"/>
    <x v="0"/>
    <n v="100290"/>
    <x v="1"/>
    <n v="85"/>
    <x v="0"/>
    <n v="8"/>
    <x v="2"/>
    <n v="29"/>
    <x v="2"/>
    <n v="480.87"/>
  </r>
  <r>
    <n v="136"/>
    <n v="31"/>
    <x v="0"/>
    <x v="2"/>
    <n v="145261"/>
    <x v="1"/>
    <n v="25"/>
    <x v="2"/>
    <n v="10"/>
    <x v="2"/>
    <n v="37"/>
    <x v="1"/>
    <n v="378.4"/>
  </r>
  <r>
    <n v="137"/>
    <n v="48"/>
    <x v="0"/>
    <x v="2"/>
    <n v="81763"/>
    <x v="0"/>
    <n v="49"/>
    <x v="1"/>
    <n v="6"/>
    <x v="0"/>
    <n v="46"/>
    <x v="1"/>
    <n v="179.25"/>
  </r>
  <r>
    <n v="138"/>
    <n v="67"/>
    <x v="2"/>
    <x v="0"/>
    <n v="120561"/>
    <x v="1"/>
    <n v="66"/>
    <x v="1"/>
    <n v="2"/>
    <x v="1"/>
    <n v="21"/>
    <x v="2"/>
    <n v="798.2"/>
  </r>
  <r>
    <n v="139"/>
    <n v="18"/>
    <x v="1"/>
    <x v="0"/>
    <n v="99638"/>
    <x v="0"/>
    <n v="33"/>
    <x v="2"/>
    <n v="8"/>
    <x v="2"/>
    <n v="23"/>
    <x v="0"/>
    <n v="316.27"/>
  </r>
  <r>
    <n v="140"/>
    <n v="18"/>
    <x v="1"/>
    <x v="0"/>
    <n v="78097"/>
    <x v="0"/>
    <n v="84"/>
    <x v="0"/>
    <n v="3"/>
    <x v="0"/>
    <n v="26"/>
    <x v="2"/>
    <n v="453.34"/>
  </r>
  <r>
    <n v="141"/>
    <n v="23"/>
    <x v="1"/>
    <x v="1"/>
    <n v="67237"/>
    <x v="0"/>
    <n v="85"/>
    <x v="0"/>
    <n v="9"/>
    <x v="2"/>
    <n v="40"/>
    <x v="4"/>
    <n v="673.02"/>
  </r>
  <r>
    <n v="142"/>
    <n v="37"/>
    <x v="0"/>
    <x v="2"/>
    <n v="61695"/>
    <x v="0"/>
    <n v="13"/>
    <x v="2"/>
    <n v="5"/>
    <x v="0"/>
    <n v="45"/>
    <x v="3"/>
    <n v="18.489999999999998"/>
  </r>
  <r>
    <n v="143"/>
    <n v="55"/>
    <x v="2"/>
    <x v="1"/>
    <n v="101084"/>
    <x v="1"/>
    <n v="73"/>
    <x v="0"/>
    <n v="9"/>
    <x v="2"/>
    <n v="24"/>
    <x v="0"/>
    <n v="624.80999999999995"/>
  </r>
  <r>
    <n v="144"/>
    <n v="41"/>
    <x v="0"/>
    <x v="0"/>
    <n v="82613"/>
    <x v="0"/>
    <n v="49"/>
    <x v="1"/>
    <n v="3"/>
    <x v="0"/>
    <n v="10"/>
    <x v="3"/>
    <n v="421.24"/>
  </r>
  <r>
    <n v="145"/>
    <n v="44"/>
    <x v="0"/>
    <x v="1"/>
    <n v="122987"/>
    <x v="1"/>
    <n v="29"/>
    <x v="2"/>
    <n v="10"/>
    <x v="2"/>
    <n v="25"/>
    <x v="4"/>
    <n v="898.68"/>
  </r>
  <r>
    <n v="146"/>
    <n v="58"/>
    <x v="2"/>
    <x v="1"/>
    <n v="90389"/>
    <x v="0"/>
    <n v="17"/>
    <x v="2"/>
    <n v="5"/>
    <x v="0"/>
    <n v="12"/>
    <x v="4"/>
    <n v="855.21"/>
  </r>
  <r>
    <n v="147"/>
    <n v="69"/>
    <x v="2"/>
    <x v="2"/>
    <n v="90929"/>
    <x v="0"/>
    <n v="2"/>
    <x v="2"/>
    <n v="10"/>
    <x v="2"/>
    <n v="29"/>
    <x v="4"/>
    <n v="518.70000000000005"/>
  </r>
  <r>
    <n v="148"/>
    <n v="47"/>
    <x v="0"/>
    <x v="0"/>
    <n v="104517"/>
    <x v="1"/>
    <n v="91"/>
    <x v="0"/>
    <n v="2"/>
    <x v="1"/>
    <n v="6"/>
    <x v="3"/>
    <n v="979.41"/>
  </r>
  <r>
    <n v="149"/>
    <n v="34"/>
    <x v="0"/>
    <x v="1"/>
    <n v="79949"/>
    <x v="0"/>
    <n v="89"/>
    <x v="0"/>
    <n v="3"/>
    <x v="0"/>
    <n v="19"/>
    <x v="0"/>
    <n v="273.33999999999997"/>
  </r>
  <r>
    <n v="150"/>
    <n v="54"/>
    <x v="2"/>
    <x v="2"/>
    <n v="100745"/>
    <x v="1"/>
    <n v="29"/>
    <x v="2"/>
    <n v="6"/>
    <x v="0"/>
    <n v="42"/>
    <x v="2"/>
    <n v="335.15"/>
  </r>
  <r>
    <n v="151"/>
    <n v="55"/>
    <x v="2"/>
    <x v="1"/>
    <n v="138064"/>
    <x v="1"/>
    <n v="86"/>
    <x v="0"/>
    <n v="5"/>
    <x v="0"/>
    <n v="22"/>
    <x v="4"/>
    <n v="368.75"/>
  </r>
  <r>
    <n v="152"/>
    <n v="45"/>
    <x v="0"/>
    <x v="0"/>
    <n v="79721"/>
    <x v="0"/>
    <n v="20"/>
    <x v="2"/>
    <n v="1"/>
    <x v="1"/>
    <n v="1"/>
    <x v="3"/>
    <n v="215.41"/>
  </r>
  <r>
    <n v="153"/>
    <n v="43"/>
    <x v="0"/>
    <x v="2"/>
    <n v="33030"/>
    <x v="2"/>
    <n v="61"/>
    <x v="1"/>
    <n v="8"/>
    <x v="2"/>
    <n v="40"/>
    <x v="0"/>
    <n v="711.04"/>
  </r>
  <r>
    <n v="154"/>
    <n v="30"/>
    <x v="0"/>
    <x v="1"/>
    <n v="78653"/>
    <x v="0"/>
    <n v="43"/>
    <x v="1"/>
    <n v="4"/>
    <x v="0"/>
    <n v="2"/>
    <x v="4"/>
    <n v="933.73"/>
  </r>
  <r>
    <n v="155"/>
    <n v="53"/>
    <x v="2"/>
    <x v="1"/>
    <n v="146312"/>
    <x v="1"/>
    <n v="58"/>
    <x v="1"/>
    <n v="2"/>
    <x v="1"/>
    <n v="32"/>
    <x v="4"/>
    <n v="880.78"/>
  </r>
  <r>
    <n v="156"/>
    <n v="24"/>
    <x v="1"/>
    <x v="0"/>
    <n v="103766"/>
    <x v="1"/>
    <n v="77"/>
    <x v="0"/>
    <n v="4"/>
    <x v="0"/>
    <n v="25"/>
    <x v="3"/>
    <n v="663.21"/>
  </r>
  <r>
    <n v="157"/>
    <n v="69"/>
    <x v="2"/>
    <x v="0"/>
    <n v="51990"/>
    <x v="0"/>
    <n v="59"/>
    <x v="1"/>
    <n v="2"/>
    <x v="1"/>
    <n v="37"/>
    <x v="2"/>
    <n v="762.41"/>
  </r>
  <r>
    <n v="158"/>
    <n v="61"/>
    <x v="2"/>
    <x v="1"/>
    <n v="46738"/>
    <x v="2"/>
    <n v="36"/>
    <x v="2"/>
    <n v="3"/>
    <x v="0"/>
    <n v="26"/>
    <x v="0"/>
    <n v="393.6"/>
  </r>
  <r>
    <n v="159"/>
    <n v="58"/>
    <x v="2"/>
    <x v="1"/>
    <n v="107818"/>
    <x v="1"/>
    <n v="70"/>
    <x v="1"/>
    <n v="5"/>
    <x v="0"/>
    <n v="24"/>
    <x v="3"/>
    <n v="722.18"/>
  </r>
  <r>
    <n v="160"/>
    <n v="36"/>
    <x v="0"/>
    <x v="1"/>
    <n v="83511"/>
    <x v="0"/>
    <n v="28"/>
    <x v="2"/>
    <n v="5"/>
    <x v="0"/>
    <n v="49"/>
    <x v="3"/>
    <n v="367.97"/>
  </r>
  <r>
    <n v="161"/>
    <n v="69"/>
    <x v="2"/>
    <x v="0"/>
    <n v="117782"/>
    <x v="1"/>
    <n v="18"/>
    <x v="2"/>
    <n v="1"/>
    <x v="1"/>
    <n v="15"/>
    <x v="1"/>
    <n v="762.55"/>
  </r>
  <r>
    <n v="162"/>
    <n v="64"/>
    <x v="2"/>
    <x v="1"/>
    <n v="122472"/>
    <x v="1"/>
    <n v="75"/>
    <x v="0"/>
    <n v="1"/>
    <x v="1"/>
    <n v="17"/>
    <x v="1"/>
    <n v="771.33"/>
  </r>
  <r>
    <n v="163"/>
    <n v="45"/>
    <x v="0"/>
    <x v="2"/>
    <n v="76259"/>
    <x v="0"/>
    <n v="72"/>
    <x v="0"/>
    <n v="5"/>
    <x v="0"/>
    <n v="41"/>
    <x v="1"/>
    <n v="228.88"/>
  </r>
  <r>
    <n v="164"/>
    <n v="60"/>
    <x v="2"/>
    <x v="1"/>
    <n v="98771"/>
    <x v="0"/>
    <n v="37"/>
    <x v="2"/>
    <n v="8"/>
    <x v="2"/>
    <n v="42"/>
    <x v="1"/>
    <n v="520.37"/>
  </r>
  <r>
    <n v="165"/>
    <n v="64"/>
    <x v="2"/>
    <x v="1"/>
    <n v="96494"/>
    <x v="0"/>
    <n v="10"/>
    <x v="2"/>
    <n v="4"/>
    <x v="0"/>
    <n v="47"/>
    <x v="3"/>
    <n v="184.45"/>
  </r>
  <r>
    <n v="166"/>
    <n v="41"/>
    <x v="0"/>
    <x v="0"/>
    <n v="48155"/>
    <x v="2"/>
    <n v="19"/>
    <x v="2"/>
    <n v="10"/>
    <x v="2"/>
    <n v="36"/>
    <x v="0"/>
    <n v="566.65"/>
  </r>
  <r>
    <n v="167"/>
    <n v="18"/>
    <x v="1"/>
    <x v="1"/>
    <n v="46707"/>
    <x v="2"/>
    <n v="61"/>
    <x v="1"/>
    <n v="10"/>
    <x v="2"/>
    <n v="16"/>
    <x v="2"/>
    <n v="18.600000000000001"/>
  </r>
  <r>
    <n v="168"/>
    <n v="36"/>
    <x v="0"/>
    <x v="1"/>
    <n v="87275"/>
    <x v="0"/>
    <n v="82"/>
    <x v="0"/>
    <n v="9"/>
    <x v="2"/>
    <n v="2"/>
    <x v="2"/>
    <n v="14.52"/>
  </r>
  <r>
    <n v="169"/>
    <n v="51"/>
    <x v="2"/>
    <x v="0"/>
    <n v="58930"/>
    <x v="0"/>
    <n v="95"/>
    <x v="0"/>
    <n v="5"/>
    <x v="0"/>
    <n v="33"/>
    <x v="1"/>
    <n v="115.09"/>
  </r>
  <r>
    <n v="170"/>
    <n v="37"/>
    <x v="0"/>
    <x v="2"/>
    <n v="33987"/>
    <x v="2"/>
    <n v="60"/>
    <x v="1"/>
    <n v="8"/>
    <x v="2"/>
    <n v="39"/>
    <x v="0"/>
    <n v="975.1"/>
  </r>
  <r>
    <n v="171"/>
    <n v="21"/>
    <x v="1"/>
    <x v="2"/>
    <n v="140801"/>
    <x v="1"/>
    <n v="13"/>
    <x v="2"/>
    <n v="3"/>
    <x v="0"/>
    <n v="43"/>
    <x v="3"/>
    <n v="82.88"/>
  </r>
  <r>
    <n v="172"/>
    <n v="19"/>
    <x v="1"/>
    <x v="2"/>
    <n v="98446"/>
    <x v="0"/>
    <n v="25"/>
    <x v="2"/>
    <n v="4"/>
    <x v="0"/>
    <n v="34"/>
    <x v="0"/>
    <n v="696.59"/>
  </r>
  <r>
    <n v="173"/>
    <n v="56"/>
    <x v="2"/>
    <x v="0"/>
    <n v="111754"/>
    <x v="1"/>
    <n v="96"/>
    <x v="0"/>
    <n v="8"/>
    <x v="2"/>
    <n v="38"/>
    <x v="3"/>
    <n v="631.05999999999995"/>
  </r>
  <r>
    <n v="174"/>
    <n v="47"/>
    <x v="0"/>
    <x v="1"/>
    <n v="66932"/>
    <x v="0"/>
    <n v="89"/>
    <x v="0"/>
    <n v="5"/>
    <x v="0"/>
    <n v="9"/>
    <x v="3"/>
    <n v="861.66"/>
  </r>
  <r>
    <n v="175"/>
    <n v="33"/>
    <x v="0"/>
    <x v="0"/>
    <n v="81766"/>
    <x v="0"/>
    <n v="86"/>
    <x v="0"/>
    <n v="1"/>
    <x v="1"/>
    <n v="16"/>
    <x v="1"/>
    <n v="160.11000000000001"/>
  </r>
  <r>
    <n v="176"/>
    <n v="34"/>
    <x v="0"/>
    <x v="2"/>
    <n v="79572"/>
    <x v="0"/>
    <n v="62"/>
    <x v="1"/>
    <n v="2"/>
    <x v="1"/>
    <n v="24"/>
    <x v="1"/>
    <n v="843.15"/>
  </r>
  <r>
    <n v="177"/>
    <n v="65"/>
    <x v="2"/>
    <x v="1"/>
    <n v="123680"/>
    <x v="1"/>
    <n v="30"/>
    <x v="2"/>
    <n v="2"/>
    <x v="1"/>
    <n v="35"/>
    <x v="4"/>
    <n v="218.74"/>
  </r>
  <r>
    <n v="178"/>
    <n v="67"/>
    <x v="2"/>
    <x v="0"/>
    <n v="130300"/>
    <x v="1"/>
    <n v="75"/>
    <x v="0"/>
    <n v="5"/>
    <x v="0"/>
    <n v="27"/>
    <x v="4"/>
    <n v="94.32"/>
  </r>
  <r>
    <n v="179"/>
    <n v="45"/>
    <x v="0"/>
    <x v="0"/>
    <n v="102050"/>
    <x v="1"/>
    <n v="57"/>
    <x v="1"/>
    <n v="8"/>
    <x v="2"/>
    <n v="39"/>
    <x v="0"/>
    <n v="263.93"/>
  </r>
  <r>
    <n v="180"/>
    <n v="48"/>
    <x v="0"/>
    <x v="2"/>
    <n v="121325"/>
    <x v="1"/>
    <n v="30"/>
    <x v="2"/>
    <n v="3"/>
    <x v="0"/>
    <n v="35"/>
    <x v="3"/>
    <n v="624.36"/>
  </r>
  <r>
    <n v="181"/>
    <n v="49"/>
    <x v="0"/>
    <x v="2"/>
    <n v="76202"/>
    <x v="0"/>
    <n v="83"/>
    <x v="0"/>
    <n v="3"/>
    <x v="0"/>
    <n v="6"/>
    <x v="0"/>
    <n v="208.79"/>
  </r>
  <r>
    <n v="182"/>
    <n v="40"/>
    <x v="0"/>
    <x v="2"/>
    <n v="136323"/>
    <x v="1"/>
    <n v="36"/>
    <x v="2"/>
    <n v="6"/>
    <x v="0"/>
    <n v="25"/>
    <x v="4"/>
    <n v="625.28"/>
  </r>
  <r>
    <n v="183"/>
    <n v="43"/>
    <x v="0"/>
    <x v="0"/>
    <n v="32512"/>
    <x v="2"/>
    <n v="95"/>
    <x v="0"/>
    <n v="4"/>
    <x v="0"/>
    <n v="49"/>
    <x v="3"/>
    <n v="223.39"/>
  </r>
  <r>
    <n v="184"/>
    <n v="27"/>
    <x v="1"/>
    <x v="2"/>
    <n v="63313"/>
    <x v="0"/>
    <n v="8"/>
    <x v="2"/>
    <n v="10"/>
    <x v="2"/>
    <n v="42"/>
    <x v="0"/>
    <n v="35.01"/>
  </r>
  <r>
    <n v="185"/>
    <n v="41"/>
    <x v="0"/>
    <x v="0"/>
    <n v="104337"/>
    <x v="1"/>
    <n v="91"/>
    <x v="0"/>
    <n v="6"/>
    <x v="0"/>
    <n v="27"/>
    <x v="3"/>
    <n v="401.63"/>
  </r>
  <r>
    <n v="186"/>
    <n v="40"/>
    <x v="0"/>
    <x v="1"/>
    <n v="124138"/>
    <x v="1"/>
    <n v="84"/>
    <x v="0"/>
    <n v="10"/>
    <x v="2"/>
    <n v="41"/>
    <x v="0"/>
    <n v="426.62"/>
  </r>
  <r>
    <n v="187"/>
    <n v="35"/>
    <x v="0"/>
    <x v="2"/>
    <n v="137307"/>
    <x v="1"/>
    <n v="32"/>
    <x v="2"/>
    <n v="6"/>
    <x v="0"/>
    <n v="24"/>
    <x v="4"/>
    <n v="111.27"/>
  </r>
  <r>
    <n v="188"/>
    <n v="55"/>
    <x v="2"/>
    <x v="2"/>
    <n v="77060"/>
    <x v="0"/>
    <n v="14"/>
    <x v="2"/>
    <n v="2"/>
    <x v="1"/>
    <n v="16"/>
    <x v="1"/>
    <n v="286.79000000000002"/>
  </r>
  <r>
    <n v="189"/>
    <n v="45"/>
    <x v="0"/>
    <x v="2"/>
    <n v="108335"/>
    <x v="1"/>
    <n v="62"/>
    <x v="1"/>
    <n v="1"/>
    <x v="1"/>
    <n v="35"/>
    <x v="4"/>
    <n v="940.93"/>
  </r>
  <r>
    <n v="190"/>
    <n v="41"/>
    <x v="0"/>
    <x v="1"/>
    <n v="59408"/>
    <x v="0"/>
    <n v="68"/>
    <x v="1"/>
    <n v="1"/>
    <x v="1"/>
    <n v="16"/>
    <x v="4"/>
    <n v="504.16"/>
  </r>
  <r>
    <n v="191"/>
    <n v="35"/>
    <x v="0"/>
    <x v="2"/>
    <n v="100208"/>
    <x v="1"/>
    <n v="80"/>
    <x v="0"/>
    <n v="2"/>
    <x v="1"/>
    <n v="27"/>
    <x v="4"/>
    <n v="23.73"/>
  </r>
  <r>
    <n v="192"/>
    <n v="63"/>
    <x v="2"/>
    <x v="1"/>
    <n v="109506"/>
    <x v="1"/>
    <n v="48"/>
    <x v="1"/>
    <n v="10"/>
    <x v="2"/>
    <n v="50"/>
    <x v="4"/>
    <n v="26.85"/>
  </r>
  <r>
    <n v="193"/>
    <n v="69"/>
    <x v="2"/>
    <x v="0"/>
    <n v="39509"/>
    <x v="2"/>
    <n v="10"/>
    <x v="2"/>
    <n v="6"/>
    <x v="0"/>
    <n v="27"/>
    <x v="0"/>
    <n v="377.66"/>
  </r>
  <r>
    <n v="194"/>
    <n v="69"/>
    <x v="2"/>
    <x v="2"/>
    <n v="74519"/>
    <x v="0"/>
    <n v="95"/>
    <x v="0"/>
    <n v="10"/>
    <x v="2"/>
    <n v="42"/>
    <x v="2"/>
    <n v="931.51"/>
  </r>
  <r>
    <n v="195"/>
    <n v="67"/>
    <x v="2"/>
    <x v="1"/>
    <n v="31806"/>
    <x v="2"/>
    <n v="79"/>
    <x v="0"/>
    <n v="8"/>
    <x v="2"/>
    <n v="13"/>
    <x v="4"/>
    <n v="261.07"/>
  </r>
  <r>
    <n v="196"/>
    <n v="48"/>
    <x v="0"/>
    <x v="2"/>
    <n v="108550"/>
    <x v="1"/>
    <n v="5"/>
    <x v="2"/>
    <n v="6"/>
    <x v="0"/>
    <n v="35"/>
    <x v="3"/>
    <n v="410.05"/>
  </r>
  <r>
    <n v="197"/>
    <n v="34"/>
    <x v="0"/>
    <x v="0"/>
    <n v="56125"/>
    <x v="0"/>
    <n v="66"/>
    <x v="1"/>
    <n v="10"/>
    <x v="2"/>
    <n v="26"/>
    <x v="3"/>
    <n v="610.66"/>
  </r>
  <r>
    <n v="198"/>
    <n v="39"/>
    <x v="0"/>
    <x v="2"/>
    <n v="116566"/>
    <x v="1"/>
    <n v="76"/>
    <x v="0"/>
    <n v="9"/>
    <x v="2"/>
    <n v="21"/>
    <x v="0"/>
    <n v="32.380000000000003"/>
  </r>
  <r>
    <n v="199"/>
    <n v="45"/>
    <x v="0"/>
    <x v="0"/>
    <n v="82014"/>
    <x v="0"/>
    <n v="30"/>
    <x v="2"/>
    <n v="10"/>
    <x v="2"/>
    <n v="15"/>
    <x v="0"/>
    <n v="81.91"/>
  </r>
  <r>
    <n v="200"/>
    <n v="63"/>
    <x v="2"/>
    <x v="0"/>
    <n v="113240"/>
    <x v="1"/>
    <n v="47"/>
    <x v="1"/>
    <n v="9"/>
    <x v="2"/>
    <n v="22"/>
    <x v="2"/>
    <n v="279.95999999999998"/>
  </r>
  <r>
    <n v="201"/>
    <n v="45"/>
    <x v="0"/>
    <x v="2"/>
    <n v="111788"/>
    <x v="1"/>
    <n v="28"/>
    <x v="2"/>
    <n v="9"/>
    <x v="2"/>
    <n v="49"/>
    <x v="0"/>
    <n v="628.42999999999995"/>
  </r>
  <r>
    <n v="202"/>
    <n v="25"/>
    <x v="1"/>
    <x v="2"/>
    <n v="30570"/>
    <x v="2"/>
    <n v="16"/>
    <x v="2"/>
    <n v="8"/>
    <x v="2"/>
    <n v="44"/>
    <x v="1"/>
    <n v="971.09"/>
  </r>
  <r>
    <n v="203"/>
    <n v="66"/>
    <x v="2"/>
    <x v="1"/>
    <n v="106631"/>
    <x v="1"/>
    <n v="41"/>
    <x v="1"/>
    <n v="6"/>
    <x v="0"/>
    <n v="9"/>
    <x v="3"/>
    <n v="354.46"/>
  </r>
  <r>
    <n v="204"/>
    <n v="49"/>
    <x v="0"/>
    <x v="2"/>
    <n v="100258"/>
    <x v="1"/>
    <n v="53"/>
    <x v="1"/>
    <n v="6"/>
    <x v="0"/>
    <n v="27"/>
    <x v="3"/>
    <n v="436.43"/>
  </r>
  <r>
    <n v="205"/>
    <n v="27"/>
    <x v="1"/>
    <x v="2"/>
    <n v="132541"/>
    <x v="1"/>
    <n v="78"/>
    <x v="0"/>
    <n v="8"/>
    <x v="2"/>
    <n v="42"/>
    <x v="4"/>
    <n v="825.01"/>
  </r>
  <r>
    <n v="206"/>
    <n v="34"/>
    <x v="0"/>
    <x v="2"/>
    <n v="97962"/>
    <x v="0"/>
    <n v="18"/>
    <x v="2"/>
    <n v="3"/>
    <x v="0"/>
    <n v="19"/>
    <x v="4"/>
    <n v="947.73"/>
  </r>
  <r>
    <n v="207"/>
    <n v="58"/>
    <x v="2"/>
    <x v="2"/>
    <n v="48714"/>
    <x v="2"/>
    <n v="75"/>
    <x v="0"/>
    <n v="10"/>
    <x v="2"/>
    <n v="40"/>
    <x v="1"/>
    <n v="324.91000000000003"/>
  </r>
  <r>
    <n v="208"/>
    <n v="59"/>
    <x v="2"/>
    <x v="0"/>
    <n v="70050"/>
    <x v="0"/>
    <n v="62"/>
    <x v="1"/>
    <n v="3"/>
    <x v="0"/>
    <n v="10"/>
    <x v="2"/>
    <n v="49.53"/>
  </r>
  <r>
    <n v="209"/>
    <n v="60"/>
    <x v="2"/>
    <x v="0"/>
    <n v="124416"/>
    <x v="1"/>
    <n v="24"/>
    <x v="2"/>
    <n v="5"/>
    <x v="0"/>
    <n v="39"/>
    <x v="3"/>
    <n v="544.04"/>
  </r>
  <r>
    <n v="210"/>
    <n v="47"/>
    <x v="0"/>
    <x v="1"/>
    <n v="93783"/>
    <x v="0"/>
    <n v="24"/>
    <x v="2"/>
    <n v="10"/>
    <x v="2"/>
    <n v="3"/>
    <x v="4"/>
    <n v="406.56"/>
  </r>
  <r>
    <n v="211"/>
    <n v="40"/>
    <x v="0"/>
    <x v="0"/>
    <n v="83445"/>
    <x v="0"/>
    <n v="89"/>
    <x v="0"/>
    <n v="7"/>
    <x v="2"/>
    <n v="11"/>
    <x v="2"/>
    <n v="356.35"/>
  </r>
  <r>
    <n v="212"/>
    <n v="18"/>
    <x v="1"/>
    <x v="1"/>
    <n v="54421"/>
    <x v="0"/>
    <n v="20"/>
    <x v="2"/>
    <n v="1"/>
    <x v="1"/>
    <n v="41"/>
    <x v="3"/>
    <n v="215.95"/>
  </r>
  <r>
    <n v="213"/>
    <n v="47"/>
    <x v="0"/>
    <x v="0"/>
    <n v="121498"/>
    <x v="1"/>
    <n v="29"/>
    <x v="2"/>
    <n v="9"/>
    <x v="2"/>
    <n v="28"/>
    <x v="1"/>
    <n v="706.37"/>
  </r>
  <r>
    <n v="214"/>
    <n v="33"/>
    <x v="0"/>
    <x v="2"/>
    <n v="84883"/>
    <x v="0"/>
    <n v="43"/>
    <x v="1"/>
    <n v="2"/>
    <x v="1"/>
    <n v="49"/>
    <x v="3"/>
    <n v="956.03"/>
  </r>
  <r>
    <n v="215"/>
    <n v="69"/>
    <x v="2"/>
    <x v="1"/>
    <n v="127086"/>
    <x v="1"/>
    <n v="93"/>
    <x v="0"/>
    <n v="4"/>
    <x v="0"/>
    <n v="45"/>
    <x v="4"/>
    <n v="339.9"/>
  </r>
  <r>
    <n v="216"/>
    <n v="26"/>
    <x v="1"/>
    <x v="1"/>
    <n v="133538"/>
    <x v="1"/>
    <n v="27"/>
    <x v="2"/>
    <n v="5"/>
    <x v="0"/>
    <n v="46"/>
    <x v="4"/>
    <n v="761.08"/>
  </r>
  <r>
    <n v="217"/>
    <n v="46"/>
    <x v="0"/>
    <x v="0"/>
    <n v="82034"/>
    <x v="0"/>
    <n v="19"/>
    <x v="2"/>
    <n v="2"/>
    <x v="1"/>
    <n v="45"/>
    <x v="1"/>
    <n v="635.92999999999995"/>
  </r>
  <r>
    <n v="218"/>
    <n v="55"/>
    <x v="2"/>
    <x v="0"/>
    <n v="147024"/>
    <x v="1"/>
    <n v="24"/>
    <x v="2"/>
    <n v="9"/>
    <x v="2"/>
    <n v="16"/>
    <x v="4"/>
    <n v="169.79"/>
  </r>
  <r>
    <n v="219"/>
    <n v="57"/>
    <x v="2"/>
    <x v="2"/>
    <n v="33009"/>
    <x v="2"/>
    <n v="82"/>
    <x v="0"/>
    <n v="9"/>
    <x v="2"/>
    <n v="24"/>
    <x v="2"/>
    <n v="563.64"/>
  </r>
  <r>
    <n v="220"/>
    <n v="69"/>
    <x v="2"/>
    <x v="2"/>
    <n v="142216"/>
    <x v="1"/>
    <n v="90"/>
    <x v="0"/>
    <n v="7"/>
    <x v="2"/>
    <n v="29"/>
    <x v="4"/>
    <n v="559.73"/>
  </r>
  <r>
    <n v="221"/>
    <n v="62"/>
    <x v="2"/>
    <x v="2"/>
    <n v="82623"/>
    <x v="0"/>
    <n v="51"/>
    <x v="1"/>
    <n v="8"/>
    <x v="2"/>
    <n v="37"/>
    <x v="2"/>
    <n v="155.13999999999999"/>
  </r>
  <r>
    <n v="222"/>
    <n v="67"/>
    <x v="2"/>
    <x v="1"/>
    <n v="64134"/>
    <x v="0"/>
    <n v="3"/>
    <x v="2"/>
    <n v="2"/>
    <x v="1"/>
    <n v="26"/>
    <x v="2"/>
    <n v="868.18"/>
  </r>
  <r>
    <n v="223"/>
    <n v="53"/>
    <x v="2"/>
    <x v="0"/>
    <n v="146546"/>
    <x v="1"/>
    <n v="12"/>
    <x v="2"/>
    <n v="6"/>
    <x v="0"/>
    <n v="45"/>
    <x v="1"/>
    <n v="915.02"/>
  </r>
  <r>
    <n v="224"/>
    <n v="51"/>
    <x v="2"/>
    <x v="0"/>
    <n v="33665"/>
    <x v="2"/>
    <n v="12"/>
    <x v="2"/>
    <n v="2"/>
    <x v="1"/>
    <n v="2"/>
    <x v="0"/>
    <n v="139.07"/>
  </r>
  <r>
    <n v="225"/>
    <n v="54"/>
    <x v="2"/>
    <x v="0"/>
    <n v="92156"/>
    <x v="0"/>
    <n v="18"/>
    <x v="2"/>
    <n v="7"/>
    <x v="2"/>
    <n v="14"/>
    <x v="4"/>
    <n v="238.87"/>
  </r>
  <r>
    <n v="226"/>
    <n v="19"/>
    <x v="1"/>
    <x v="0"/>
    <n v="51355"/>
    <x v="0"/>
    <n v="48"/>
    <x v="1"/>
    <n v="8"/>
    <x v="2"/>
    <n v="28"/>
    <x v="3"/>
    <n v="278.20999999999998"/>
  </r>
  <r>
    <n v="227"/>
    <n v="65"/>
    <x v="2"/>
    <x v="2"/>
    <n v="89274"/>
    <x v="0"/>
    <n v="71"/>
    <x v="0"/>
    <n v="10"/>
    <x v="2"/>
    <n v="34"/>
    <x v="4"/>
    <n v="840.45"/>
  </r>
  <r>
    <n v="228"/>
    <n v="53"/>
    <x v="2"/>
    <x v="2"/>
    <n v="57651"/>
    <x v="0"/>
    <n v="27"/>
    <x v="2"/>
    <n v="7"/>
    <x v="2"/>
    <n v="16"/>
    <x v="3"/>
    <n v="345.62"/>
  </r>
  <r>
    <n v="229"/>
    <n v="19"/>
    <x v="1"/>
    <x v="1"/>
    <n v="52470"/>
    <x v="0"/>
    <n v="90"/>
    <x v="0"/>
    <n v="5"/>
    <x v="0"/>
    <n v="35"/>
    <x v="0"/>
    <n v="515.99"/>
  </r>
  <r>
    <n v="230"/>
    <n v="56"/>
    <x v="2"/>
    <x v="2"/>
    <n v="31154"/>
    <x v="2"/>
    <n v="40"/>
    <x v="1"/>
    <n v="4"/>
    <x v="0"/>
    <n v="25"/>
    <x v="4"/>
    <n v="197.54"/>
  </r>
  <r>
    <n v="231"/>
    <n v="24"/>
    <x v="1"/>
    <x v="0"/>
    <n v="147572"/>
    <x v="1"/>
    <n v="44"/>
    <x v="1"/>
    <n v="7"/>
    <x v="2"/>
    <n v="45"/>
    <x v="4"/>
    <n v="204.27"/>
  </r>
  <r>
    <n v="232"/>
    <n v="66"/>
    <x v="2"/>
    <x v="2"/>
    <n v="144573"/>
    <x v="1"/>
    <n v="41"/>
    <x v="1"/>
    <n v="7"/>
    <x v="2"/>
    <n v="24"/>
    <x v="0"/>
    <n v="66.599999999999994"/>
  </r>
  <r>
    <n v="233"/>
    <n v="41"/>
    <x v="0"/>
    <x v="0"/>
    <n v="88312"/>
    <x v="0"/>
    <n v="22"/>
    <x v="2"/>
    <n v="6"/>
    <x v="0"/>
    <n v="31"/>
    <x v="0"/>
    <n v="212.53"/>
  </r>
  <r>
    <n v="234"/>
    <n v="29"/>
    <x v="1"/>
    <x v="0"/>
    <n v="96066"/>
    <x v="0"/>
    <n v="45"/>
    <x v="1"/>
    <n v="7"/>
    <x v="2"/>
    <n v="24"/>
    <x v="1"/>
    <n v="479.36"/>
  </r>
  <r>
    <n v="235"/>
    <n v="19"/>
    <x v="1"/>
    <x v="0"/>
    <n v="41542"/>
    <x v="2"/>
    <n v="21"/>
    <x v="2"/>
    <n v="1"/>
    <x v="1"/>
    <n v="22"/>
    <x v="0"/>
    <n v="132.88"/>
  </r>
  <r>
    <n v="236"/>
    <n v="42"/>
    <x v="0"/>
    <x v="1"/>
    <n v="66495"/>
    <x v="0"/>
    <n v="79"/>
    <x v="0"/>
    <n v="9"/>
    <x v="2"/>
    <n v="31"/>
    <x v="1"/>
    <n v="537.66"/>
  </r>
  <r>
    <n v="237"/>
    <n v="62"/>
    <x v="2"/>
    <x v="1"/>
    <n v="52480"/>
    <x v="0"/>
    <n v="22"/>
    <x v="2"/>
    <n v="3"/>
    <x v="0"/>
    <n v="14"/>
    <x v="4"/>
    <n v="821.42"/>
  </r>
  <r>
    <n v="238"/>
    <n v="64"/>
    <x v="2"/>
    <x v="1"/>
    <n v="148368"/>
    <x v="1"/>
    <n v="19"/>
    <x v="2"/>
    <n v="4"/>
    <x v="0"/>
    <n v="23"/>
    <x v="0"/>
    <n v="949.32"/>
  </r>
  <r>
    <n v="239"/>
    <n v="64"/>
    <x v="2"/>
    <x v="0"/>
    <n v="124599"/>
    <x v="1"/>
    <n v="41"/>
    <x v="1"/>
    <n v="9"/>
    <x v="2"/>
    <n v="41"/>
    <x v="0"/>
    <n v="924.18"/>
  </r>
  <r>
    <n v="240"/>
    <n v="44"/>
    <x v="0"/>
    <x v="0"/>
    <n v="121975"/>
    <x v="1"/>
    <n v="33"/>
    <x v="2"/>
    <n v="6"/>
    <x v="0"/>
    <n v="27"/>
    <x v="0"/>
    <n v="640.96"/>
  </r>
  <r>
    <n v="241"/>
    <n v="41"/>
    <x v="0"/>
    <x v="0"/>
    <n v="41748"/>
    <x v="2"/>
    <n v="50"/>
    <x v="1"/>
    <n v="8"/>
    <x v="2"/>
    <n v="5"/>
    <x v="1"/>
    <n v="35.159999999999997"/>
  </r>
  <r>
    <n v="242"/>
    <n v="31"/>
    <x v="0"/>
    <x v="0"/>
    <n v="125501"/>
    <x v="1"/>
    <n v="74"/>
    <x v="0"/>
    <n v="3"/>
    <x v="0"/>
    <n v="18"/>
    <x v="4"/>
    <n v="947.76"/>
  </r>
  <r>
    <n v="243"/>
    <n v="25"/>
    <x v="1"/>
    <x v="1"/>
    <n v="109583"/>
    <x v="1"/>
    <n v="6"/>
    <x v="2"/>
    <n v="4"/>
    <x v="0"/>
    <n v="30"/>
    <x v="4"/>
    <n v="923.64"/>
  </r>
  <r>
    <n v="244"/>
    <n v="47"/>
    <x v="0"/>
    <x v="0"/>
    <n v="108356"/>
    <x v="1"/>
    <n v="84"/>
    <x v="0"/>
    <n v="6"/>
    <x v="0"/>
    <n v="19"/>
    <x v="3"/>
    <n v="911"/>
  </r>
  <r>
    <n v="245"/>
    <n v="28"/>
    <x v="1"/>
    <x v="1"/>
    <n v="134414"/>
    <x v="1"/>
    <n v="19"/>
    <x v="2"/>
    <n v="5"/>
    <x v="0"/>
    <n v="15"/>
    <x v="3"/>
    <n v="922.01"/>
  </r>
  <r>
    <n v="246"/>
    <n v="44"/>
    <x v="0"/>
    <x v="2"/>
    <n v="83880"/>
    <x v="0"/>
    <n v="31"/>
    <x v="2"/>
    <n v="6"/>
    <x v="0"/>
    <n v="32"/>
    <x v="4"/>
    <n v="464.42"/>
  </r>
  <r>
    <n v="247"/>
    <n v="54"/>
    <x v="2"/>
    <x v="1"/>
    <n v="48896"/>
    <x v="2"/>
    <n v="28"/>
    <x v="2"/>
    <n v="9"/>
    <x v="2"/>
    <n v="25"/>
    <x v="1"/>
    <n v="244.79"/>
  </r>
  <r>
    <n v="248"/>
    <n v="28"/>
    <x v="1"/>
    <x v="1"/>
    <n v="48383"/>
    <x v="2"/>
    <n v="57"/>
    <x v="1"/>
    <n v="8"/>
    <x v="2"/>
    <n v="35"/>
    <x v="1"/>
    <n v="17.97"/>
  </r>
  <r>
    <n v="249"/>
    <n v="54"/>
    <x v="2"/>
    <x v="0"/>
    <n v="134743"/>
    <x v="1"/>
    <n v="98"/>
    <x v="0"/>
    <n v="9"/>
    <x v="2"/>
    <n v="42"/>
    <x v="1"/>
    <n v="894.21"/>
  </r>
  <r>
    <n v="250"/>
    <n v="47"/>
    <x v="0"/>
    <x v="2"/>
    <n v="91491"/>
    <x v="0"/>
    <n v="52"/>
    <x v="1"/>
    <n v="5"/>
    <x v="0"/>
    <n v="10"/>
    <x v="3"/>
    <n v="21.43"/>
  </r>
  <r>
    <n v="251"/>
    <n v="43"/>
    <x v="0"/>
    <x v="2"/>
    <n v="89688"/>
    <x v="0"/>
    <n v="27"/>
    <x v="2"/>
    <n v="10"/>
    <x v="2"/>
    <n v="30"/>
    <x v="4"/>
    <n v="223.64"/>
  </r>
  <r>
    <n v="252"/>
    <n v="25"/>
    <x v="1"/>
    <x v="1"/>
    <n v="105185"/>
    <x v="1"/>
    <n v="70"/>
    <x v="1"/>
    <n v="2"/>
    <x v="1"/>
    <n v="37"/>
    <x v="0"/>
    <n v="556.23"/>
  </r>
  <r>
    <n v="253"/>
    <n v="49"/>
    <x v="0"/>
    <x v="1"/>
    <n v="129014"/>
    <x v="1"/>
    <n v="25"/>
    <x v="2"/>
    <n v="7"/>
    <x v="2"/>
    <n v="21"/>
    <x v="0"/>
    <n v="271.52"/>
  </r>
  <r>
    <n v="254"/>
    <n v="66"/>
    <x v="2"/>
    <x v="1"/>
    <n v="112847"/>
    <x v="1"/>
    <n v="98"/>
    <x v="0"/>
    <n v="9"/>
    <x v="2"/>
    <n v="44"/>
    <x v="3"/>
    <n v="827.44"/>
  </r>
  <r>
    <n v="255"/>
    <n v="27"/>
    <x v="1"/>
    <x v="1"/>
    <n v="139589"/>
    <x v="1"/>
    <n v="69"/>
    <x v="1"/>
    <n v="8"/>
    <x v="2"/>
    <n v="22"/>
    <x v="2"/>
    <n v="150.58000000000001"/>
  </r>
  <r>
    <n v="256"/>
    <n v="46"/>
    <x v="0"/>
    <x v="1"/>
    <n v="38785"/>
    <x v="2"/>
    <n v="55"/>
    <x v="1"/>
    <n v="9"/>
    <x v="2"/>
    <n v="22"/>
    <x v="2"/>
    <n v="486.25"/>
  </r>
  <r>
    <n v="257"/>
    <n v="26"/>
    <x v="1"/>
    <x v="2"/>
    <n v="134203"/>
    <x v="1"/>
    <n v="19"/>
    <x v="2"/>
    <n v="3"/>
    <x v="0"/>
    <n v="28"/>
    <x v="1"/>
    <n v="935.64"/>
  </r>
  <r>
    <n v="258"/>
    <n v="37"/>
    <x v="0"/>
    <x v="1"/>
    <n v="86856"/>
    <x v="0"/>
    <n v="74"/>
    <x v="0"/>
    <n v="3"/>
    <x v="0"/>
    <n v="10"/>
    <x v="4"/>
    <n v="624.29"/>
  </r>
  <r>
    <n v="259"/>
    <n v="68"/>
    <x v="2"/>
    <x v="2"/>
    <n v="49725"/>
    <x v="2"/>
    <n v="59"/>
    <x v="1"/>
    <n v="2"/>
    <x v="1"/>
    <n v="35"/>
    <x v="0"/>
    <n v="12.36"/>
  </r>
  <r>
    <n v="260"/>
    <n v="39"/>
    <x v="0"/>
    <x v="0"/>
    <n v="56381"/>
    <x v="0"/>
    <n v="82"/>
    <x v="0"/>
    <n v="6"/>
    <x v="0"/>
    <n v="19"/>
    <x v="1"/>
    <n v="759.6"/>
  </r>
  <r>
    <n v="261"/>
    <n v="39"/>
    <x v="0"/>
    <x v="1"/>
    <n v="117432"/>
    <x v="1"/>
    <n v="96"/>
    <x v="0"/>
    <n v="7"/>
    <x v="2"/>
    <n v="41"/>
    <x v="1"/>
    <n v="25.44"/>
  </r>
  <r>
    <n v="262"/>
    <n v="60"/>
    <x v="2"/>
    <x v="1"/>
    <n v="45827"/>
    <x v="2"/>
    <n v="18"/>
    <x v="2"/>
    <n v="2"/>
    <x v="1"/>
    <n v="47"/>
    <x v="4"/>
    <n v="599.66"/>
  </r>
  <r>
    <n v="263"/>
    <n v="64"/>
    <x v="2"/>
    <x v="1"/>
    <n v="115366"/>
    <x v="1"/>
    <n v="68"/>
    <x v="1"/>
    <n v="9"/>
    <x v="2"/>
    <n v="28"/>
    <x v="4"/>
    <n v="934.88"/>
  </r>
  <r>
    <n v="264"/>
    <n v="57"/>
    <x v="2"/>
    <x v="0"/>
    <n v="31451"/>
    <x v="2"/>
    <n v="75"/>
    <x v="0"/>
    <n v="3"/>
    <x v="0"/>
    <n v="8"/>
    <x v="4"/>
    <n v="611.79"/>
  </r>
  <r>
    <n v="265"/>
    <n v="63"/>
    <x v="2"/>
    <x v="2"/>
    <n v="142287"/>
    <x v="1"/>
    <n v="77"/>
    <x v="0"/>
    <n v="10"/>
    <x v="2"/>
    <n v="44"/>
    <x v="2"/>
    <n v="785.29"/>
  </r>
  <r>
    <n v="266"/>
    <n v="53"/>
    <x v="2"/>
    <x v="1"/>
    <n v="84616"/>
    <x v="0"/>
    <n v="68"/>
    <x v="1"/>
    <n v="10"/>
    <x v="2"/>
    <n v="8"/>
    <x v="3"/>
    <n v="543.30999999999995"/>
  </r>
  <r>
    <n v="267"/>
    <n v="57"/>
    <x v="2"/>
    <x v="0"/>
    <n v="114972"/>
    <x v="1"/>
    <n v="42"/>
    <x v="1"/>
    <n v="9"/>
    <x v="2"/>
    <n v="12"/>
    <x v="3"/>
    <n v="999.74"/>
  </r>
  <r>
    <n v="268"/>
    <n v="23"/>
    <x v="1"/>
    <x v="1"/>
    <n v="101024"/>
    <x v="1"/>
    <n v="29"/>
    <x v="2"/>
    <n v="3"/>
    <x v="0"/>
    <n v="41"/>
    <x v="0"/>
    <n v="484.85"/>
  </r>
  <r>
    <n v="269"/>
    <n v="33"/>
    <x v="0"/>
    <x v="0"/>
    <n v="118116"/>
    <x v="1"/>
    <n v="100"/>
    <x v="0"/>
    <n v="9"/>
    <x v="2"/>
    <n v="48"/>
    <x v="1"/>
    <n v="21.9"/>
  </r>
  <r>
    <n v="270"/>
    <n v="28"/>
    <x v="1"/>
    <x v="0"/>
    <n v="49020"/>
    <x v="2"/>
    <n v="75"/>
    <x v="0"/>
    <n v="9"/>
    <x v="2"/>
    <n v="49"/>
    <x v="4"/>
    <n v="109.03"/>
  </r>
  <r>
    <n v="271"/>
    <n v="69"/>
    <x v="2"/>
    <x v="2"/>
    <n v="47458"/>
    <x v="2"/>
    <n v="14"/>
    <x v="2"/>
    <n v="2"/>
    <x v="1"/>
    <n v="10"/>
    <x v="0"/>
    <n v="874.32"/>
  </r>
  <r>
    <n v="272"/>
    <n v="52"/>
    <x v="2"/>
    <x v="0"/>
    <n v="104033"/>
    <x v="1"/>
    <n v="6"/>
    <x v="2"/>
    <n v="5"/>
    <x v="0"/>
    <n v="15"/>
    <x v="2"/>
    <n v="192.31"/>
  </r>
  <r>
    <n v="273"/>
    <n v="47"/>
    <x v="0"/>
    <x v="1"/>
    <n v="84117"/>
    <x v="0"/>
    <n v="74"/>
    <x v="0"/>
    <n v="9"/>
    <x v="2"/>
    <n v="17"/>
    <x v="3"/>
    <n v="886.08"/>
  </r>
  <r>
    <n v="274"/>
    <n v="60"/>
    <x v="2"/>
    <x v="1"/>
    <n v="107232"/>
    <x v="1"/>
    <n v="68"/>
    <x v="1"/>
    <n v="4"/>
    <x v="0"/>
    <n v="48"/>
    <x v="2"/>
    <n v="730.8"/>
  </r>
  <r>
    <n v="275"/>
    <n v="22"/>
    <x v="1"/>
    <x v="1"/>
    <n v="128623"/>
    <x v="1"/>
    <n v="88"/>
    <x v="0"/>
    <n v="5"/>
    <x v="0"/>
    <n v="20"/>
    <x v="2"/>
    <n v="609.57000000000005"/>
  </r>
  <r>
    <n v="276"/>
    <n v="39"/>
    <x v="0"/>
    <x v="0"/>
    <n v="39931"/>
    <x v="2"/>
    <n v="43"/>
    <x v="1"/>
    <n v="1"/>
    <x v="1"/>
    <n v="28"/>
    <x v="0"/>
    <n v="261.36"/>
  </r>
  <r>
    <n v="277"/>
    <n v="53"/>
    <x v="2"/>
    <x v="1"/>
    <n v="94392"/>
    <x v="0"/>
    <n v="38"/>
    <x v="2"/>
    <n v="5"/>
    <x v="0"/>
    <n v="11"/>
    <x v="2"/>
    <n v="997.24"/>
  </r>
  <r>
    <n v="278"/>
    <n v="63"/>
    <x v="2"/>
    <x v="2"/>
    <n v="48225"/>
    <x v="2"/>
    <n v="24"/>
    <x v="2"/>
    <n v="6"/>
    <x v="0"/>
    <n v="14"/>
    <x v="2"/>
    <n v="764.05"/>
  </r>
  <r>
    <n v="279"/>
    <n v="47"/>
    <x v="0"/>
    <x v="1"/>
    <n v="95656"/>
    <x v="0"/>
    <n v="63"/>
    <x v="1"/>
    <n v="2"/>
    <x v="1"/>
    <n v="30"/>
    <x v="4"/>
    <n v="634.19000000000005"/>
  </r>
  <r>
    <n v="280"/>
    <n v="53"/>
    <x v="2"/>
    <x v="0"/>
    <n v="61826"/>
    <x v="0"/>
    <n v="96"/>
    <x v="0"/>
    <n v="1"/>
    <x v="1"/>
    <n v="14"/>
    <x v="2"/>
    <n v="577"/>
  </r>
  <r>
    <n v="281"/>
    <n v="61"/>
    <x v="2"/>
    <x v="1"/>
    <n v="47689"/>
    <x v="2"/>
    <n v="46"/>
    <x v="1"/>
    <n v="4"/>
    <x v="0"/>
    <n v="42"/>
    <x v="3"/>
    <n v="802.44"/>
  </r>
  <r>
    <n v="282"/>
    <n v="34"/>
    <x v="0"/>
    <x v="2"/>
    <n v="68250"/>
    <x v="0"/>
    <n v="9"/>
    <x v="2"/>
    <n v="10"/>
    <x v="2"/>
    <n v="26"/>
    <x v="2"/>
    <n v="835.06"/>
  </r>
  <r>
    <n v="283"/>
    <n v="33"/>
    <x v="0"/>
    <x v="2"/>
    <n v="113187"/>
    <x v="1"/>
    <n v="27"/>
    <x v="2"/>
    <n v="9"/>
    <x v="2"/>
    <n v="46"/>
    <x v="4"/>
    <n v="886.3"/>
  </r>
  <r>
    <n v="284"/>
    <n v="43"/>
    <x v="0"/>
    <x v="2"/>
    <n v="77006"/>
    <x v="0"/>
    <n v="27"/>
    <x v="2"/>
    <n v="3"/>
    <x v="0"/>
    <n v="36"/>
    <x v="4"/>
    <n v="223.98"/>
  </r>
  <r>
    <n v="285"/>
    <n v="63"/>
    <x v="2"/>
    <x v="0"/>
    <n v="121652"/>
    <x v="1"/>
    <n v="20"/>
    <x v="2"/>
    <n v="1"/>
    <x v="1"/>
    <n v="26"/>
    <x v="1"/>
    <n v="169.58"/>
  </r>
  <r>
    <n v="286"/>
    <n v="51"/>
    <x v="2"/>
    <x v="2"/>
    <n v="124670"/>
    <x v="1"/>
    <n v="66"/>
    <x v="1"/>
    <n v="2"/>
    <x v="1"/>
    <n v="43"/>
    <x v="2"/>
    <n v="184.8"/>
  </r>
  <r>
    <n v="287"/>
    <n v="31"/>
    <x v="0"/>
    <x v="2"/>
    <n v="119460"/>
    <x v="1"/>
    <n v="69"/>
    <x v="1"/>
    <n v="2"/>
    <x v="1"/>
    <n v="22"/>
    <x v="2"/>
    <n v="486.21"/>
  </r>
  <r>
    <n v="288"/>
    <n v="56"/>
    <x v="2"/>
    <x v="2"/>
    <n v="117922"/>
    <x v="1"/>
    <n v="69"/>
    <x v="1"/>
    <n v="2"/>
    <x v="1"/>
    <n v="41"/>
    <x v="3"/>
    <n v="98.83"/>
  </r>
  <r>
    <n v="289"/>
    <n v="38"/>
    <x v="0"/>
    <x v="2"/>
    <n v="84577"/>
    <x v="0"/>
    <n v="70"/>
    <x v="1"/>
    <n v="7"/>
    <x v="2"/>
    <n v="27"/>
    <x v="1"/>
    <n v="631.28"/>
  </r>
  <r>
    <n v="290"/>
    <n v="43"/>
    <x v="0"/>
    <x v="2"/>
    <n v="64136"/>
    <x v="0"/>
    <n v="61"/>
    <x v="1"/>
    <n v="1"/>
    <x v="1"/>
    <n v="19"/>
    <x v="4"/>
    <n v="680.92"/>
  </r>
  <r>
    <n v="291"/>
    <n v="45"/>
    <x v="0"/>
    <x v="0"/>
    <n v="57845"/>
    <x v="0"/>
    <n v="32"/>
    <x v="2"/>
    <n v="6"/>
    <x v="0"/>
    <n v="41"/>
    <x v="2"/>
    <n v="934.34"/>
  </r>
  <r>
    <n v="292"/>
    <n v="62"/>
    <x v="2"/>
    <x v="1"/>
    <n v="38250"/>
    <x v="2"/>
    <n v="63"/>
    <x v="1"/>
    <n v="5"/>
    <x v="0"/>
    <n v="22"/>
    <x v="3"/>
    <n v="723.93"/>
  </r>
  <r>
    <n v="293"/>
    <n v="45"/>
    <x v="0"/>
    <x v="1"/>
    <n v="54819"/>
    <x v="0"/>
    <n v="72"/>
    <x v="0"/>
    <n v="3"/>
    <x v="0"/>
    <n v="47"/>
    <x v="1"/>
    <n v="553.44000000000005"/>
  </r>
  <r>
    <n v="294"/>
    <n v="47"/>
    <x v="0"/>
    <x v="1"/>
    <n v="89077"/>
    <x v="0"/>
    <n v="43"/>
    <x v="1"/>
    <n v="1"/>
    <x v="1"/>
    <n v="35"/>
    <x v="2"/>
    <n v="547.85"/>
  </r>
  <r>
    <n v="295"/>
    <n v="18"/>
    <x v="1"/>
    <x v="1"/>
    <n v="135713"/>
    <x v="1"/>
    <n v="79"/>
    <x v="0"/>
    <n v="7"/>
    <x v="2"/>
    <n v="18"/>
    <x v="4"/>
    <n v="871.12"/>
  </r>
  <r>
    <n v="296"/>
    <n v="56"/>
    <x v="2"/>
    <x v="1"/>
    <n v="129611"/>
    <x v="1"/>
    <n v="23"/>
    <x v="2"/>
    <n v="3"/>
    <x v="0"/>
    <n v="48"/>
    <x v="1"/>
    <n v="98.85"/>
  </r>
  <r>
    <n v="297"/>
    <n v="40"/>
    <x v="0"/>
    <x v="2"/>
    <n v="97995"/>
    <x v="0"/>
    <n v="47"/>
    <x v="1"/>
    <n v="4"/>
    <x v="0"/>
    <n v="9"/>
    <x v="1"/>
    <n v="101.35"/>
  </r>
  <r>
    <n v="298"/>
    <n v="39"/>
    <x v="0"/>
    <x v="2"/>
    <n v="132488"/>
    <x v="1"/>
    <n v="40"/>
    <x v="1"/>
    <n v="5"/>
    <x v="0"/>
    <n v="37"/>
    <x v="1"/>
    <n v="82.16"/>
  </r>
  <r>
    <n v="299"/>
    <n v="59"/>
    <x v="2"/>
    <x v="2"/>
    <n v="36383"/>
    <x v="2"/>
    <n v="5"/>
    <x v="2"/>
    <n v="6"/>
    <x v="0"/>
    <n v="31"/>
    <x v="0"/>
    <n v="82.77"/>
  </r>
  <r>
    <n v="300"/>
    <n v="55"/>
    <x v="2"/>
    <x v="1"/>
    <n v="144624"/>
    <x v="1"/>
    <n v="38"/>
    <x v="2"/>
    <n v="2"/>
    <x v="1"/>
    <n v="23"/>
    <x v="0"/>
    <n v="652.26"/>
  </r>
  <r>
    <n v="301"/>
    <n v="52"/>
    <x v="2"/>
    <x v="0"/>
    <n v="106147"/>
    <x v="1"/>
    <n v="2"/>
    <x v="2"/>
    <n v="6"/>
    <x v="0"/>
    <n v="19"/>
    <x v="0"/>
    <n v="412.65"/>
  </r>
  <r>
    <n v="302"/>
    <n v="50"/>
    <x v="0"/>
    <x v="1"/>
    <n v="130668"/>
    <x v="1"/>
    <n v="39"/>
    <x v="2"/>
    <n v="5"/>
    <x v="0"/>
    <n v="25"/>
    <x v="3"/>
    <n v="69.81"/>
  </r>
  <r>
    <n v="303"/>
    <n v="59"/>
    <x v="2"/>
    <x v="0"/>
    <n v="57745"/>
    <x v="0"/>
    <n v="33"/>
    <x v="2"/>
    <n v="7"/>
    <x v="2"/>
    <n v="42"/>
    <x v="4"/>
    <n v="492.87"/>
  </r>
  <r>
    <n v="304"/>
    <n v="50"/>
    <x v="0"/>
    <x v="0"/>
    <n v="78296"/>
    <x v="0"/>
    <n v="93"/>
    <x v="0"/>
    <n v="9"/>
    <x v="2"/>
    <n v="47"/>
    <x v="4"/>
    <n v="559.16"/>
  </r>
  <r>
    <n v="305"/>
    <n v="32"/>
    <x v="0"/>
    <x v="2"/>
    <n v="39407"/>
    <x v="2"/>
    <n v="50"/>
    <x v="1"/>
    <n v="6"/>
    <x v="0"/>
    <n v="13"/>
    <x v="1"/>
    <n v="844.22"/>
  </r>
  <r>
    <n v="306"/>
    <n v="48"/>
    <x v="0"/>
    <x v="2"/>
    <n v="39407"/>
    <x v="2"/>
    <n v="82"/>
    <x v="0"/>
    <n v="5"/>
    <x v="0"/>
    <n v="27"/>
    <x v="1"/>
    <n v="463.07"/>
  </r>
  <r>
    <n v="307"/>
    <n v="26"/>
    <x v="1"/>
    <x v="1"/>
    <n v="135530"/>
    <x v="1"/>
    <n v="81"/>
    <x v="0"/>
    <n v="2"/>
    <x v="1"/>
    <n v="12"/>
    <x v="3"/>
    <n v="126.35"/>
  </r>
  <r>
    <n v="308"/>
    <n v="54"/>
    <x v="2"/>
    <x v="0"/>
    <n v="76995"/>
    <x v="0"/>
    <n v="14"/>
    <x v="2"/>
    <n v="3"/>
    <x v="0"/>
    <n v="46"/>
    <x v="4"/>
    <n v="685.09"/>
  </r>
  <r>
    <n v="309"/>
    <n v="64"/>
    <x v="2"/>
    <x v="0"/>
    <n v="96182"/>
    <x v="0"/>
    <n v="44"/>
    <x v="1"/>
    <n v="4"/>
    <x v="0"/>
    <n v="8"/>
    <x v="0"/>
    <n v="509.31"/>
  </r>
  <r>
    <n v="310"/>
    <n v="50"/>
    <x v="0"/>
    <x v="2"/>
    <n v="100320"/>
    <x v="1"/>
    <n v="45"/>
    <x v="1"/>
    <n v="7"/>
    <x v="2"/>
    <n v="29"/>
    <x v="1"/>
    <n v="139.38999999999999"/>
  </r>
  <r>
    <n v="311"/>
    <n v="53"/>
    <x v="2"/>
    <x v="2"/>
    <n v="138922"/>
    <x v="1"/>
    <n v="45"/>
    <x v="1"/>
    <n v="5"/>
    <x v="0"/>
    <n v="22"/>
    <x v="4"/>
    <n v="154.06"/>
  </r>
  <r>
    <n v="312"/>
    <n v="30"/>
    <x v="0"/>
    <x v="2"/>
    <n v="143200"/>
    <x v="1"/>
    <n v="38"/>
    <x v="2"/>
    <n v="8"/>
    <x v="2"/>
    <n v="30"/>
    <x v="1"/>
    <n v="684.43"/>
  </r>
  <r>
    <n v="313"/>
    <n v="69"/>
    <x v="2"/>
    <x v="1"/>
    <n v="35218"/>
    <x v="2"/>
    <n v="47"/>
    <x v="1"/>
    <n v="4"/>
    <x v="0"/>
    <n v="33"/>
    <x v="4"/>
    <n v="315.49"/>
  </r>
  <r>
    <n v="314"/>
    <n v="44"/>
    <x v="0"/>
    <x v="2"/>
    <n v="141748"/>
    <x v="1"/>
    <n v="55"/>
    <x v="1"/>
    <n v="2"/>
    <x v="1"/>
    <n v="50"/>
    <x v="0"/>
    <n v="897.57"/>
  </r>
  <r>
    <n v="315"/>
    <n v="68"/>
    <x v="2"/>
    <x v="0"/>
    <n v="62971"/>
    <x v="0"/>
    <n v="27"/>
    <x v="2"/>
    <n v="8"/>
    <x v="2"/>
    <n v="17"/>
    <x v="4"/>
    <n v="85.45"/>
  </r>
  <r>
    <n v="316"/>
    <n v="20"/>
    <x v="1"/>
    <x v="0"/>
    <n v="57260"/>
    <x v="0"/>
    <n v="47"/>
    <x v="1"/>
    <n v="2"/>
    <x v="1"/>
    <n v="49"/>
    <x v="4"/>
    <n v="506.7"/>
  </r>
  <r>
    <n v="317"/>
    <n v="18"/>
    <x v="1"/>
    <x v="1"/>
    <n v="92363"/>
    <x v="0"/>
    <n v="84"/>
    <x v="0"/>
    <n v="1"/>
    <x v="1"/>
    <n v="10"/>
    <x v="4"/>
    <n v="539.74"/>
  </r>
  <r>
    <n v="318"/>
    <n v="23"/>
    <x v="1"/>
    <x v="1"/>
    <n v="84664"/>
    <x v="0"/>
    <n v="45"/>
    <x v="1"/>
    <n v="5"/>
    <x v="0"/>
    <n v="12"/>
    <x v="4"/>
    <n v="592.72"/>
  </r>
  <r>
    <n v="319"/>
    <n v="61"/>
    <x v="2"/>
    <x v="1"/>
    <n v="47790"/>
    <x v="2"/>
    <n v="67"/>
    <x v="1"/>
    <n v="9"/>
    <x v="2"/>
    <n v="5"/>
    <x v="3"/>
    <n v="714.29"/>
  </r>
  <r>
    <n v="320"/>
    <n v="34"/>
    <x v="0"/>
    <x v="2"/>
    <n v="31668"/>
    <x v="2"/>
    <n v="43"/>
    <x v="1"/>
    <n v="5"/>
    <x v="0"/>
    <n v="40"/>
    <x v="2"/>
    <n v="117.01"/>
  </r>
  <r>
    <n v="321"/>
    <n v="43"/>
    <x v="0"/>
    <x v="0"/>
    <n v="78858"/>
    <x v="0"/>
    <n v="4"/>
    <x v="2"/>
    <n v="3"/>
    <x v="0"/>
    <n v="38"/>
    <x v="1"/>
    <n v="261.19"/>
  </r>
  <r>
    <n v="322"/>
    <n v="46"/>
    <x v="0"/>
    <x v="1"/>
    <n v="126553"/>
    <x v="1"/>
    <n v="16"/>
    <x v="2"/>
    <n v="2"/>
    <x v="1"/>
    <n v="22"/>
    <x v="3"/>
    <n v="85.56"/>
  </r>
  <r>
    <n v="323"/>
    <n v="55"/>
    <x v="2"/>
    <x v="1"/>
    <n v="80006"/>
    <x v="0"/>
    <n v="44"/>
    <x v="1"/>
    <n v="2"/>
    <x v="1"/>
    <n v="49"/>
    <x v="2"/>
    <n v="727.51"/>
  </r>
  <r>
    <n v="324"/>
    <n v="30"/>
    <x v="0"/>
    <x v="2"/>
    <n v="119162"/>
    <x v="1"/>
    <n v="15"/>
    <x v="2"/>
    <n v="9"/>
    <x v="2"/>
    <n v="38"/>
    <x v="3"/>
    <n v="937.85"/>
  </r>
  <r>
    <n v="325"/>
    <n v="41"/>
    <x v="0"/>
    <x v="1"/>
    <n v="71410"/>
    <x v="0"/>
    <n v="69"/>
    <x v="1"/>
    <n v="1"/>
    <x v="1"/>
    <n v="32"/>
    <x v="3"/>
    <n v="456.67"/>
  </r>
  <r>
    <n v="326"/>
    <n v="59"/>
    <x v="2"/>
    <x v="1"/>
    <n v="49020"/>
    <x v="2"/>
    <n v="100"/>
    <x v="0"/>
    <n v="2"/>
    <x v="1"/>
    <n v="42"/>
    <x v="0"/>
    <n v="588.17999999999995"/>
  </r>
  <r>
    <n v="327"/>
    <n v="50"/>
    <x v="0"/>
    <x v="2"/>
    <n v="36022"/>
    <x v="2"/>
    <n v="11"/>
    <x v="2"/>
    <n v="6"/>
    <x v="0"/>
    <n v="49"/>
    <x v="2"/>
    <n v="801.59"/>
  </r>
  <r>
    <n v="328"/>
    <n v="41"/>
    <x v="0"/>
    <x v="0"/>
    <n v="64634"/>
    <x v="0"/>
    <n v="55"/>
    <x v="1"/>
    <n v="9"/>
    <x v="2"/>
    <n v="44"/>
    <x v="0"/>
    <n v="488.07"/>
  </r>
  <r>
    <n v="329"/>
    <n v="68"/>
    <x v="2"/>
    <x v="1"/>
    <n v="76921"/>
    <x v="0"/>
    <n v="79"/>
    <x v="0"/>
    <n v="1"/>
    <x v="1"/>
    <n v="23"/>
    <x v="0"/>
    <n v="122.02"/>
  </r>
  <r>
    <n v="330"/>
    <n v="28"/>
    <x v="1"/>
    <x v="2"/>
    <n v="51087"/>
    <x v="0"/>
    <n v="60"/>
    <x v="1"/>
    <n v="4"/>
    <x v="0"/>
    <n v="42"/>
    <x v="0"/>
    <n v="68.31"/>
  </r>
  <r>
    <n v="331"/>
    <n v="30"/>
    <x v="0"/>
    <x v="2"/>
    <n v="90651"/>
    <x v="0"/>
    <n v="88"/>
    <x v="0"/>
    <n v="9"/>
    <x v="2"/>
    <n v="37"/>
    <x v="0"/>
    <n v="555.41"/>
  </r>
  <r>
    <n v="332"/>
    <n v="38"/>
    <x v="0"/>
    <x v="1"/>
    <n v="50518"/>
    <x v="0"/>
    <n v="70"/>
    <x v="1"/>
    <n v="1"/>
    <x v="1"/>
    <n v="38"/>
    <x v="1"/>
    <n v="816.09"/>
  </r>
  <r>
    <n v="333"/>
    <n v="21"/>
    <x v="1"/>
    <x v="1"/>
    <n v="126598"/>
    <x v="1"/>
    <n v="14"/>
    <x v="2"/>
    <n v="3"/>
    <x v="0"/>
    <n v="1"/>
    <x v="1"/>
    <n v="505.98"/>
  </r>
  <r>
    <n v="334"/>
    <n v="58"/>
    <x v="2"/>
    <x v="1"/>
    <n v="99475"/>
    <x v="0"/>
    <n v="27"/>
    <x v="2"/>
    <n v="9"/>
    <x v="2"/>
    <n v="9"/>
    <x v="0"/>
    <n v="249.39"/>
  </r>
  <r>
    <n v="335"/>
    <n v="60"/>
    <x v="2"/>
    <x v="2"/>
    <n v="145308"/>
    <x v="1"/>
    <n v="83"/>
    <x v="0"/>
    <n v="3"/>
    <x v="0"/>
    <n v="31"/>
    <x v="0"/>
    <n v="53.26"/>
  </r>
  <r>
    <n v="336"/>
    <n v="40"/>
    <x v="0"/>
    <x v="1"/>
    <n v="107488"/>
    <x v="1"/>
    <n v="96"/>
    <x v="0"/>
    <n v="7"/>
    <x v="2"/>
    <n v="16"/>
    <x v="0"/>
    <n v="843.6"/>
  </r>
  <r>
    <n v="337"/>
    <n v="58"/>
    <x v="2"/>
    <x v="2"/>
    <n v="60768"/>
    <x v="0"/>
    <n v="88"/>
    <x v="0"/>
    <n v="2"/>
    <x v="1"/>
    <n v="38"/>
    <x v="0"/>
    <n v="67.52"/>
  </r>
  <r>
    <n v="338"/>
    <n v="42"/>
    <x v="0"/>
    <x v="1"/>
    <n v="115381"/>
    <x v="1"/>
    <n v="70"/>
    <x v="1"/>
    <n v="7"/>
    <x v="2"/>
    <n v="33"/>
    <x v="3"/>
    <n v="592.52"/>
  </r>
  <r>
    <n v="339"/>
    <n v="28"/>
    <x v="1"/>
    <x v="0"/>
    <n v="111697"/>
    <x v="1"/>
    <n v="92"/>
    <x v="0"/>
    <n v="9"/>
    <x v="2"/>
    <n v="50"/>
    <x v="1"/>
    <n v="205.58"/>
  </r>
  <r>
    <n v="340"/>
    <n v="48"/>
    <x v="0"/>
    <x v="1"/>
    <n v="30374"/>
    <x v="2"/>
    <n v="28"/>
    <x v="2"/>
    <n v="7"/>
    <x v="2"/>
    <n v="34"/>
    <x v="0"/>
    <n v="463.78"/>
  </r>
  <r>
    <n v="341"/>
    <n v="31"/>
    <x v="0"/>
    <x v="1"/>
    <n v="35406"/>
    <x v="2"/>
    <n v="45"/>
    <x v="1"/>
    <n v="10"/>
    <x v="2"/>
    <n v="9"/>
    <x v="4"/>
    <n v="637.02"/>
  </r>
  <r>
    <n v="342"/>
    <n v="69"/>
    <x v="2"/>
    <x v="0"/>
    <n v="71688"/>
    <x v="0"/>
    <n v="69"/>
    <x v="1"/>
    <n v="4"/>
    <x v="0"/>
    <n v="25"/>
    <x v="2"/>
    <n v="532.23"/>
  </r>
  <r>
    <n v="343"/>
    <n v="32"/>
    <x v="0"/>
    <x v="2"/>
    <n v="48445"/>
    <x v="2"/>
    <n v="91"/>
    <x v="0"/>
    <n v="8"/>
    <x v="2"/>
    <n v="27"/>
    <x v="3"/>
    <n v="265.17"/>
  </r>
  <r>
    <n v="344"/>
    <n v="41"/>
    <x v="0"/>
    <x v="2"/>
    <n v="136928"/>
    <x v="1"/>
    <n v="42"/>
    <x v="1"/>
    <n v="5"/>
    <x v="0"/>
    <n v="33"/>
    <x v="3"/>
    <n v="239.72"/>
  </r>
  <r>
    <n v="345"/>
    <n v="33"/>
    <x v="0"/>
    <x v="2"/>
    <n v="112118"/>
    <x v="1"/>
    <n v="27"/>
    <x v="2"/>
    <n v="10"/>
    <x v="2"/>
    <n v="9"/>
    <x v="2"/>
    <n v="535.28"/>
  </r>
  <r>
    <n v="346"/>
    <n v="62"/>
    <x v="2"/>
    <x v="0"/>
    <n v="114587"/>
    <x v="1"/>
    <n v="14"/>
    <x v="2"/>
    <n v="7"/>
    <x v="2"/>
    <n v="11"/>
    <x v="4"/>
    <n v="26.72"/>
  </r>
  <r>
    <n v="347"/>
    <n v="38"/>
    <x v="0"/>
    <x v="0"/>
    <n v="42378"/>
    <x v="2"/>
    <n v="36"/>
    <x v="2"/>
    <n v="5"/>
    <x v="0"/>
    <n v="20"/>
    <x v="1"/>
    <n v="279.77"/>
  </r>
  <r>
    <n v="348"/>
    <n v="39"/>
    <x v="0"/>
    <x v="0"/>
    <n v="136141"/>
    <x v="1"/>
    <n v="58"/>
    <x v="1"/>
    <n v="6"/>
    <x v="0"/>
    <n v="30"/>
    <x v="3"/>
    <n v="211.56"/>
  </r>
  <r>
    <n v="349"/>
    <n v="44"/>
    <x v="0"/>
    <x v="2"/>
    <n v="32030"/>
    <x v="2"/>
    <n v="38"/>
    <x v="2"/>
    <n v="2"/>
    <x v="1"/>
    <n v="19"/>
    <x v="1"/>
    <n v="912.15"/>
  </r>
  <r>
    <n v="350"/>
    <n v="56"/>
    <x v="2"/>
    <x v="0"/>
    <n v="148694"/>
    <x v="1"/>
    <n v="44"/>
    <x v="1"/>
    <n v="7"/>
    <x v="2"/>
    <n v="13"/>
    <x v="4"/>
    <n v="326.5"/>
  </r>
  <r>
    <n v="351"/>
    <n v="68"/>
    <x v="2"/>
    <x v="1"/>
    <n v="122661"/>
    <x v="1"/>
    <n v="16"/>
    <x v="2"/>
    <n v="4"/>
    <x v="0"/>
    <n v="48"/>
    <x v="0"/>
    <n v="85.44"/>
  </r>
  <r>
    <n v="352"/>
    <n v="47"/>
    <x v="0"/>
    <x v="0"/>
    <n v="54571"/>
    <x v="0"/>
    <n v="57"/>
    <x v="1"/>
    <n v="4"/>
    <x v="0"/>
    <n v="2"/>
    <x v="4"/>
    <n v="138.30000000000001"/>
  </r>
  <r>
    <n v="353"/>
    <n v="61"/>
    <x v="2"/>
    <x v="1"/>
    <n v="120516"/>
    <x v="1"/>
    <n v="100"/>
    <x v="0"/>
    <n v="10"/>
    <x v="2"/>
    <n v="47"/>
    <x v="3"/>
    <n v="475.52"/>
  </r>
  <r>
    <n v="354"/>
    <n v="63"/>
    <x v="2"/>
    <x v="1"/>
    <n v="37003"/>
    <x v="2"/>
    <n v="57"/>
    <x v="1"/>
    <n v="4"/>
    <x v="0"/>
    <n v="25"/>
    <x v="1"/>
    <n v="857.68"/>
  </r>
  <r>
    <n v="355"/>
    <n v="38"/>
    <x v="0"/>
    <x v="1"/>
    <n v="81837"/>
    <x v="0"/>
    <n v="68"/>
    <x v="1"/>
    <n v="5"/>
    <x v="0"/>
    <n v="6"/>
    <x v="1"/>
    <n v="349.35"/>
  </r>
  <r>
    <n v="356"/>
    <n v="32"/>
    <x v="0"/>
    <x v="1"/>
    <n v="94627"/>
    <x v="0"/>
    <n v="88"/>
    <x v="0"/>
    <n v="9"/>
    <x v="2"/>
    <n v="30"/>
    <x v="2"/>
    <n v="703.94"/>
  </r>
  <r>
    <n v="357"/>
    <n v="49"/>
    <x v="0"/>
    <x v="1"/>
    <n v="103191"/>
    <x v="1"/>
    <n v="34"/>
    <x v="2"/>
    <n v="5"/>
    <x v="0"/>
    <n v="41"/>
    <x v="2"/>
    <n v="253.63"/>
  </r>
  <r>
    <n v="358"/>
    <n v="57"/>
    <x v="2"/>
    <x v="2"/>
    <n v="137205"/>
    <x v="1"/>
    <n v="18"/>
    <x v="2"/>
    <n v="1"/>
    <x v="1"/>
    <n v="21"/>
    <x v="4"/>
    <n v="862.12"/>
  </r>
  <r>
    <n v="359"/>
    <n v="50"/>
    <x v="0"/>
    <x v="2"/>
    <n v="85888"/>
    <x v="0"/>
    <n v="19"/>
    <x v="2"/>
    <n v="2"/>
    <x v="1"/>
    <n v="25"/>
    <x v="0"/>
    <n v="910.52"/>
  </r>
  <r>
    <n v="360"/>
    <n v="38"/>
    <x v="0"/>
    <x v="2"/>
    <n v="40590"/>
    <x v="2"/>
    <n v="91"/>
    <x v="0"/>
    <n v="7"/>
    <x v="2"/>
    <n v="27"/>
    <x v="4"/>
    <n v="617.64"/>
  </r>
  <r>
    <n v="361"/>
    <n v="28"/>
    <x v="1"/>
    <x v="0"/>
    <n v="130938"/>
    <x v="1"/>
    <n v="98"/>
    <x v="0"/>
    <n v="5"/>
    <x v="0"/>
    <n v="37"/>
    <x v="4"/>
    <n v="612.09"/>
  </r>
  <r>
    <n v="362"/>
    <n v="21"/>
    <x v="1"/>
    <x v="2"/>
    <n v="107934"/>
    <x v="1"/>
    <n v="32"/>
    <x v="2"/>
    <n v="5"/>
    <x v="0"/>
    <n v="38"/>
    <x v="3"/>
    <n v="533.17999999999995"/>
  </r>
  <r>
    <n v="363"/>
    <n v="26"/>
    <x v="1"/>
    <x v="1"/>
    <n v="149741"/>
    <x v="1"/>
    <n v="51"/>
    <x v="1"/>
    <n v="4"/>
    <x v="0"/>
    <n v="37"/>
    <x v="3"/>
    <n v="685.36"/>
  </r>
  <r>
    <n v="364"/>
    <n v="63"/>
    <x v="2"/>
    <x v="1"/>
    <n v="145117"/>
    <x v="1"/>
    <n v="66"/>
    <x v="1"/>
    <n v="7"/>
    <x v="2"/>
    <n v="12"/>
    <x v="1"/>
    <n v="971.02"/>
  </r>
  <r>
    <n v="365"/>
    <n v="21"/>
    <x v="1"/>
    <x v="1"/>
    <n v="90000"/>
    <x v="0"/>
    <n v="42"/>
    <x v="1"/>
    <n v="4"/>
    <x v="0"/>
    <n v="23"/>
    <x v="3"/>
    <n v="278.14999999999998"/>
  </r>
  <r>
    <n v="366"/>
    <n v="19"/>
    <x v="1"/>
    <x v="1"/>
    <n v="105019"/>
    <x v="1"/>
    <n v="84"/>
    <x v="0"/>
    <n v="8"/>
    <x v="2"/>
    <n v="32"/>
    <x v="2"/>
    <n v="735.3"/>
  </r>
  <r>
    <n v="367"/>
    <n v="65"/>
    <x v="2"/>
    <x v="0"/>
    <n v="65576"/>
    <x v="0"/>
    <n v="91"/>
    <x v="0"/>
    <n v="5"/>
    <x v="0"/>
    <n v="12"/>
    <x v="2"/>
    <n v="782.55"/>
  </r>
  <r>
    <n v="368"/>
    <n v="53"/>
    <x v="2"/>
    <x v="0"/>
    <n v="130474"/>
    <x v="1"/>
    <n v="74"/>
    <x v="0"/>
    <n v="10"/>
    <x v="2"/>
    <n v="39"/>
    <x v="3"/>
    <n v="217.92"/>
  </r>
  <r>
    <n v="369"/>
    <n v="63"/>
    <x v="2"/>
    <x v="1"/>
    <n v="77411"/>
    <x v="0"/>
    <n v="20"/>
    <x v="2"/>
    <n v="2"/>
    <x v="1"/>
    <n v="37"/>
    <x v="1"/>
    <n v="648.38"/>
  </r>
  <r>
    <n v="370"/>
    <n v="23"/>
    <x v="1"/>
    <x v="0"/>
    <n v="30751"/>
    <x v="2"/>
    <n v="99"/>
    <x v="0"/>
    <n v="9"/>
    <x v="2"/>
    <n v="26"/>
    <x v="4"/>
    <n v="696.9"/>
  </r>
  <r>
    <n v="371"/>
    <n v="20"/>
    <x v="1"/>
    <x v="2"/>
    <n v="87520"/>
    <x v="0"/>
    <n v="93"/>
    <x v="0"/>
    <n v="4"/>
    <x v="0"/>
    <n v="3"/>
    <x v="0"/>
    <n v="459.87"/>
  </r>
  <r>
    <n v="372"/>
    <n v="39"/>
    <x v="0"/>
    <x v="0"/>
    <n v="53805"/>
    <x v="0"/>
    <n v="71"/>
    <x v="0"/>
    <n v="5"/>
    <x v="0"/>
    <n v="16"/>
    <x v="1"/>
    <n v="372.03"/>
  </r>
  <r>
    <n v="373"/>
    <n v="30"/>
    <x v="0"/>
    <x v="1"/>
    <n v="80320"/>
    <x v="0"/>
    <n v="91"/>
    <x v="0"/>
    <n v="1"/>
    <x v="1"/>
    <n v="31"/>
    <x v="4"/>
    <n v="930.97"/>
  </r>
  <r>
    <n v="374"/>
    <n v="64"/>
    <x v="2"/>
    <x v="1"/>
    <n v="84380"/>
    <x v="0"/>
    <n v="69"/>
    <x v="1"/>
    <n v="10"/>
    <x v="2"/>
    <n v="28"/>
    <x v="1"/>
    <n v="212.08"/>
  </r>
  <r>
    <n v="375"/>
    <n v="33"/>
    <x v="0"/>
    <x v="0"/>
    <n v="58367"/>
    <x v="0"/>
    <n v="11"/>
    <x v="2"/>
    <n v="4"/>
    <x v="0"/>
    <n v="29"/>
    <x v="0"/>
    <n v="826.87"/>
  </r>
  <r>
    <n v="376"/>
    <n v="25"/>
    <x v="1"/>
    <x v="0"/>
    <n v="56110"/>
    <x v="0"/>
    <n v="36"/>
    <x v="2"/>
    <n v="5"/>
    <x v="0"/>
    <n v="42"/>
    <x v="4"/>
    <n v="389.97"/>
  </r>
  <r>
    <n v="377"/>
    <n v="46"/>
    <x v="0"/>
    <x v="2"/>
    <n v="123037"/>
    <x v="1"/>
    <n v="100"/>
    <x v="0"/>
    <n v="1"/>
    <x v="1"/>
    <n v="9"/>
    <x v="3"/>
    <n v="617.74"/>
  </r>
  <r>
    <n v="378"/>
    <n v="45"/>
    <x v="0"/>
    <x v="0"/>
    <n v="110174"/>
    <x v="1"/>
    <n v="87"/>
    <x v="0"/>
    <n v="5"/>
    <x v="0"/>
    <n v="32"/>
    <x v="3"/>
    <n v="388.15"/>
  </r>
  <r>
    <n v="379"/>
    <n v="41"/>
    <x v="0"/>
    <x v="0"/>
    <n v="30074"/>
    <x v="2"/>
    <n v="95"/>
    <x v="0"/>
    <n v="8"/>
    <x v="2"/>
    <n v="19"/>
    <x v="2"/>
    <n v="78.819999999999993"/>
  </r>
  <r>
    <n v="380"/>
    <n v="59"/>
    <x v="2"/>
    <x v="1"/>
    <n v="140349"/>
    <x v="1"/>
    <n v="75"/>
    <x v="0"/>
    <n v="2"/>
    <x v="1"/>
    <n v="6"/>
    <x v="1"/>
    <n v="383.64"/>
  </r>
  <r>
    <n v="381"/>
    <n v="67"/>
    <x v="2"/>
    <x v="0"/>
    <n v="104036"/>
    <x v="1"/>
    <n v="56"/>
    <x v="1"/>
    <n v="10"/>
    <x v="2"/>
    <n v="37"/>
    <x v="1"/>
    <n v="998.98"/>
  </r>
  <r>
    <n v="382"/>
    <n v="68"/>
    <x v="2"/>
    <x v="1"/>
    <n v="93926"/>
    <x v="0"/>
    <n v="45"/>
    <x v="1"/>
    <n v="5"/>
    <x v="0"/>
    <n v="22"/>
    <x v="4"/>
    <n v="19.14"/>
  </r>
  <r>
    <n v="383"/>
    <n v="65"/>
    <x v="2"/>
    <x v="2"/>
    <n v="124796"/>
    <x v="1"/>
    <n v="4"/>
    <x v="2"/>
    <n v="5"/>
    <x v="0"/>
    <n v="38"/>
    <x v="1"/>
    <n v="247.96"/>
  </r>
  <r>
    <n v="384"/>
    <n v="46"/>
    <x v="0"/>
    <x v="2"/>
    <n v="120914"/>
    <x v="1"/>
    <n v="1"/>
    <x v="2"/>
    <n v="1"/>
    <x v="1"/>
    <n v="41"/>
    <x v="3"/>
    <n v="329.9"/>
  </r>
  <r>
    <n v="385"/>
    <n v="38"/>
    <x v="0"/>
    <x v="2"/>
    <n v="78829"/>
    <x v="0"/>
    <n v="73"/>
    <x v="0"/>
    <n v="7"/>
    <x v="2"/>
    <n v="20"/>
    <x v="1"/>
    <n v="665.25"/>
  </r>
  <r>
    <n v="386"/>
    <n v="69"/>
    <x v="2"/>
    <x v="2"/>
    <n v="105810"/>
    <x v="1"/>
    <n v="57"/>
    <x v="1"/>
    <n v="6"/>
    <x v="0"/>
    <n v="28"/>
    <x v="0"/>
    <n v="985.94"/>
  </r>
  <r>
    <n v="387"/>
    <n v="51"/>
    <x v="2"/>
    <x v="0"/>
    <n v="105658"/>
    <x v="1"/>
    <n v="49"/>
    <x v="1"/>
    <n v="9"/>
    <x v="2"/>
    <n v="9"/>
    <x v="4"/>
    <n v="785.55"/>
  </r>
  <r>
    <n v="388"/>
    <n v="25"/>
    <x v="1"/>
    <x v="0"/>
    <n v="100053"/>
    <x v="1"/>
    <n v="6"/>
    <x v="2"/>
    <n v="5"/>
    <x v="0"/>
    <n v="33"/>
    <x v="4"/>
    <n v="832.57"/>
  </r>
  <r>
    <n v="389"/>
    <n v="34"/>
    <x v="0"/>
    <x v="1"/>
    <n v="118622"/>
    <x v="1"/>
    <n v="99"/>
    <x v="0"/>
    <n v="4"/>
    <x v="0"/>
    <n v="47"/>
    <x v="1"/>
    <n v="122.21"/>
  </r>
  <r>
    <n v="390"/>
    <n v="37"/>
    <x v="0"/>
    <x v="2"/>
    <n v="65343"/>
    <x v="0"/>
    <n v="89"/>
    <x v="0"/>
    <n v="3"/>
    <x v="0"/>
    <n v="2"/>
    <x v="4"/>
    <n v="668.23"/>
  </r>
  <r>
    <n v="391"/>
    <n v="67"/>
    <x v="2"/>
    <x v="0"/>
    <n v="101759"/>
    <x v="1"/>
    <n v="57"/>
    <x v="1"/>
    <n v="3"/>
    <x v="0"/>
    <n v="19"/>
    <x v="1"/>
    <n v="670.51"/>
  </r>
  <r>
    <n v="392"/>
    <n v="28"/>
    <x v="1"/>
    <x v="2"/>
    <n v="59278"/>
    <x v="0"/>
    <n v="60"/>
    <x v="1"/>
    <n v="2"/>
    <x v="1"/>
    <n v="8"/>
    <x v="3"/>
    <n v="362.41"/>
  </r>
  <r>
    <n v="393"/>
    <n v="55"/>
    <x v="2"/>
    <x v="0"/>
    <n v="127542"/>
    <x v="1"/>
    <n v="79"/>
    <x v="0"/>
    <n v="8"/>
    <x v="2"/>
    <n v="12"/>
    <x v="2"/>
    <n v="632.6"/>
  </r>
  <r>
    <n v="394"/>
    <n v="69"/>
    <x v="2"/>
    <x v="0"/>
    <n v="74331"/>
    <x v="0"/>
    <n v="83"/>
    <x v="0"/>
    <n v="9"/>
    <x v="2"/>
    <n v="11"/>
    <x v="2"/>
    <n v="341.63"/>
  </r>
  <r>
    <n v="395"/>
    <n v="69"/>
    <x v="2"/>
    <x v="0"/>
    <n v="119075"/>
    <x v="1"/>
    <n v="40"/>
    <x v="1"/>
    <n v="8"/>
    <x v="2"/>
    <n v="44"/>
    <x v="3"/>
    <n v="866.72"/>
  </r>
  <r>
    <n v="396"/>
    <n v="54"/>
    <x v="2"/>
    <x v="1"/>
    <n v="87418"/>
    <x v="0"/>
    <n v="21"/>
    <x v="2"/>
    <n v="2"/>
    <x v="1"/>
    <n v="27"/>
    <x v="0"/>
    <n v="846.76"/>
  </r>
  <r>
    <n v="397"/>
    <n v="23"/>
    <x v="1"/>
    <x v="1"/>
    <n v="37713"/>
    <x v="2"/>
    <n v="11"/>
    <x v="2"/>
    <n v="8"/>
    <x v="2"/>
    <n v="31"/>
    <x v="4"/>
    <n v="481.24"/>
  </r>
  <r>
    <n v="398"/>
    <n v="48"/>
    <x v="0"/>
    <x v="2"/>
    <n v="36282"/>
    <x v="2"/>
    <n v="14"/>
    <x v="2"/>
    <n v="10"/>
    <x v="2"/>
    <n v="3"/>
    <x v="1"/>
    <n v="210.43"/>
  </r>
  <r>
    <n v="399"/>
    <n v="19"/>
    <x v="1"/>
    <x v="0"/>
    <n v="69790"/>
    <x v="0"/>
    <n v="3"/>
    <x v="2"/>
    <n v="9"/>
    <x v="2"/>
    <n v="38"/>
    <x v="0"/>
    <n v="596.63"/>
  </r>
  <r>
    <n v="400"/>
    <n v="41"/>
    <x v="0"/>
    <x v="0"/>
    <n v="147962"/>
    <x v="1"/>
    <n v="90"/>
    <x v="0"/>
    <n v="2"/>
    <x v="1"/>
    <n v="9"/>
    <x v="2"/>
    <n v="688.61"/>
  </r>
  <r>
    <n v="401"/>
    <n v="32"/>
    <x v="0"/>
    <x v="1"/>
    <n v="86268"/>
    <x v="0"/>
    <n v="96"/>
    <x v="0"/>
    <n v="3"/>
    <x v="0"/>
    <n v="21"/>
    <x v="4"/>
    <n v="643.36"/>
  </r>
  <r>
    <n v="402"/>
    <n v="63"/>
    <x v="2"/>
    <x v="2"/>
    <n v="149062"/>
    <x v="1"/>
    <n v="66"/>
    <x v="1"/>
    <n v="9"/>
    <x v="2"/>
    <n v="7"/>
    <x v="2"/>
    <n v="441.11"/>
  </r>
  <r>
    <n v="403"/>
    <n v="40"/>
    <x v="0"/>
    <x v="1"/>
    <n v="127948"/>
    <x v="1"/>
    <n v="29"/>
    <x v="2"/>
    <n v="6"/>
    <x v="0"/>
    <n v="26"/>
    <x v="0"/>
    <n v="144.78"/>
  </r>
  <r>
    <n v="404"/>
    <n v="36"/>
    <x v="0"/>
    <x v="2"/>
    <n v="30121"/>
    <x v="2"/>
    <n v="39"/>
    <x v="2"/>
    <n v="10"/>
    <x v="2"/>
    <n v="16"/>
    <x v="0"/>
    <n v="233.08"/>
  </r>
  <r>
    <n v="405"/>
    <n v="21"/>
    <x v="1"/>
    <x v="2"/>
    <n v="42889"/>
    <x v="2"/>
    <n v="12"/>
    <x v="2"/>
    <n v="2"/>
    <x v="1"/>
    <n v="20"/>
    <x v="3"/>
    <n v="789.92"/>
  </r>
  <r>
    <n v="406"/>
    <n v="29"/>
    <x v="1"/>
    <x v="1"/>
    <n v="141369"/>
    <x v="1"/>
    <n v="42"/>
    <x v="1"/>
    <n v="10"/>
    <x v="2"/>
    <n v="16"/>
    <x v="3"/>
    <n v="862.54"/>
  </r>
  <r>
    <n v="407"/>
    <n v="24"/>
    <x v="1"/>
    <x v="1"/>
    <n v="119844"/>
    <x v="1"/>
    <n v="78"/>
    <x v="0"/>
    <n v="4"/>
    <x v="0"/>
    <n v="6"/>
    <x v="0"/>
    <n v="572.30999999999995"/>
  </r>
  <r>
    <n v="408"/>
    <n v="40"/>
    <x v="0"/>
    <x v="1"/>
    <n v="135305"/>
    <x v="1"/>
    <n v="54"/>
    <x v="1"/>
    <n v="8"/>
    <x v="2"/>
    <n v="29"/>
    <x v="2"/>
    <n v="831.6"/>
  </r>
  <r>
    <n v="409"/>
    <n v="63"/>
    <x v="2"/>
    <x v="0"/>
    <n v="70967"/>
    <x v="0"/>
    <n v="59"/>
    <x v="1"/>
    <n v="6"/>
    <x v="0"/>
    <n v="10"/>
    <x v="3"/>
    <n v="954.05"/>
  </r>
  <r>
    <n v="410"/>
    <n v="20"/>
    <x v="1"/>
    <x v="0"/>
    <n v="98213"/>
    <x v="0"/>
    <n v="12"/>
    <x v="2"/>
    <n v="5"/>
    <x v="0"/>
    <n v="37"/>
    <x v="3"/>
    <n v="902.24"/>
  </r>
  <r>
    <n v="411"/>
    <n v="43"/>
    <x v="0"/>
    <x v="0"/>
    <n v="89856"/>
    <x v="0"/>
    <n v="96"/>
    <x v="0"/>
    <n v="3"/>
    <x v="0"/>
    <n v="2"/>
    <x v="2"/>
    <n v="114.47"/>
  </r>
  <r>
    <n v="412"/>
    <n v="61"/>
    <x v="2"/>
    <x v="1"/>
    <n v="80988"/>
    <x v="0"/>
    <n v="34"/>
    <x v="2"/>
    <n v="8"/>
    <x v="2"/>
    <n v="14"/>
    <x v="2"/>
    <n v="937.86"/>
  </r>
  <r>
    <n v="413"/>
    <n v="19"/>
    <x v="1"/>
    <x v="0"/>
    <n v="105731"/>
    <x v="1"/>
    <n v="9"/>
    <x v="2"/>
    <n v="7"/>
    <x v="2"/>
    <n v="10"/>
    <x v="3"/>
    <n v="421.08"/>
  </r>
  <r>
    <n v="414"/>
    <n v="69"/>
    <x v="2"/>
    <x v="0"/>
    <n v="117737"/>
    <x v="1"/>
    <n v="6"/>
    <x v="2"/>
    <n v="4"/>
    <x v="0"/>
    <n v="9"/>
    <x v="0"/>
    <n v="877.51"/>
  </r>
  <r>
    <n v="415"/>
    <n v="57"/>
    <x v="2"/>
    <x v="2"/>
    <n v="52164"/>
    <x v="0"/>
    <n v="53"/>
    <x v="1"/>
    <n v="3"/>
    <x v="0"/>
    <n v="36"/>
    <x v="0"/>
    <n v="710.84"/>
  </r>
  <r>
    <n v="416"/>
    <n v="38"/>
    <x v="0"/>
    <x v="1"/>
    <n v="51327"/>
    <x v="0"/>
    <n v="62"/>
    <x v="1"/>
    <n v="5"/>
    <x v="0"/>
    <n v="24"/>
    <x v="1"/>
    <n v="645.42999999999995"/>
  </r>
  <r>
    <n v="417"/>
    <n v="52"/>
    <x v="2"/>
    <x v="1"/>
    <n v="101105"/>
    <x v="1"/>
    <n v="11"/>
    <x v="2"/>
    <n v="9"/>
    <x v="2"/>
    <n v="2"/>
    <x v="3"/>
    <n v="714.72"/>
  </r>
  <r>
    <n v="418"/>
    <n v="51"/>
    <x v="2"/>
    <x v="0"/>
    <n v="97565"/>
    <x v="0"/>
    <n v="48"/>
    <x v="1"/>
    <n v="10"/>
    <x v="2"/>
    <n v="31"/>
    <x v="2"/>
    <n v="656.9"/>
  </r>
  <r>
    <n v="419"/>
    <n v="64"/>
    <x v="2"/>
    <x v="1"/>
    <n v="71594"/>
    <x v="0"/>
    <n v="40"/>
    <x v="1"/>
    <n v="4"/>
    <x v="0"/>
    <n v="42"/>
    <x v="2"/>
    <n v="487.73"/>
  </r>
  <r>
    <n v="420"/>
    <n v="46"/>
    <x v="0"/>
    <x v="2"/>
    <n v="60671"/>
    <x v="0"/>
    <n v="57"/>
    <x v="1"/>
    <n v="5"/>
    <x v="0"/>
    <n v="48"/>
    <x v="3"/>
    <n v="817.69"/>
  </r>
  <r>
    <n v="421"/>
    <n v="46"/>
    <x v="0"/>
    <x v="0"/>
    <n v="90871"/>
    <x v="0"/>
    <n v="56"/>
    <x v="1"/>
    <n v="4"/>
    <x v="0"/>
    <n v="39"/>
    <x v="2"/>
    <n v="592.97"/>
  </r>
  <r>
    <n v="422"/>
    <n v="56"/>
    <x v="2"/>
    <x v="1"/>
    <n v="36843"/>
    <x v="2"/>
    <n v="46"/>
    <x v="1"/>
    <n v="7"/>
    <x v="2"/>
    <n v="12"/>
    <x v="3"/>
    <n v="22.15"/>
  </r>
  <r>
    <n v="423"/>
    <n v="62"/>
    <x v="2"/>
    <x v="0"/>
    <n v="96260"/>
    <x v="0"/>
    <n v="30"/>
    <x v="2"/>
    <n v="6"/>
    <x v="0"/>
    <n v="45"/>
    <x v="4"/>
    <n v="159.13"/>
  </r>
  <r>
    <n v="424"/>
    <n v="56"/>
    <x v="2"/>
    <x v="2"/>
    <n v="134502"/>
    <x v="1"/>
    <n v="46"/>
    <x v="1"/>
    <n v="5"/>
    <x v="0"/>
    <n v="5"/>
    <x v="0"/>
    <n v="394.49"/>
  </r>
  <r>
    <n v="425"/>
    <n v="41"/>
    <x v="0"/>
    <x v="2"/>
    <n v="67039"/>
    <x v="0"/>
    <n v="100"/>
    <x v="0"/>
    <n v="1"/>
    <x v="1"/>
    <n v="36"/>
    <x v="4"/>
    <n v="178.68"/>
  </r>
  <r>
    <n v="426"/>
    <n v="40"/>
    <x v="0"/>
    <x v="1"/>
    <n v="142251"/>
    <x v="1"/>
    <n v="90"/>
    <x v="0"/>
    <n v="10"/>
    <x v="2"/>
    <n v="14"/>
    <x v="4"/>
    <n v="866.52"/>
  </r>
  <r>
    <n v="427"/>
    <n v="47"/>
    <x v="0"/>
    <x v="0"/>
    <n v="49336"/>
    <x v="2"/>
    <n v="11"/>
    <x v="2"/>
    <n v="10"/>
    <x v="2"/>
    <n v="11"/>
    <x v="1"/>
    <n v="877.17"/>
  </r>
  <r>
    <n v="428"/>
    <n v="54"/>
    <x v="2"/>
    <x v="1"/>
    <n v="90780"/>
    <x v="0"/>
    <n v="24"/>
    <x v="2"/>
    <n v="3"/>
    <x v="0"/>
    <n v="46"/>
    <x v="0"/>
    <n v="824.65"/>
  </r>
  <r>
    <n v="429"/>
    <n v="20"/>
    <x v="1"/>
    <x v="2"/>
    <n v="49308"/>
    <x v="2"/>
    <n v="29"/>
    <x v="2"/>
    <n v="6"/>
    <x v="0"/>
    <n v="19"/>
    <x v="4"/>
    <n v="351.64"/>
  </r>
  <r>
    <n v="430"/>
    <n v="64"/>
    <x v="2"/>
    <x v="1"/>
    <n v="124369"/>
    <x v="1"/>
    <n v="74"/>
    <x v="0"/>
    <n v="2"/>
    <x v="1"/>
    <n v="3"/>
    <x v="3"/>
    <n v="275.39999999999998"/>
  </r>
  <r>
    <n v="431"/>
    <n v="40"/>
    <x v="0"/>
    <x v="2"/>
    <n v="99618"/>
    <x v="0"/>
    <n v="80"/>
    <x v="0"/>
    <n v="4"/>
    <x v="0"/>
    <n v="22"/>
    <x v="0"/>
    <n v="15.04"/>
  </r>
  <r>
    <n v="432"/>
    <n v="29"/>
    <x v="1"/>
    <x v="0"/>
    <n v="133291"/>
    <x v="1"/>
    <n v="52"/>
    <x v="1"/>
    <n v="4"/>
    <x v="0"/>
    <n v="42"/>
    <x v="2"/>
    <n v="916.28"/>
  </r>
  <r>
    <n v="433"/>
    <n v="44"/>
    <x v="0"/>
    <x v="0"/>
    <n v="100832"/>
    <x v="1"/>
    <n v="90"/>
    <x v="0"/>
    <n v="8"/>
    <x v="2"/>
    <n v="39"/>
    <x v="4"/>
    <n v="769"/>
  </r>
  <r>
    <n v="434"/>
    <n v="57"/>
    <x v="2"/>
    <x v="2"/>
    <n v="60668"/>
    <x v="0"/>
    <n v="66"/>
    <x v="1"/>
    <n v="6"/>
    <x v="0"/>
    <n v="28"/>
    <x v="4"/>
    <n v="984.6"/>
  </r>
  <r>
    <n v="435"/>
    <n v="32"/>
    <x v="0"/>
    <x v="0"/>
    <n v="69782"/>
    <x v="0"/>
    <n v="76"/>
    <x v="0"/>
    <n v="1"/>
    <x v="1"/>
    <n v="9"/>
    <x v="3"/>
    <n v="803.28"/>
  </r>
  <r>
    <n v="436"/>
    <n v="52"/>
    <x v="2"/>
    <x v="1"/>
    <n v="136827"/>
    <x v="1"/>
    <n v="87"/>
    <x v="0"/>
    <n v="5"/>
    <x v="0"/>
    <n v="20"/>
    <x v="1"/>
    <n v="322.29000000000002"/>
  </r>
  <r>
    <n v="437"/>
    <n v="48"/>
    <x v="0"/>
    <x v="1"/>
    <n v="51565"/>
    <x v="0"/>
    <n v="44"/>
    <x v="1"/>
    <n v="5"/>
    <x v="0"/>
    <n v="20"/>
    <x v="0"/>
    <n v="552.48"/>
  </r>
  <r>
    <n v="438"/>
    <n v="47"/>
    <x v="0"/>
    <x v="0"/>
    <n v="95033"/>
    <x v="0"/>
    <n v="25"/>
    <x v="2"/>
    <n v="3"/>
    <x v="0"/>
    <n v="35"/>
    <x v="4"/>
    <n v="273.38"/>
  </r>
  <r>
    <n v="439"/>
    <n v="63"/>
    <x v="2"/>
    <x v="0"/>
    <n v="118402"/>
    <x v="1"/>
    <n v="74"/>
    <x v="0"/>
    <n v="3"/>
    <x v="0"/>
    <n v="12"/>
    <x v="1"/>
    <n v="828.04"/>
  </r>
  <r>
    <n v="440"/>
    <n v="23"/>
    <x v="1"/>
    <x v="0"/>
    <n v="130546"/>
    <x v="1"/>
    <n v="71"/>
    <x v="0"/>
    <n v="9"/>
    <x v="2"/>
    <n v="36"/>
    <x v="1"/>
    <n v="799.33"/>
  </r>
  <r>
    <n v="441"/>
    <n v="46"/>
    <x v="0"/>
    <x v="2"/>
    <n v="68970"/>
    <x v="0"/>
    <n v="50"/>
    <x v="1"/>
    <n v="9"/>
    <x v="2"/>
    <n v="46"/>
    <x v="2"/>
    <n v="392.35"/>
  </r>
  <r>
    <n v="442"/>
    <n v="26"/>
    <x v="1"/>
    <x v="0"/>
    <n v="84460"/>
    <x v="0"/>
    <n v="45"/>
    <x v="1"/>
    <n v="1"/>
    <x v="1"/>
    <n v="33"/>
    <x v="2"/>
    <n v="219.67"/>
  </r>
  <r>
    <n v="443"/>
    <n v="47"/>
    <x v="0"/>
    <x v="1"/>
    <n v="138199"/>
    <x v="1"/>
    <n v="79"/>
    <x v="0"/>
    <n v="10"/>
    <x v="2"/>
    <n v="43"/>
    <x v="4"/>
    <n v="171.38"/>
  </r>
  <r>
    <n v="444"/>
    <n v="62"/>
    <x v="2"/>
    <x v="1"/>
    <n v="59481"/>
    <x v="0"/>
    <n v="30"/>
    <x v="2"/>
    <n v="4"/>
    <x v="0"/>
    <n v="35"/>
    <x v="2"/>
    <n v="121"/>
  </r>
  <r>
    <n v="445"/>
    <n v="62"/>
    <x v="2"/>
    <x v="0"/>
    <n v="75974"/>
    <x v="0"/>
    <n v="68"/>
    <x v="1"/>
    <n v="4"/>
    <x v="0"/>
    <n v="46"/>
    <x v="0"/>
    <n v="180.09"/>
  </r>
  <r>
    <n v="446"/>
    <n v="53"/>
    <x v="2"/>
    <x v="2"/>
    <n v="56570"/>
    <x v="0"/>
    <n v="29"/>
    <x v="2"/>
    <n v="7"/>
    <x v="2"/>
    <n v="37"/>
    <x v="4"/>
    <n v="432.65"/>
  </r>
  <r>
    <n v="447"/>
    <n v="27"/>
    <x v="1"/>
    <x v="1"/>
    <n v="68689"/>
    <x v="0"/>
    <n v="83"/>
    <x v="0"/>
    <n v="8"/>
    <x v="2"/>
    <n v="33"/>
    <x v="0"/>
    <n v="782.58"/>
  </r>
  <r>
    <n v="448"/>
    <n v="31"/>
    <x v="0"/>
    <x v="0"/>
    <n v="46106"/>
    <x v="2"/>
    <n v="72"/>
    <x v="0"/>
    <n v="7"/>
    <x v="2"/>
    <n v="2"/>
    <x v="1"/>
    <n v="59.82"/>
  </r>
  <r>
    <n v="449"/>
    <n v="50"/>
    <x v="0"/>
    <x v="2"/>
    <n v="46524"/>
    <x v="2"/>
    <n v="1"/>
    <x v="2"/>
    <n v="4"/>
    <x v="0"/>
    <n v="7"/>
    <x v="3"/>
    <n v="371.62"/>
  </r>
  <r>
    <n v="450"/>
    <n v="48"/>
    <x v="0"/>
    <x v="2"/>
    <n v="60382"/>
    <x v="0"/>
    <n v="13"/>
    <x v="2"/>
    <n v="3"/>
    <x v="0"/>
    <n v="27"/>
    <x v="4"/>
    <n v="694.59"/>
  </r>
  <r>
    <n v="451"/>
    <n v="24"/>
    <x v="1"/>
    <x v="1"/>
    <n v="147555"/>
    <x v="1"/>
    <n v="65"/>
    <x v="1"/>
    <n v="4"/>
    <x v="0"/>
    <n v="28"/>
    <x v="0"/>
    <n v="434.84"/>
  </r>
  <r>
    <n v="452"/>
    <n v="45"/>
    <x v="0"/>
    <x v="0"/>
    <n v="93800"/>
    <x v="0"/>
    <n v="33"/>
    <x v="2"/>
    <n v="10"/>
    <x v="2"/>
    <n v="32"/>
    <x v="1"/>
    <n v="391.45"/>
  </r>
  <r>
    <n v="453"/>
    <n v="30"/>
    <x v="0"/>
    <x v="2"/>
    <n v="35565"/>
    <x v="2"/>
    <n v="83"/>
    <x v="0"/>
    <n v="8"/>
    <x v="2"/>
    <n v="17"/>
    <x v="4"/>
    <n v="238.79"/>
  </r>
  <r>
    <n v="454"/>
    <n v="27"/>
    <x v="1"/>
    <x v="2"/>
    <n v="143992"/>
    <x v="1"/>
    <n v="31"/>
    <x v="2"/>
    <n v="2"/>
    <x v="1"/>
    <n v="32"/>
    <x v="3"/>
    <n v="994.1"/>
  </r>
  <r>
    <n v="455"/>
    <n v="28"/>
    <x v="1"/>
    <x v="1"/>
    <n v="126571"/>
    <x v="1"/>
    <n v="82"/>
    <x v="0"/>
    <n v="10"/>
    <x v="2"/>
    <n v="8"/>
    <x v="4"/>
    <n v="26.12"/>
  </r>
  <r>
    <n v="456"/>
    <n v="61"/>
    <x v="2"/>
    <x v="1"/>
    <n v="57851"/>
    <x v="0"/>
    <n v="46"/>
    <x v="1"/>
    <n v="3"/>
    <x v="0"/>
    <n v="5"/>
    <x v="2"/>
    <n v="604.29"/>
  </r>
  <r>
    <n v="457"/>
    <n v="30"/>
    <x v="0"/>
    <x v="1"/>
    <n v="120083"/>
    <x v="1"/>
    <n v="47"/>
    <x v="1"/>
    <n v="1"/>
    <x v="1"/>
    <n v="49"/>
    <x v="4"/>
    <n v="443.12"/>
  </r>
  <r>
    <n v="458"/>
    <n v="62"/>
    <x v="2"/>
    <x v="2"/>
    <n v="32827"/>
    <x v="2"/>
    <n v="69"/>
    <x v="1"/>
    <n v="8"/>
    <x v="2"/>
    <n v="2"/>
    <x v="0"/>
    <n v="468.37"/>
  </r>
  <r>
    <n v="459"/>
    <n v="30"/>
    <x v="0"/>
    <x v="1"/>
    <n v="100399"/>
    <x v="1"/>
    <n v="96"/>
    <x v="0"/>
    <n v="2"/>
    <x v="1"/>
    <n v="5"/>
    <x v="2"/>
    <n v="705.64"/>
  </r>
  <r>
    <n v="460"/>
    <n v="55"/>
    <x v="2"/>
    <x v="0"/>
    <n v="105647"/>
    <x v="1"/>
    <n v="94"/>
    <x v="0"/>
    <n v="1"/>
    <x v="1"/>
    <n v="14"/>
    <x v="1"/>
    <n v="737.91"/>
  </r>
  <r>
    <n v="461"/>
    <n v="41"/>
    <x v="0"/>
    <x v="2"/>
    <n v="141605"/>
    <x v="1"/>
    <n v="100"/>
    <x v="0"/>
    <n v="4"/>
    <x v="0"/>
    <n v="20"/>
    <x v="3"/>
    <n v="693.02"/>
  </r>
  <r>
    <n v="462"/>
    <n v="57"/>
    <x v="2"/>
    <x v="0"/>
    <n v="46563"/>
    <x v="2"/>
    <n v="86"/>
    <x v="0"/>
    <n v="4"/>
    <x v="0"/>
    <n v="24"/>
    <x v="4"/>
    <n v="800.46"/>
  </r>
  <r>
    <n v="463"/>
    <n v="53"/>
    <x v="2"/>
    <x v="2"/>
    <n v="37569"/>
    <x v="2"/>
    <n v="18"/>
    <x v="2"/>
    <n v="8"/>
    <x v="2"/>
    <n v="50"/>
    <x v="2"/>
    <n v="634.91999999999996"/>
  </r>
  <r>
    <n v="464"/>
    <n v="65"/>
    <x v="2"/>
    <x v="0"/>
    <n v="138529"/>
    <x v="1"/>
    <n v="87"/>
    <x v="0"/>
    <n v="10"/>
    <x v="2"/>
    <n v="14"/>
    <x v="1"/>
    <n v="461.61"/>
  </r>
  <r>
    <n v="465"/>
    <n v="54"/>
    <x v="2"/>
    <x v="0"/>
    <n v="40858"/>
    <x v="2"/>
    <n v="48"/>
    <x v="1"/>
    <n v="6"/>
    <x v="0"/>
    <n v="20"/>
    <x v="2"/>
    <n v="34.880000000000003"/>
  </r>
  <r>
    <n v="466"/>
    <n v="69"/>
    <x v="2"/>
    <x v="1"/>
    <n v="143640"/>
    <x v="1"/>
    <n v="14"/>
    <x v="2"/>
    <n v="8"/>
    <x v="2"/>
    <n v="2"/>
    <x v="2"/>
    <n v="387.39"/>
  </r>
  <r>
    <n v="467"/>
    <n v="25"/>
    <x v="1"/>
    <x v="2"/>
    <n v="99668"/>
    <x v="0"/>
    <n v="1"/>
    <x v="2"/>
    <n v="1"/>
    <x v="1"/>
    <n v="50"/>
    <x v="0"/>
    <n v="937.86"/>
  </r>
  <r>
    <n v="468"/>
    <n v="54"/>
    <x v="2"/>
    <x v="2"/>
    <n v="32276"/>
    <x v="2"/>
    <n v="73"/>
    <x v="0"/>
    <n v="2"/>
    <x v="1"/>
    <n v="44"/>
    <x v="2"/>
    <n v="554.58000000000004"/>
  </r>
  <r>
    <n v="469"/>
    <n v="32"/>
    <x v="0"/>
    <x v="1"/>
    <n v="100736"/>
    <x v="1"/>
    <n v="84"/>
    <x v="0"/>
    <n v="10"/>
    <x v="2"/>
    <n v="32"/>
    <x v="0"/>
    <n v="863.93"/>
  </r>
  <r>
    <n v="470"/>
    <n v="53"/>
    <x v="2"/>
    <x v="1"/>
    <n v="139508"/>
    <x v="1"/>
    <n v="92"/>
    <x v="0"/>
    <n v="6"/>
    <x v="0"/>
    <n v="39"/>
    <x v="2"/>
    <n v="172.99"/>
  </r>
  <r>
    <n v="471"/>
    <n v="32"/>
    <x v="0"/>
    <x v="2"/>
    <n v="38683"/>
    <x v="2"/>
    <n v="59"/>
    <x v="1"/>
    <n v="10"/>
    <x v="2"/>
    <n v="47"/>
    <x v="0"/>
    <n v="846.85"/>
  </r>
  <r>
    <n v="472"/>
    <n v="35"/>
    <x v="0"/>
    <x v="1"/>
    <n v="42390"/>
    <x v="2"/>
    <n v="27"/>
    <x v="2"/>
    <n v="3"/>
    <x v="0"/>
    <n v="41"/>
    <x v="4"/>
    <n v="781.31"/>
  </r>
  <r>
    <n v="473"/>
    <n v="53"/>
    <x v="2"/>
    <x v="0"/>
    <n v="104435"/>
    <x v="1"/>
    <n v="42"/>
    <x v="1"/>
    <n v="4"/>
    <x v="0"/>
    <n v="34"/>
    <x v="3"/>
    <n v="795.81"/>
  </r>
  <r>
    <n v="474"/>
    <n v="54"/>
    <x v="2"/>
    <x v="0"/>
    <n v="111261"/>
    <x v="1"/>
    <n v="56"/>
    <x v="1"/>
    <n v="1"/>
    <x v="1"/>
    <n v="44"/>
    <x v="0"/>
    <n v="216.09"/>
  </r>
  <r>
    <n v="475"/>
    <n v="36"/>
    <x v="0"/>
    <x v="1"/>
    <n v="112674"/>
    <x v="1"/>
    <n v="12"/>
    <x v="2"/>
    <n v="7"/>
    <x v="2"/>
    <n v="35"/>
    <x v="0"/>
    <n v="590.32000000000005"/>
  </r>
  <r>
    <n v="476"/>
    <n v="38"/>
    <x v="0"/>
    <x v="2"/>
    <n v="144083"/>
    <x v="1"/>
    <n v="23"/>
    <x v="2"/>
    <n v="1"/>
    <x v="1"/>
    <n v="28"/>
    <x v="0"/>
    <n v="158.15"/>
  </r>
  <r>
    <n v="477"/>
    <n v="42"/>
    <x v="0"/>
    <x v="2"/>
    <n v="115342"/>
    <x v="1"/>
    <n v="19"/>
    <x v="2"/>
    <n v="4"/>
    <x v="0"/>
    <n v="47"/>
    <x v="1"/>
    <n v="13.69"/>
  </r>
  <r>
    <n v="478"/>
    <n v="48"/>
    <x v="0"/>
    <x v="1"/>
    <n v="143424"/>
    <x v="1"/>
    <n v="24"/>
    <x v="2"/>
    <n v="3"/>
    <x v="0"/>
    <n v="22"/>
    <x v="3"/>
    <n v="594.94000000000005"/>
  </r>
  <r>
    <n v="479"/>
    <n v="58"/>
    <x v="2"/>
    <x v="0"/>
    <n v="137836"/>
    <x v="1"/>
    <n v="19"/>
    <x v="2"/>
    <n v="9"/>
    <x v="2"/>
    <n v="21"/>
    <x v="4"/>
    <n v="172.39"/>
  </r>
  <r>
    <n v="480"/>
    <n v="19"/>
    <x v="1"/>
    <x v="0"/>
    <n v="35529"/>
    <x v="2"/>
    <n v="62"/>
    <x v="1"/>
    <n v="4"/>
    <x v="0"/>
    <n v="24"/>
    <x v="2"/>
    <n v="177.69"/>
  </r>
  <r>
    <n v="481"/>
    <n v="54"/>
    <x v="2"/>
    <x v="2"/>
    <n v="105641"/>
    <x v="1"/>
    <n v="17"/>
    <x v="2"/>
    <n v="9"/>
    <x v="2"/>
    <n v="37"/>
    <x v="1"/>
    <n v="173.81"/>
  </r>
  <r>
    <n v="482"/>
    <n v="65"/>
    <x v="2"/>
    <x v="1"/>
    <n v="120542"/>
    <x v="1"/>
    <n v="52"/>
    <x v="1"/>
    <n v="3"/>
    <x v="0"/>
    <n v="36"/>
    <x v="2"/>
    <n v="70.22"/>
  </r>
  <r>
    <n v="483"/>
    <n v="44"/>
    <x v="0"/>
    <x v="0"/>
    <n v="43069"/>
    <x v="2"/>
    <n v="55"/>
    <x v="1"/>
    <n v="6"/>
    <x v="0"/>
    <n v="33"/>
    <x v="0"/>
    <n v="501.34"/>
  </r>
  <r>
    <n v="484"/>
    <n v="40"/>
    <x v="0"/>
    <x v="2"/>
    <n v="61052"/>
    <x v="0"/>
    <n v="44"/>
    <x v="1"/>
    <n v="4"/>
    <x v="0"/>
    <n v="17"/>
    <x v="0"/>
    <n v="135.19"/>
  </r>
  <r>
    <n v="485"/>
    <n v="65"/>
    <x v="2"/>
    <x v="2"/>
    <n v="39113"/>
    <x v="2"/>
    <n v="85"/>
    <x v="0"/>
    <n v="9"/>
    <x v="2"/>
    <n v="42"/>
    <x v="3"/>
    <n v="964.87"/>
  </r>
  <r>
    <n v="486"/>
    <n v="66"/>
    <x v="2"/>
    <x v="1"/>
    <n v="91672"/>
    <x v="0"/>
    <n v="71"/>
    <x v="0"/>
    <n v="5"/>
    <x v="0"/>
    <n v="9"/>
    <x v="2"/>
    <n v="10.4"/>
  </r>
  <r>
    <n v="487"/>
    <n v="22"/>
    <x v="1"/>
    <x v="0"/>
    <n v="104781"/>
    <x v="1"/>
    <n v="64"/>
    <x v="1"/>
    <n v="8"/>
    <x v="2"/>
    <n v="38"/>
    <x v="3"/>
    <n v="151.47999999999999"/>
  </r>
  <r>
    <n v="488"/>
    <n v="47"/>
    <x v="0"/>
    <x v="1"/>
    <n v="124597"/>
    <x v="1"/>
    <n v="67"/>
    <x v="1"/>
    <n v="9"/>
    <x v="2"/>
    <n v="8"/>
    <x v="2"/>
    <n v="885.33"/>
  </r>
  <r>
    <n v="489"/>
    <n v="26"/>
    <x v="1"/>
    <x v="0"/>
    <n v="96845"/>
    <x v="0"/>
    <n v="19"/>
    <x v="2"/>
    <n v="1"/>
    <x v="1"/>
    <n v="5"/>
    <x v="3"/>
    <n v="154.88999999999999"/>
  </r>
  <r>
    <n v="490"/>
    <n v="19"/>
    <x v="1"/>
    <x v="0"/>
    <n v="113254"/>
    <x v="1"/>
    <n v="38"/>
    <x v="2"/>
    <n v="5"/>
    <x v="0"/>
    <n v="35"/>
    <x v="2"/>
    <n v="633.5"/>
  </r>
  <r>
    <n v="491"/>
    <n v="22"/>
    <x v="1"/>
    <x v="0"/>
    <n v="46900"/>
    <x v="2"/>
    <n v="70"/>
    <x v="1"/>
    <n v="1"/>
    <x v="1"/>
    <n v="24"/>
    <x v="0"/>
    <n v="325.45999999999998"/>
  </r>
  <r>
    <n v="492"/>
    <n v="39"/>
    <x v="0"/>
    <x v="2"/>
    <n v="84725"/>
    <x v="0"/>
    <n v="100"/>
    <x v="0"/>
    <n v="8"/>
    <x v="2"/>
    <n v="49"/>
    <x v="1"/>
    <n v="906.07"/>
  </r>
  <r>
    <n v="493"/>
    <n v="51"/>
    <x v="2"/>
    <x v="0"/>
    <n v="120616"/>
    <x v="1"/>
    <n v="71"/>
    <x v="0"/>
    <n v="1"/>
    <x v="1"/>
    <n v="16"/>
    <x v="2"/>
    <n v="542.03"/>
  </r>
  <r>
    <n v="494"/>
    <n v="35"/>
    <x v="0"/>
    <x v="2"/>
    <n v="141134"/>
    <x v="1"/>
    <n v="24"/>
    <x v="2"/>
    <n v="4"/>
    <x v="0"/>
    <n v="48"/>
    <x v="1"/>
    <n v="649.61"/>
  </r>
  <r>
    <n v="495"/>
    <n v="59"/>
    <x v="2"/>
    <x v="2"/>
    <n v="140809"/>
    <x v="1"/>
    <n v="45"/>
    <x v="1"/>
    <n v="5"/>
    <x v="0"/>
    <n v="45"/>
    <x v="1"/>
    <n v="917.5"/>
  </r>
  <r>
    <n v="496"/>
    <n v="33"/>
    <x v="0"/>
    <x v="0"/>
    <n v="65486"/>
    <x v="0"/>
    <n v="76"/>
    <x v="0"/>
    <n v="2"/>
    <x v="1"/>
    <n v="11"/>
    <x v="1"/>
    <n v="302.05"/>
  </r>
  <r>
    <n v="497"/>
    <n v="56"/>
    <x v="2"/>
    <x v="2"/>
    <n v="145254"/>
    <x v="1"/>
    <n v="48"/>
    <x v="1"/>
    <n v="6"/>
    <x v="0"/>
    <n v="43"/>
    <x v="1"/>
    <n v="422.32"/>
  </r>
  <r>
    <n v="498"/>
    <n v="54"/>
    <x v="2"/>
    <x v="0"/>
    <n v="43308"/>
    <x v="2"/>
    <n v="56"/>
    <x v="1"/>
    <n v="5"/>
    <x v="0"/>
    <n v="50"/>
    <x v="4"/>
    <n v="667.92"/>
  </r>
  <r>
    <n v="499"/>
    <n v="25"/>
    <x v="1"/>
    <x v="2"/>
    <n v="33065"/>
    <x v="2"/>
    <n v="61"/>
    <x v="1"/>
    <n v="7"/>
    <x v="2"/>
    <n v="40"/>
    <x v="0"/>
    <n v="317.98"/>
  </r>
  <r>
    <n v="500"/>
    <n v="47"/>
    <x v="0"/>
    <x v="2"/>
    <n v="69168"/>
    <x v="0"/>
    <n v="16"/>
    <x v="2"/>
    <n v="7"/>
    <x v="2"/>
    <n v="42"/>
    <x v="2"/>
    <n v="638.96"/>
  </r>
  <r>
    <n v="501"/>
    <n v="42"/>
    <x v="0"/>
    <x v="2"/>
    <n v="129999"/>
    <x v="1"/>
    <n v="73"/>
    <x v="0"/>
    <n v="5"/>
    <x v="0"/>
    <n v="2"/>
    <x v="2"/>
    <n v="942.97"/>
  </r>
  <r>
    <n v="502"/>
    <n v="61"/>
    <x v="2"/>
    <x v="0"/>
    <n v="41730"/>
    <x v="2"/>
    <n v="2"/>
    <x v="2"/>
    <n v="9"/>
    <x v="2"/>
    <n v="20"/>
    <x v="4"/>
    <n v="177.64"/>
  </r>
  <r>
    <n v="503"/>
    <n v="22"/>
    <x v="1"/>
    <x v="2"/>
    <n v="75626"/>
    <x v="0"/>
    <n v="52"/>
    <x v="1"/>
    <n v="7"/>
    <x v="2"/>
    <n v="34"/>
    <x v="4"/>
    <n v="154.66999999999999"/>
  </r>
  <r>
    <n v="504"/>
    <n v="18"/>
    <x v="1"/>
    <x v="1"/>
    <n v="142641"/>
    <x v="1"/>
    <n v="40"/>
    <x v="1"/>
    <n v="7"/>
    <x v="2"/>
    <n v="31"/>
    <x v="4"/>
    <n v="240.64"/>
  </r>
  <r>
    <n v="505"/>
    <n v="22"/>
    <x v="1"/>
    <x v="2"/>
    <n v="53863"/>
    <x v="0"/>
    <n v="96"/>
    <x v="0"/>
    <n v="10"/>
    <x v="2"/>
    <n v="41"/>
    <x v="4"/>
    <n v="491.64"/>
  </r>
  <r>
    <n v="506"/>
    <n v="66"/>
    <x v="2"/>
    <x v="2"/>
    <n v="149505"/>
    <x v="1"/>
    <n v="79"/>
    <x v="0"/>
    <n v="4"/>
    <x v="0"/>
    <n v="8"/>
    <x v="1"/>
    <n v="334.95"/>
  </r>
  <r>
    <n v="507"/>
    <n v="58"/>
    <x v="2"/>
    <x v="2"/>
    <n v="132215"/>
    <x v="1"/>
    <n v="91"/>
    <x v="0"/>
    <n v="8"/>
    <x v="2"/>
    <n v="6"/>
    <x v="1"/>
    <n v="275.70999999999998"/>
  </r>
  <r>
    <n v="508"/>
    <n v="48"/>
    <x v="0"/>
    <x v="1"/>
    <n v="72108"/>
    <x v="0"/>
    <n v="85"/>
    <x v="0"/>
    <n v="8"/>
    <x v="2"/>
    <n v="13"/>
    <x v="1"/>
    <n v="486.58"/>
  </r>
  <r>
    <n v="509"/>
    <n v="68"/>
    <x v="2"/>
    <x v="1"/>
    <n v="113760"/>
    <x v="1"/>
    <n v="64"/>
    <x v="1"/>
    <n v="2"/>
    <x v="1"/>
    <n v="37"/>
    <x v="1"/>
    <n v="462.62"/>
  </r>
  <r>
    <n v="510"/>
    <n v="19"/>
    <x v="1"/>
    <x v="2"/>
    <n v="111238"/>
    <x v="1"/>
    <n v="7"/>
    <x v="2"/>
    <n v="2"/>
    <x v="1"/>
    <n v="30"/>
    <x v="1"/>
    <n v="813.37"/>
  </r>
  <r>
    <n v="511"/>
    <n v="24"/>
    <x v="1"/>
    <x v="1"/>
    <n v="109039"/>
    <x v="1"/>
    <n v="71"/>
    <x v="0"/>
    <n v="9"/>
    <x v="2"/>
    <n v="41"/>
    <x v="1"/>
    <n v="606.17999999999995"/>
  </r>
  <r>
    <n v="512"/>
    <n v="33"/>
    <x v="0"/>
    <x v="2"/>
    <n v="132968"/>
    <x v="1"/>
    <n v="49"/>
    <x v="1"/>
    <n v="10"/>
    <x v="2"/>
    <n v="45"/>
    <x v="1"/>
    <n v="641.53"/>
  </r>
  <r>
    <n v="513"/>
    <n v="19"/>
    <x v="1"/>
    <x v="2"/>
    <n v="82506"/>
    <x v="0"/>
    <n v="10"/>
    <x v="2"/>
    <n v="5"/>
    <x v="0"/>
    <n v="41"/>
    <x v="1"/>
    <n v="406.32"/>
  </r>
  <r>
    <n v="514"/>
    <n v="69"/>
    <x v="2"/>
    <x v="0"/>
    <n v="58668"/>
    <x v="0"/>
    <n v="40"/>
    <x v="1"/>
    <n v="2"/>
    <x v="1"/>
    <n v="15"/>
    <x v="3"/>
    <n v="626.35"/>
  </r>
  <r>
    <n v="515"/>
    <n v="28"/>
    <x v="1"/>
    <x v="2"/>
    <n v="66961"/>
    <x v="0"/>
    <n v="8"/>
    <x v="2"/>
    <n v="10"/>
    <x v="2"/>
    <n v="22"/>
    <x v="0"/>
    <n v="179.82"/>
  </r>
  <r>
    <n v="516"/>
    <n v="32"/>
    <x v="0"/>
    <x v="1"/>
    <n v="137280"/>
    <x v="1"/>
    <n v="95"/>
    <x v="0"/>
    <n v="6"/>
    <x v="0"/>
    <n v="3"/>
    <x v="4"/>
    <n v="31.72"/>
  </r>
  <r>
    <n v="517"/>
    <n v="18"/>
    <x v="1"/>
    <x v="1"/>
    <n v="112021"/>
    <x v="1"/>
    <n v="9"/>
    <x v="2"/>
    <n v="3"/>
    <x v="0"/>
    <n v="11"/>
    <x v="0"/>
    <n v="588.37"/>
  </r>
  <r>
    <n v="518"/>
    <n v="45"/>
    <x v="0"/>
    <x v="0"/>
    <n v="110280"/>
    <x v="1"/>
    <n v="85"/>
    <x v="0"/>
    <n v="4"/>
    <x v="0"/>
    <n v="21"/>
    <x v="0"/>
    <n v="944.07"/>
  </r>
  <r>
    <n v="519"/>
    <n v="45"/>
    <x v="0"/>
    <x v="0"/>
    <n v="67753"/>
    <x v="0"/>
    <n v="64"/>
    <x v="1"/>
    <n v="4"/>
    <x v="0"/>
    <n v="48"/>
    <x v="1"/>
    <n v="926.69"/>
  </r>
  <r>
    <n v="520"/>
    <n v="38"/>
    <x v="0"/>
    <x v="2"/>
    <n v="54918"/>
    <x v="0"/>
    <n v="1"/>
    <x v="2"/>
    <n v="6"/>
    <x v="0"/>
    <n v="6"/>
    <x v="4"/>
    <n v="979.26"/>
  </r>
  <r>
    <n v="521"/>
    <n v="69"/>
    <x v="2"/>
    <x v="1"/>
    <n v="78534"/>
    <x v="0"/>
    <n v="100"/>
    <x v="0"/>
    <n v="2"/>
    <x v="1"/>
    <n v="9"/>
    <x v="3"/>
    <n v="75.03"/>
  </r>
  <r>
    <n v="522"/>
    <n v="29"/>
    <x v="1"/>
    <x v="0"/>
    <n v="51471"/>
    <x v="0"/>
    <n v="96"/>
    <x v="0"/>
    <n v="3"/>
    <x v="0"/>
    <n v="13"/>
    <x v="3"/>
    <n v="668.21"/>
  </r>
  <r>
    <n v="523"/>
    <n v="32"/>
    <x v="0"/>
    <x v="0"/>
    <n v="58144"/>
    <x v="0"/>
    <n v="4"/>
    <x v="2"/>
    <n v="5"/>
    <x v="0"/>
    <n v="16"/>
    <x v="4"/>
    <n v="923.37"/>
  </r>
  <r>
    <n v="524"/>
    <n v="47"/>
    <x v="0"/>
    <x v="1"/>
    <n v="100338"/>
    <x v="1"/>
    <n v="13"/>
    <x v="2"/>
    <n v="9"/>
    <x v="2"/>
    <n v="40"/>
    <x v="4"/>
    <n v="48.65"/>
  </r>
  <r>
    <n v="525"/>
    <n v="33"/>
    <x v="0"/>
    <x v="0"/>
    <n v="90232"/>
    <x v="0"/>
    <n v="19"/>
    <x v="2"/>
    <n v="2"/>
    <x v="1"/>
    <n v="8"/>
    <x v="2"/>
    <n v="255.08"/>
  </r>
  <r>
    <n v="526"/>
    <n v="52"/>
    <x v="2"/>
    <x v="2"/>
    <n v="133701"/>
    <x v="1"/>
    <n v="64"/>
    <x v="1"/>
    <n v="1"/>
    <x v="1"/>
    <n v="34"/>
    <x v="2"/>
    <n v="534.25"/>
  </r>
  <r>
    <n v="527"/>
    <n v="62"/>
    <x v="2"/>
    <x v="0"/>
    <n v="117704"/>
    <x v="1"/>
    <n v="37"/>
    <x v="2"/>
    <n v="3"/>
    <x v="0"/>
    <n v="48"/>
    <x v="1"/>
    <n v="112.11"/>
  </r>
  <r>
    <n v="528"/>
    <n v="23"/>
    <x v="1"/>
    <x v="0"/>
    <n v="144577"/>
    <x v="1"/>
    <n v="75"/>
    <x v="0"/>
    <n v="1"/>
    <x v="1"/>
    <n v="9"/>
    <x v="2"/>
    <n v="826.02"/>
  </r>
  <r>
    <n v="529"/>
    <n v="57"/>
    <x v="2"/>
    <x v="2"/>
    <n v="139366"/>
    <x v="1"/>
    <n v="39"/>
    <x v="2"/>
    <n v="5"/>
    <x v="0"/>
    <n v="50"/>
    <x v="1"/>
    <n v="34.5"/>
  </r>
  <r>
    <n v="530"/>
    <n v="27"/>
    <x v="1"/>
    <x v="2"/>
    <n v="106944"/>
    <x v="1"/>
    <n v="63"/>
    <x v="1"/>
    <n v="1"/>
    <x v="1"/>
    <n v="28"/>
    <x v="1"/>
    <n v="36.39"/>
  </r>
  <r>
    <n v="531"/>
    <n v="61"/>
    <x v="2"/>
    <x v="2"/>
    <n v="92031"/>
    <x v="0"/>
    <n v="44"/>
    <x v="1"/>
    <n v="7"/>
    <x v="2"/>
    <n v="11"/>
    <x v="1"/>
    <n v="573.30999999999995"/>
  </r>
  <r>
    <n v="532"/>
    <n v="19"/>
    <x v="1"/>
    <x v="2"/>
    <n v="146165"/>
    <x v="1"/>
    <n v="38"/>
    <x v="2"/>
    <n v="9"/>
    <x v="2"/>
    <n v="45"/>
    <x v="3"/>
    <n v="819.92"/>
  </r>
  <r>
    <n v="533"/>
    <n v="36"/>
    <x v="0"/>
    <x v="1"/>
    <n v="113794"/>
    <x v="1"/>
    <n v="74"/>
    <x v="0"/>
    <n v="1"/>
    <x v="1"/>
    <n v="27"/>
    <x v="1"/>
    <n v="377.75"/>
  </r>
  <r>
    <n v="534"/>
    <n v="28"/>
    <x v="1"/>
    <x v="2"/>
    <n v="121073"/>
    <x v="1"/>
    <n v="44"/>
    <x v="1"/>
    <n v="3"/>
    <x v="0"/>
    <n v="16"/>
    <x v="1"/>
    <n v="482.35"/>
  </r>
  <r>
    <n v="535"/>
    <n v="46"/>
    <x v="0"/>
    <x v="1"/>
    <n v="61090"/>
    <x v="0"/>
    <n v="3"/>
    <x v="2"/>
    <n v="4"/>
    <x v="0"/>
    <n v="3"/>
    <x v="1"/>
    <n v="213.68"/>
  </r>
  <r>
    <n v="536"/>
    <n v="62"/>
    <x v="2"/>
    <x v="0"/>
    <n v="74474"/>
    <x v="0"/>
    <n v="49"/>
    <x v="1"/>
    <n v="2"/>
    <x v="1"/>
    <n v="18"/>
    <x v="1"/>
    <n v="933.65"/>
  </r>
  <r>
    <n v="537"/>
    <n v="48"/>
    <x v="0"/>
    <x v="0"/>
    <n v="57932"/>
    <x v="0"/>
    <n v="70"/>
    <x v="1"/>
    <n v="9"/>
    <x v="2"/>
    <n v="44"/>
    <x v="3"/>
    <n v="192.46"/>
  </r>
  <r>
    <n v="538"/>
    <n v="39"/>
    <x v="0"/>
    <x v="2"/>
    <n v="49970"/>
    <x v="2"/>
    <n v="53"/>
    <x v="1"/>
    <n v="5"/>
    <x v="0"/>
    <n v="24"/>
    <x v="0"/>
    <n v="728.58"/>
  </r>
  <r>
    <n v="539"/>
    <n v="27"/>
    <x v="1"/>
    <x v="2"/>
    <n v="73823"/>
    <x v="0"/>
    <n v="11"/>
    <x v="2"/>
    <n v="8"/>
    <x v="2"/>
    <n v="23"/>
    <x v="4"/>
    <n v="27.4"/>
  </r>
  <r>
    <n v="540"/>
    <n v="36"/>
    <x v="0"/>
    <x v="2"/>
    <n v="37595"/>
    <x v="2"/>
    <n v="88"/>
    <x v="0"/>
    <n v="8"/>
    <x v="2"/>
    <n v="49"/>
    <x v="0"/>
    <n v="600.48"/>
  </r>
  <r>
    <n v="541"/>
    <n v="33"/>
    <x v="0"/>
    <x v="0"/>
    <n v="103063"/>
    <x v="1"/>
    <n v="16"/>
    <x v="2"/>
    <n v="3"/>
    <x v="0"/>
    <n v="4"/>
    <x v="4"/>
    <n v="998.51"/>
  </r>
  <r>
    <n v="542"/>
    <n v="69"/>
    <x v="2"/>
    <x v="1"/>
    <n v="86860"/>
    <x v="0"/>
    <n v="70"/>
    <x v="1"/>
    <n v="1"/>
    <x v="1"/>
    <n v="1"/>
    <x v="2"/>
    <n v="812.25"/>
  </r>
  <r>
    <n v="543"/>
    <n v="68"/>
    <x v="2"/>
    <x v="0"/>
    <n v="40478"/>
    <x v="2"/>
    <n v="22"/>
    <x v="2"/>
    <n v="4"/>
    <x v="0"/>
    <n v="46"/>
    <x v="0"/>
    <n v="954.91"/>
  </r>
  <r>
    <n v="544"/>
    <n v="66"/>
    <x v="2"/>
    <x v="0"/>
    <n v="126893"/>
    <x v="1"/>
    <n v="3"/>
    <x v="2"/>
    <n v="1"/>
    <x v="1"/>
    <n v="32"/>
    <x v="2"/>
    <n v="199.17"/>
  </r>
  <r>
    <n v="545"/>
    <n v="23"/>
    <x v="1"/>
    <x v="0"/>
    <n v="123168"/>
    <x v="1"/>
    <n v="80"/>
    <x v="0"/>
    <n v="4"/>
    <x v="0"/>
    <n v="19"/>
    <x v="2"/>
    <n v="860.95"/>
  </r>
  <r>
    <n v="546"/>
    <n v="44"/>
    <x v="0"/>
    <x v="1"/>
    <n v="112137"/>
    <x v="1"/>
    <n v="37"/>
    <x v="2"/>
    <n v="7"/>
    <x v="2"/>
    <n v="18"/>
    <x v="0"/>
    <n v="769.16"/>
  </r>
  <r>
    <n v="547"/>
    <n v="60"/>
    <x v="2"/>
    <x v="1"/>
    <n v="108533"/>
    <x v="1"/>
    <n v="23"/>
    <x v="2"/>
    <n v="9"/>
    <x v="2"/>
    <n v="24"/>
    <x v="4"/>
    <n v="506.98"/>
  </r>
  <r>
    <n v="548"/>
    <n v="22"/>
    <x v="1"/>
    <x v="0"/>
    <n v="93861"/>
    <x v="0"/>
    <n v="42"/>
    <x v="1"/>
    <n v="6"/>
    <x v="0"/>
    <n v="6"/>
    <x v="3"/>
    <n v="73.13"/>
  </r>
  <r>
    <n v="549"/>
    <n v="39"/>
    <x v="0"/>
    <x v="2"/>
    <n v="30004"/>
    <x v="2"/>
    <n v="32"/>
    <x v="2"/>
    <n v="6"/>
    <x v="0"/>
    <n v="48"/>
    <x v="1"/>
    <n v="863.47"/>
  </r>
  <r>
    <n v="550"/>
    <n v="53"/>
    <x v="2"/>
    <x v="2"/>
    <n v="47499"/>
    <x v="2"/>
    <n v="85"/>
    <x v="0"/>
    <n v="2"/>
    <x v="1"/>
    <n v="45"/>
    <x v="1"/>
    <n v="338.69"/>
  </r>
  <r>
    <n v="551"/>
    <n v="50"/>
    <x v="0"/>
    <x v="2"/>
    <n v="43965"/>
    <x v="2"/>
    <n v="83"/>
    <x v="0"/>
    <n v="3"/>
    <x v="0"/>
    <n v="17"/>
    <x v="4"/>
    <n v="83.38"/>
  </r>
  <r>
    <n v="552"/>
    <n v="20"/>
    <x v="1"/>
    <x v="2"/>
    <n v="51199"/>
    <x v="0"/>
    <n v="100"/>
    <x v="0"/>
    <n v="5"/>
    <x v="0"/>
    <n v="5"/>
    <x v="2"/>
    <n v="889.83"/>
  </r>
  <r>
    <n v="553"/>
    <n v="69"/>
    <x v="2"/>
    <x v="2"/>
    <n v="51759"/>
    <x v="0"/>
    <n v="18"/>
    <x v="2"/>
    <n v="9"/>
    <x v="2"/>
    <n v="14"/>
    <x v="1"/>
    <n v="563.48"/>
  </r>
  <r>
    <n v="554"/>
    <n v="61"/>
    <x v="2"/>
    <x v="0"/>
    <n v="54256"/>
    <x v="0"/>
    <n v="78"/>
    <x v="0"/>
    <n v="3"/>
    <x v="0"/>
    <n v="3"/>
    <x v="3"/>
    <n v="886.44"/>
  </r>
  <r>
    <n v="555"/>
    <n v="66"/>
    <x v="2"/>
    <x v="1"/>
    <n v="53345"/>
    <x v="0"/>
    <n v="100"/>
    <x v="0"/>
    <n v="4"/>
    <x v="0"/>
    <n v="22"/>
    <x v="1"/>
    <n v="221.75"/>
  </r>
  <r>
    <n v="556"/>
    <n v="25"/>
    <x v="1"/>
    <x v="0"/>
    <n v="52403"/>
    <x v="0"/>
    <n v="53"/>
    <x v="1"/>
    <n v="1"/>
    <x v="1"/>
    <n v="14"/>
    <x v="0"/>
    <n v="73.34"/>
  </r>
  <r>
    <n v="557"/>
    <n v="45"/>
    <x v="0"/>
    <x v="2"/>
    <n v="95367"/>
    <x v="0"/>
    <n v="83"/>
    <x v="0"/>
    <n v="5"/>
    <x v="0"/>
    <n v="30"/>
    <x v="3"/>
    <n v="845.33"/>
  </r>
  <r>
    <n v="558"/>
    <n v="40"/>
    <x v="0"/>
    <x v="2"/>
    <n v="62536"/>
    <x v="0"/>
    <n v="84"/>
    <x v="0"/>
    <n v="4"/>
    <x v="0"/>
    <n v="28"/>
    <x v="1"/>
    <n v="149.07"/>
  </r>
  <r>
    <n v="559"/>
    <n v="33"/>
    <x v="0"/>
    <x v="2"/>
    <n v="121639"/>
    <x v="1"/>
    <n v="17"/>
    <x v="2"/>
    <n v="7"/>
    <x v="2"/>
    <n v="28"/>
    <x v="3"/>
    <n v="422.14"/>
  </r>
  <r>
    <n v="560"/>
    <n v="63"/>
    <x v="2"/>
    <x v="2"/>
    <n v="82296"/>
    <x v="0"/>
    <n v="61"/>
    <x v="1"/>
    <n v="4"/>
    <x v="0"/>
    <n v="43"/>
    <x v="3"/>
    <n v="390.89"/>
  </r>
  <r>
    <n v="561"/>
    <n v="61"/>
    <x v="2"/>
    <x v="1"/>
    <n v="137276"/>
    <x v="1"/>
    <n v="92"/>
    <x v="0"/>
    <n v="5"/>
    <x v="0"/>
    <n v="8"/>
    <x v="0"/>
    <n v="482.77"/>
  </r>
  <r>
    <n v="562"/>
    <n v="18"/>
    <x v="1"/>
    <x v="2"/>
    <n v="143235"/>
    <x v="1"/>
    <n v="46"/>
    <x v="1"/>
    <n v="10"/>
    <x v="2"/>
    <n v="31"/>
    <x v="0"/>
    <n v="143.75"/>
  </r>
  <r>
    <n v="563"/>
    <n v="23"/>
    <x v="1"/>
    <x v="2"/>
    <n v="143899"/>
    <x v="1"/>
    <n v="10"/>
    <x v="2"/>
    <n v="3"/>
    <x v="0"/>
    <n v="47"/>
    <x v="0"/>
    <n v="361.81"/>
  </r>
  <r>
    <n v="564"/>
    <n v="56"/>
    <x v="2"/>
    <x v="1"/>
    <n v="134923"/>
    <x v="1"/>
    <n v="18"/>
    <x v="2"/>
    <n v="3"/>
    <x v="0"/>
    <n v="31"/>
    <x v="4"/>
    <n v="515.16"/>
  </r>
  <r>
    <n v="565"/>
    <n v="68"/>
    <x v="2"/>
    <x v="1"/>
    <n v="106635"/>
    <x v="1"/>
    <n v="85"/>
    <x v="0"/>
    <n v="10"/>
    <x v="2"/>
    <n v="30"/>
    <x v="4"/>
    <n v="854.95"/>
  </r>
  <r>
    <n v="566"/>
    <n v="29"/>
    <x v="1"/>
    <x v="2"/>
    <n v="60262"/>
    <x v="0"/>
    <n v="56"/>
    <x v="1"/>
    <n v="4"/>
    <x v="0"/>
    <n v="27"/>
    <x v="2"/>
    <n v="452.32"/>
  </r>
  <r>
    <n v="567"/>
    <n v="22"/>
    <x v="1"/>
    <x v="1"/>
    <n v="92601"/>
    <x v="0"/>
    <n v="75"/>
    <x v="0"/>
    <n v="7"/>
    <x v="2"/>
    <n v="49"/>
    <x v="4"/>
    <n v="120.76"/>
  </r>
  <r>
    <n v="568"/>
    <n v="45"/>
    <x v="0"/>
    <x v="0"/>
    <n v="41917"/>
    <x v="2"/>
    <n v="58"/>
    <x v="1"/>
    <n v="8"/>
    <x v="2"/>
    <n v="5"/>
    <x v="3"/>
    <n v="870.38"/>
  </r>
  <r>
    <n v="569"/>
    <n v="29"/>
    <x v="1"/>
    <x v="0"/>
    <n v="59815"/>
    <x v="0"/>
    <n v="43"/>
    <x v="1"/>
    <n v="6"/>
    <x v="0"/>
    <n v="24"/>
    <x v="0"/>
    <n v="105.48"/>
  </r>
  <r>
    <n v="570"/>
    <n v="18"/>
    <x v="1"/>
    <x v="1"/>
    <n v="94701"/>
    <x v="0"/>
    <n v="69"/>
    <x v="1"/>
    <n v="8"/>
    <x v="2"/>
    <n v="48"/>
    <x v="2"/>
    <n v="760.34"/>
  </r>
  <r>
    <n v="571"/>
    <n v="36"/>
    <x v="0"/>
    <x v="0"/>
    <n v="31458"/>
    <x v="2"/>
    <n v="40"/>
    <x v="1"/>
    <n v="4"/>
    <x v="0"/>
    <n v="6"/>
    <x v="4"/>
    <n v="371.77"/>
  </r>
  <r>
    <n v="572"/>
    <n v="19"/>
    <x v="1"/>
    <x v="2"/>
    <n v="134193"/>
    <x v="1"/>
    <n v="95"/>
    <x v="0"/>
    <n v="7"/>
    <x v="2"/>
    <n v="44"/>
    <x v="4"/>
    <n v="97.65"/>
  </r>
  <r>
    <n v="573"/>
    <n v="40"/>
    <x v="0"/>
    <x v="0"/>
    <n v="143338"/>
    <x v="1"/>
    <n v="6"/>
    <x v="2"/>
    <n v="8"/>
    <x v="2"/>
    <n v="26"/>
    <x v="0"/>
    <n v="491.07"/>
  </r>
  <r>
    <n v="574"/>
    <n v="48"/>
    <x v="0"/>
    <x v="1"/>
    <n v="93084"/>
    <x v="0"/>
    <n v="30"/>
    <x v="2"/>
    <n v="7"/>
    <x v="2"/>
    <n v="5"/>
    <x v="2"/>
    <n v="480.55"/>
  </r>
  <r>
    <n v="575"/>
    <n v="49"/>
    <x v="0"/>
    <x v="2"/>
    <n v="55027"/>
    <x v="0"/>
    <n v="62"/>
    <x v="1"/>
    <n v="2"/>
    <x v="1"/>
    <n v="1"/>
    <x v="2"/>
    <n v="962.9"/>
  </r>
  <r>
    <n v="576"/>
    <n v="51"/>
    <x v="2"/>
    <x v="0"/>
    <n v="149256"/>
    <x v="1"/>
    <n v="96"/>
    <x v="0"/>
    <n v="1"/>
    <x v="1"/>
    <n v="31"/>
    <x v="4"/>
    <n v="266.83"/>
  </r>
  <r>
    <n v="577"/>
    <n v="32"/>
    <x v="0"/>
    <x v="0"/>
    <n v="46610"/>
    <x v="2"/>
    <n v="92"/>
    <x v="0"/>
    <n v="5"/>
    <x v="0"/>
    <n v="9"/>
    <x v="0"/>
    <n v="409.85"/>
  </r>
  <r>
    <n v="578"/>
    <n v="64"/>
    <x v="2"/>
    <x v="2"/>
    <n v="43175"/>
    <x v="2"/>
    <n v="59"/>
    <x v="1"/>
    <n v="10"/>
    <x v="2"/>
    <n v="35"/>
    <x v="4"/>
    <n v="363.86"/>
  </r>
  <r>
    <n v="579"/>
    <n v="21"/>
    <x v="1"/>
    <x v="0"/>
    <n v="71227"/>
    <x v="0"/>
    <n v="17"/>
    <x v="2"/>
    <n v="10"/>
    <x v="2"/>
    <n v="12"/>
    <x v="4"/>
    <n v="101.48"/>
  </r>
  <r>
    <n v="580"/>
    <n v="51"/>
    <x v="2"/>
    <x v="0"/>
    <n v="149744"/>
    <x v="1"/>
    <n v="99"/>
    <x v="0"/>
    <n v="1"/>
    <x v="1"/>
    <n v="12"/>
    <x v="0"/>
    <n v="215.92"/>
  </r>
  <r>
    <n v="581"/>
    <n v="46"/>
    <x v="0"/>
    <x v="2"/>
    <n v="129568"/>
    <x v="1"/>
    <n v="56"/>
    <x v="1"/>
    <n v="10"/>
    <x v="2"/>
    <n v="27"/>
    <x v="2"/>
    <n v="766.26"/>
  </r>
  <r>
    <n v="582"/>
    <n v="19"/>
    <x v="1"/>
    <x v="2"/>
    <n v="135968"/>
    <x v="1"/>
    <n v="50"/>
    <x v="1"/>
    <n v="4"/>
    <x v="0"/>
    <n v="49"/>
    <x v="4"/>
    <n v="174.43"/>
  </r>
  <r>
    <n v="583"/>
    <n v="33"/>
    <x v="0"/>
    <x v="2"/>
    <n v="38240"/>
    <x v="2"/>
    <n v="92"/>
    <x v="0"/>
    <n v="3"/>
    <x v="0"/>
    <n v="37"/>
    <x v="3"/>
    <n v="626.82000000000005"/>
  </r>
  <r>
    <n v="584"/>
    <n v="30"/>
    <x v="0"/>
    <x v="2"/>
    <n v="114808"/>
    <x v="1"/>
    <n v="23"/>
    <x v="2"/>
    <n v="9"/>
    <x v="2"/>
    <n v="6"/>
    <x v="2"/>
    <n v="74.08"/>
  </r>
  <r>
    <n v="585"/>
    <n v="51"/>
    <x v="2"/>
    <x v="0"/>
    <n v="37310"/>
    <x v="2"/>
    <n v="6"/>
    <x v="2"/>
    <n v="5"/>
    <x v="0"/>
    <n v="14"/>
    <x v="1"/>
    <n v="706.18"/>
  </r>
  <r>
    <n v="586"/>
    <n v="62"/>
    <x v="2"/>
    <x v="1"/>
    <n v="147903"/>
    <x v="1"/>
    <n v="79"/>
    <x v="0"/>
    <n v="5"/>
    <x v="0"/>
    <n v="22"/>
    <x v="4"/>
    <n v="203.15"/>
  </r>
  <r>
    <n v="587"/>
    <n v="20"/>
    <x v="1"/>
    <x v="1"/>
    <n v="61541"/>
    <x v="0"/>
    <n v="80"/>
    <x v="0"/>
    <n v="2"/>
    <x v="1"/>
    <n v="14"/>
    <x v="0"/>
    <n v="48.5"/>
  </r>
  <r>
    <n v="588"/>
    <n v="47"/>
    <x v="0"/>
    <x v="1"/>
    <n v="55753"/>
    <x v="0"/>
    <n v="69"/>
    <x v="1"/>
    <n v="5"/>
    <x v="0"/>
    <n v="40"/>
    <x v="3"/>
    <n v="772.89"/>
  </r>
  <r>
    <n v="589"/>
    <n v="29"/>
    <x v="1"/>
    <x v="1"/>
    <n v="80868"/>
    <x v="0"/>
    <n v="33"/>
    <x v="2"/>
    <n v="6"/>
    <x v="0"/>
    <n v="15"/>
    <x v="2"/>
    <n v="865.65"/>
  </r>
  <r>
    <n v="590"/>
    <n v="33"/>
    <x v="0"/>
    <x v="2"/>
    <n v="93599"/>
    <x v="0"/>
    <n v="22"/>
    <x v="2"/>
    <n v="4"/>
    <x v="0"/>
    <n v="37"/>
    <x v="1"/>
    <n v="274.95999999999998"/>
  </r>
  <r>
    <n v="591"/>
    <n v="53"/>
    <x v="2"/>
    <x v="2"/>
    <n v="108263"/>
    <x v="1"/>
    <n v="21"/>
    <x v="2"/>
    <n v="1"/>
    <x v="1"/>
    <n v="47"/>
    <x v="4"/>
    <n v="734.48"/>
  </r>
  <r>
    <n v="592"/>
    <n v="22"/>
    <x v="1"/>
    <x v="2"/>
    <n v="100730"/>
    <x v="1"/>
    <n v="4"/>
    <x v="2"/>
    <n v="5"/>
    <x v="0"/>
    <n v="10"/>
    <x v="1"/>
    <n v="459.58"/>
  </r>
  <r>
    <n v="593"/>
    <n v="62"/>
    <x v="2"/>
    <x v="0"/>
    <n v="148501"/>
    <x v="1"/>
    <n v="41"/>
    <x v="1"/>
    <n v="9"/>
    <x v="2"/>
    <n v="32"/>
    <x v="1"/>
    <n v="980.47"/>
  </r>
  <r>
    <n v="594"/>
    <n v="29"/>
    <x v="1"/>
    <x v="1"/>
    <n v="98150"/>
    <x v="0"/>
    <n v="42"/>
    <x v="1"/>
    <n v="9"/>
    <x v="2"/>
    <n v="34"/>
    <x v="1"/>
    <n v="324.11"/>
  </r>
  <r>
    <n v="595"/>
    <n v="28"/>
    <x v="1"/>
    <x v="1"/>
    <n v="61870"/>
    <x v="0"/>
    <n v="100"/>
    <x v="0"/>
    <n v="6"/>
    <x v="0"/>
    <n v="3"/>
    <x v="0"/>
    <n v="728.67"/>
  </r>
  <r>
    <n v="596"/>
    <n v="46"/>
    <x v="0"/>
    <x v="2"/>
    <n v="73370"/>
    <x v="0"/>
    <n v="2"/>
    <x v="2"/>
    <n v="4"/>
    <x v="0"/>
    <n v="29"/>
    <x v="3"/>
    <n v="486.5"/>
  </r>
  <r>
    <n v="597"/>
    <n v="50"/>
    <x v="0"/>
    <x v="2"/>
    <n v="132598"/>
    <x v="1"/>
    <n v="57"/>
    <x v="1"/>
    <n v="7"/>
    <x v="2"/>
    <n v="21"/>
    <x v="3"/>
    <n v="930.91"/>
  </r>
  <r>
    <n v="598"/>
    <n v="56"/>
    <x v="2"/>
    <x v="1"/>
    <n v="55695"/>
    <x v="0"/>
    <n v="58"/>
    <x v="1"/>
    <n v="7"/>
    <x v="2"/>
    <n v="30"/>
    <x v="4"/>
    <n v="435.76"/>
  </r>
  <r>
    <n v="599"/>
    <n v="41"/>
    <x v="0"/>
    <x v="1"/>
    <n v="69204"/>
    <x v="0"/>
    <n v="95"/>
    <x v="0"/>
    <n v="4"/>
    <x v="0"/>
    <n v="28"/>
    <x v="2"/>
    <n v="936.04"/>
  </r>
  <r>
    <n v="600"/>
    <n v="52"/>
    <x v="2"/>
    <x v="2"/>
    <n v="127010"/>
    <x v="1"/>
    <n v="76"/>
    <x v="0"/>
    <n v="8"/>
    <x v="2"/>
    <n v="26"/>
    <x v="1"/>
    <n v="13.46"/>
  </r>
  <r>
    <n v="601"/>
    <n v="53"/>
    <x v="2"/>
    <x v="0"/>
    <n v="137854"/>
    <x v="1"/>
    <n v="33"/>
    <x v="2"/>
    <n v="10"/>
    <x v="2"/>
    <n v="47"/>
    <x v="0"/>
    <n v="523.27"/>
  </r>
  <r>
    <n v="602"/>
    <n v="20"/>
    <x v="1"/>
    <x v="2"/>
    <n v="145924"/>
    <x v="1"/>
    <n v="64"/>
    <x v="1"/>
    <n v="5"/>
    <x v="0"/>
    <n v="18"/>
    <x v="4"/>
    <n v="495.49"/>
  </r>
  <r>
    <n v="603"/>
    <n v="33"/>
    <x v="0"/>
    <x v="0"/>
    <n v="53219"/>
    <x v="0"/>
    <n v="33"/>
    <x v="2"/>
    <n v="4"/>
    <x v="0"/>
    <n v="47"/>
    <x v="2"/>
    <n v="251.23"/>
  </r>
  <r>
    <n v="604"/>
    <n v="47"/>
    <x v="0"/>
    <x v="2"/>
    <n v="64592"/>
    <x v="0"/>
    <n v="25"/>
    <x v="2"/>
    <n v="4"/>
    <x v="0"/>
    <n v="12"/>
    <x v="3"/>
    <n v="237.34"/>
  </r>
  <r>
    <n v="605"/>
    <n v="18"/>
    <x v="1"/>
    <x v="0"/>
    <n v="144275"/>
    <x v="1"/>
    <n v="69"/>
    <x v="1"/>
    <n v="9"/>
    <x v="2"/>
    <n v="27"/>
    <x v="4"/>
    <n v="141.72"/>
  </r>
  <r>
    <n v="606"/>
    <n v="39"/>
    <x v="0"/>
    <x v="2"/>
    <n v="48641"/>
    <x v="2"/>
    <n v="45"/>
    <x v="1"/>
    <n v="3"/>
    <x v="0"/>
    <n v="46"/>
    <x v="3"/>
    <n v="415.19"/>
  </r>
  <r>
    <n v="607"/>
    <n v="30"/>
    <x v="0"/>
    <x v="2"/>
    <n v="102200"/>
    <x v="1"/>
    <n v="88"/>
    <x v="0"/>
    <n v="5"/>
    <x v="0"/>
    <n v="47"/>
    <x v="3"/>
    <n v="131.84"/>
  </r>
  <r>
    <n v="608"/>
    <n v="41"/>
    <x v="0"/>
    <x v="1"/>
    <n v="67215"/>
    <x v="0"/>
    <n v="34"/>
    <x v="2"/>
    <n v="3"/>
    <x v="0"/>
    <n v="30"/>
    <x v="3"/>
    <n v="460.25"/>
  </r>
  <r>
    <n v="609"/>
    <n v="53"/>
    <x v="2"/>
    <x v="1"/>
    <n v="96499"/>
    <x v="0"/>
    <n v="29"/>
    <x v="2"/>
    <n v="4"/>
    <x v="0"/>
    <n v="5"/>
    <x v="4"/>
    <n v="744.11"/>
  </r>
  <r>
    <n v="610"/>
    <n v="23"/>
    <x v="1"/>
    <x v="0"/>
    <n v="83912"/>
    <x v="0"/>
    <n v="28"/>
    <x v="2"/>
    <n v="6"/>
    <x v="0"/>
    <n v="31"/>
    <x v="3"/>
    <n v="98.32"/>
  </r>
  <r>
    <n v="611"/>
    <n v="42"/>
    <x v="0"/>
    <x v="0"/>
    <n v="63444"/>
    <x v="0"/>
    <n v="72"/>
    <x v="0"/>
    <n v="4"/>
    <x v="0"/>
    <n v="40"/>
    <x v="3"/>
    <n v="166.45"/>
  </r>
  <r>
    <n v="612"/>
    <n v="33"/>
    <x v="0"/>
    <x v="0"/>
    <n v="38271"/>
    <x v="2"/>
    <n v="39"/>
    <x v="2"/>
    <n v="10"/>
    <x v="2"/>
    <n v="43"/>
    <x v="4"/>
    <n v="99.52"/>
  </r>
  <r>
    <n v="613"/>
    <n v="60"/>
    <x v="2"/>
    <x v="1"/>
    <n v="53295"/>
    <x v="0"/>
    <n v="73"/>
    <x v="0"/>
    <n v="3"/>
    <x v="0"/>
    <n v="5"/>
    <x v="3"/>
    <n v="642.29999999999995"/>
  </r>
  <r>
    <n v="614"/>
    <n v="64"/>
    <x v="2"/>
    <x v="0"/>
    <n v="116106"/>
    <x v="1"/>
    <n v="5"/>
    <x v="2"/>
    <n v="1"/>
    <x v="1"/>
    <n v="5"/>
    <x v="2"/>
    <n v="25.86"/>
  </r>
  <r>
    <n v="615"/>
    <n v="69"/>
    <x v="2"/>
    <x v="2"/>
    <n v="141965"/>
    <x v="1"/>
    <n v="98"/>
    <x v="0"/>
    <n v="5"/>
    <x v="0"/>
    <n v="35"/>
    <x v="4"/>
    <n v="616.66"/>
  </r>
  <r>
    <n v="616"/>
    <n v="43"/>
    <x v="0"/>
    <x v="2"/>
    <n v="38012"/>
    <x v="2"/>
    <n v="55"/>
    <x v="1"/>
    <n v="3"/>
    <x v="0"/>
    <n v="24"/>
    <x v="0"/>
    <n v="943.37"/>
  </r>
  <r>
    <n v="617"/>
    <n v="29"/>
    <x v="1"/>
    <x v="1"/>
    <n v="83172"/>
    <x v="0"/>
    <n v="51"/>
    <x v="1"/>
    <n v="8"/>
    <x v="2"/>
    <n v="1"/>
    <x v="2"/>
    <n v="906.75"/>
  </r>
  <r>
    <n v="618"/>
    <n v="53"/>
    <x v="2"/>
    <x v="1"/>
    <n v="62024"/>
    <x v="0"/>
    <n v="13"/>
    <x v="2"/>
    <n v="2"/>
    <x v="1"/>
    <n v="39"/>
    <x v="1"/>
    <n v="66.599999999999994"/>
  </r>
  <r>
    <n v="619"/>
    <n v="29"/>
    <x v="1"/>
    <x v="1"/>
    <n v="88288"/>
    <x v="0"/>
    <n v="39"/>
    <x v="2"/>
    <n v="5"/>
    <x v="0"/>
    <n v="50"/>
    <x v="0"/>
    <n v="803.87"/>
  </r>
  <r>
    <n v="620"/>
    <n v="53"/>
    <x v="2"/>
    <x v="1"/>
    <n v="50215"/>
    <x v="0"/>
    <n v="92"/>
    <x v="0"/>
    <n v="6"/>
    <x v="0"/>
    <n v="48"/>
    <x v="1"/>
    <n v="814.52"/>
  </r>
  <r>
    <n v="621"/>
    <n v="20"/>
    <x v="1"/>
    <x v="2"/>
    <n v="122028"/>
    <x v="1"/>
    <n v="40"/>
    <x v="1"/>
    <n v="3"/>
    <x v="0"/>
    <n v="6"/>
    <x v="4"/>
    <n v="777.44"/>
  </r>
  <r>
    <n v="622"/>
    <n v="33"/>
    <x v="0"/>
    <x v="1"/>
    <n v="102269"/>
    <x v="1"/>
    <n v="26"/>
    <x v="2"/>
    <n v="8"/>
    <x v="2"/>
    <n v="47"/>
    <x v="1"/>
    <n v="356.67"/>
  </r>
  <r>
    <n v="623"/>
    <n v="30"/>
    <x v="0"/>
    <x v="0"/>
    <n v="97829"/>
    <x v="0"/>
    <n v="99"/>
    <x v="0"/>
    <n v="4"/>
    <x v="0"/>
    <n v="27"/>
    <x v="2"/>
    <n v="320.95"/>
  </r>
  <r>
    <n v="624"/>
    <n v="59"/>
    <x v="2"/>
    <x v="1"/>
    <n v="66196"/>
    <x v="0"/>
    <n v="37"/>
    <x v="2"/>
    <n v="9"/>
    <x v="2"/>
    <n v="44"/>
    <x v="2"/>
    <n v="483.66"/>
  </r>
  <r>
    <n v="625"/>
    <n v="41"/>
    <x v="0"/>
    <x v="2"/>
    <n v="36763"/>
    <x v="2"/>
    <n v="50"/>
    <x v="1"/>
    <n v="5"/>
    <x v="0"/>
    <n v="36"/>
    <x v="3"/>
    <n v="490.62"/>
  </r>
  <r>
    <n v="626"/>
    <n v="19"/>
    <x v="1"/>
    <x v="2"/>
    <n v="138008"/>
    <x v="1"/>
    <n v="8"/>
    <x v="2"/>
    <n v="9"/>
    <x v="2"/>
    <n v="15"/>
    <x v="0"/>
    <n v="116.8"/>
  </r>
  <r>
    <n v="627"/>
    <n v="27"/>
    <x v="1"/>
    <x v="0"/>
    <n v="96762"/>
    <x v="0"/>
    <n v="22"/>
    <x v="2"/>
    <n v="3"/>
    <x v="0"/>
    <n v="10"/>
    <x v="4"/>
    <n v="551.42999999999995"/>
  </r>
  <r>
    <n v="628"/>
    <n v="39"/>
    <x v="0"/>
    <x v="1"/>
    <n v="108744"/>
    <x v="1"/>
    <n v="63"/>
    <x v="1"/>
    <n v="2"/>
    <x v="1"/>
    <n v="23"/>
    <x v="1"/>
    <n v="411.86"/>
  </r>
  <r>
    <n v="629"/>
    <n v="65"/>
    <x v="2"/>
    <x v="2"/>
    <n v="84223"/>
    <x v="0"/>
    <n v="83"/>
    <x v="0"/>
    <n v="7"/>
    <x v="2"/>
    <n v="46"/>
    <x v="0"/>
    <n v="971.93"/>
  </r>
  <r>
    <n v="630"/>
    <n v="64"/>
    <x v="2"/>
    <x v="0"/>
    <n v="145746"/>
    <x v="1"/>
    <n v="76"/>
    <x v="0"/>
    <n v="2"/>
    <x v="1"/>
    <n v="48"/>
    <x v="3"/>
    <n v="49.06"/>
  </r>
  <r>
    <n v="631"/>
    <n v="47"/>
    <x v="0"/>
    <x v="0"/>
    <n v="108766"/>
    <x v="1"/>
    <n v="37"/>
    <x v="2"/>
    <n v="7"/>
    <x v="2"/>
    <n v="38"/>
    <x v="0"/>
    <n v="640.54999999999995"/>
  </r>
  <r>
    <n v="632"/>
    <n v="29"/>
    <x v="1"/>
    <x v="0"/>
    <n v="72125"/>
    <x v="0"/>
    <n v="41"/>
    <x v="1"/>
    <n v="5"/>
    <x v="0"/>
    <n v="31"/>
    <x v="1"/>
    <n v="507.62"/>
  </r>
  <r>
    <n v="633"/>
    <n v="43"/>
    <x v="0"/>
    <x v="0"/>
    <n v="97989"/>
    <x v="0"/>
    <n v="14"/>
    <x v="2"/>
    <n v="6"/>
    <x v="0"/>
    <n v="49"/>
    <x v="4"/>
    <n v="886.61"/>
  </r>
  <r>
    <n v="634"/>
    <n v="51"/>
    <x v="2"/>
    <x v="1"/>
    <n v="143678"/>
    <x v="1"/>
    <n v="50"/>
    <x v="1"/>
    <n v="8"/>
    <x v="2"/>
    <n v="23"/>
    <x v="4"/>
    <n v="916.04"/>
  </r>
  <r>
    <n v="635"/>
    <n v="23"/>
    <x v="1"/>
    <x v="0"/>
    <n v="122669"/>
    <x v="1"/>
    <n v="15"/>
    <x v="2"/>
    <n v="3"/>
    <x v="0"/>
    <n v="4"/>
    <x v="4"/>
    <n v="248.68"/>
  </r>
  <r>
    <n v="636"/>
    <n v="24"/>
    <x v="1"/>
    <x v="0"/>
    <n v="93266"/>
    <x v="0"/>
    <n v="20"/>
    <x v="2"/>
    <n v="1"/>
    <x v="1"/>
    <n v="4"/>
    <x v="2"/>
    <n v="636.29"/>
  </r>
  <r>
    <n v="637"/>
    <n v="52"/>
    <x v="2"/>
    <x v="1"/>
    <n v="85267"/>
    <x v="0"/>
    <n v="6"/>
    <x v="2"/>
    <n v="5"/>
    <x v="0"/>
    <n v="2"/>
    <x v="3"/>
    <n v="704.32"/>
  </r>
  <r>
    <n v="638"/>
    <n v="34"/>
    <x v="0"/>
    <x v="0"/>
    <n v="60489"/>
    <x v="0"/>
    <n v="95"/>
    <x v="0"/>
    <n v="3"/>
    <x v="0"/>
    <n v="38"/>
    <x v="3"/>
    <n v="304.86"/>
  </r>
  <r>
    <n v="639"/>
    <n v="68"/>
    <x v="2"/>
    <x v="2"/>
    <n v="57700"/>
    <x v="0"/>
    <n v="70"/>
    <x v="1"/>
    <n v="8"/>
    <x v="2"/>
    <n v="46"/>
    <x v="0"/>
    <n v="178.21"/>
  </r>
  <r>
    <n v="640"/>
    <n v="57"/>
    <x v="2"/>
    <x v="2"/>
    <n v="97035"/>
    <x v="0"/>
    <n v="28"/>
    <x v="2"/>
    <n v="6"/>
    <x v="0"/>
    <n v="42"/>
    <x v="3"/>
    <n v="741.41"/>
  </r>
  <r>
    <n v="641"/>
    <n v="59"/>
    <x v="2"/>
    <x v="1"/>
    <n v="141667"/>
    <x v="1"/>
    <n v="28"/>
    <x v="2"/>
    <n v="4"/>
    <x v="0"/>
    <n v="5"/>
    <x v="1"/>
    <n v="204.25"/>
  </r>
  <r>
    <n v="642"/>
    <n v="34"/>
    <x v="0"/>
    <x v="0"/>
    <n v="114408"/>
    <x v="1"/>
    <n v="38"/>
    <x v="2"/>
    <n v="7"/>
    <x v="2"/>
    <n v="28"/>
    <x v="4"/>
    <n v="647.35"/>
  </r>
  <r>
    <n v="643"/>
    <n v="64"/>
    <x v="2"/>
    <x v="0"/>
    <n v="92888"/>
    <x v="0"/>
    <n v="2"/>
    <x v="2"/>
    <n v="7"/>
    <x v="2"/>
    <n v="50"/>
    <x v="1"/>
    <n v="84.98"/>
  </r>
  <r>
    <n v="644"/>
    <n v="54"/>
    <x v="2"/>
    <x v="2"/>
    <n v="132403"/>
    <x v="1"/>
    <n v="83"/>
    <x v="0"/>
    <n v="3"/>
    <x v="0"/>
    <n v="2"/>
    <x v="1"/>
    <n v="45.2"/>
  </r>
  <r>
    <n v="645"/>
    <n v="67"/>
    <x v="2"/>
    <x v="1"/>
    <n v="115578"/>
    <x v="1"/>
    <n v="10"/>
    <x v="2"/>
    <n v="1"/>
    <x v="1"/>
    <n v="36"/>
    <x v="0"/>
    <n v="646.16"/>
  </r>
  <r>
    <n v="646"/>
    <n v="62"/>
    <x v="2"/>
    <x v="2"/>
    <n v="113856"/>
    <x v="1"/>
    <n v="78"/>
    <x v="0"/>
    <n v="6"/>
    <x v="0"/>
    <n v="50"/>
    <x v="4"/>
    <n v="720.47"/>
  </r>
  <r>
    <n v="647"/>
    <n v="24"/>
    <x v="1"/>
    <x v="1"/>
    <n v="122371"/>
    <x v="1"/>
    <n v="11"/>
    <x v="2"/>
    <n v="2"/>
    <x v="1"/>
    <n v="4"/>
    <x v="4"/>
    <n v="838.19"/>
  </r>
  <r>
    <n v="648"/>
    <n v="43"/>
    <x v="0"/>
    <x v="0"/>
    <n v="67979"/>
    <x v="0"/>
    <n v="49"/>
    <x v="1"/>
    <n v="2"/>
    <x v="1"/>
    <n v="6"/>
    <x v="0"/>
    <n v="420.03"/>
  </r>
  <r>
    <n v="649"/>
    <n v="27"/>
    <x v="1"/>
    <x v="2"/>
    <n v="147360"/>
    <x v="1"/>
    <n v="96"/>
    <x v="0"/>
    <n v="3"/>
    <x v="0"/>
    <n v="26"/>
    <x v="1"/>
    <n v="26.1"/>
  </r>
  <r>
    <n v="650"/>
    <n v="47"/>
    <x v="0"/>
    <x v="1"/>
    <n v="88268"/>
    <x v="0"/>
    <n v="32"/>
    <x v="2"/>
    <n v="8"/>
    <x v="2"/>
    <n v="27"/>
    <x v="0"/>
    <n v="686.5"/>
  </r>
  <r>
    <n v="651"/>
    <n v="27"/>
    <x v="1"/>
    <x v="0"/>
    <n v="113174"/>
    <x v="1"/>
    <n v="36"/>
    <x v="2"/>
    <n v="3"/>
    <x v="0"/>
    <n v="46"/>
    <x v="4"/>
    <n v="499.07"/>
  </r>
  <r>
    <n v="652"/>
    <n v="32"/>
    <x v="0"/>
    <x v="1"/>
    <n v="95862"/>
    <x v="0"/>
    <n v="34"/>
    <x v="2"/>
    <n v="6"/>
    <x v="0"/>
    <n v="41"/>
    <x v="4"/>
    <n v="65.150000000000006"/>
  </r>
  <r>
    <n v="653"/>
    <n v="41"/>
    <x v="0"/>
    <x v="2"/>
    <n v="140959"/>
    <x v="1"/>
    <n v="35"/>
    <x v="2"/>
    <n v="7"/>
    <x v="2"/>
    <n v="14"/>
    <x v="3"/>
    <n v="232.42"/>
  </r>
  <r>
    <n v="654"/>
    <n v="48"/>
    <x v="0"/>
    <x v="2"/>
    <n v="82356"/>
    <x v="0"/>
    <n v="97"/>
    <x v="0"/>
    <n v="1"/>
    <x v="1"/>
    <n v="35"/>
    <x v="1"/>
    <n v="204.55"/>
  </r>
  <r>
    <n v="655"/>
    <n v="45"/>
    <x v="0"/>
    <x v="1"/>
    <n v="47989"/>
    <x v="2"/>
    <n v="70"/>
    <x v="1"/>
    <n v="6"/>
    <x v="0"/>
    <n v="9"/>
    <x v="0"/>
    <n v="218.77"/>
  </r>
  <r>
    <n v="656"/>
    <n v="33"/>
    <x v="0"/>
    <x v="1"/>
    <n v="65142"/>
    <x v="0"/>
    <n v="45"/>
    <x v="1"/>
    <n v="10"/>
    <x v="2"/>
    <n v="42"/>
    <x v="2"/>
    <n v="132.6"/>
  </r>
  <r>
    <n v="657"/>
    <n v="27"/>
    <x v="1"/>
    <x v="2"/>
    <n v="81110"/>
    <x v="0"/>
    <n v="44"/>
    <x v="1"/>
    <n v="6"/>
    <x v="0"/>
    <n v="8"/>
    <x v="4"/>
    <n v="654.04999999999995"/>
  </r>
  <r>
    <n v="658"/>
    <n v="61"/>
    <x v="2"/>
    <x v="2"/>
    <n v="145578"/>
    <x v="1"/>
    <n v="79"/>
    <x v="0"/>
    <n v="2"/>
    <x v="1"/>
    <n v="34"/>
    <x v="2"/>
    <n v="762.06"/>
  </r>
  <r>
    <n v="659"/>
    <n v="35"/>
    <x v="0"/>
    <x v="1"/>
    <n v="116378"/>
    <x v="1"/>
    <n v="38"/>
    <x v="2"/>
    <n v="10"/>
    <x v="2"/>
    <n v="11"/>
    <x v="2"/>
    <n v="79.27"/>
  </r>
  <r>
    <n v="660"/>
    <n v="54"/>
    <x v="2"/>
    <x v="0"/>
    <n v="89035"/>
    <x v="0"/>
    <n v="14"/>
    <x v="2"/>
    <n v="4"/>
    <x v="0"/>
    <n v="11"/>
    <x v="1"/>
    <n v="138.81"/>
  </r>
  <r>
    <n v="661"/>
    <n v="69"/>
    <x v="2"/>
    <x v="0"/>
    <n v="34122"/>
    <x v="2"/>
    <n v="50"/>
    <x v="1"/>
    <n v="4"/>
    <x v="0"/>
    <n v="27"/>
    <x v="1"/>
    <n v="758.44"/>
  </r>
  <r>
    <n v="662"/>
    <n v="66"/>
    <x v="2"/>
    <x v="1"/>
    <n v="38652"/>
    <x v="2"/>
    <n v="40"/>
    <x v="1"/>
    <n v="10"/>
    <x v="2"/>
    <n v="7"/>
    <x v="3"/>
    <n v="566.59"/>
  </r>
  <r>
    <n v="663"/>
    <n v="30"/>
    <x v="0"/>
    <x v="0"/>
    <n v="76658"/>
    <x v="0"/>
    <n v="70"/>
    <x v="1"/>
    <n v="3"/>
    <x v="0"/>
    <n v="32"/>
    <x v="0"/>
    <n v="760.27"/>
  </r>
  <r>
    <n v="664"/>
    <n v="56"/>
    <x v="2"/>
    <x v="1"/>
    <n v="30492"/>
    <x v="2"/>
    <n v="47"/>
    <x v="1"/>
    <n v="5"/>
    <x v="0"/>
    <n v="6"/>
    <x v="0"/>
    <n v="725.26"/>
  </r>
  <r>
    <n v="665"/>
    <n v="37"/>
    <x v="0"/>
    <x v="2"/>
    <n v="105623"/>
    <x v="1"/>
    <n v="26"/>
    <x v="2"/>
    <n v="5"/>
    <x v="0"/>
    <n v="47"/>
    <x v="3"/>
    <n v="94.79"/>
  </r>
  <r>
    <n v="666"/>
    <n v="31"/>
    <x v="0"/>
    <x v="1"/>
    <n v="85972"/>
    <x v="0"/>
    <n v="62"/>
    <x v="1"/>
    <n v="9"/>
    <x v="2"/>
    <n v="25"/>
    <x v="1"/>
    <n v="914.63"/>
  </r>
  <r>
    <n v="667"/>
    <n v="29"/>
    <x v="1"/>
    <x v="0"/>
    <n v="135394"/>
    <x v="1"/>
    <n v="53"/>
    <x v="1"/>
    <n v="9"/>
    <x v="2"/>
    <n v="36"/>
    <x v="2"/>
    <n v="30.13"/>
  </r>
  <r>
    <n v="668"/>
    <n v="27"/>
    <x v="1"/>
    <x v="0"/>
    <n v="48576"/>
    <x v="2"/>
    <n v="29"/>
    <x v="2"/>
    <n v="7"/>
    <x v="2"/>
    <n v="29"/>
    <x v="1"/>
    <n v="976.83"/>
  </r>
  <r>
    <n v="669"/>
    <n v="52"/>
    <x v="2"/>
    <x v="2"/>
    <n v="87717"/>
    <x v="0"/>
    <n v="79"/>
    <x v="0"/>
    <n v="6"/>
    <x v="0"/>
    <n v="44"/>
    <x v="2"/>
    <n v="95.17"/>
  </r>
  <r>
    <n v="670"/>
    <n v="55"/>
    <x v="2"/>
    <x v="1"/>
    <n v="59108"/>
    <x v="0"/>
    <n v="36"/>
    <x v="2"/>
    <n v="6"/>
    <x v="0"/>
    <n v="31"/>
    <x v="3"/>
    <n v="900.16"/>
  </r>
  <r>
    <n v="671"/>
    <n v="34"/>
    <x v="0"/>
    <x v="2"/>
    <n v="54274"/>
    <x v="0"/>
    <n v="27"/>
    <x v="2"/>
    <n v="2"/>
    <x v="1"/>
    <n v="17"/>
    <x v="3"/>
    <n v="954.46"/>
  </r>
  <r>
    <n v="672"/>
    <n v="30"/>
    <x v="0"/>
    <x v="2"/>
    <n v="94803"/>
    <x v="0"/>
    <n v="76"/>
    <x v="0"/>
    <n v="6"/>
    <x v="0"/>
    <n v="33"/>
    <x v="3"/>
    <n v="596.98"/>
  </r>
  <r>
    <n v="673"/>
    <n v="47"/>
    <x v="0"/>
    <x v="0"/>
    <n v="40790"/>
    <x v="2"/>
    <n v="36"/>
    <x v="2"/>
    <n v="1"/>
    <x v="1"/>
    <n v="4"/>
    <x v="2"/>
    <n v="913.84"/>
  </r>
  <r>
    <n v="674"/>
    <n v="32"/>
    <x v="0"/>
    <x v="1"/>
    <n v="41072"/>
    <x v="2"/>
    <n v="14"/>
    <x v="2"/>
    <n v="5"/>
    <x v="0"/>
    <n v="39"/>
    <x v="4"/>
    <n v="981.04"/>
  </r>
  <r>
    <n v="675"/>
    <n v="64"/>
    <x v="2"/>
    <x v="0"/>
    <n v="67704"/>
    <x v="0"/>
    <n v="12"/>
    <x v="2"/>
    <n v="6"/>
    <x v="0"/>
    <n v="17"/>
    <x v="3"/>
    <n v="126.15"/>
  </r>
  <r>
    <n v="676"/>
    <n v="64"/>
    <x v="2"/>
    <x v="0"/>
    <n v="48169"/>
    <x v="2"/>
    <n v="39"/>
    <x v="2"/>
    <n v="5"/>
    <x v="0"/>
    <n v="33"/>
    <x v="0"/>
    <n v="451.86"/>
  </r>
  <r>
    <n v="677"/>
    <n v="51"/>
    <x v="2"/>
    <x v="0"/>
    <n v="146159"/>
    <x v="1"/>
    <n v="99"/>
    <x v="0"/>
    <n v="7"/>
    <x v="2"/>
    <n v="38"/>
    <x v="0"/>
    <n v="808.89"/>
  </r>
  <r>
    <n v="678"/>
    <n v="63"/>
    <x v="2"/>
    <x v="1"/>
    <n v="56374"/>
    <x v="0"/>
    <n v="60"/>
    <x v="1"/>
    <n v="4"/>
    <x v="0"/>
    <n v="45"/>
    <x v="3"/>
    <n v="943.5"/>
  </r>
  <r>
    <n v="679"/>
    <n v="46"/>
    <x v="0"/>
    <x v="0"/>
    <n v="112770"/>
    <x v="1"/>
    <n v="6"/>
    <x v="2"/>
    <n v="10"/>
    <x v="2"/>
    <n v="27"/>
    <x v="1"/>
    <n v="559.73"/>
  </r>
  <r>
    <n v="680"/>
    <n v="36"/>
    <x v="0"/>
    <x v="1"/>
    <n v="106345"/>
    <x v="1"/>
    <n v="98"/>
    <x v="0"/>
    <n v="7"/>
    <x v="2"/>
    <n v="49"/>
    <x v="2"/>
    <n v="55.21"/>
  </r>
  <r>
    <n v="681"/>
    <n v="49"/>
    <x v="0"/>
    <x v="1"/>
    <n v="115974"/>
    <x v="1"/>
    <n v="95"/>
    <x v="0"/>
    <n v="8"/>
    <x v="2"/>
    <n v="22"/>
    <x v="4"/>
    <n v="143"/>
  </r>
  <r>
    <n v="682"/>
    <n v="61"/>
    <x v="2"/>
    <x v="2"/>
    <n v="136973"/>
    <x v="1"/>
    <n v="27"/>
    <x v="2"/>
    <n v="7"/>
    <x v="2"/>
    <n v="2"/>
    <x v="4"/>
    <n v="269.2"/>
  </r>
  <r>
    <n v="683"/>
    <n v="27"/>
    <x v="1"/>
    <x v="0"/>
    <n v="89855"/>
    <x v="0"/>
    <n v="54"/>
    <x v="1"/>
    <n v="10"/>
    <x v="2"/>
    <n v="37"/>
    <x v="3"/>
    <n v="750.51"/>
  </r>
  <r>
    <n v="684"/>
    <n v="42"/>
    <x v="0"/>
    <x v="2"/>
    <n v="56378"/>
    <x v="0"/>
    <n v="8"/>
    <x v="2"/>
    <n v="9"/>
    <x v="2"/>
    <n v="18"/>
    <x v="2"/>
    <n v="880.45"/>
  </r>
  <r>
    <n v="685"/>
    <n v="37"/>
    <x v="0"/>
    <x v="2"/>
    <n v="104041"/>
    <x v="1"/>
    <n v="64"/>
    <x v="1"/>
    <n v="9"/>
    <x v="2"/>
    <n v="49"/>
    <x v="3"/>
    <n v="117.52"/>
  </r>
  <r>
    <n v="686"/>
    <n v="30"/>
    <x v="0"/>
    <x v="2"/>
    <n v="115674"/>
    <x v="1"/>
    <n v="78"/>
    <x v="0"/>
    <n v="2"/>
    <x v="1"/>
    <n v="48"/>
    <x v="2"/>
    <n v="621.73"/>
  </r>
  <r>
    <n v="687"/>
    <n v="59"/>
    <x v="2"/>
    <x v="2"/>
    <n v="65196"/>
    <x v="0"/>
    <n v="22"/>
    <x v="2"/>
    <n v="2"/>
    <x v="1"/>
    <n v="36"/>
    <x v="3"/>
    <n v="625.33000000000004"/>
  </r>
  <r>
    <n v="688"/>
    <n v="30"/>
    <x v="0"/>
    <x v="2"/>
    <n v="94970"/>
    <x v="0"/>
    <n v="15"/>
    <x v="2"/>
    <n v="4"/>
    <x v="0"/>
    <n v="11"/>
    <x v="1"/>
    <n v="250.07"/>
  </r>
  <r>
    <n v="689"/>
    <n v="69"/>
    <x v="2"/>
    <x v="1"/>
    <n v="45024"/>
    <x v="2"/>
    <n v="38"/>
    <x v="2"/>
    <n v="5"/>
    <x v="0"/>
    <n v="11"/>
    <x v="2"/>
    <n v="830.03"/>
  </r>
  <r>
    <n v="690"/>
    <n v="39"/>
    <x v="0"/>
    <x v="0"/>
    <n v="141586"/>
    <x v="1"/>
    <n v="50"/>
    <x v="1"/>
    <n v="4"/>
    <x v="0"/>
    <n v="46"/>
    <x v="2"/>
    <n v="659.67"/>
  </r>
  <r>
    <n v="691"/>
    <n v="53"/>
    <x v="2"/>
    <x v="1"/>
    <n v="84686"/>
    <x v="0"/>
    <n v="93"/>
    <x v="0"/>
    <n v="8"/>
    <x v="2"/>
    <n v="1"/>
    <x v="0"/>
    <n v="109.54"/>
  </r>
  <r>
    <n v="692"/>
    <n v="23"/>
    <x v="1"/>
    <x v="2"/>
    <n v="57558"/>
    <x v="0"/>
    <n v="28"/>
    <x v="2"/>
    <n v="6"/>
    <x v="0"/>
    <n v="23"/>
    <x v="4"/>
    <n v="800.78"/>
  </r>
  <r>
    <n v="693"/>
    <n v="28"/>
    <x v="1"/>
    <x v="0"/>
    <n v="142450"/>
    <x v="1"/>
    <n v="80"/>
    <x v="0"/>
    <n v="3"/>
    <x v="0"/>
    <n v="22"/>
    <x v="0"/>
    <n v="471.87"/>
  </r>
  <r>
    <n v="694"/>
    <n v="64"/>
    <x v="2"/>
    <x v="2"/>
    <n v="32144"/>
    <x v="2"/>
    <n v="76"/>
    <x v="0"/>
    <n v="2"/>
    <x v="1"/>
    <n v="28"/>
    <x v="1"/>
    <n v="902.66"/>
  </r>
  <r>
    <n v="695"/>
    <n v="45"/>
    <x v="0"/>
    <x v="2"/>
    <n v="53474"/>
    <x v="0"/>
    <n v="79"/>
    <x v="0"/>
    <n v="8"/>
    <x v="2"/>
    <n v="21"/>
    <x v="4"/>
    <n v="40.32"/>
  </r>
  <r>
    <n v="696"/>
    <n v="61"/>
    <x v="2"/>
    <x v="2"/>
    <n v="89720"/>
    <x v="0"/>
    <n v="4"/>
    <x v="2"/>
    <n v="9"/>
    <x v="2"/>
    <n v="8"/>
    <x v="0"/>
    <n v="795.49"/>
  </r>
  <r>
    <n v="697"/>
    <n v="36"/>
    <x v="0"/>
    <x v="0"/>
    <n v="114281"/>
    <x v="1"/>
    <n v="99"/>
    <x v="0"/>
    <n v="7"/>
    <x v="2"/>
    <n v="6"/>
    <x v="1"/>
    <n v="217.78"/>
  </r>
  <r>
    <n v="698"/>
    <n v="33"/>
    <x v="0"/>
    <x v="1"/>
    <n v="36577"/>
    <x v="2"/>
    <n v="28"/>
    <x v="2"/>
    <n v="4"/>
    <x v="0"/>
    <n v="1"/>
    <x v="4"/>
    <n v="612.54"/>
  </r>
  <r>
    <n v="699"/>
    <n v="55"/>
    <x v="2"/>
    <x v="1"/>
    <n v="53164"/>
    <x v="0"/>
    <n v="64"/>
    <x v="1"/>
    <n v="2"/>
    <x v="1"/>
    <n v="19"/>
    <x v="2"/>
    <n v="932.41"/>
  </r>
  <r>
    <n v="700"/>
    <n v="31"/>
    <x v="0"/>
    <x v="2"/>
    <n v="33604"/>
    <x v="2"/>
    <n v="8"/>
    <x v="2"/>
    <n v="5"/>
    <x v="0"/>
    <n v="2"/>
    <x v="4"/>
    <n v="984.15"/>
  </r>
  <r>
    <n v="701"/>
    <n v="31"/>
    <x v="0"/>
    <x v="2"/>
    <n v="148121"/>
    <x v="1"/>
    <n v="34"/>
    <x v="2"/>
    <n v="9"/>
    <x v="2"/>
    <n v="32"/>
    <x v="0"/>
    <n v="753.49"/>
  </r>
  <r>
    <n v="702"/>
    <n v="26"/>
    <x v="1"/>
    <x v="0"/>
    <n v="42499"/>
    <x v="2"/>
    <n v="92"/>
    <x v="0"/>
    <n v="9"/>
    <x v="2"/>
    <n v="50"/>
    <x v="4"/>
    <n v="37.57"/>
  </r>
  <r>
    <n v="703"/>
    <n v="26"/>
    <x v="1"/>
    <x v="0"/>
    <n v="56466"/>
    <x v="0"/>
    <n v="61"/>
    <x v="1"/>
    <n v="3"/>
    <x v="0"/>
    <n v="12"/>
    <x v="3"/>
    <n v="358.22"/>
  </r>
  <r>
    <n v="704"/>
    <n v="52"/>
    <x v="2"/>
    <x v="0"/>
    <n v="58805"/>
    <x v="0"/>
    <n v="14"/>
    <x v="2"/>
    <n v="2"/>
    <x v="1"/>
    <n v="47"/>
    <x v="1"/>
    <n v="104.35"/>
  </r>
  <r>
    <n v="705"/>
    <n v="42"/>
    <x v="0"/>
    <x v="2"/>
    <n v="49140"/>
    <x v="2"/>
    <n v="23"/>
    <x v="2"/>
    <n v="9"/>
    <x v="2"/>
    <n v="35"/>
    <x v="2"/>
    <n v="400.23"/>
  </r>
  <r>
    <n v="706"/>
    <n v="29"/>
    <x v="1"/>
    <x v="0"/>
    <n v="102972"/>
    <x v="1"/>
    <n v="68"/>
    <x v="1"/>
    <n v="3"/>
    <x v="0"/>
    <n v="39"/>
    <x v="2"/>
    <n v="258.08999999999997"/>
  </r>
  <r>
    <n v="707"/>
    <n v="47"/>
    <x v="0"/>
    <x v="0"/>
    <n v="128439"/>
    <x v="1"/>
    <n v="42"/>
    <x v="1"/>
    <n v="5"/>
    <x v="0"/>
    <n v="22"/>
    <x v="1"/>
    <n v="219.02"/>
  </r>
  <r>
    <n v="708"/>
    <n v="68"/>
    <x v="2"/>
    <x v="2"/>
    <n v="47482"/>
    <x v="2"/>
    <n v="100"/>
    <x v="0"/>
    <n v="9"/>
    <x v="2"/>
    <n v="49"/>
    <x v="2"/>
    <n v="170.56"/>
  </r>
  <r>
    <n v="709"/>
    <n v="44"/>
    <x v="0"/>
    <x v="0"/>
    <n v="118123"/>
    <x v="1"/>
    <n v="40"/>
    <x v="1"/>
    <n v="8"/>
    <x v="2"/>
    <n v="31"/>
    <x v="2"/>
    <n v="140.52000000000001"/>
  </r>
  <r>
    <n v="710"/>
    <n v="43"/>
    <x v="0"/>
    <x v="0"/>
    <n v="43545"/>
    <x v="2"/>
    <n v="67"/>
    <x v="1"/>
    <n v="5"/>
    <x v="0"/>
    <n v="41"/>
    <x v="4"/>
    <n v="179.71"/>
  </r>
  <r>
    <n v="711"/>
    <n v="43"/>
    <x v="0"/>
    <x v="1"/>
    <n v="51398"/>
    <x v="0"/>
    <n v="12"/>
    <x v="2"/>
    <n v="4"/>
    <x v="0"/>
    <n v="26"/>
    <x v="1"/>
    <n v="117.85"/>
  </r>
  <r>
    <n v="712"/>
    <n v="18"/>
    <x v="1"/>
    <x v="2"/>
    <n v="141318"/>
    <x v="1"/>
    <n v="37"/>
    <x v="2"/>
    <n v="6"/>
    <x v="0"/>
    <n v="28"/>
    <x v="3"/>
    <n v="428.33"/>
  </r>
  <r>
    <n v="713"/>
    <n v="19"/>
    <x v="1"/>
    <x v="0"/>
    <n v="76416"/>
    <x v="0"/>
    <n v="26"/>
    <x v="2"/>
    <n v="6"/>
    <x v="0"/>
    <n v="20"/>
    <x v="4"/>
    <n v="385.1"/>
  </r>
  <r>
    <n v="714"/>
    <n v="30"/>
    <x v="0"/>
    <x v="2"/>
    <n v="100115"/>
    <x v="1"/>
    <n v="54"/>
    <x v="1"/>
    <n v="2"/>
    <x v="1"/>
    <n v="36"/>
    <x v="1"/>
    <n v="789.67"/>
  </r>
  <r>
    <n v="715"/>
    <n v="43"/>
    <x v="0"/>
    <x v="1"/>
    <n v="67912"/>
    <x v="0"/>
    <n v="71"/>
    <x v="0"/>
    <n v="10"/>
    <x v="2"/>
    <n v="35"/>
    <x v="4"/>
    <n v="698.03"/>
  </r>
  <r>
    <n v="716"/>
    <n v="48"/>
    <x v="0"/>
    <x v="0"/>
    <n v="74273"/>
    <x v="0"/>
    <n v="23"/>
    <x v="2"/>
    <n v="10"/>
    <x v="2"/>
    <n v="46"/>
    <x v="1"/>
    <n v="626.27"/>
  </r>
  <r>
    <n v="717"/>
    <n v="47"/>
    <x v="0"/>
    <x v="2"/>
    <n v="136278"/>
    <x v="1"/>
    <n v="76"/>
    <x v="0"/>
    <n v="10"/>
    <x v="2"/>
    <n v="48"/>
    <x v="2"/>
    <n v="233.64"/>
  </r>
  <r>
    <n v="718"/>
    <n v="57"/>
    <x v="2"/>
    <x v="0"/>
    <n v="108833"/>
    <x v="1"/>
    <n v="77"/>
    <x v="0"/>
    <n v="3"/>
    <x v="0"/>
    <n v="37"/>
    <x v="3"/>
    <n v="623.78"/>
  </r>
  <r>
    <n v="719"/>
    <n v="21"/>
    <x v="1"/>
    <x v="0"/>
    <n v="119226"/>
    <x v="1"/>
    <n v="21"/>
    <x v="2"/>
    <n v="8"/>
    <x v="2"/>
    <n v="50"/>
    <x v="1"/>
    <n v="772.63"/>
  </r>
  <r>
    <n v="720"/>
    <n v="69"/>
    <x v="2"/>
    <x v="1"/>
    <n v="72651"/>
    <x v="0"/>
    <n v="58"/>
    <x v="1"/>
    <n v="5"/>
    <x v="0"/>
    <n v="30"/>
    <x v="4"/>
    <n v="103.11"/>
  </r>
  <r>
    <n v="721"/>
    <n v="27"/>
    <x v="1"/>
    <x v="2"/>
    <n v="114848"/>
    <x v="1"/>
    <n v="66"/>
    <x v="1"/>
    <n v="10"/>
    <x v="2"/>
    <n v="38"/>
    <x v="0"/>
    <n v="912.58"/>
  </r>
  <r>
    <n v="722"/>
    <n v="45"/>
    <x v="0"/>
    <x v="2"/>
    <n v="127989"/>
    <x v="1"/>
    <n v="99"/>
    <x v="0"/>
    <n v="1"/>
    <x v="1"/>
    <n v="42"/>
    <x v="3"/>
    <n v="683.99"/>
  </r>
  <r>
    <n v="723"/>
    <n v="20"/>
    <x v="1"/>
    <x v="2"/>
    <n v="48504"/>
    <x v="2"/>
    <n v="27"/>
    <x v="2"/>
    <n v="3"/>
    <x v="0"/>
    <n v="28"/>
    <x v="0"/>
    <n v="658.54"/>
  </r>
  <r>
    <n v="724"/>
    <n v="21"/>
    <x v="1"/>
    <x v="1"/>
    <n v="114762"/>
    <x v="1"/>
    <n v="28"/>
    <x v="2"/>
    <n v="3"/>
    <x v="0"/>
    <n v="7"/>
    <x v="1"/>
    <n v="397.54"/>
  </r>
  <r>
    <n v="725"/>
    <n v="48"/>
    <x v="0"/>
    <x v="0"/>
    <n v="108563"/>
    <x v="1"/>
    <n v="3"/>
    <x v="2"/>
    <n v="8"/>
    <x v="2"/>
    <n v="39"/>
    <x v="2"/>
    <n v="15.72"/>
  </r>
  <r>
    <n v="726"/>
    <n v="40"/>
    <x v="0"/>
    <x v="1"/>
    <n v="105994"/>
    <x v="1"/>
    <n v="39"/>
    <x v="2"/>
    <n v="9"/>
    <x v="2"/>
    <n v="17"/>
    <x v="3"/>
    <n v="347.21"/>
  </r>
  <r>
    <n v="727"/>
    <n v="18"/>
    <x v="1"/>
    <x v="1"/>
    <n v="84764"/>
    <x v="0"/>
    <n v="2"/>
    <x v="2"/>
    <n v="6"/>
    <x v="0"/>
    <n v="49"/>
    <x v="3"/>
    <n v="348.51"/>
  </r>
  <r>
    <n v="728"/>
    <n v="28"/>
    <x v="1"/>
    <x v="1"/>
    <n v="53503"/>
    <x v="0"/>
    <n v="39"/>
    <x v="2"/>
    <n v="5"/>
    <x v="0"/>
    <n v="30"/>
    <x v="0"/>
    <n v="591.64"/>
  </r>
  <r>
    <n v="729"/>
    <n v="50"/>
    <x v="0"/>
    <x v="2"/>
    <n v="86985"/>
    <x v="0"/>
    <n v="77"/>
    <x v="0"/>
    <n v="8"/>
    <x v="2"/>
    <n v="11"/>
    <x v="1"/>
    <n v="964.1"/>
  </r>
  <r>
    <n v="730"/>
    <n v="19"/>
    <x v="1"/>
    <x v="2"/>
    <n v="85349"/>
    <x v="0"/>
    <n v="77"/>
    <x v="0"/>
    <n v="8"/>
    <x v="2"/>
    <n v="29"/>
    <x v="3"/>
    <n v="381.04"/>
  </r>
  <r>
    <n v="731"/>
    <n v="53"/>
    <x v="2"/>
    <x v="0"/>
    <n v="52855"/>
    <x v="0"/>
    <n v="12"/>
    <x v="2"/>
    <n v="5"/>
    <x v="0"/>
    <n v="33"/>
    <x v="0"/>
    <n v="444.09"/>
  </r>
  <r>
    <n v="732"/>
    <n v="29"/>
    <x v="1"/>
    <x v="1"/>
    <n v="66264"/>
    <x v="0"/>
    <n v="85"/>
    <x v="0"/>
    <n v="2"/>
    <x v="1"/>
    <n v="8"/>
    <x v="4"/>
    <n v="743.3"/>
  </r>
  <r>
    <n v="733"/>
    <n v="49"/>
    <x v="0"/>
    <x v="2"/>
    <n v="56707"/>
    <x v="0"/>
    <n v="6"/>
    <x v="2"/>
    <n v="8"/>
    <x v="2"/>
    <n v="29"/>
    <x v="4"/>
    <n v="604.53"/>
  </r>
  <r>
    <n v="734"/>
    <n v="23"/>
    <x v="1"/>
    <x v="1"/>
    <n v="66886"/>
    <x v="0"/>
    <n v="7"/>
    <x v="2"/>
    <n v="6"/>
    <x v="0"/>
    <n v="40"/>
    <x v="4"/>
    <n v="322.64"/>
  </r>
  <r>
    <n v="735"/>
    <n v="38"/>
    <x v="0"/>
    <x v="1"/>
    <n v="115537"/>
    <x v="1"/>
    <n v="10"/>
    <x v="2"/>
    <n v="7"/>
    <x v="2"/>
    <n v="25"/>
    <x v="2"/>
    <n v="632.99"/>
  </r>
  <r>
    <n v="736"/>
    <n v="52"/>
    <x v="2"/>
    <x v="0"/>
    <n v="130875"/>
    <x v="1"/>
    <n v="76"/>
    <x v="0"/>
    <n v="10"/>
    <x v="2"/>
    <n v="14"/>
    <x v="2"/>
    <n v="979.39"/>
  </r>
  <r>
    <n v="737"/>
    <n v="28"/>
    <x v="1"/>
    <x v="2"/>
    <n v="104971"/>
    <x v="1"/>
    <n v="74"/>
    <x v="0"/>
    <n v="4"/>
    <x v="0"/>
    <n v="10"/>
    <x v="2"/>
    <n v="297.17"/>
  </r>
  <r>
    <n v="738"/>
    <n v="18"/>
    <x v="1"/>
    <x v="0"/>
    <n v="136320"/>
    <x v="1"/>
    <n v="52"/>
    <x v="1"/>
    <n v="5"/>
    <x v="0"/>
    <n v="42"/>
    <x v="4"/>
    <n v="891.19"/>
  </r>
  <r>
    <n v="739"/>
    <n v="61"/>
    <x v="2"/>
    <x v="2"/>
    <n v="113380"/>
    <x v="1"/>
    <n v="27"/>
    <x v="2"/>
    <n v="2"/>
    <x v="1"/>
    <n v="17"/>
    <x v="4"/>
    <n v="177.5"/>
  </r>
  <r>
    <n v="740"/>
    <n v="62"/>
    <x v="2"/>
    <x v="0"/>
    <n v="119083"/>
    <x v="1"/>
    <n v="18"/>
    <x v="2"/>
    <n v="4"/>
    <x v="0"/>
    <n v="28"/>
    <x v="4"/>
    <n v="317.77999999999997"/>
  </r>
  <r>
    <n v="741"/>
    <n v="50"/>
    <x v="0"/>
    <x v="0"/>
    <n v="50944"/>
    <x v="0"/>
    <n v="24"/>
    <x v="2"/>
    <n v="3"/>
    <x v="0"/>
    <n v="36"/>
    <x v="4"/>
    <n v="121.22"/>
  </r>
  <r>
    <n v="742"/>
    <n v="45"/>
    <x v="0"/>
    <x v="1"/>
    <n v="30738"/>
    <x v="2"/>
    <n v="38"/>
    <x v="2"/>
    <n v="7"/>
    <x v="2"/>
    <n v="5"/>
    <x v="3"/>
    <n v="144"/>
  </r>
  <r>
    <n v="743"/>
    <n v="64"/>
    <x v="2"/>
    <x v="2"/>
    <n v="132277"/>
    <x v="1"/>
    <n v="81"/>
    <x v="0"/>
    <n v="5"/>
    <x v="0"/>
    <n v="30"/>
    <x v="1"/>
    <n v="505.24"/>
  </r>
  <r>
    <n v="744"/>
    <n v="56"/>
    <x v="2"/>
    <x v="2"/>
    <n v="90816"/>
    <x v="0"/>
    <n v="20"/>
    <x v="2"/>
    <n v="10"/>
    <x v="2"/>
    <n v="35"/>
    <x v="4"/>
    <n v="808.16"/>
  </r>
  <r>
    <n v="745"/>
    <n v="30"/>
    <x v="0"/>
    <x v="0"/>
    <n v="64288"/>
    <x v="0"/>
    <n v="93"/>
    <x v="0"/>
    <n v="9"/>
    <x v="2"/>
    <n v="43"/>
    <x v="0"/>
    <n v="825.85"/>
  </r>
  <r>
    <n v="746"/>
    <n v="60"/>
    <x v="2"/>
    <x v="2"/>
    <n v="34657"/>
    <x v="2"/>
    <n v="99"/>
    <x v="0"/>
    <n v="10"/>
    <x v="2"/>
    <n v="3"/>
    <x v="4"/>
    <n v="983.3"/>
  </r>
  <r>
    <n v="747"/>
    <n v="26"/>
    <x v="1"/>
    <x v="2"/>
    <n v="44725"/>
    <x v="2"/>
    <n v="40"/>
    <x v="1"/>
    <n v="10"/>
    <x v="2"/>
    <n v="17"/>
    <x v="0"/>
    <n v="307.42"/>
  </r>
  <r>
    <n v="748"/>
    <n v="57"/>
    <x v="2"/>
    <x v="0"/>
    <n v="58696"/>
    <x v="0"/>
    <n v="69"/>
    <x v="1"/>
    <n v="4"/>
    <x v="0"/>
    <n v="29"/>
    <x v="0"/>
    <n v="570.87"/>
  </r>
  <r>
    <n v="749"/>
    <n v="22"/>
    <x v="1"/>
    <x v="2"/>
    <n v="73023"/>
    <x v="0"/>
    <n v="30"/>
    <x v="2"/>
    <n v="1"/>
    <x v="1"/>
    <n v="19"/>
    <x v="3"/>
    <n v="661.7"/>
  </r>
  <r>
    <n v="750"/>
    <n v="41"/>
    <x v="0"/>
    <x v="1"/>
    <n v="74985"/>
    <x v="0"/>
    <n v="68"/>
    <x v="1"/>
    <n v="8"/>
    <x v="2"/>
    <n v="21"/>
    <x v="4"/>
    <n v="123.96"/>
  </r>
  <r>
    <n v="751"/>
    <n v="63"/>
    <x v="2"/>
    <x v="2"/>
    <n v="37201"/>
    <x v="2"/>
    <n v="60"/>
    <x v="1"/>
    <n v="6"/>
    <x v="0"/>
    <n v="46"/>
    <x v="0"/>
    <n v="90.96"/>
  </r>
  <r>
    <n v="752"/>
    <n v="31"/>
    <x v="0"/>
    <x v="2"/>
    <n v="85928"/>
    <x v="0"/>
    <n v="10"/>
    <x v="2"/>
    <n v="2"/>
    <x v="1"/>
    <n v="40"/>
    <x v="3"/>
    <n v="34.1"/>
  </r>
  <r>
    <n v="753"/>
    <n v="28"/>
    <x v="1"/>
    <x v="1"/>
    <n v="129367"/>
    <x v="1"/>
    <n v="4"/>
    <x v="2"/>
    <n v="1"/>
    <x v="1"/>
    <n v="44"/>
    <x v="4"/>
    <n v="559.61"/>
  </r>
  <r>
    <n v="754"/>
    <n v="52"/>
    <x v="2"/>
    <x v="2"/>
    <n v="49342"/>
    <x v="2"/>
    <n v="77"/>
    <x v="0"/>
    <n v="7"/>
    <x v="2"/>
    <n v="29"/>
    <x v="0"/>
    <n v="622.86"/>
  </r>
  <r>
    <n v="755"/>
    <n v="61"/>
    <x v="2"/>
    <x v="2"/>
    <n v="59583"/>
    <x v="0"/>
    <n v="11"/>
    <x v="2"/>
    <n v="8"/>
    <x v="2"/>
    <n v="27"/>
    <x v="2"/>
    <n v="744.56"/>
  </r>
  <r>
    <n v="756"/>
    <n v="30"/>
    <x v="0"/>
    <x v="0"/>
    <n v="111050"/>
    <x v="1"/>
    <n v="61"/>
    <x v="1"/>
    <n v="10"/>
    <x v="2"/>
    <n v="32"/>
    <x v="4"/>
    <n v="213.88"/>
  </r>
  <r>
    <n v="757"/>
    <n v="19"/>
    <x v="1"/>
    <x v="0"/>
    <n v="129687"/>
    <x v="1"/>
    <n v="78"/>
    <x v="0"/>
    <n v="3"/>
    <x v="0"/>
    <n v="43"/>
    <x v="3"/>
    <n v="679.67"/>
  </r>
  <r>
    <n v="758"/>
    <n v="35"/>
    <x v="0"/>
    <x v="2"/>
    <n v="94896"/>
    <x v="0"/>
    <n v="36"/>
    <x v="2"/>
    <n v="6"/>
    <x v="0"/>
    <n v="4"/>
    <x v="3"/>
    <n v="102.23"/>
  </r>
  <r>
    <n v="759"/>
    <n v="64"/>
    <x v="2"/>
    <x v="1"/>
    <n v="130443"/>
    <x v="1"/>
    <n v="29"/>
    <x v="2"/>
    <n v="1"/>
    <x v="1"/>
    <n v="17"/>
    <x v="3"/>
    <n v="835.67"/>
  </r>
  <r>
    <n v="760"/>
    <n v="27"/>
    <x v="1"/>
    <x v="2"/>
    <n v="80545"/>
    <x v="0"/>
    <n v="63"/>
    <x v="1"/>
    <n v="6"/>
    <x v="0"/>
    <n v="46"/>
    <x v="1"/>
    <n v="575.98"/>
  </r>
  <r>
    <n v="761"/>
    <n v="47"/>
    <x v="0"/>
    <x v="2"/>
    <n v="112510"/>
    <x v="1"/>
    <n v="1"/>
    <x v="2"/>
    <n v="2"/>
    <x v="1"/>
    <n v="10"/>
    <x v="3"/>
    <n v="618.20000000000005"/>
  </r>
  <r>
    <n v="762"/>
    <n v="57"/>
    <x v="2"/>
    <x v="2"/>
    <n v="145190"/>
    <x v="1"/>
    <n v="42"/>
    <x v="1"/>
    <n v="9"/>
    <x v="2"/>
    <n v="8"/>
    <x v="1"/>
    <n v="971.83"/>
  </r>
  <r>
    <n v="763"/>
    <n v="63"/>
    <x v="2"/>
    <x v="2"/>
    <n v="115204"/>
    <x v="1"/>
    <n v="12"/>
    <x v="2"/>
    <n v="2"/>
    <x v="1"/>
    <n v="19"/>
    <x v="3"/>
    <n v="910.59"/>
  </r>
  <r>
    <n v="764"/>
    <n v="61"/>
    <x v="2"/>
    <x v="0"/>
    <n v="116123"/>
    <x v="1"/>
    <n v="96"/>
    <x v="0"/>
    <n v="2"/>
    <x v="1"/>
    <n v="27"/>
    <x v="1"/>
    <n v="844.95"/>
  </r>
  <r>
    <n v="765"/>
    <n v="40"/>
    <x v="0"/>
    <x v="1"/>
    <n v="108344"/>
    <x v="1"/>
    <n v="87"/>
    <x v="0"/>
    <n v="2"/>
    <x v="1"/>
    <n v="13"/>
    <x v="4"/>
    <n v="892.28"/>
  </r>
  <r>
    <n v="766"/>
    <n v="41"/>
    <x v="0"/>
    <x v="1"/>
    <n v="74198"/>
    <x v="0"/>
    <n v="84"/>
    <x v="0"/>
    <n v="1"/>
    <x v="1"/>
    <n v="50"/>
    <x v="2"/>
    <n v="60.51"/>
  </r>
  <r>
    <n v="767"/>
    <n v="45"/>
    <x v="0"/>
    <x v="1"/>
    <n v="62582"/>
    <x v="0"/>
    <n v="1"/>
    <x v="2"/>
    <n v="6"/>
    <x v="0"/>
    <n v="46"/>
    <x v="2"/>
    <n v="298.11"/>
  </r>
  <r>
    <n v="768"/>
    <n v="33"/>
    <x v="0"/>
    <x v="1"/>
    <n v="92798"/>
    <x v="0"/>
    <n v="80"/>
    <x v="0"/>
    <n v="3"/>
    <x v="0"/>
    <n v="44"/>
    <x v="0"/>
    <n v="367.85"/>
  </r>
  <r>
    <n v="769"/>
    <n v="19"/>
    <x v="1"/>
    <x v="2"/>
    <n v="85583"/>
    <x v="0"/>
    <n v="61"/>
    <x v="1"/>
    <n v="5"/>
    <x v="0"/>
    <n v="43"/>
    <x v="1"/>
    <n v="316.35000000000002"/>
  </r>
  <r>
    <n v="770"/>
    <n v="61"/>
    <x v="2"/>
    <x v="2"/>
    <n v="32692"/>
    <x v="2"/>
    <n v="18"/>
    <x v="2"/>
    <n v="8"/>
    <x v="2"/>
    <n v="28"/>
    <x v="0"/>
    <n v="709.33"/>
  </r>
  <r>
    <n v="771"/>
    <n v="55"/>
    <x v="2"/>
    <x v="1"/>
    <n v="53069"/>
    <x v="0"/>
    <n v="3"/>
    <x v="2"/>
    <n v="10"/>
    <x v="2"/>
    <n v="43"/>
    <x v="2"/>
    <n v="777.97"/>
  </r>
  <r>
    <n v="772"/>
    <n v="26"/>
    <x v="1"/>
    <x v="0"/>
    <n v="79842"/>
    <x v="0"/>
    <n v="78"/>
    <x v="0"/>
    <n v="9"/>
    <x v="2"/>
    <n v="5"/>
    <x v="2"/>
    <n v="557.41"/>
  </r>
  <r>
    <n v="773"/>
    <n v="51"/>
    <x v="2"/>
    <x v="0"/>
    <n v="70099"/>
    <x v="0"/>
    <n v="42"/>
    <x v="1"/>
    <n v="7"/>
    <x v="2"/>
    <n v="12"/>
    <x v="0"/>
    <n v="481.56"/>
  </r>
  <r>
    <n v="774"/>
    <n v="52"/>
    <x v="2"/>
    <x v="2"/>
    <n v="52167"/>
    <x v="0"/>
    <n v="19"/>
    <x v="2"/>
    <n v="5"/>
    <x v="0"/>
    <n v="50"/>
    <x v="3"/>
    <n v="961.55"/>
  </r>
  <r>
    <n v="775"/>
    <n v="24"/>
    <x v="1"/>
    <x v="2"/>
    <n v="51225"/>
    <x v="0"/>
    <n v="21"/>
    <x v="2"/>
    <n v="6"/>
    <x v="0"/>
    <n v="31"/>
    <x v="1"/>
    <n v="235.64"/>
  </r>
  <r>
    <n v="776"/>
    <n v="31"/>
    <x v="0"/>
    <x v="0"/>
    <n v="123947"/>
    <x v="1"/>
    <n v="25"/>
    <x v="2"/>
    <n v="2"/>
    <x v="1"/>
    <n v="39"/>
    <x v="0"/>
    <n v="355.67"/>
  </r>
  <r>
    <n v="777"/>
    <n v="19"/>
    <x v="1"/>
    <x v="1"/>
    <n v="45781"/>
    <x v="2"/>
    <n v="93"/>
    <x v="0"/>
    <n v="6"/>
    <x v="0"/>
    <n v="43"/>
    <x v="1"/>
    <n v="412.99"/>
  </r>
  <r>
    <n v="778"/>
    <n v="46"/>
    <x v="0"/>
    <x v="0"/>
    <n v="78023"/>
    <x v="0"/>
    <n v="83"/>
    <x v="0"/>
    <n v="7"/>
    <x v="2"/>
    <n v="28"/>
    <x v="1"/>
    <n v="270.14999999999998"/>
  </r>
  <r>
    <n v="779"/>
    <n v="56"/>
    <x v="2"/>
    <x v="1"/>
    <n v="43031"/>
    <x v="2"/>
    <n v="56"/>
    <x v="1"/>
    <n v="2"/>
    <x v="1"/>
    <n v="15"/>
    <x v="4"/>
    <n v="830.79"/>
  </r>
  <r>
    <n v="780"/>
    <n v="65"/>
    <x v="2"/>
    <x v="1"/>
    <n v="80686"/>
    <x v="0"/>
    <n v="2"/>
    <x v="2"/>
    <n v="8"/>
    <x v="2"/>
    <n v="30"/>
    <x v="1"/>
    <n v="491.8"/>
  </r>
  <r>
    <n v="781"/>
    <n v="53"/>
    <x v="2"/>
    <x v="2"/>
    <n v="147355"/>
    <x v="1"/>
    <n v="10"/>
    <x v="2"/>
    <n v="2"/>
    <x v="1"/>
    <n v="38"/>
    <x v="3"/>
    <n v="866.3"/>
  </r>
  <r>
    <n v="782"/>
    <n v="22"/>
    <x v="1"/>
    <x v="2"/>
    <n v="118840"/>
    <x v="1"/>
    <n v="32"/>
    <x v="2"/>
    <n v="9"/>
    <x v="2"/>
    <n v="9"/>
    <x v="4"/>
    <n v="819.14"/>
  </r>
  <r>
    <n v="783"/>
    <n v="39"/>
    <x v="0"/>
    <x v="1"/>
    <n v="71987"/>
    <x v="0"/>
    <n v="42"/>
    <x v="1"/>
    <n v="5"/>
    <x v="0"/>
    <n v="35"/>
    <x v="2"/>
    <n v="196.61"/>
  </r>
  <r>
    <n v="784"/>
    <n v="47"/>
    <x v="0"/>
    <x v="1"/>
    <n v="64229"/>
    <x v="0"/>
    <n v="74"/>
    <x v="0"/>
    <n v="5"/>
    <x v="0"/>
    <n v="22"/>
    <x v="0"/>
    <n v="438.95"/>
  </r>
  <r>
    <n v="785"/>
    <n v="45"/>
    <x v="0"/>
    <x v="0"/>
    <n v="88366"/>
    <x v="0"/>
    <n v="22"/>
    <x v="2"/>
    <n v="10"/>
    <x v="2"/>
    <n v="24"/>
    <x v="4"/>
    <n v="253.64"/>
  </r>
  <r>
    <n v="786"/>
    <n v="30"/>
    <x v="0"/>
    <x v="2"/>
    <n v="43192"/>
    <x v="2"/>
    <n v="61"/>
    <x v="1"/>
    <n v="1"/>
    <x v="1"/>
    <n v="27"/>
    <x v="1"/>
    <n v="614.39"/>
  </r>
  <r>
    <n v="787"/>
    <n v="57"/>
    <x v="2"/>
    <x v="1"/>
    <n v="56547"/>
    <x v="0"/>
    <n v="65"/>
    <x v="1"/>
    <n v="10"/>
    <x v="2"/>
    <n v="43"/>
    <x v="0"/>
    <n v="686.83"/>
  </r>
  <r>
    <n v="788"/>
    <n v="33"/>
    <x v="0"/>
    <x v="2"/>
    <n v="38558"/>
    <x v="2"/>
    <n v="71"/>
    <x v="0"/>
    <n v="8"/>
    <x v="2"/>
    <n v="22"/>
    <x v="3"/>
    <n v="223.73"/>
  </r>
  <r>
    <n v="789"/>
    <n v="25"/>
    <x v="1"/>
    <x v="0"/>
    <n v="52575"/>
    <x v="0"/>
    <n v="77"/>
    <x v="0"/>
    <n v="5"/>
    <x v="0"/>
    <n v="13"/>
    <x v="2"/>
    <n v="112.22"/>
  </r>
  <r>
    <n v="790"/>
    <n v="61"/>
    <x v="2"/>
    <x v="2"/>
    <n v="96409"/>
    <x v="0"/>
    <n v="66"/>
    <x v="1"/>
    <n v="1"/>
    <x v="1"/>
    <n v="32"/>
    <x v="1"/>
    <n v="674.93"/>
  </r>
  <r>
    <n v="791"/>
    <n v="59"/>
    <x v="2"/>
    <x v="0"/>
    <n v="97756"/>
    <x v="0"/>
    <n v="89"/>
    <x v="0"/>
    <n v="6"/>
    <x v="0"/>
    <n v="3"/>
    <x v="3"/>
    <n v="318.74"/>
  </r>
  <r>
    <n v="792"/>
    <n v="18"/>
    <x v="1"/>
    <x v="1"/>
    <n v="140475"/>
    <x v="1"/>
    <n v="38"/>
    <x v="2"/>
    <n v="8"/>
    <x v="2"/>
    <n v="7"/>
    <x v="1"/>
    <n v="442.42"/>
  </r>
  <r>
    <n v="793"/>
    <n v="63"/>
    <x v="2"/>
    <x v="0"/>
    <n v="123481"/>
    <x v="1"/>
    <n v="26"/>
    <x v="2"/>
    <n v="1"/>
    <x v="1"/>
    <n v="26"/>
    <x v="3"/>
    <n v="386.51"/>
  </r>
  <r>
    <n v="794"/>
    <n v="50"/>
    <x v="0"/>
    <x v="2"/>
    <n v="103921"/>
    <x v="1"/>
    <n v="58"/>
    <x v="1"/>
    <n v="2"/>
    <x v="1"/>
    <n v="3"/>
    <x v="4"/>
    <n v="687.32"/>
  </r>
  <r>
    <n v="795"/>
    <n v="33"/>
    <x v="0"/>
    <x v="0"/>
    <n v="45432"/>
    <x v="2"/>
    <n v="11"/>
    <x v="2"/>
    <n v="4"/>
    <x v="0"/>
    <n v="42"/>
    <x v="4"/>
    <n v="990.34"/>
  </r>
  <r>
    <n v="796"/>
    <n v="47"/>
    <x v="0"/>
    <x v="2"/>
    <n v="92114"/>
    <x v="0"/>
    <n v="17"/>
    <x v="2"/>
    <n v="7"/>
    <x v="2"/>
    <n v="8"/>
    <x v="3"/>
    <n v="997.15"/>
  </r>
  <r>
    <n v="797"/>
    <n v="47"/>
    <x v="0"/>
    <x v="2"/>
    <n v="86651"/>
    <x v="0"/>
    <n v="54"/>
    <x v="1"/>
    <n v="3"/>
    <x v="0"/>
    <n v="49"/>
    <x v="3"/>
    <n v="678.41"/>
  </r>
  <r>
    <n v="798"/>
    <n v="68"/>
    <x v="2"/>
    <x v="1"/>
    <n v="44597"/>
    <x v="2"/>
    <n v="3"/>
    <x v="2"/>
    <n v="1"/>
    <x v="1"/>
    <n v="36"/>
    <x v="1"/>
    <n v="743.73"/>
  </r>
  <r>
    <n v="799"/>
    <n v="25"/>
    <x v="1"/>
    <x v="2"/>
    <n v="107042"/>
    <x v="1"/>
    <n v="27"/>
    <x v="2"/>
    <n v="1"/>
    <x v="1"/>
    <n v="32"/>
    <x v="2"/>
    <n v="648.79"/>
  </r>
  <r>
    <n v="800"/>
    <n v="35"/>
    <x v="0"/>
    <x v="1"/>
    <n v="114874"/>
    <x v="1"/>
    <n v="40"/>
    <x v="1"/>
    <n v="3"/>
    <x v="0"/>
    <n v="15"/>
    <x v="1"/>
    <n v="333.55"/>
  </r>
  <r>
    <n v="801"/>
    <n v="61"/>
    <x v="2"/>
    <x v="1"/>
    <n v="69791"/>
    <x v="0"/>
    <n v="33"/>
    <x v="2"/>
    <n v="8"/>
    <x v="2"/>
    <n v="1"/>
    <x v="1"/>
    <n v="165.39"/>
  </r>
  <r>
    <n v="802"/>
    <n v="51"/>
    <x v="2"/>
    <x v="2"/>
    <n v="107033"/>
    <x v="1"/>
    <n v="96"/>
    <x v="0"/>
    <n v="3"/>
    <x v="0"/>
    <n v="42"/>
    <x v="0"/>
    <n v="992.17"/>
  </r>
  <r>
    <n v="803"/>
    <n v="64"/>
    <x v="2"/>
    <x v="2"/>
    <n v="127745"/>
    <x v="1"/>
    <n v="72"/>
    <x v="0"/>
    <n v="2"/>
    <x v="1"/>
    <n v="11"/>
    <x v="0"/>
    <n v="192.17"/>
  </r>
  <r>
    <n v="804"/>
    <n v="59"/>
    <x v="2"/>
    <x v="0"/>
    <n v="58656"/>
    <x v="0"/>
    <n v="47"/>
    <x v="1"/>
    <n v="6"/>
    <x v="0"/>
    <n v="6"/>
    <x v="0"/>
    <n v="246.07"/>
  </r>
  <r>
    <n v="805"/>
    <n v="51"/>
    <x v="2"/>
    <x v="0"/>
    <n v="97660"/>
    <x v="0"/>
    <n v="3"/>
    <x v="2"/>
    <n v="7"/>
    <x v="2"/>
    <n v="30"/>
    <x v="1"/>
    <n v="145.66"/>
  </r>
  <r>
    <n v="806"/>
    <n v="49"/>
    <x v="0"/>
    <x v="2"/>
    <n v="69864"/>
    <x v="0"/>
    <n v="92"/>
    <x v="0"/>
    <n v="10"/>
    <x v="2"/>
    <n v="25"/>
    <x v="0"/>
    <n v="522.78"/>
  </r>
  <r>
    <n v="807"/>
    <n v="24"/>
    <x v="1"/>
    <x v="2"/>
    <n v="68172"/>
    <x v="0"/>
    <n v="6"/>
    <x v="2"/>
    <n v="1"/>
    <x v="1"/>
    <n v="28"/>
    <x v="2"/>
    <n v="445.3"/>
  </r>
  <r>
    <n v="808"/>
    <n v="33"/>
    <x v="0"/>
    <x v="2"/>
    <n v="127302"/>
    <x v="1"/>
    <n v="43"/>
    <x v="1"/>
    <n v="1"/>
    <x v="1"/>
    <n v="40"/>
    <x v="0"/>
    <n v="785.52"/>
  </r>
  <r>
    <n v="809"/>
    <n v="46"/>
    <x v="0"/>
    <x v="1"/>
    <n v="91845"/>
    <x v="0"/>
    <n v="35"/>
    <x v="2"/>
    <n v="8"/>
    <x v="2"/>
    <n v="49"/>
    <x v="4"/>
    <n v="537.23"/>
  </r>
  <r>
    <n v="810"/>
    <n v="35"/>
    <x v="0"/>
    <x v="2"/>
    <n v="83547"/>
    <x v="0"/>
    <n v="27"/>
    <x v="2"/>
    <n v="7"/>
    <x v="2"/>
    <n v="40"/>
    <x v="4"/>
    <n v="570.08000000000004"/>
  </r>
  <r>
    <n v="811"/>
    <n v="27"/>
    <x v="1"/>
    <x v="0"/>
    <n v="78001"/>
    <x v="0"/>
    <n v="50"/>
    <x v="1"/>
    <n v="5"/>
    <x v="0"/>
    <n v="17"/>
    <x v="3"/>
    <n v="117.03"/>
  </r>
  <r>
    <n v="812"/>
    <n v="53"/>
    <x v="2"/>
    <x v="1"/>
    <n v="76842"/>
    <x v="0"/>
    <n v="73"/>
    <x v="0"/>
    <n v="6"/>
    <x v="0"/>
    <n v="35"/>
    <x v="3"/>
    <n v="701.61"/>
  </r>
  <r>
    <n v="813"/>
    <n v="19"/>
    <x v="1"/>
    <x v="2"/>
    <n v="68304"/>
    <x v="0"/>
    <n v="9"/>
    <x v="2"/>
    <n v="10"/>
    <x v="2"/>
    <n v="28"/>
    <x v="1"/>
    <n v="864.57"/>
  </r>
  <r>
    <n v="814"/>
    <n v="56"/>
    <x v="2"/>
    <x v="1"/>
    <n v="145028"/>
    <x v="1"/>
    <n v="2"/>
    <x v="2"/>
    <n v="10"/>
    <x v="2"/>
    <n v="32"/>
    <x v="3"/>
    <n v="849.56"/>
  </r>
  <r>
    <n v="815"/>
    <n v="53"/>
    <x v="2"/>
    <x v="0"/>
    <n v="58486"/>
    <x v="0"/>
    <n v="87"/>
    <x v="0"/>
    <n v="8"/>
    <x v="2"/>
    <n v="23"/>
    <x v="3"/>
    <n v="409.35"/>
  </r>
  <r>
    <n v="816"/>
    <n v="50"/>
    <x v="0"/>
    <x v="1"/>
    <n v="143612"/>
    <x v="1"/>
    <n v="71"/>
    <x v="0"/>
    <n v="9"/>
    <x v="2"/>
    <n v="28"/>
    <x v="0"/>
    <n v="372.69"/>
  </r>
  <r>
    <n v="817"/>
    <n v="37"/>
    <x v="0"/>
    <x v="0"/>
    <n v="115734"/>
    <x v="1"/>
    <n v="87"/>
    <x v="0"/>
    <n v="2"/>
    <x v="1"/>
    <n v="50"/>
    <x v="0"/>
    <n v="646.4"/>
  </r>
  <r>
    <n v="818"/>
    <n v="69"/>
    <x v="2"/>
    <x v="2"/>
    <n v="129445"/>
    <x v="1"/>
    <n v="32"/>
    <x v="2"/>
    <n v="3"/>
    <x v="0"/>
    <n v="6"/>
    <x v="3"/>
    <n v="42.19"/>
  </r>
  <r>
    <n v="819"/>
    <n v="46"/>
    <x v="0"/>
    <x v="1"/>
    <n v="58692"/>
    <x v="0"/>
    <n v="2"/>
    <x v="2"/>
    <n v="9"/>
    <x v="2"/>
    <n v="22"/>
    <x v="3"/>
    <n v="230.66"/>
  </r>
  <r>
    <n v="820"/>
    <n v="52"/>
    <x v="2"/>
    <x v="1"/>
    <n v="73723"/>
    <x v="0"/>
    <n v="69"/>
    <x v="1"/>
    <n v="10"/>
    <x v="2"/>
    <n v="19"/>
    <x v="1"/>
    <n v="321.92"/>
  </r>
  <r>
    <n v="821"/>
    <n v="41"/>
    <x v="0"/>
    <x v="1"/>
    <n v="37547"/>
    <x v="2"/>
    <n v="72"/>
    <x v="0"/>
    <n v="3"/>
    <x v="0"/>
    <n v="24"/>
    <x v="0"/>
    <n v="897.46"/>
  </r>
  <r>
    <n v="822"/>
    <n v="26"/>
    <x v="1"/>
    <x v="0"/>
    <n v="34901"/>
    <x v="2"/>
    <n v="31"/>
    <x v="2"/>
    <n v="7"/>
    <x v="2"/>
    <n v="9"/>
    <x v="0"/>
    <n v="667.8"/>
  </r>
  <r>
    <n v="823"/>
    <n v="69"/>
    <x v="2"/>
    <x v="2"/>
    <n v="85068"/>
    <x v="0"/>
    <n v="54"/>
    <x v="1"/>
    <n v="6"/>
    <x v="0"/>
    <n v="24"/>
    <x v="1"/>
    <n v="846.68"/>
  </r>
  <r>
    <n v="824"/>
    <n v="38"/>
    <x v="0"/>
    <x v="0"/>
    <n v="81244"/>
    <x v="0"/>
    <n v="57"/>
    <x v="1"/>
    <n v="5"/>
    <x v="0"/>
    <n v="3"/>
    <x v="3"/>
    <n v="301.58999999999997"/>
  </r>
  <r>
    <n v="825"/>
    <n v="30"/>
    <x v="0"/>
    <x v="0"/>
    <n v="121358"/>
    <x v="1"/>
    <n v="16"/>
    <x v="2"/>
    <n v="1"/>
    <x v="1"/>
    <n v="2"/>
    <x v="4"/>
    <n v="122.7"/>
  </r>
  <r>
    <n v="826"/>
    <n v="48"/>
    <x v="0"/>
    <x v="2"/>
    <n v="111795"/>
    <x v="1"/>
    <n v="41"/>
    <x v="1"/>
    <n v="9"/>
    <x v="2"/>
    <n v="17"/>
    <x v="0"/>
    <n v="116.19"/>
  </r>
  <r>
    <n v="827"/>
    <n v="62"/>
    <x v="2"/>
    <x v="1"/>
    <n v="88975"/>
    <x v="0"/>
    <n v="58"/>
    <x v="1"/>
    <n v="6"/>
    <x v="0"/>
    <n v="24"/>
    <x v="1"/>
    <n v="921.21"/>
  </r>
  <r>
    <n v="828"/>
    <n v="34"/>
    <x v="0"/>
    <x v="2"/>
    <n v="43316"/>
    <x v="2"/>
    <n v="72"/>
    <x v="0"/>
    <n v="7"/>
    <x v="2"/>
    <n v="13"/>
    <x v="4"/>
    <n v="274.88"/>
  </r>
  <r>
    <n v="829"/>
    <n v="37"/>
    <x v="0"/>
    <x v="2"/>
    <n v="112949"/>
    <x v="1"/>
    <n v="33"/>
    <x v="2"/>
    <n v="8"/>
    <x v="2"/>
    <n v="40"/>
    <x v="3"/>
    <n v="424.07"/>
  </r>
  <r>
    <n v="830"/>
    <n v="28"/>
    <x v="1"/>
    <x v="2"/>
    <n v="136418"/>
    <x v="1"/>
    <n v="17"/>
    <x v="2"/>
    <n v="5"/>
    <x v="0"/>
    <n v="17"/>
    <x v="3"/>
    <n v="765.53"/>
  </r>
  <r>
    <n v="831"/>
    <n v="43"/>
    <x v="0"/>
    <x v="0"/>
    <n v="76811"/>
    <x v="0"/>
    <n v="26"/>
    <x v="2"/>
    <n v="1"/>
    <x v="1"/>
    <n v="33"/>
    <x v="3"/>
    <n v="836.5"/>
  </r>
  <r>
    <n v="832"/>
    <n v="69"/>
    <x v="2"/>
    <x v="1"/>
    <n v="81964"/>
    <x v="0"/>
    <n v="22"/>
    <x v="2"/>
    <n v="1"/>
    <x v="1"/>
    <n v="3"/>
    <x v="3"/>
    <n v="839.2"/>
  </r>
  <r>
    <n v="833"/>
    <n v="43"/>
    <x v="0"/>
    <x v="0"/>
    <n v="85487"/>
    <x v="0"/>
    <n v="71"/>
    <x v="0"/>
    <n v="7"/>
    <x v="2"/>
    <n v="49"/>
    <x v="1"/>
    <n v="625.26"/>
  </r>
  <r>
    <n v="834"/>
    <n v="38"/>
    <x v="0"/>
    <x v="2"/>
    <n v="101111"/>
    <x v="1"/>
    <n v="98"/>
    <x v="0"/>
    <n v="8"/>
    <x v="2"/>
    <n v="35"/>
    <x v="2"/>
    <n v="738.01"/>
  </r>
  <r>
    <n v="835"/>
    <n v="41"/>
    <x v="0"/>
    <x v="0"/>
    <n v="68147"/>
    <x v="0"/>
    <n v="75"/>
    <x v="0"/>
    <n v="2"/>
    <x v="1"/>
    <n v="33"/>
    <x v="0"/>
    <n v="553.35"/>
  </r>
  <r>
    <n v="836"/>
    <n v="30"/>
    <x v="0"/>
    <x v="1"/>
    <n v="42089"/>
    <x v="2"/>
    <n v="29"/>
    <x v="2"/>
    <n v="3"/>
    <x v="0"/>
    <n v="3"/>
    <x v="3"/>
    <n v="536.52"/>
  </r>
  <r>
    <n v="837"/>
    <n v="69"/>
    <x v="2"/>
    <x v="0"/>
    <n v="106629"/>
    <x v="1"/>
    <n v="4"/>
    <x v="2"/>
    <n v="7"/>
    <x v="2"/>
    <n v="9"/>
    <x v="0"/>
    <n v="443.22"/>
  </r>
  <r>
    <n v="838"/>
    <n v="57"/>
    <x v="2"/>
    <x v="2"/>
    <n v="98928"/>
    <x v="0"/>
    <n v="80"/>
    <x v="0"/>
    <n v="3"/>
    <x v="0"/>
    <n v="33"/>
    <x v="4"/>
    <n v="934.98"/>
  </r>
  <r>
    <n v="839"/>
    <n v="43"/>
    <x v="0"/>
    <x v="2"/>
    <n v="90687"/>
    <x v="0"/>
    <n v="9"/>
    <x v="2"/>
    <n v="5"/>
    <x v="0"/>
    <n v="24"/>
    <x v="1"/>
    <n v="531.25"/>
  </r>
  <r>
    <n v="840"/>
    <n v="58"/>
    <x v="2"/>
    <x v="0"/>
    <n v="68764"/>
    <x v="0"/>
    <n v="96"/>
    <x v="0"/>
    <n v="6"/>
    <x v="0"/>
    <n v="31"/>
    <x v="0"/>
    <n v="723.66"/>
  </r>
  <r>
    <n v="841"/>
    <n v="40"/>
    <x v="0"/>
    <x v="2"/>
    <n v="125996"/>
    <x v="1"/>
    <n v="64"/>
    <x v="1"/>
    <n v="6"/>
    <x v="0"/>
    <n v="15"/>
    <x v="2"/>
    <n v="583.95000000000005"/>
  </r>
  <r>
    <n v="842"/>
    <n v="33"/>
    <x v="0"/>
    <x v="0"/>
    <n v="96916"/>
    <x v="0"/>
    <n v="23"/>
    <x v="2"/>
    <n v="6"/>
    <x v="0"/>
    <n v="12"/>
    <x v="1"/>
    <n v="373.49"/>
  </r>
  <r>
    <n v="843"/>
    <n v="50"/>
    <x v="0"/>
    <x v="1"/>
    <n v="149578"/>
    <x v="1"/>
    <n v="28"/>
    <x v="2"/>
    <n v="2"/>
    <x v="1"/>
    <n v="39"/>
    <x v="3"/>
    <n v="839.34"/>
  </r>
  <r>
    <n v="844"/>
    <n v="43"/>
    <x v="0"/>
    <x v="2"/>
    <n v="140638"/>
    <x v="1"/>
    <n v="62"/>
    <x v="1"/>
    <n v="10"/>
    <x v="2"/>
    <n v="18"/>
    <x v="3"/>
    <n v="78.52"/>
  </r>
  <r>
    <n v="845"/>
    <n v="45"/>
    <x v="0"/>
    <x v="0"/>
    <n v="57615"/>
    <x v="0"/>
    <n v="30"/>
    <x v="2"/>
    <n v="5"/>
    <x v="0"/>
    <n v="15"/>
    <x v="4"/>
    <n v="998.09"/>
  </r>
  <r>
    <n v="846"/>
    <n v="60"/>
    <x v="2"/>
    <x v="1"/>
    <n v="61376"/>
    <x v="0"/>
    <n v="97"/>
    <x v="0"/>
    <n v="8"/>
    <x v="2"/>
    <n v="9"/>
    <x v="4"/>
    <n v="793.84"/>
  </r>
  <r>
    <n v="847"/>
    <n v="22"/>
    <x v="1"/>
    <x v="2"/>
    <n v="134801"/>
    <x v="1"/>
    <n v="47"/>
    <x v="1"/>
    <n v="1"/>
    <x v="1"/>
    <n v="49"/>
    <x v="0"/>
    <n v="292.92"/>
  </r>
  <r>
    <n v="848"/>
    <n v="60"/>
    <x v="2"/>
    <x v="1"/>
    <n v="111784"/>
    <x v="1"/>
    <n v="31"/>
    <x v="2"/>
    <n v="1"/>
    <x v="1"/>
    <n v="14"/>
    <x v="2"/>
    <n v="122.12"/>
  </r>
  <r>
    <n v="849"/>
    <n v="56"/>
    <x v="2"/>
    <x v="0"/>
    <n v="86142"/>
    <x v="0"/>
    <n v="87"/>
    <x v="0"/>
    <n v="7"/>
    <x v="2"/>
    <n v="8"/>
    <x v="1"/>
    <n v="291.95999999999998"/>
  </r>
  <r>
    <n v="850"/>
    <n v="48"/>
    <x v="0"/>
    <x v="0"/>
    <n v="126398"/>
    <x v="1"/>
    <n v="19"/>
    <x v="2"/>
    <n v="1"/>
    <x v="1"/>
    <n v="18"/>
    <x v="2"/>
    <n v="311.08"/>
  </r>
  <r>
    <n v="851"/>
    <n v="51"/>
    <x v="2"/>
    <x v="1"/>
    <n v="59566"/>
    <x v="0"/>
    <n v="25"/>
    <x v="2"/>
    <n v="5"/>
    <x v="0"/>
    <n v="22"/>
    <x v="0"/>
    <n v="847.03"/>
  </r>
  <r>
    <n v="852"/>
    <n v="64"/>
    <x v="2"/>
    <x v="0"/>
    <n v="63123"/>
    <x v="0"/>
    <n v="88"/>
    <x v="0"/>
    <n v="1"/>
    <x v="1"/>
    <n v="16"/>
    <x v="0"/>
    <n v="330.95"/>
  </r>
  <r>
    <n v="853"/>
    <n v="22"/>
    <x v="1"/>
    <x v="1"/>
    <n v="120644"/>
    <x v="1"/>
    <n v="75"/>
    <x v="0"/>
    <n v="1"/>
    <x v="1"/>
    <n v="4"/>
    <x v="2"/>
    <n v="456.11"/>
  </r>
  <r>
    <n v="854"/>
    <n v="27"/>
    <x v="1"/>
    <x v="0"/>
    <n v="40595"/>
    <x v="2"/>
    <n v="84"/>
    <x v="0"/>
    <n v="6"/>
    <x v="0"/>
    <n v="15"/>
    <x v="0"/>
    <n v="268.76"/>
  </r>
  <r>
    <n v="855"/>
    <n v="18"/>
    <x v="1"/>
    <x v="2"/>
    <n v="30102"/>
    <x v="2"/>
    <n v="35"/>
    <x v="2"/>
    <n v="2"/>
    <x v="1"/>
    <n v="6"/>
    <x v="1"/>
    <n v="739.27"/>
  </r>
  <r>
    <n v="856"/>
    <n v="45"/>
    <x v="0"/>
    <x v="1"/>
    <n v="135627"/>
    <x v="1"/>
    <n v="67"/>
    <x v="1"/>
    <n v="2"/>
    <x v="1"/>
    <n v="46"/>
    <x v="0"/>
    <n v="524.16"/>
  </r>
  <r>
    <n v="857"/>
    <n v="19"/>
    <x v="1"/>
    <x v="0"/>
    <n v="90561"/>
    <x v="0"/>
    <n v="75"/>
    <x v="0"/>
    <n v="10"/>
    <x v="2"/>
    <n v="23"/>
    <x v="3"/>
    <n v="866.23"/>
  </r>
  <r>
    <n v="858"/>
    <n v="67"/>
    <x v="2"/>
    <x v="2"/>
    <n v="115470"/>
    <x v="1"/>
    <n v="56"/>
    <x v="1"/>
    <n v="4"/>
    <x v="0"/>
    <n v="6"/>
    <x v="2"/>
    <n v="151.74"/>
  </r>
  <r>
    <n v="859"/>
    <n v="22"/>
    <x v="1"/>
    <x v="2"/>
    <n v="62752"/>
    <x v="0"/>
    <n v="2"/>
    <x v="2"/>
    <n v="10"/>
    <x v="2"/>
    <n v="22"/>
    <x v="4"/>
    <n v="469.36"/>
  </r>
  <r>
    <n v="860"/>
    <n v="22"/>
    <x v="1"/>
    <x v="2"/>
    <n v="46866"/>
    <x v="2"/>
    <n v="3"/>
    <x v="2"/>
    <n v="7"/>
    <x v="2"/>
    <n v="46"/>
    <x v="4"/>
    <n v="737.44"/>
  </r>
  <r>
    <n v="861"/>
    <n v="21"/>
    <x v="1"/>
    <x v="1"/>
    <n v="145884"/>
    <x v="1"/>
    <n v="3"/>
    <x v="2"/>
    <n v="4"/>
    <x v="0"/>
    <n v="25"/>
    <x v="3"/>
    <n v="676.93"/>
  </r>
  <r>
    <n v="862"/>
    <n v="20"/>
    <x v="1"/>
    <x v="2"/>
    <n v="79899"/>
    <x v="0"/>
    <n v="64"/>
    <x v="1"/>
    <n v="7"/>
    <x v="2"/>
    <n v="46"/>
    <x v="2"/>
    <n v="129.9"/>
  </r>
  <r>
    <n v="863"/>
    <n v="42"/>
    <x v="0"/>
    <x v="1"/>
    <n v="77292"/>
    <x v="0"/>
    <n v="73"/>
    <x v="0"/>
    <n v="10"/>
    <x v="2"/>
    <n v="43"/>
    <x v="0"/>
    <n v="787.66"/>
  </r>
  <r>
    <n v="864"/>
    <n v="41"/>
    <x v="0"/>
    <x v="2"/>
    <n v="92371"/>
    <x v="0"/>
    <n v="28"/>
    <x v="2"/>
    <n v="10"/>
    <x v="2"/>
    <n v="48"/>
    <x v="4"/>
    <n v="594.96"/>
  </r>
  <r>
    <n v="865"/>
    <n v="57"/>
    <x v="2"/>
    <x v="1"/>
    <n v="106632"/>
    <x v="1"/>
    <n v="26"/>
    <x v="2"/>
    <n v="1"/>
    <x v="1"/>
    <n v="17"/>
    <x v="0"/>
    <n v="610.98"/>
  </r>
  <r>
    <n v="866"/>
    <n v="22"/>
    <x v="1"/>
    <x v="2"/>
    <n v="48068"/>
    <x v="2"/>
    <n v="57"/>
    <x v="1"/>
    <n v="2"/>
    <x v="1"/>
    <n v="24"/>
    <x v="4"/>
    <n v="683.02"/>
  </r>
  <r>
    <n v="867"/>
    <n v="68"/>
    <x v="2"/>
    <x v="1"/>
    <n v="35122"/>
    <x v="2"/>
    <n v="72"/>
    <x v="0"/>
    <n v="6"/>
    <x v="0"/>
    <n v="33"/>
    <x v="1"/>
    <n v="983.84"/>
  </r>
  <r>
    <n v="868"/>
    <n v="51"/>
    <x v="2"/>
    <x v="1"/>
    <n v="83467"/>
    <x v="0"/>
    <n v="83"/>
    <x v="0"/>
    <n v="1"/>
    <x v="1"/>
    <n v="19"/>
    <x v="2"/>
    <n v="30.88"/>
  </r>
  <r>
    <n v="869"/>
    <n v="49"/>
    <x v="0"/>
    <x v="0"/>
    <n v="61376"/>
    <x v="0"/>
    <n v="47"/>
    <x v="1"/>
    <n v="5"/>
    <x v="0"/>
    <n v="16"/>
    <x v="3"/>
    <n v="241.25"/>
  </r>
  <r>
    <n v="870"/>
    <n v="57"/>
    <x v="2"/>
    <x v="1"/>
    <n v="112212"/>
    <x v="1"/>
    <n v="6"/>
    <x v="2"/>
    <n v="6"/>
    <x v="0"/>
    <n v="44"/>
    <x v="3"/>
    <n v="312.64"/>
  </r>
  <r>
    <n v="871"/>
    <n v="57"/>
    <x v="2"/>
    <x v="0"/>
    <n v="128481"/>
    <x v="1"/>
    <n v="86"/>
    <x v="0"/>
    <n v="10"/>
    <x v="2"/>
    <n v="40"/>
    <x v="3"/>
    <n v="727.15"/>
  </r>
  <r>
    <n v="872"/>
    <n v="63"/>
    <x v="2"/>
    <x v="2"/>
    <n v="33546"/>
    <x v="2"/>
    <n v="18"/>
    <x v="2"/>
    <n v="9"/>
    <x v="2"/>
    <n v="31"/>
    <x v="1"/>
    <n v="191.8"/>
  </r>
  <r>
    <n v="873"/>
    <n v="42"/>
    <x v="0"/>
    <x v="0"/>
    <n v="127546"/>
    <x v="1"/>
    <n v="54"/>
    <x v="1"/>
    <n v="1"/>
    <x v="1"/>
    <n v="31"/>
    <x v="2"/>
    <n v="484.72"/>
  </r>
  <r>
    <n v="874"/>
    <n v="35"/>
    <x v="0"/>
    <x v="2"/>
    <n v="121037"/>
    <x v="1"/>
    <n v="70"/>
    <x v="1"/>
    <n v="1"/>
    <x v="1"/>
    <n v="28"/>
    <x v="0"/>
    <n v="304.08"/>
  </r>
  <r>
    <n v="875"/>
    <n v="25"/>
    <x v="1"/>
    <x v="0"/>
    <n v="76606"/>
    <x v="0"/>
    <n v="99"/>
    <x v="0"/>
    <n v="10"/>
    <x v="2"/>
    <n v="32"/>
    <x v="3"/>
    <n v="472.4"/>
  </r>
  <r>
    <n v="876"/>
    <n v="60"/>
    <x v="2"/>
    <x v="1"/>
    <n v="120195"/>
    <x v="1"/>
    <n v="68"/>
    <x v="1"/>
    <n v="9"/>
    <x v="2"/>
    <n v="26"/>
    <x v="1"/>
    <n v="600.21"/>
  </r>
  <r>
    <n v="877"/>
    <n v="51"/>
    <x v="2"/>
    <x v="0"/>
    <n v="127950"/>
    <x v="1"/>
    <n v="27"/>
    <x v="2"/>
    <n v="3"/>
    <x v="0"/>
    <n v="45"/>
    <x v="3"/>
    <n v="412.76"/>
  </r>
  <r>
    <n v="878"/>
    <n v="45"/>
    <x v="0"/>
    <x v="0"/>
    <n v="51646"/>
    <x v="0"/>
    <n v="61"/>
    <x v="1"/>
    <n v="5"/>
    <x v="0"/>
    <n v="41"/>
    <x v="3"/>
    <n v="246.41"/>
  </r>
  <r>
    <n v="879"/>
    <n v="51"/>
    <x v="2"/>
    <x v="2"/>
    <n v="80995"/>
    <x v="0"/>
    <n v="68"/>
    <x v="1"/>
    <n v="1"/>
    <x v="1"/>
    <n v="18"/>
    <x v="1"/>
    <n v="863.54"/>
  </r>
  <r>
    <n v="880"/>
    <n v="59"/>
    <x v="2"/>
    <x v="1"/>
    <n v="97355"/>
    <x v="0"/>
    <n v="63"/>
    <x v="1"/>
    <n v="2"/>
    <x v="1"/>
    <n v="22"/>
    <x v="0"/>
    <n v="329.18"/>
  </r>
  <r>
    <n v="881"/>
    <n v="47"/>
    <x v="0"/>
    <x v="0"/>
    <n v="133264"/>
    <x v="1"/>
    <n v="93"/>
    <x v="0"/>
    <n v="2"/>
    <x v="1"/>
    <n v="21"/>
    <x v="0"/>
    <n v="11.01"/>
  </r>
  <r>
    <n v="882"/>
    <n v="61"/>
    <x v="2"/>
    <x v="2"/>
    <n v="49557"/>
    <x v="2"/>
    <n v="22"/>
    <x v="2"/>
    <n v="6"/>
    <x v="0"/>
    <n v="12"/>
    <x v="2"/>
    <n v="678.13"/>
  </r>
  <r>
    <n v="883"/>
    <n v="62"/>
    <x v="2"/>
    <x v="1"/>
    <n v="97909"/>
    <x v="0"/>
    <n v="100"/>
    <x v="0"/>
    <n v="1"/>
    <x v="1"/>
    <n v="5"/>
    <x v="3"/>
    <n v="439.63"/>
  </r>
  <r>
    <n v="884"/>
    <n v="50"/>
    <x v="0"/>
    <x v="0"/>
    <n v="59695"/>
    <x v="0"/>
    <n v="70"/>
    <x v="1"/>
    <n v="5"/>
    <x v="0"/>
    <n v="6"/>
    <x v="2"/>
    <n v="241.99"/>
  </r>
  <r>
    <n v="885"/>
    <n v="58"/>
    <x v="2"/>
    <x v="1"/>
    <n v="149723"/>
    <x v="1"/>
    <n v="70"/>
    <x v="1"/>
    <n v="9"/>
    <x v="2"/>
    <n v="23"/>
    <x v="4"/>
    <n v="374.59"/>
  </r>
  <r>
    <n v="886"/>
    <n v="26"/>
    <x v="1"/>
    <x v="1"/>
    <n v="113532"/>
    <x v="1"/>
    <n v="70"/>
    <x v="1"/>
    <n v="7"/>
    <x v="2"/>
    <n v="28"/>
    <x v="1"/>
    <n v="679.69"/>
  </r>
  <r>
    <n v="887"/>
    <n v="60"/>
    <x v="2"/>
    <x v="2"/>
    <n v="98882"/>
    <x v="0"/>
    <n v="38"/>
    <x v="2"/>
    <n v="2"/>
    <x v="1"/>
    <n v="28"/>
    <x v="0"/>
    <n v="940.14"/>
  </r>
  <r>
    <n v="888"/>
    <n v="29"/>
    <x v="1"/>
    <x v="2"/>
    <n v="149973"/>
    <x v="1"/>
    <n v="2"/>
    <x v="2"/>
    <n v="2"/>
    <x v="1"/>
    <n v="19"/>
    <x v="0"/>
    <n v="437.1"/>
  </r>
  <r>
    <n v="889"/>
    <n v="33"/>
    <x v="0"/>
    <x v="1"/>
    <n v="146269"/>
    <x v="1"/>
    <n v="92"/>
    <x v="0"/>
    <n v="6"/>
    <x v="0"/>
    <n v="10"/>
    <x v="1"/>
    <n v="486.86"/>
  </r>
  <r>
    <n v="890"/>
    <n v="60"/>
    <x v="2"/>
    <x v="1"/>
    <n v="73059"/>
    <x v="0"/>
    <n v="77"/>
    <x v="0"/>
    <n v="3"/>
    <x v="0"/>
    <n v="31"/>
    <x v="2"/>
    <n v="581.15"/>
  </r>
  <r>
    <n v="891"/>
    <n v="22"/>
    <x v="1"/>
    <x v="1"/>
    <n v="87909"/>
    <x v="0"/>
    <n v="19"/>
    <x v="2"/>
    <n v="7"/>
    <x v="2"/>
    <n v="39"/>
    <x v="1"/>
    <n v="20.52"/>
  </r>
  <r>
    <n v="892"/>
    <n v="66"/>
    <x v="2"/>
    <x v="1"/>
    <n v="40932"/>
    <x v="2"/>
    <n v="5"/>
    <x v="2"/>
    <n v="1"/>
    <x v="1"/>
    <n v="48"/>
    <x v="1"/>
    <n v="546.05999999999995"/>
  </r>
  <r>
    <n v="893"/>
    <n v="24"/>
    <x v="1"/>
    <x v="0"/>
    <n v="60763"/>
    <x v="0"/>
    <n v="92"/>
    <x v="0"/>
    <n v="5"/>
    <x v="0"/>
    <n v="29"/>
    <x v="3"/>
    <n v="320.7"/>
  </r>
  <r>
    <n v="894"/>
    <n v="63"/>
    <x v="2"/>
    <x v="1"/>
    <n v="119492"/>
    <x v="1"/>
    <n v="25"/>
    <x v="2"/>
    <n v="8"/>
    <x v="2"/>
    <n v="40"/>
    <x v="1"/>
    <n v="758.1"/>
  </r>
  <r>
    <n v="895"/>
    <n v="27"/>
    <x v="1"/>
    <x v="2"/>
    <n v="128640"/>
    <x v="1"/>
    <n v="3"/>
    <x v="2"/>
    <n v="5"/>
    <x v="0"/>
    <n v="2"/>
    <x v="3"/>
    <n v="140.52000000000001"/>
  </r>
  <r>
    <n v="896"/>
    <n v="53"/>
    <x v="2"/>
    <x v="2"/>
    <n v="137307"/>
    <x v="1"/>
    <n v="34"/>
    <x v="2"/>
    <n v="1"/>
    <x v="1"/>
    <n v="26"/>
    <x v="1"/>
    <n v="952.12"/>
  </r>
  <r>
    <n v="897"/>
    <n v="32"/>
    <x v="0"/>
    <x v="2"/>
    <n v="81701"/>
    <x v="0"/>
    <n v="96"/>
    <x v="0"/>
    <n v="9"/>
    <x v="2"/>
    <n v="49"/>
    <x v="4"/>
    <n v="77.45"/>
  </r>
  <r>
    <n v="898"/>
    <n v="64"/>
    <x v="2"/>
    <x v="1"/>
    <n v="82140"/>
    <x v="0"/>
    <n v="57"/>
    <x v="1"/>
    <n v="3"/>
    <x v="0"/>
    <n v="7"/>
    <x v="3"/>
    <n v="97.97"/>
  </r>
  <r>
    <n v="899"/>
    <n v="48"/>
    <x v="0"/>
    <x v="2"/>
    <n v="134463"/>
    <x v="1"/>
    <n v="32"/>
    <x v="2"/>
    <n v="2"/>
    <x v="1"/>
    <n v="7"/>
    <x v="4"/>
    <n v="535.1"/>
  </r>
  <r>
    <n v="900"/>
    <n v="52"/>
    <x v="2"/>
    <x v="0"/>
    <n v="41544"/>
    <x v="2"/>
    <n v="1"/>
    <x v="2"/>
    <n v="10"/>
    <x v="2"/>
    <n v="46"/>
    <x v="3"/>
    <n v="720.52"/>
  </r>
  <r>
    <n v="901"/>
    <n v="57"/>
    <x v="2"/>
    <x v="0"/>
    <n v="135440"/>
    <x v="1"/>
    <n v="46"/>
    <x v="1"/>
    <n v="8"/>
    <x v="2"/>
    <n v="3"/>
    <x v="3"/>
    <n v="442.46"/>
  </r>
  <r>
    <n v="902"/>
    <n v="55"/>
    <x v="2"/>
    <x v="0"/>
    <n v="72193"/>
    <x v="0"/>
    <n v="39"/>
    <x v="2"/>
    <n v="2"/>
    <x v="1"/>
    <n v="6"/>
    <x v="3"/>
    <n v="207.44"/>
  </r>
  <r>
    <n v="903"/>
    <n v="33"/>
    <x v="0"/>
    <x v="1"/>
    <n v="106771"/>
    <x v="1"/>
    <n v="23"/>
    <x v="2"/>
    <n v="7"/>
    <x v="2"/>
    <n v="3"/>
    <x v="1"/>
    <n v="609.79999999999995"/>
  </r>
  <r>
    <n v="904"/>
    <n v="64"/>
    <x v="2"/>
    <x v="0"/>
    <n v="122557"/>
    <x v="1"/>
    <n v="87"/>
    <x v="0"/>
    <n v="2"/>
    <x v="1"/>
    <n v="5"/>
    <x v="0"/>
    <n v="344.59"/>
  </r>
  <r>
    <n v="905"/>
    <n v="64"/>
    <x v="2"/>
    <x v="2"/>
    <n v="139658"/>
    <x v="1"/>
    <n v="77"/>
    <x v="0"/>
    <n v="6"/>
    <x v="0"/>
    <n v="26"/>
    <x v="1"/>
    <n v="71.97"/>
  </r>
  <r>
    <n v="906"/>
    <n v="25"/>
    <x v="1"/>
    <x v="2"/>
    <n v="130604"/>
    <x v="1"/>
    <n v="100"/>
    <x v="0"/>
    <n v="4"/>
    <x v="0"/>
    <n v="41"/>
    <x v="4"/>
    <n v="355.45"/>
  </r>
  <r>
    <n v="907"/>
    <n v="62"/>
    <x v="2"/>
    <x v="1"/>
    <n v="113706"/>
    <x v="1"/>
    <n v="19"/>
    <x v="2"/>
    <n v="1"/>
    <x v="1"/>
    <n v="13"/>
    <x v="3"/>
    <n v="427.68"/>
  </r>
  <r>
    <n v="908"/>
    <n v="59"/>
    <x v="2"/>
    <x v="1"/>
    <n v="141567"/>
    <x v="1"/>
    <n v="27"/>
    <x v="2"/>
    <n v="8"/>
    <x v="2"/>
    <n v="30"/>
    <x v="1"/>
    <n v="95.96"/>
  </r>
  <r>
    <n v="909"/>
    <n v="27"/>
    <x v="1"/>
    <x v="0"/>
    <n v="89618"/>
    <x v="0"/>
    <n v="49"/>
    <x v="1"/>
    <n v="8"/>
    <x v="2"/>
    <n v="12"/>
    <x v="0"/>
    <n v="831.05"/>
  </r>
  <r>
    <n v="910"/>
    <n v="55"/>
    <x v="2"/>
    <x v="1"/>
    <n v="45562"/>
    <x v="2"/>
    <n v="68"/>
    <x v="1"/>
    <n v="3"/>
    <x v="0"/>
    <n v="30"/>
    <x v="0"/>
    <n v="628.34"/>
  </r>
  <r>
    <n v="911"/>
    <n v="66"/>
    <x v="2"/>
    <x v="0"/>
    <n v="55154"/>
    <x v="0"/>
    <n v="93"/>
    <x v="0"/>
    <n v="3"/>
    <x v="0"/>
    <n v="19"/>
    <x v="4"/>
    <n v="684.88"/>
  </r>
  <r>
    <n v="912"/>
    <n v="54"/>
    <x v="2"/>
    <x v="2"/>
    <n v="69676"/>
    <x v="0"/>
    <n v="9"/>
    <x v="2"/>
    <n v="7"/>
    <x v="2"/>
    <n v="30"/>
    <x v="2"/>
    <n v="932.68"/>
  </r>
  <r>
    <n v="913"/>
    <n v="38"/>
    <x v="0"/>
    <x v="2"/>
    <n v="45551"/>
    <x v="2"/>
    <n v="100"/>
    <x v="0"/>
    <n v="10"/>
    <x v="2"/>
    <n v="22"/>
    <x v="4"/>
    <n v="99.63"/>
  </r>
  <r>
    <n v="914"/>
    <n v="55"/>
    <x v="2"/>
    <x v="2"/>
    <n v="109314"/>
    <x v="1"/>
    <n v="72"/>
    <x v="0"/>
    <n v="10"/>
    <x v="2"/>
    <n v="47"/>
    <x v="4"/>
    <n v="438.97"/>
  </r>
  <r>
    <n v="915"/>
    <n v="18"/>
    <x v="1"/>
    <x v="1"/>
    <n v="69502"/>
    <x v="0"/>
    <n v="83"/>
    <x v="0"/>
    <n v="6"/>
    <x v="0"/>
    <n v="32"/>
    <x v="1"/>
    <n v="236.83"/>
  </r>
  <r>
    <n v="916"/>
    <n v="26"/>
    <x v="1"/>
    <x v="2"/>
    <n v="131020"/>
    <x v="1"/>
    <n v="23"/>
    <x v="2"/>
    <n v="7"/>
    <x v="2"/>
    <n v="22"/>
    <x v="0"/>
    <n v="844.88"/>
  </r>
  <r>
    <n v="917"/>
    <n v="49"/>
    <x v="0"/>
    <x v="1"/>
    <n v="30523"/>
    <x v="2"/>
    <n v="83"/>
    <x v="0"/>
    <n v="4"/>
    <x v="0"/>
    <n v="38"/>
    <x v="4"/>
    <n v="564.48"/>
  </r>
  <r>
    <n v="918"/>
    <n v="36"/>
    <x v="0"/>
    <x v="0"/>
    <n v="45458"/>
    <x v="2"/>
    <n v="74"/>
    <x v="0"/>
    <n v="6"/>
    <x v="0"/>
    <n v="19"/>
    <x v="0"/>
    <n v="135.22999999999999"/>
  </r>
  <r>
    <n v="919"/>
    <n v="28"/>
    <x v="1"/>
    <x v="1"/>
    <n v="57107"/>
    <x v="0"/>
    <n v="82"/>
    <x v="0"/>
    <n v="5"/>
    <x v="0"/>
    <n v="2"/>
    <x v="3"/>
    <n v="271.17"/>
  </r>
  <r>
    <n v="920"/>
    <n v="60"/>
    <x v="2"/>
    <x v="1"/>
    <n v="44555"/>
    <x v="2"/>
    <n v="84"/>
    <x v="0"/>
    <n v="7"/>
    <x v="2"/>
    <n v="28"/>
    <x v="4"/>
    <n v="678.42"/>
  </r>
  <r>
    <n v="921"/>
    <n v="66"/>
    <x v="2"/>
    <x v="2"/>
    <n v="122436"/>
    <x v="1"/>
    <n v="73"/>
    <x v="0"/>
    <n v="7"/>
    <x v="2"/>
    <n v="47"/>
    <x v="3"/>
    <n v="666.62"/>
  </r>
  <r>
    <n v="922"/>
    <n v="58"/>
    <x v="2"/>
    <x v="2"/>
    <n v="105157"/>
    <x v="1"/>
    <n v="51"/>
    <x v="1"/>
    <n v="3"/>
    <x v="0"/>
    <n v="27"/>
    <x v="2"/>
    <n v="344.39"/>
  </r>
  <r>
    <n v="923"/>
    <n v="68"/>
    <x v="2"/>
    <x v="2"/>
    <n v="107702"/>
    <x v="1"/>
    <n v="73"/>
    <x v="0"/>
    <n v="4"/>
    <x v="0"/>
    <n v="2"/>
    <x v="1"/>
    <n v="136.03"/>
  </r>
  <r>
    <n v="924"/>
    <n v="20"/>
    <x v="1"/>
    <x v="2"/>
    <n v="88778"/>
    <x v="0"/>
    <n v="56"/>
    <x v="1"/>
    <n v="2"/>
    <x v="1"/>
    <n v="28"/>
    <x v="0"/>
    <n v="240.93"/>
  </r>
  <r>
    <n v="925"/>
    <n v="53"/>
    <x v="2"/>
    <x v="1"/>
    <n v="32539"/>
    <x v="2"/>
    <n v="22"/>
    <x v="2"/>
    <n v="6"/>
    <x v="0"/>
    <n v="42"/>
    <x v="3"/>
    <n v="536.05999999999995"/>
  </r>
  <r>
    <n v="926"/>
    <n v="39"/>
    <x v="0"/>
    <x v="0"/>
    <n v="53091"/>
    <x v="0"/>
    <n v="41"/>
    <x v="1"/>
    <n v="9"/>
    <x v="2"/>
    <n v="3"/>
    <x v="0"/>
    <n v="12.45"/>
  </r>
  <r>
    <n v="927"/>
    <n v="46"/>
    <x v="0"/>
    <x v="1"/>
    <n v="46368"/>
    <x v="2"/>
    <n v="11"/>
    <x v="2"/>
    <n v="7"/>
    <x v="2"/>
    <n v="17"/>
    <x v="3"/>
    <n v="869.05"/>
  </r>
  <r>
    <n v="928"/>
    <n v="28"/>
    <x v="1"/>
    <x v="2"/>
    <n v="134592"/>
    <x v="1"/>
    <n v="43"/>
    <x v="1"/>
    <n v="10"/>
    <x v="2"/>
    <n v="25"/>
    <x v="2"/>
    <n v="557.04"/>
  </r>
  <r>
    <n v="929"/>
    <n v="35"/>
    <x v="0"/>
    <x v="2"/>
    <n v="48768"/>
    <x v="2"/>
    <n v="43"/>
    <x v="1"/>
    <n v="2"/>
    <x v="1"/>
    <n v="5"/>
    <x v="4"/>
    <n v="746.74"/>
  </r>
  <r>
    <n v="930"/>
    <n v="42"/>
    <x v="0"/>
    <x v="1"/>
    <n v="128064"/>
    <x v="1"/>
    <n v="8"/>
    <x v="2"/>
    <n v="8"/>
    <x v="2"/>
    <n v="44"/>
    <x v="0"/>
    <n v="316.5"/>
  </r>
  <r>
    <n v="931"/>
    <n v="59"/>
    <x v="2"/>
    <x v="2"/>
    <n v="48329"/>
    <x v="2"/>
    <n v="6"/>
    <x v="2"/>
    <n v="8"/>
    <x v="2"/>
    <n v="26"/>
    <x v="3"/>
    <n v="36.76"/>
  </r>
  <r>
    <n v="932"/>
    <n v="31"/>
    <x v="0"/>
    <x v="1"/>
    <n v="30969"/>
    <x v="2"/>
    <n v="32"/>
    <x v="2"/>
    <n v="9"/>
    <x v="2"/>
    <n v="11"/>
    <x v="1"/>
    <n v="562.47"/>
  </r>
  <r>
    <n v="933"/>
    <n v="18"/>
    <x v="1"/>
    <x v="2"/>
    <n v="117893"/>
    <x v="1"/>
    <n v="84"/>
    <x v="0"/>
    <n v="3"/>
    <x v="0"/>
    <n v="24"/>
    <x v="4"/>
    <n v="413.27"/>
  </r>
  <r>
    <n v="934"/>
    <n v="47"/>
    <x v="0"/>
    <x v="2"/>
    <n v="138152"/>
    <x v="1"/>
    <n v="53"/>
    <x v="1"/>
    <n v="2"/>
    <x v="1"/>
    <n v="38"/>
    <x v="0"/>
    <n v="129.08000000000001"/>
  </r>
  <r>
    <n v="935"/>
    <n v="48"/>
    <x v="0"/>
    <x v="1"/>
    <n v="129592"/>
    <x v="1"/>
    <n v="2"/>
    <x v="2"/>
    <n v="3"/>
    <x v="0"/>
    <n v="26"/>
    <x v="2"/>
    <n v="748.46"/>
  </r>
  <r>
    <n v="936"/>
    <n v="51"/>
    <x v="2"/>
    <x v="2"/>
    <n v="148784"/>
    <x v="1"/>
    <n v="17"/>
    <x v="2"/>
    <n v="1"/>
    <x v="1"/>
    <n v="50"/>
    <x v="3"/>
    <n v="302.81"/>
  </r>
  <r>
    <n v="937"/>
    <n v="43"/>
    <x v="0"/>
    <x v="0"/>
    <n v="42201"/>
    <x v="2"/>
    <n v="76"/>
    <x v="0"/>
    <n v="1"/>
    <x v="1"/>
    <n v="50"/>
    <x v="3"/>
    <n v="106.48"/>
  </r>
  <r>
    <n v="938"/>
    <n v="64"/>
    <x v="2"/>
    <x v="1"/>
    <n v="65498"/>
    <x v="0"/>
    <n v="23"/>
    <x v="2"/>
    <n v="5"/>
    <x v="0"/>
    <n v="24"/>
    <x v="2"/>
    <n v="351.94"/>
  </r>
  <r>
    <n v="939"/>
    <n v="37"/>
    <x v="0"/>
    <x v="2"/>
    <n v="70213"/>
    <x v="0"/>
    <n v="84"/>
    <x v="0"/>
    <n v="3"/>
    <x v="0"/>
    <n v="37"/>
    <x v="3"/>
    <n v="785.53"/>
  </r>
  <r>
    <n v="940"/>
    <n v="56"/>
    <x v="2"/>
    <x v="0"/>
    <n v="51736"/>
    <x v="0"/>
    <n v="3"/>
    <x v="2"/>
    <n v="9"/>
    <x v="2"/>
    <n v="25"/>
    <x v="3"/>
    <n v="666.01"/>
  </r>
  <r>
    <n v="941"/>
    <n v="54"/>
    <x v="2"/>
    <x v="2"/>
    <n v="33706"/>
    <x v="2"/>
    <n v="64"/>
    <x v="1"/>
    <n v="9"/>
    <x v="2"/>
    <n v="1"/>
    <x v="2"/>
    <n v="371.93"/>
  </r>
  <r>
    <n v="942"/>
    <n v="36"/>
    <x v="0"/>
    <x v="2"/>
    <n v="33087"/>
    <x v="2"/>
    <n v="69"/>
    <x v="1"/>
    <n v="7"/>
    <x v="2"/>
    <n v="21"/>
    <x v="1"/>
    <n v="651.79999999999995"/>
  </r>
  <r>
    <n v="943"/>
    <n v="54"/>
    <x v="2"/>
    <x v="0"/>
    <n v="140081"/>
    <x v="1"/>
    <n v="100"/>
    <x v="0"/>
    <n v="1"/>
    <x v="1"/>
    <n v="25"/>
    <x v="4"/>
    <n v="30.51"/>
  </r>
  <r>
    <n v="944"/>
    <n v="47"/>
    <x v="0"/>
    <x v="1"/>
    <n v="37014"/>
    <x v="2"/>
    <n v="76"/>
    <x v="0"/>
    <n v="5"/>
    <x v="0"/>
    <n v="34"/>
    <x v="4"/>
    <n v="880.18"/>
  </r>
  <r>
    <n v="945"/>
    <n v="65"/>
    <x v="2"/>
    <x v="2"/>
    <n v="42779"/>
    <x v="2"/>
    <n v="81"/>
    <x v="0"/>
    <n v="5"/>
    <x v="0"/>
    <n v="38"/>
    <x v="2"/>
    <n v="594.91999999999996"/>
  </r>
  <r>
    <n v="946"/>
    <n v="59"/>
    <x v="2"/>
    <x v="2"/>
    <n v="149936"/>
    <x v="1"/>
    <n v="80"/>
    <x v="0"/>
    <n v="7"/>
    <x v="2"/>
    <n v="37"/>
    <x v="0"/>
    <n v="406.6"/>
  </r>
  <r>
    <n v="947"/>
    <n v="60"/>
    <x v="2"/>
    <x v="1"/>
    <n v="111493"/>
    <x v="1"/>
    <n v="40"/>
    <x v="1"/>
    <n v="10"/>
    <x v="2"/>
    <n v="8"/>
    <x v="0"/>
    <n v="190.34"/>
  </r>
  <r>
    <n v="948"/>
    <n v="21"/>
    <x v="1"/>
    <x v="1"/>
    <n v="117520"/>
    <x v="1"/>
    <n v="34"/>
    <x v="2"/>
    <n v="3"/>
    <x v="0"/>
    <n v="32"/>
    <x v="1"/>
    <n v="256.98"/>
  </r>
  <r>
    <n v="949"/>
    <n v="62"/>
    <x v="2"/>
    <x v="1"/>
    <n v="128667"/>
    <x v="1"/>
    <n v="37"/>
    <x v="2"/>
    <n v="5"/>
    <x v="0"/>
    <n v="17"/>
    <x v="1"/>
    <n v="150.62"/>
  </r>
  <r>
    <n v="950"/>
    <n v="45"/>
    <x v="0"/>
    <x v="1"/>
    <n v="114390"/>
    <x v="1"/>
    <n v="38"/>
    <x v="2"/>
    <n v="3"/>
    <x v="0"/>
    <n v="9"/>
    <x v="0"/>
    <n v="663.25"/>
  </r>
  <r>
    <n v="951"/>
    <n v="41"/>
    <x v="0"/>
    <x v="1"/>
    <n v="134487"/>
    <x v="1"/>
    <n v="7"/>
    <x v="2"/>
    <n v="10"/>
    <x v="2"/>
    <n v="50"/>
    <x v="4"/>
    <n v="556.1"/>
  </r>
  <r>
    <n v="952"/>
    <n v="29"/>
    <x v="1"/>
    <x v="0"/>
    <n v="45164"/>
    <x v="2"/>
    <n v="54"/>
    <x v="1"/>
    <n v="8"/>
    <x v="2"/>
    <n v="45"/>
    <x v="0"/>
    <n v="915.62"/>
  </r>
  <r>
    <n v="953"/>
    <n v="51"/>
    <x v="2"/>
    <x v="2"/>
    <n v="104830"/>
    <x v="1"/>
    <n v="43"/>
    <x v="1"/>
    <n v="9"/>
    <x v="2"/>
    <n v="36"/>
    <x v="1"/>
    <n v="593.91999999999996"/>
  </r>
  <r>
    <n v="954"/>
    <n v="44"/>
    <x v="0"/>
    <x v="2"/>
    <n v="123822"/>
    <x v="1"/>
    <n v="20"/>
    <x v="2"/>
    <n v="4"/>
    <x v="0"/>
    <n v="8"/>
    <x v="4"/>
    <n v="209.75"/>
  </r>
  <r>
    <n v="955"/>
    <n v="30"/>
    <x v="0"/>
    <x v="2"/>
    <n v="50661"/>
    <x v="0"/>
    <n v="89"/>
    <x v="0"/>
    <n v="9"/>
    <x v="2"/>
    <n v="22"/>
    <x v="1"/>
    <n v="630.37"/>
  </r>
  <r>
    <n v="956"/>
    <n v="60"/>
    <x v="2"/>
    <x v="1"/>
    <n v="48802"/>
    <x v="2"/>
    <n v="68"/>
    <x v="1"/>
    <n v="1"/>
    <x v="1"/>
    <n v="40"/>
    <x v="0"/>
    <n v="296.76"/>
  </r>
  <r>
    <n v="957"/>
    <n v="60"/>
    <x v="2"/>
    <x v="0"/>
    <n v="56429"/>
    <x v="0"/>
    <n v="69"/>
    <x v="1"/>
    <n v="9"/>
    <x v="2"/>
    <n v="32"/>
    <x v="0"/>
    <n v="894.95"/>
  </r>
  <r>
    <n v="958"/>
    <n v="26"/>
    <x v="1"/>
    <x v="0"/>
    <n v="41126"/>
    <x v="2"/>
    <n v="37"/>
    <x v="2"/>
    <n v="9"/>
    <x v="2"/>
    <n v="44"/>
    <x v="2"/>
    <n v="100.64"/>
  </r>
  <r>
    <n v="959"/>
    <n v="38"/>
    <x v="0"/>
    <x v="0"/>
    <n v="99054"/>
    <x v="0"/>
    <n v="59"/>
    <x v="1"/>
    <n v="6"/>
    <x v="0"/>
    <n v="4"/>
    <x v="0"/>
    <n v="174.22"/>
  </r>
  <r>
    <n v="960"/>
    <n v="61"/>
    <x v="2"/>
    <x v="0"/>
    <n v="50349"/>
    <x v="0"/>
    <n v="76"/>
    <x v="0"/>
    <n v="9"/>
    <x v="2"/>
    <n v="42"/>
    <x v="2"/>
    <n v="957.5"/>
  </r>
  <r>
    <n v="961"/>
    <n v="23"/>
    <x v="1"/>
    <x v="0"/>
    <n v="60808"/>
    <x v="0"/>
    <n v="96"/>
    <x v="0"/>
    <n v="2"/>
    <x v="1"/>
    <n v="12"/>
    <x v="3"/>
    <n v="231.03"/>
  </r>
  <r>
    <n v="962"/>
    <n v="60"/>
    <x v="2"/>
    <x v="2"/>
    <n v="98537"/>
    <x v="0"/>
    <n v="71"/>
    <x v="0"/>
    <n v="9"/>
    <x v="2"/>
    <n v="45"/>
    <x v="0"/>
    <n v="725.67"/>
  </r>
  <r>
    <n v="963"/>
    <n v="66"/>
    <x v="2"/>
    <x v="0"/>
    <n v="72885"/>
    <x v="0"/>
    <n v="1"/>
    <x v="2"/>
    <n v="9"/>
    <x v="2"/>
    <n v="33"/>
    <x v="0"/>
    <n v="654.48"/>
  </r>
  <r>
    <n v="964"/>
    <n v="26"/>
    <x v="1"/>
    <x v="1"/>
    <n v="109221"/>
    <x v="1"/>
    <n v="91"/>
    <x v="0"/>
    <n v="2"/>
    <x v="1"/>
    <n v="44"/>
    <x v="1"/>
    <n v="660.05"/>
  </r>
  <r>
    <n v="965"/>
    <n v="49"/>
    <x v="0"/>
    <x v="1"/>
    <n v="94218"/>
    <x v="0"/>
    <n v="4"/>
    <x v="2"/>
    <n v="10"/>
    <x v="2"/>
    <n v="5"/>
    <x v="4"/>
    <n v="287.36"/>
  </r>
  <r>
    <n v="966"/>
    <n v="58"/>
    <x v="2"/>
    <x v="1"/>
    <n v="133888"/>
    <x v="1"/>
    <n v="92"/>
    <x v="0"/>
    <n v="10"/>
    <x v="2"/>
    <n v="14"/>
    <x v="3"/>
    <n v="628.29999999999995"/>
  </r>
  <r>
    <n v="967"/>
    <n v="46"/>
    <x v="0"/>
    <x v="0"/>
    <n v="67361"/>
    <x v="0"/>
    <n v="80"/>
    <x v="0"/>
    <n v="6"/>
    <x v="0"/>
    <n v="25"/>
    <x v="1"/>
    <n v="350.08"/>
  </r>
  <r>
    <n v="968"/>
    <n v="23"/>
    <x v="1"/>
    <x v="0"/>
    <n v="74773"/>
    <x v="0"/>
    <n v="16"/>
    <x v="2"/>
    <n v="2"/>
    <x v="1"/>
    <n v="42"/>
    <x v="0"/>
    <n v="626.04999999999995"/>
  </r>
  <r>
    <n v="969"/>
    <n v="61"/>
    <x v="2"/>
    <x v="1"/>
    <n v="38209"/>
    <x v="2"/>
    <n v="79"/>
    <x v="0"/>
    <n v="8"/>
    <x v="2"/>
    <n v="40"/>
    <x v="1"/>
    <n v="724.23"/>
  </r>
  <r>
    <n v="970"/>
    <n v="68"/>
    <x v="2"/>
    <x v="0"/>
    <n v="40471"/>
    <x v="2"/>
    <n v="28"/>
    <x v="2"/>
    <n v="3"/>
    <x v="0"/>
    <n v="33"/>
    <x v="0"/>
    <n v="40.89"/>
  </r>
  <r>
    <n v="971"/>
    <n v="58"/>
    <x v="2"/>
    <x v="0"/>
    <n v="51913"/>
    <x v="0"/>
    <n v="14"/>
    <x v="2"/>
    <n v="4"/>
    <x v="0"/>
    <n v="21"/>
    <x v="3"/>
    <n v="733.63"/>
  </r>
  <r>
    <n v="972"/>
    <n v="41"/>
    <x v="0"/>
    <x v="2"/>
    <n v="120294"/>
    <x v="1"/>
    <n v="79"/>
    <x v="0"/>
    <n v="5"/>
    <x v="0"/>
    <n v="44"/>
    <x v="2"/>
    <n v="942.03"/>
  </r>
  <r>
    <n v="973"/>
    <n v="43"/>
    <x v="0"/>
    <x v="2"/>
    <n v="130645"/>
    <x v="1"/>
    <n v="34"/>
    <x v="2"/>
    <n v="10"/>
    <x v="2"/>
    <n v="5"/>
    <x v="0"/>
    <n v="833.69"/>
  </r>
  <r>
    <n v="974"/>
    <n v="48"/>
    <x v="0"/>
    <x v="1"/>
    <n v="75118"/>
    <x v="0"/>
    <n v="84"/>
    <x v="0"/>
    <n v="6"/>
    <x v="0"/>
    <n v="41"/>
    <x v="4"/>
    <n v="711.37"/>
  </r>
  <r>
    <n v="975"/>
    <n v="49"/>
    <x v="0"/>
    <x v="0"/>
    <n v="79546"/>
    <x v="0"/>
    <n v="26"/>
    <x v="2"/>
    <n v="5"/>
    <x v="0"/>
    <n v="12"/>
    <x v="3"/>
    <n v="935.73"/>
  </r>
  <r>
    <n v="976"/>
    <n v="30"/>
    <x v="0"/>
    <x v="2"/>
    <n v="54930"/>
    <x v="0"/>
    <n v="12"/>
    <x v="2"/>
    <n v="9"/>
    <x v="2"/>
    <n v="13"/>
    <x v="4"/>
    <n v="724.88"/>
  </r>
  <r>
    <n v="977"/>
    <n v="37"/>
    <x v="0"/>
    <x v="2"/>
    <n v="100314"/>
    <x v="1"/>
    <n v="71"/>
    <x v="0"/>
    <n v="5"/>
    <x v="0"/>
    <n v="19"/>
    <x v="0"/>
    <n v="692.74"/>
  </r>
  <r>
    <n v="978"/>
    <n v="45"/>
    <x v="0"/>
    <x v="0"/>
    <n v="91381"/>
    <x v="0"/>
    <n v="48"/>
    <x v="1"/>
    <n v="8"/>
    <x v="2"/>
    <n v="16"/>
    <x v="1"/>
    <n v="253.13"/>
  </r>
  <r>
    <n v="979"/>
    <n v="66"/>
    <x v="2"/>
    <x v="0"/>
    <n v="74055"/>
    <x v="0"/>
    <n v="100"/>
    <x v="0"/>
    <n v="6"/>
    <x v="0"/>
    <n v="17"/>
    <x v="1"/>
    <n v="318.7"/>
  </r>
  <r>
    <n v="980"/>
    <n v="45"/>
    <x v="0"/>
    <x v="0"/>
    <n v="135047"/>
    <x v="1"/>
    <n v="11"/>
    <x v="2"/>
    <n v="9"/>
    <x v="2"/>
    <n v="42"/>
    <x v="2"/>
    <n v="422.93"/>
  </r>
  <r>
    <n v="981"/>
    <n v="30"/>
    <x v="0"/>
    <x v="2"/>
    <n v="117373"/>
    <x v="1"/>
    <n v="32"/>
    <x v="2"/>
    <n v="1"/>
    <x v="1"/>
    <n v="49"/>
    <x v="3"/>
    <n v="129.35"/>
  </r>
  <r>
    <n v="982"/>
    <n v="59"/>
    <x v="2"/>
    <x v="1"/>
    <n v="87884"/>
    <x v="0"/>
    <n v="79"/>
    <x v="0"/>
    <n v="9"/>
    <x v="2"/>
    <n v="28"/>
    <x v="0"/>
    <n v="491.55"/>
  </r>
  <r>
    <n v="983"/>
    <n v="68"/>
    <x v="2"/>
    <x v="0"/>
    <n v="117203"/>
    <x v="1"/>
    <n v="76"/>
    <x v="0"/>
    <n v="7"/>
    <x v="2"/>
    <n v="38"/>
    <x v="4"/>
    <n v="363.94"/>
  </r>
  <r>
    <n v="984"/>
    <n v="51"/>
    <x v="2"/>
    <x v="1"/>
    <n v="91682"/>
    <x v="0"/>
    <n v="27"/>
    <x v="2"/>
    <n v="9"/>
    <x v="2"/>
    <n v="49"/>
    <x v="4"/>
    <n v="990.87"/>
  </r>
  <r>
    <n v="985"/>
    <n v="35"/>
    <x v="0"/>
    <x v="1"/>
    <n v="82057"/>
    <x v="0"/>
    <n v="66"/>
    <x v="1"/>
    <n v="4"/>
    <x v="0"/>
    <n v="9"/>
    <x v="1"/>
    <n v="683.93"/>
  </r>
  <r>
    <n v="986"/>
    <n v="66"/>
    <x v="2"/>
    <x v="1"/>
    <n v="78149"/>
    <x v="0"/>
    <n v="2"/>
    <x v="2"/>
    <n v="10"/>
    <x v="2"/>
    <n v="9"/>
    <x v="3"/>
    <n v="579.27"/>
  </r>
  <r>
    <n v="987"/>
    <n v="22"/>
    <x v="1"/>
    <x v="2"/>
    <n v="80049"/>
    <x v="0"/>
    <n v="1"/>
    <x v="2"/>
    <n v="10"/>
    <x v="2"/>
    <n v="47"/>
    <x v="1"/>
    <n v="16.97"/>
  </r>
  <r>
    <n v="988"/>
    <n v="26"/>
    <x v="1"/>
    <x v="2"/>
    <n v="148451"/>
    <x v="1"/>
    <n v="78"/>
    <x v="0"/>
    <n v="5"/>
    <x v="0"/>
    <n v="14"/>
    <x v="0"/>
    <n v="99.19"/>
  </r>
  <r>
    <n v="989"/>
    <n v="26"/>
    <x v="1"/>
    <x v="2"/>
    <n v="45147"/>
    <x v="2"/>
    <n v="93"/>
    <x v="0"/>
    <n v="1"/>
    <x v="1"/>
    <n v="32"/>
    <x v="3"/>
    <n v="750.58"/>
  </r>
  <r>
    <n v="990"/>
    <n v="31"/>
    <x v="0"/>
    <x v="1"/>
    <n v="45695"/>
    <x v="2"/>
    <n v="36"/>
    <x v="2"/>
    <n v="2"/>
    <x v="1"/>
    <n v="31"/>
    <x v="4"/>
    <n v="864.67"/>
  </r>
  <r>
    <n v="991"/>
    <n v="21"/>
    <x v="1"/>
    <x v="1"/>
    <n v="80264"/>
    <x v="0"/>
    <n v="41"/>
    <x v="1"/>
    <n v="4"/>
    <x v="0"/>
    <n v="26"/>
    <x v="1"/>
    <n v="458.93"/>
  </r>
  <r>
    <n v="992"/>
    <n v="53"/>
    <x v="2"/>
    <x v="1"/>
    <n v="83578"/>
    <x v="0"/>
    <n v="97"/>
    <x v="0"/>
    <n v="5"/>
    <x v="0"/>
    <n v="50"/>
    <x v="1"/>
    <n v="917.08"/>
  </r>
  <r>
    <n v="993"/>
    <n v="22"/>
    <x v="1"/>
    <x v="0"/>
    <n v="125479"/>
    <x v="1"/>
    <n v="57"/>
    <x v="1"/>
    <n v="8"/>
    <x v="2"/>
    <n v="27"/>
    <x v="3"/>
    <n v="139.75"/>
  </r>
  <r>
    <n v="994"/>
    <n v="29"/>
    <x v="1"/>
    <x v="0"/>
    <n v="64799"/>
    <x v="0"/>
    <n v="42"/>
    <x v="1"/>
    <n v="5"/>
    <x v="0"/>
    <n v="19"/>
    <x v="4"/>
    <n v="967.26"/>
  </r>
  <r>
    <n v="995"/>
    <n v="60"/>
    <x v="2"/>
    <x v="2"/>
    <n v="71923"/>
    <x v="0"/>
    <n v="25"/>
    <x v="2"/>
    <n v="2"/>
    <x v="1"/>
    <n v="40"/>
    <x v="2"/>
    <n v="986.97"/>
  </r>
  <r>
    <n v="996"/>
    <n v="57"/>
    <x v="2"/>
    <x v="2"/>
    <n v="112170"/>
    <x v="1"/>
    <n v="57"/>
    <x v="1"/>
    <n v="6"/>
    <x v="0"/>
    <n v="1"/>
    <x v="2"/>
    <n v="313.64"/>
  </r>
  <r>
    <n v="997"/>
    <n v="23"/>
    <x v="1"/>
    <x v="1"/>
    <n v="65337"/>
    <x v="0"/>
    <n v="76"/>
    <x v="0"/>
    <n v="10"/>
    <x v="2"/>
    <n v="23"/>
    <x v="0"/>
    <n v="632.83000000000004"/>
  </r>
  <r>
    <n v="998"/>
    <n v="23"/>
    <x v="1"/>
    <x v="2"/>
    <n v="113097"/>
    <x v="1"/>
    <n v="40"/>
    <x v="1"/>
    <n v="5"/>
    <x v="0"/>
    <n v="42"/>
    <x v="1"/>
    <n v="75.09"/>
  </r>
  <r>
    <n v="999"/>
    <n v="22"/>
    <x v="1"/>
    <x v="0"/>
    <n v="113695"/>
    <x v="1"/>
    <n v="63"/>
    <x v="1"/>
    <n v="7"/>
    <x v="2"/>
    <n v="44"/>
    <x v="4"/>
    <n v="505.16"/>
  </r>
  <r>
    <n v="1000"/>
    <n v="36"/>
    <x v="0"/>
    <x v="0"/>
    <n v="90420"/>
    <x v="0"/>
    <n v="7"/>
    <x v="2"/>
    <n v="2"/>
    <x v="1"/>
    <n v="31"/>
    <x v="0"/>
    <n v="669.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7" firstHeaderRow="1" firstDataRow="1" firstDataCol="1"/>
  <pivotFields count="13">
    <pivotField showAll="0"/>
    <pivotField showAll="0"/>
    <pivotField axis="axisRow" showAll="0">
      <items count="4">
        <item x="0"/>
        <item x="2"/>
        <item x="1"/>
        <item t="default"/>
      </items>
    </pivotField>
    <pivotField showAll="0">
      <items count="4">
        <item x="0"/>
        <item x="2"/>
        <item x="1"/>
        <item t="default"/>
      </items>
    </pivotField>
    <pivotField showAll="0"/>
    <pivotField showAll="0"/>
    <pivotField showAll="0"/>
    <pivotField showAll="0" defaultSubtotal="0"/>
    <pivotField showAll="0"/>
    <pivotField showAll="0"/>
    <pivotField dataField="1" showAll="0"/>
    <pivotField showAll="0"/>
    <pivotField showAll="0"/>
  </pivotFields>
  <rowFields count="1">
    <field x="2"/>
  </rowFields>
  <rowItems count="4">
    <i>
      <x/>
    </i>
    <i>
      <x v="1"/>
    </i>
    <i>
      <x v="2"/>
    </i>
    <i t="grand">
      <x/>
    </i>
  </rowItems>
  <colItems count="1">
    <i/>
  </colItems>
  <dataFields count="1">
    <dataField name="Sum of Purchase_Frequency" fld="10"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13">
    <pivotField showAll="0"/>
    <pivotField showAll="0"/>
    <pivotField showAll="0">
      <items count="4">
        <item x="0"/>
        <item x="2"/>
        <item x="1"/>
        <item t="default"/>
      </items>
    </pivotField>
    <pivotField axis="axisRow" showAll="0">
      <items count="4">
        <item x="0"/>
        <item x="2"/>
        <item x="1"/>
        <item t="default"/>
      </items>
    </pivotField>
    <pivotField showAll="0"/>
    <pivotField showAll="0"/>
    <pivotField showAll="0"/>
    <pivotField showAll="0" defaultSubtotal="0"/>
    <pivotField showAll="0"/>
    <pivotField showAll="0"/>
    <pivotField dataField="1" showAll="0"/>
    <pivotField showAll="0"/>
    <pivotField showAll="0"/>
  </pivotFields>
  <rowFields count="1">
    <field x="3"/>
  </rowFields>
  <rowItems count="4">
    <i>
      <x/>
    </i>
    <i>
      <x v="1"/>
    </i>
    <i>
      <x v="2"/>
    </i>
    <i t="grand">
      <x/>
    </i>
  </rowItems>
  <colItems count="1">
    <i/>
  </colItems>
  <dataFields count="1">
    <dataField name="Sum of Purchase_Frequency" fld="1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13">
    <pivotField showAll="0"/>
    <pivotField showAll="0"/>
    <pivotField showAll="0">
      <items count="4">
        <item x="0"/>
        <item x="2"/>
        <item x="1"/>
        <item t="default"/>
      </items>
    </pivotField>
    <pivotField showAll="0">
      <items count="4">
        <item x="0"/>
        <item x="2"/>
        <item x="1"/>
        <item t="default"/>
      </items>
    </pivotField>
    <pivotField showAll="0"/>
    <pivotField axis="axisRow" showAll="0">
      <items count="7">
        <item m="1" x="5"/>
        <item m="1" x="4"/>
        <item m="1" x="3"/>
        <item x="0"/>
        <item x="1"/>
        <item x="2"/>
        <item t="default"/>
      </items>
    </pivotField>
    <pivotField showAll="0"/>
    <pivotField showAll="0" defaultSubtotal="0"/>
    <pivotField showAll="0"/>
    <pivotField showAll="0"/>
    <pivotField dataField="1" showAll="0"/>
    <pivotField showAll="0"/>
    <pivotField showAll="0"/>
  </pivotFields>
  <rowFields count="1">
    <field x="5"/>
  </rowFields>
  <rowItems count="4">
    <i>
      <x v="3"/>
    </i>
    <i>
      <x v="4"/>
    </i>
    <i>
      <x v="5"/>
    </i>
    <i t="grand">
      <x/>
    </i>
  </rowItems>
  <colItems count="1">
    <i/>
  </colItems>
  <dataFields count="1">
    <dataField name="Sum of Purchase_Frequency"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13">
    <pivotField showAll="0"/>
    <pivotField showAll="0"/>
    <pivotField showAll="0">
      <items count="4">
        <item x="0"/>
        <item x="2"/>
        <item x="1"/>
        <item t="default"/>
      </items>
    </pivotField>
    <pivotField showAll="0">
      <items count="4">
        <item x="0"/>
        <item x="2"/>
        <item x="1"/>
        <item t="default"/>
      </items>
    </pivotField>
    <pivotField showAll="0"/>
    <pivotField showAll="0"/>
    <pivotField showAll="0"/>
    <pivotField showAll="0" defaultSubtotal="0"/>
    <pivotField showAll="0"/>
    <pivotField showAll="0"/>
    <pivotField dataField="1" showAll="0"/>
    <pivotField axis="axisRow" showAll="0">
      <items count="6">
        <item x="2"/>
        <item x="4"/>
        <item x="0"/>
        <item x="3"/>
        <item x="1"/>
        <item t="default"/>
      </items>
    </pivotField>
    <pivotField showAll="0"/>
  </pivotFields>
  <rowFields count="1">
    <field x="11"/>
  </rowFields>
  <rowItems count="6">
    <i>
      <x/>
    </i>
    <i>
      <x v="1"/>
    </i>
    <i>
      <x v="2"/>
    </i>
    <i>
      <x v="3"/>
    </i>
    <i>
      <x v="4"/>
    </i>
    <i t="grand">
      <x/>
    </i>
  </rowItems>
  <colItems count="1">
    <i/>
  </colItems>
  <dataFields count="1">
    <dataField name="Sum of Purchase_Frequency" fld="10"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13">
    <pivotField showAll="0"/>
    <pivotField showAll="0"/>
    <pivotField showAll="0">
      <items count="4">
        <item x="0"/>
        <item x="2"/>
        <item x="1"/>
        <item t="default"/>
      </items>
    </pivotField>
    <pivotField showAll="0">
      <items count="4">
        <item x="0"/>
        <item x="2"/>
        <item x="1"/>
        <item t="default"/>
      </items>
    </pivotField>
    <pivotField showAll="0"/>
    <pivotField showAll="0"/>
    <pivotField showAll="0"/>
    <pivotField showAll="0" defaultSubtotal="0"/>
    <pivotField showAll="0"/>
    <pivotField axis="axisRow" showAll="0">
      <items count="6">
        <item m="1" x="3"/>
        <item m="1" x="4"/>
        <item x="0"/>
        <item x="1"/>
        <item x="2"/>
        <item t="default"/>
      </items>
    </pivotField>
    <pivotField dataField="1" showAll="0"/>
    <pivotField showAll="0"/>
    <pivotField showAll="0"/>
  </pivotFields>
  <rowFields count="1">
    <field x="9"/>
  </rowFields>
  <rowItems count="4">
    <i>
      <x v="2"/>
    </i>
    <i>
      <x v="3"/>
    </i>
    <i>
      <x v="4"/>
    </i>
    <i t="grand">
      <x/>
    </i>
  </rowItems>
  <colItems count="1">
    <i/>
  </colItems>
  <dataFields count="1">
    <dataField name="Sum of Purchase_Frequency"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1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pivotFields count="13">
    <pivotField showAll="0"/>
    <pivotField showAll="0"/>
    <pivotField showAll="0">
      <items count="4">
        <item x="0"/>
        <item x="2"/>
        <item x="1"/>
        <item t="default"/>
      </items>
    </pivotField>
    <pivotField showAll="0">
      <items count="4">
        <item x="0"/>
        <item x="2"/>
        <item x="1"/>
        <item t="default"/>
      </items>
    </pivotField>
    <pivotField showAll="0"/>
    <pivotField showAll="0"/>
    <pivotField showAll="0"/>
    <pivotField axis="axisRow" showAll="0">
      <items count="4">
        <item x="0"/>
        <item x="2"/>
        <item x="1"/>
        <item t="default"/>
      </items>
    </pivotField>
    <pivotField showAll="0"/>
    <pivotField showAll="0"/>
    <pivotField dataField="1" showAll="0"/>
    <pivotField showAll="0"/>
    <pivotField showAll="0"/>
  </pivotFields>
  <rowFields count="1">
    <field x="7"/>
  </rowFields>
  <rowItems count="4">
    <i>
      <x/>
    </i>
    <i>
      <x v="1"/>
    </i>
    <i>
      <x v="2"/>
    </i>
    <i t="grand">
      <x/>
    </i>
  </rowItems>
  <colItems count="1">
    <i/>
  </colItems>
  <dataFields count="1">
    <dataField name="Sum of Purchase_Frequency" fld="1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_Group">
  <pivotTables>
    <pivotTable tabId="2" name="PivotTable7"/>
    <pivotTable tabId="4" name="PivotTable8"/>
    <pivotTable tabId="5" name="PivotTable9"/>
    <pivotTable tabId="7" name="PivotTable11"/>
    <pivotTable tabId="12" name="PivotTable15"/>
    <pivotTable tabId="10" name="PivotTable14"/>
  </pivotTables>
  <data>
    <tabular pivotCacheId="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7"/>
    <pivotTable tabId="4" name="PivotTable8"/>
    <pivotTable tabId="5" name="PivotTable9"/>
    <pivotTable tabId="7" name="PivotTable11"/>
    <pivotTable tabId="12" name="PivotTable15"/>
    <pivotTable tabId="10" name="PivotTable14"/>
  </pivotTables>
  <data>
    <tabular pivotCacheId="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_Group" cache="Slicer_Age_Group" caption="Age_Group"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42578125" bestFit="1" customWidth="1"/>
    <col min="2" max="2" width="26.42578125" bestFit="1" customWidth="1"/>
  </cols>
  <sheetData>
    <row r="3" spans="1:2" x14ac:dyDescent="0.25">
      <c r="A3" s="1" t="s">
        <v>20</v>
      </c>
      <c r="B3" t="s">
        <v>25</v>
      </c>
    </row>
    <row r="4" spans="1:2" x14ac:dyDescent="0.25">
      <c r="A4" s="2" t="s">
        <v>21</v>
      </c>
      <c r="B4" s="3">
        <v>10595</v>
      </c>
    </row>
    <row r="5" spans="1:2" x14ac:dyDescent="0.25">
      <c r="A5" s="2" t="s">
        <v>22</v>
      </c>
      <c r="B5" s="3">
        <v>9854</v>
      </c>
    </row>
    <row r="6" spans="1:2" x14ac:dyDescent="0.25">
      <c r="A6" s="2" t="s">
        <v>23</v>
      </c>
      <c r="B6" s="3">
        <v>6147</v>
      </c>
    </row>
    <row r="7" spans="1:2" x14ac:dyDescent="0.25">
      <c r="A7" s="2" t="s">
        <v>24</v>
      </c>
      <c r="B7" s="3">
        <v>26596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tabSelected="1" workbookViewId="0">
      <selection activeCell="C17" sqref="C17"/>
    </sheetView>
  </sheetViews>
  <sheetFormatPr defaultRowHeight="15" x14ac:dyDescent="0.25"/>
  <sheetData>
    <row r="1" spans="1:21" ht="26.25" x14ac:dyDescent="0.4">
      <c r="A1" s="5" t="s">
        <v>26</v>
      </c>
      <c r="B1" s="5"/>
      <c r="C1" s="5"/>
      <c r="D1" s="5"/>
      <c r="E1" s="5"/>
      <c r="F1" s="5"/>
      <c r="G1" s="5"/>
      <c r="H1" s="5"/>
      <c r="I1" s="5"/>
      <c r="J1" s="5"/>
      <c r="K1" s="5"/>
      <c r="L1" s="5"/>
      <c r="M1" s="5"/>
      <c r="N1" s="5"/>
      <c r="O1" s="5"/>
      <c r="P1" s="5"/>
      <c r="Q1" s="5"/>
      <c r="R1" s="5"/>
      <c r="S1" s="5"/>
      <c r="T1" s="5"/>
      <c r="U1" s="5"/>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26.42578125" bestFit="1" customWidth="1"/>
  </cols>
  <sheetData>
    <row r="3" spans="1:2" x14ac:dyDescent="0.25">
      <c r="A3" s="1" t="s">
        <v>20</v>
      </c>
      <c r="B3" t="s">
        <v>25</v>
      </c>
    </row>
    <row r="4" spans="1:2" x14ac:dyDescent="0.25">
      <c r="A4" s="2" t="s">
        <v>0</v>
      </c>
      <c r="B4" s="3">
        <v>8034</v>
      </c>
    </row>
    <row r="5" spans="1:2" x14ac:dyDescent="0.25">
      <c r="A5" s="2" t="s">
        <v>7</v>
      </c>
      <c r="B5" s="3">
        <v>10104</v>
      </c>
    </row>
    <row r="6" spans="1:2" x14ac:dyDescent="0.25">
      <c r="A6" s="2" t="s">
        <v>4</v>
      </c>
      <c r="B6" s="3">
        <v>8458</v>
      </c>
    </row>
    <row r="7" spans="1:2" x14ac:dyDescent="0.25">
      <c r="A7" s="2" t="s">
        <v>24</v>
      </c>
      <c r="B7" s="3">
        <v>26596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5.5703125" bestFit="1" customWidth="1"/>
    <col min="2" max="2" width="26.42578125" bestFit="1" customWidth="1"/>
  </cols>
  <sheetData>
    <row r="3" spans="1:2" x14ac:dyDescent="0.25">
      <c r="A3" s="1" t="s">
        <v>20</v>
      </c>
      <c r="B3" t="s">
        <v>25</v>
      </c>
    </row>
    <row r="4" spans="1:2" x14ac:dyDescent="0.25">
      <c r="A4" s="2" t="s">
        <v>34</v>
      </c>
      <c r="B4" s="3">
        <v>11034</v>
      </c>
    </row>
    <row r="5" spans="1:2" x14ac:dyDescent="0.25">
      <c r="A5" s="2" t="s">
        <v>35</v>
      </c>
      <c r="B5" s="3">
        <v>10751</v>
      </c>
    </row>
    <row r="6" spans="1:2" x14ac:dyDescent="0.25">
      <c r="A6" s="2" t="s">
        <v>36</v>
      </c>
      <c r="B6" s="3">
        <v>4811</v>
      </c>
    </row>
    <row r="7" spans="1:2" x14ac:dyDescent="0.25">
      <c r="A7" s="2" t="s">
        <v>24</v>
      </c>
      <c r="B7" s="3">
        <v>26596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4" sqref="M14"/>
    </sheetView>
  </sheetViews>
  <sheetFormatPr defaultRowHeight="15" x14ac:dyDescent="0.25"/>
  <cols>
    <col min="1" max="1" width="15.140625" bestFit="1" customWidth="1"/>
    <col min="2" max="2" width="26.42578125" bestFit="1" customWidth="1"/>
  </cols>
  <sheetData>
    <row r="3" spans="1:2" x14ac:dyDescent="0.25">
      <c r="A3" s="1" t="s">
        <v>20</v>
      </c>
      <c r="B3" t="s">
        <v>25</v>
      </c>
    </row>
    <row r="4" spans="1:2" x14ac:dyDescent="0.25">
      <c r="A4" s="2" t="s">
        <v>3</v>
      </c>
      <c r="B4" s="3">
        <v>4366</v>
      </c>
    </row>
    <row r="5" spans="1:2" x14ac:dyDescent="0.25">
      <c r="A5" s="2" t="s">
        <v>6</v>
      </c>
      <c r="B5" s="3">
        <v>5682</v>
      </c>
    </row>
    <row r="6" spans="1:2" x14ac:dyDescent="0.25">
      <c r="A6" s="2" t="s">
        <v>1</v>
      </c>
      <c r="B6" s="3">
        <v>5405</v>
      </c>
    </row>
    <row r="7" spans="1:2" x14ac:dyDescent="0.25">
      <c r="A7" s="2" t="s">
        <v>5</v>
      </c>
      <c r="B7" s="3">
        <v>5449</v>
      </c>
    </row>
    <row r="8" spans="1:2" x14ac:dyDescent="0.25">
      <c r="A8" s="2" t="s">
        <v>2</v>
      </c>
      <c r="B8" s="3">
        <v>5694</v>
      </c>
    </row>
    <row r="9" spans="1:2" x14ac:dyDescent="0.25">
      <c r="A9" s="2" t="s">
        <v>24</v>
      </c>
      <c r="B9" s="3">
        <v>26596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5.28515625" bestFit="1" customWidth="1"/>
    <col min="2" max="2" width="26.42578125" bestFit="1" customWidth="1"/>
  </cols>
  <sheetData>
    <row r="3" spans="1:2" x14ac:dyDescent="0.25">
      <c r="A3" s="1" t="s">
        <v>20</v>
      </c>
      <c r="B3" t="s">
        <v>25</v>
      </c>
    </row>
    <row r="4" spans="1:2" x14ac:dyDescent="0.25">
      <c r="A4" s="2" t="s">
        <v>31</v>
      </c>
      <c r="B4" s="3">
        <v>10691</v>
      </c>
    </row>
    <row r="5" spans="1:2" x14ac:dyDescent="0.25">
      <c r="A5" s="2" t="s">
        <v>32</v>
      </c>
      <c r="B5" s="3">
        <v>5260</v>
      </c>
    </row>
    <row r="6" spans="1:2" x14ac:dyDescent="0.25">
      <c r="A6" s="2" t="s">
        <v>33</v>
      </c>
      <c r="B6" s="3">
        <v>10645</v>
      </c>
    </row>
    <row r="7" spans="1:2" x14ac:dyDescent="0.25">
      <c r="A7" s="2" t="s">
        <v>24</v>
      </c>
      <c r="B7" s="3">
        <v>26596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7.42578125" bestFit="1" customWidth="1"/>
    <col min="2" max="2" width="26.42578125" bestFit="1" customWidth="1"/>
  </cols>
  <sheetData>
    <row r="3" spans="1:2" x14ac:dyDescent="0.25">
      <c r="A3" s="1" t="s">
        <v>20</v>
      </c>
      <c r="B3" t="s">
        <v>25</v>
      </c>
    </row>
    <row r="4" spans="1:2" x14ac:dyDescent="0.25">
      <c r="A4" s="2" t="s">
        <v>28</v>
      </c>
      <c r="B4" s="3">
        <v>8151</v>
      </c>
    </row>
    <row r="5" spans="1:2" x14ac:dyDescent="0.25">
      <c r="A5" s="2" t="s">
        <v>29</v>
      </c>
      <c r="B5" s="3">
        <v>10470</v>
      </c>
    </row>
    <row r="6" spans="1:2" x14ac:dyDescent="0.25">
      <c r="A6" s="2" t="s">
        <v>30</v>
      </c>
      <c r="B6" s="3">
        <v>7975</v>
      </c>
    </row>
    <row r="7" spans="1:2" x14ac:dyDescent="0.25">
      <c r="A7" s="2" t="s">
        <v>24</v>
      </c>
      <c r="B7" s="3">
        <v>26596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sqref="A1:M1001"/>
    </sheetView>
  </sheetViews>
  <sheetFormatPr defaultRowHeight="15" x14ac:dyDescent="0.25"/>
  <sheetData>
    <row r="1" spans="1:13" x14ac:dyDescent="0.25">
      <c r="A1" t="s">
        <v>10</v>
      </c>
      <c r="B1" t="s">
        <v>11</v>
      </c>
      <c r="C1" t="s">
        <v>8</v>
      </c>
      <c r="D1" t="s">
        <v>12</v>
      </c>
      <c r="E1" t="s">
        <v>13</v>
      </c>
      <c r="F1" t="s">
        <v>9</v>
      </c>
      <c r="G1" t="s">
        <v>14</v>
      </c>
      <c r="H1" t="s">
        <v>27</v>
      </c>
      <c r="I1" t="s">
        <v>15</v>
      </c>
      <c r="J1" t="s">
        <v>19</v>
      </c>
      <c r="K1" t="s">
        <v>16</v>
      </c>
      <c r="L1" t="s">
        <v>17</v>
      </c>
      <c r="M1" t="s">
        <v>18</v>
      </c>
    </row>
    <row r="2" spans="1:13" x14ac:dyDescent="0.25">
      <c r="A2">
        <v>1</v>
      </c>
      <c r="B2">
        <v>38</v>
      </c>
      <c r="C2" t="str">
        <f>IF(B2&gt;50,"Senior Citizen",IF(B2&gt;=30,"Adult","Teenager"))</f>
        <v>Adult</v>
      </c>
      <c r="D2" t="s">
        <v>0</v>
      </c>
      <c r="E2">
        <v>99342</v>
      </c>
      <c r="F2" t="str">
        <f>IF(E2 &lt; 50000, "Low Income", IF(E2 &lt;= 100000, "Medium Income", "High Income"))</f>
        <v>Medium Income</v>
      </c>
      <c r="G2">
        <v>90</v>
      </c>
      <c r="H2" t="str">
        <f>IF(G2 &lt; 40, "Low Spending", IF(G2 &lt;= 70, "Medium Spending", "High Spending"))</f>
        <v>High Spending</v>
      </c>
      <c r="I2">
        <v>3</v>
      </c>
      <c r="J2" t="str">
        <f>IF(I2 &lt; 3, "Low Tenure", IF(I2 &lt;= 6, "Medium Tenure", "High Tenure"))</f>
        <v>Medium Tenure</v>
      </c>
      <c r="K2">
        <v>24</v>
      </c>
      <c r="L2" t="s">
        <v>1</v>
      </c>
      <c r="M2">
        <v>113.53</v>
      </c>
    </row>
    <row r="3" spans="1:13" x14ac:dyDescent="0.25">
      <c r="A3">
        <v>2</v>
      </c>
      <c r="B3">
        <v>21</v>
      </c>
      <c r="C3" t="str">
        <f t="shared" ref="C3:C66" si="0">IF(B3&gt;50,"Senior Citizen",IF(B3&gt;=30,"Adult","Teenager"))</f>
        <v>Teenager</v>
      </c>
      <c r="D3" t="s">
        <v>0</v>
      </c>
      <c r="E3">
        <v>78852</v>
      </c>
      <c r="F3" t="str">
        <f t="shared" ref="F3:F66" si="1">IF(E3 &lt; 50000, "Low Income", IF(E3 &lt;= 100000, "Medium Income", "High Income"))</f>
        <v>Medium Income</v>
      </c>
      <c r="G3">
        <v>60</v>
      </c>
      <c r="H3" t="str">
        <f t="shared" ref="H3:H66" si="2">IF(G3 &lt; 40, "Low Spending", IF(G3 &lt;= 70, "Medium Spending", "High Spending"))</f>
        <v>Medium Spending</v>
      </c>
      <c r="I3">
        <v>2</v>
      </c>
      <c r="J3" t="str">
        <f t="shared" ref="J3:J66" si="3">IF(I3 &lt; 3, "Low Tenure", IF(I3 &lt;= 6, "Medium Tenure", "High Tenure"))</f>
        <v>Low Tenure</v>
      </c>
      <c r="K3">
        <v>42</v>
      </c>
      <c r="L3" t="s">
        <v>2</v>
      </c>
      <c r="M3">
        <v>41.93</v>
      </c>
    </row>
    <row r="4" spans="1:13" x14ac:dyDescent="0.25">
      <c r="A4">
        <v>3</v>
      </c>
      <c r="B4">
        <v>60</v>
      </c>
      <c r="C4" t="str">
        <f t="shared" si="0"/>
        <v>Senior Citizen</v>
      </c>
      <c r="D4" t="s">
        <v>0</v>
      </c>
      <c r="E4">
        <v>126573</v>
      </c>
      <c r="F4" t="str">
        <f t="shared" si="1"/>
        <v>High Income</v>
      </c>
      <c r="G4">
        <v>30</v>
      </c>
      <c r="H4" t="str">
        <f t="shared" si="2"/>
        <v>Low Spending</v>
      </c>
      <c r="I4">
        <v>2</v>
      </c>
      <c r="J4" t="str">
        <f t="shared" si="3"/>
        <v>Low Tenure</v>
      </c>
      <c r="K4">
        <v>28</v>
      </c>
      <c r="L4" t="s">
        <v>3</v>
      </c>
      <c r="M4">
        <v>424.36</v>
      </c>
    </row>
    <row r="5" spans="1:13" x14ac:dyDescent="0.25">
      <c r="A5">
        <v>4</v>
      </c>
      <c r="B5">
        <v>40</v>
      </c>
      <c r="C5" t="str">
        <f t="shared" si="0"/>
        <v>Adult</v>
      </c>
      <c r="D5" t="s">
        <v>4</v>
      </c>
      <c r="E5">
        <v>47099</v>
      </c>
      <c r="F5" t="str">
        <f t="shared" si="1"/>
        <v>Low Income</v>
      </c>
      <c r="G5">
        <v>74</v>
      </c>
      <c r="H5" t="str">
        <f t="shared" si="2"/>
        <v>High Spending</v>
      </c>
      <c r="I5">
        <v>9</v>
      </c>
      <c r="J5" t="str">
        <f t="shared" si="3"/>
        <v>High Tenure</v>
      </c>
      <c r="K5">
        <v>5</v>
      </c>
      <c r="L5" t="s">
        <v>5</v>
      </c>
      <c r="M5">
        <v>991.93</v>
      </c>
    </row>
    <row r="6" spans="1:13" x14ac:dyDescent="0.25">
      <c r="A6">
        <v>5</v>
      </c>
      <c r="B6">
        <v>65</v>
      </c>
      <c r="C6" t="str">
        <f t="shared" si="0"/>
        <v>Senior Citizen</v>
      </c>
      <c r="D6" t="s">
        <v>0</v>
      </c>
      <c r="E6">
        <v>140621</v>
      </c>
      <c r="F6" t="str">
        <f t="shared" si="1"/>
        <v>High Income</v>
      </c>
      <c r="G6">
        <v>21</v>
      </c>
      <c r="H6" t="str">
        <f t="shared" si="2"/>
        <v>Low Spending</v>
      </c>
      <c r="I6">
        <v>3</v>
      </c>
      <c r="J6" t="str">
        <f t="shared" si="3"/>
        <v>Medium Tenure</v>
      </c>
      <c r="K6">
        <v>25</v>
      </c>
      <c r="L6" t="s">
        <v>6</v>
      </c>
      <c r="M6">
        <v>347.08</v>
      </c>
    </row>
    <row r="7" spans="1:13" x14ac:dyDescent="0.25">
      <c r="A7">
        <v>6</v>
      </c>
      <c r="B7">
        <v>31</v>
      </c>
      <c r="C7" t="str">
        <f t="shared" si="0"/>
        <v>Adult</v>
      </c>
      <c r="D7" t="s">
        <v>4</v>
      </c>
      <c r="E7">
        <v>57305</v>
      </c>
      <c r="F7" t="str">
        <f t="shared" si="1"/>
        <v>Medium Income</v>
      </c>
      <c r="G7">
        <v>24</v>
      </c>
      <c r="H7" t="str">
        <f t="shared" si="2"/>
        <v>Low Spending</v>
      </c>
      <c r="I7">
        <v>3</v>
      </c>
      <c r="J7" t="str">
        <f t="shared" si="3"/>
        <v>Medium Tenure</v>
      </c>
      <c r="K7">
        <v>30</v>
      </c>
      <c r="L7" t="s">
        <v>5</v>
      </c>
      <c r="M7">
        <v>86.85</v>
      </c>
    </row>
    <row r="8" spans="1:13" x14ac:dyDescent="0.25">
      <c r="A8">
        <v>7</v>
      </c>
      <c r="B8">
        <v>19</v>
      </c>
      <c r="C8" t="str">
        <f t="shared" si="0"/>
        <v>Teenager</v>
      </c>
      <c r="D8" t="s">
        <v>4</v>
      </c>
      <c r="E8">
        <v>54319</v>
      </c>
      <c r="F8" t="str">
        <f t="shared" si="1"/>
        <v>Medium Income</v>
      </c>
      <c r="G8">
        <v>68</v>
      </c>
      <c r="H8" t="str">
        <f t="shared" si="2"/>
        <v>Medium Spending</v>
      </c>
      <c r="I8">
        <v>5</v>
      </c>
      <c r="J8" t="str">
        <f t="shared" si="3"/>
        <v>Medium Tenure</v>
      </c>
      <c r="K8">
        <v>43</v>
      </c>
      <c r="L8" t="s">
        <v>3</v>
      </c>
      <c r="M8">
        <v>191.72</v>
      </c>
    </row>
    <row r="9" spans="1:13" x14ac:dyDescent="0.25">
      <c r="A9">
        <v>8</v>
      </c>
      <c r="B9">
        <v>43</v>
      </c>
      <c r="C9" t="str">
        <f t="shared" si="0"/>
        <v>Adult</v>
      </c>
      <c r="D9" t="s">
        <v>7</v>
      </c>
      <c r="E9">
        <v>108115</v>
      </c>
      <c r="F9" t="str">
        <f t="shared" si="1"/>
        <v>High Income</v>
      </c>
      <c r="G9">
        <v>94</v>
      </c>
      <c r="H9" t="str">
        <f t="shared" si="2"/>
        <v>High Spending</v>
      </c>
      <c r="I9">
        <v>9</v>
      </c>
      <c r="J9" t="str">
        <f t="shared" si="3"/>
        <v>High Tenure</v>
      </c>
      <c r="K9">
        <v>27</v>
      </c>
      <c r="L9" t="s">
        <v>1</v>
      </c>
      <c r="M9">
        <v>734.56</v>
      </c>
    </row>
    <row r="10" spans="1:13" x14ac:dyDescent="0.25">
      <c r="A10">
        <v>9</v>
      </c>
      <c r="B10">
        <v>53</v>
      </c>
      <c r="C10" t="str">
        <f t="shared" si="0"/>
        <v>Senior Citizen</v>
      </c>
      <c r="D10" t="s">
        <v>7</v>
      </c>
      <c r="E10">
        <v>34424</v>
      </c>
      <c r="F10" t="str">
        <f t="shared" si="1"/>
        <v>Low Income</v>
      </c>
      <c r="G10">
        <v>29</v>
      </c>
      <c r="H10" t="str">
        <f t="shared" si="2"/>
        <v>Low Spending</v>
      </c>
      <c r="I10">
        <v>6</v>
      </c>
      <c r="J10" t="str">
        <f t="shared" si="3"/>
        <v>Medium Tenure</v>
      </c>
      <c r="K10">
        <v>7</v>
      </c>
      <c r="L10" t="s">
        <v>2</v>
      </c>
      <c r="M10">
        <v>951.71</v>
      </c>
    </row>
    <row r="11" spans="1:13" x14ac:dyDescent="0.25">
      <c r="A11">
        <v>10</v>
      </c>
      <c r="B11">
        <v>55</v>
      </c>
      <c r="C11" t="str">
        <f t="shared" si="0"/>
        <v>Senior Citizen</v>
      </c>
      <c r="D11" t="s">
        <v>0</v>
      </c>
      <c r="E11">
        <v>45839</v>
      </c>
      <c r="F11" t="str">
        <f t="shared" si="1"/>
        <v>Low Income</v>
      </c>
      <c r="G11">
        <v>55</v>
      </c>
      <c r="H11" t="str">
        <f t="shared" si="2"/>
        <v>Medium Spending</v>
      </c>
      <c r="I11">
        <v>7</v>
      </c>
      <c r="J11" t="str">
        <f t="shared" si="3"/>
        <v>High Tenure</v>
      </c>
      <c r="K11">
        <v>2</v>
      </c>
      <c r="L11" t="s">
        <v>6</v>
      </c>
      <c r="M11">
        <v>821.18</v>
      </c>
    </row>
    <row r="12" spans="1:13" x14ac:dyDescent="0.25">
      <c r="A12">
        <v>11</v>
      </c>
      <c r="B12">
        <v>23</v>
      </c>
      <c r="C12" t="str">
        <f t="shared" si="0"/>
        <v>Teenager</v>
      </c>
      <c r="D12" t="s">
        <v>4</v>
      </c>
      <c r="E12">
        <v>69659</v>
      </c>
      <c r="F12" t="str">
        <f t="shared" si="1"/>
        <v>Medium Income</v>
      </c>
      <c r="G12">
        <v>16</v>
      </c>
      <c r="H12" t="str">
        <f t="shared" si="2"/>
        <v>Low Spending</v>
      </c>
      <c r="I12">
        <v>7</v>
      </c>
      <c r="J12" t="str">
        <f t="shared" si="3"/>
        <v>High Tenure</v>
      </c>
      <c r="K12">
        <v>24</v>
      </c>
      <c r="L12" t="s">
        <v>3</v>
      </c>
      <c r="M12">
        <v>434.97</v>
      </c>
    </row>
    <row r="13" spans="1:13" x14ac:dyDescent="0.25">
      <c r="A13">
        <v>12</v>
      </c>
      <c r="B13">
        <v>68</v>
      </c>
      <c r="C13" t="str">
        <f t="shared" si="0"/>
        <v>Senior Citizen</v>
      </c>
      <c r="D13" t="s">
        <v>4</v>
      </c>
      <c r="E13">
        <v>30058</v>
      </c>
      <c r="F13" t="str">
        <f t="shared" si="1"/>
        <v>Low Income</v>
      </c>
      <c r="G13">
        <v>91</v>
      </c>
      <c r="H13" t="str">
        <f t="shared" si="2"/>
        <v>High Spending</v>
      </c>
      <c r="I13">
        <v>1</v>
      </c>
      <c r="J13" t="str">
        <f t="shared" si="3"/>
        <v>Low Tenure</v>
      </c>
      <c r="K13">
        <v>49</v>
      </c>
      <c r="L13" t="s">
        <v>1</v>
      </c>
      <c r="M13">
        <v>889.94</v>
      </c>
    </row>
    <row r="14" spans="1:13" x14ac:dyDescent="0.25">
      <c r="A14">
        <v>13</v>
      </c>
      <c r="B14">
        <v>29</v>
      </c>
      <c r="C14" t="str">
        <f t="shared" si="0"/>
        <v>Teenager</v>
      </c>
      <c r="D14" t="s">
        <v>0</v>
      </c>
      <c r="E14">
        <v>87461</v>
      </c>
      <c r="F14" t="str">
        <f t="shared" si="1"/>
        <v>Medium Income</v>
      </c>
      <c r="G14">
        <v>81</v>
      </c>
      <c r="H14" t="str">
        <f t="shared" si="2"/>
        <v>High Spending</v>
      </c>
      <c r="I14">
        <v>3</v>
      </c>
      <c r="J14" t="str">
        <f t="shared" si="3"/>
        <v>Medium Tenure</v>
      </c>
      <c r="K14">
        <v>27</v>
      </c>
      <c r="L14" t="s">
        <v>5</v>
      </c>
      <c r="M14">
        <v>101.07</v>
      </c>
    </row>
    <row r="15" spans="1:13" x14ac:dyDescent="0.25">
      <c r="A15">
        <v>14</v>
      </c>
      <c r="B15">
        <v>64</v>
      </c>
      <c r="C15" t="str">
        <f t="shared" si="0"/>
        <v>Senior Citizen</v>
      </c>
      <c r="D15" t="s">
        <v>4</v>
      </c>
      <c r="E15">
        <v>33018</v>
      </c>
      <c r="F15" t="str">
        <f t="shared" si="1"/>
        <v>Low Income</v>
      </c>
      <c r="G15">
        <v>46</v>
      </c>
      <c r="H15" t="str">
        <f t="shared" si="2"/>
        <v>Medium Spending</v>
      </c>
      <c r="I15">
        <v>4</v>
      </c>
      <c r="J15" t="str">
        <f t="shared" si="3"/>
        <v>Medium Tenure</v>
      </c>
      <c r="K15">
        <v>3</v>
      </c>
      <c r="L15" t="s">
        <v>2</v>
      </c>
      <c r="M15">
        <v>221.35</v>
      </c>
    </row>
    <row r="16" spans="1:13" x14ac:dyDescent="0.25">
      <c r="A16">
        <v>15</v>
      </c>
      <c r="B16">
        <v>33</v>
      </c>
      <c r="C16" t="str">
        <f t="shared" si="0"/>
        <v>Adult</v>
      </c>
      <c r="D16" t="s">
        <v>7</v>
      </c>
      <c r="E16">
        <v>112260</v>
      </c>
      <c r="F16" t="str">
        <f t="shared" si="1"/>
        <v>High Income</v>
      </c>
      <c r="G16">
        <v>17</v>
      </c>
      <c r="H16" t="str">
        <f t="shared" si="2"/>
        <v>Low Spending</v>
      </c>
      <c r="I16">
        <v>5</v>
      </c>
      <c r="J16" t="str">
        <f t="shared" si="3"/>
        <v>Medium Tenure</v>
      </c>
      <c r="K16">
        <v>8</v>
      </c>
      <c r="L16" t="s">
        <v>5</v>
      </c>
      <c r="M16">
        <v>915.89</v>
      </c>
    </row>
    <row r="17" spans="1:13" x14ac:dyDescent="0.25">
      <c r="A17">
        <v>16</v>
      </c>
      <c r="B17">
        <v>53</v>
      </c>
      <c r="C17" t="str">
        <f t="shared" si="0"/>
        <v>Senior Citizen</v>
      </c>
      <c r="D17" t="s">
        <v>7</v>
      </c>
      <c r="E17">
        <v>129284</v>
      </c>
      <c r="F17" t="str">
        <f t="shared" si="1"/>
        <v>High Income</v>
      </c>
      <c r="G17">
        <v>17</v>
      </c>
      <c r="H17" t="str">
        <f t="shared" si="2"/>
        <v>Low Spending</v>
      </c>
      <c r="I17">
        <v>6</v>
      </c>
      <c r="J17" t="str">
        <f t="shared" si="3"/>
        <v>Medium Tenure</v>
      </c>
      <c r="K17">
        <v>26</v>
      </c>
      <c r="L17" t="s">
        <v>3</v>
      </c>
      <c r="M17">
        <v>225.4</v>
      </c>
    </row>
    <row r="18" spans="1:13" x14ac:dyDescent="0.25">
      <c r="A18">
        <v>17</v>
      </c>
      <c r="B18">
        <v>57</v>
      </c>
      <c r="C18" t="str">
        <f t="shared" si="0"/>
        <v>Senior Citizen</v>
      </c>
      <c r="D18" t="s">
        <v>7</v>
      </c>
      <c r="E18">
        <v>102535</v>
      </c>
      <c r="F18" t="str">
        <f t="shared" si="1"/>
        <v>High Income</v>
      </c>
      <c r="G18">
        <v>29</v>
      </c>
      <c r="H18" t="str">
        <f t="shared" si="2"/>
        <v>Low Spending</v>
      </c>
      <c r="I18">
        <v>5</v>
      </c>
      <c r="J18" t="str">
        <f t="shared" si="3"/>
        <v>Medium Tenure</v>
      </c>
      <c r="K18">
        <v>13</v>
      </c>
      <c r="L18" t="s">
        <v>3</v>
      </c>
      <c r="M18">
        <v>378.47</v>
      </c>
    </row>
    <row r="19" spans="1:13" x14ac:dyDescent="0.25">
      <c r="A19">
        <v>18</v>
      </c>
      <c r="B19">
        <v>22</v>
      </c>
      <c r="C19" t="str">
        <f t="shared" si="0"/>
        <v>Teenager</v>
      </c>
      <c r="D19" t="s">
        <v>7</v>
      </c>
      <c r="E19">
        <v>41849</v>
      </c>
      <c r="F19" t="str">
        <f t="shared" si="1"/>
        <v>Low Income</v>
      </c>
      <c r="G19">
        <v>22</v>
      </c>
      <c r="H19" t="str">
        <f t="shared" si="2"/>
        <v>Low Spending</v>
      </c>
      <c r="I19">
        <v>1</v>
      </c>
      <c r="J19" t="str">
        <f t="shared" si="3"/>
        <v>Low Tenure</v>
      </c>
      <c r="K19">
        <v>31</v>
      </c>
      <c r="L19" t="s">
        <v>2</v>
      </c>
      <c r="M19">
        <v>844.08</v>
      </c>
    </row>
    <row r="20" spans="1:13" x14ac:dyDescent="0.25">
      <c r="A20">
        <v>19</v>
      </c>
      <c r="B20">
        <v>37</v>
      </c>
      <c r="C20" t="str">
        <f t="shared" si="0"/>
        <v>Adult</v>
      </c>
      <c r="D20" t="s">
        <v>7</v>
      </c>
      <c r="E20">
        <v>95491</v>
      </c>
      <c r="F20" t="str">
        <f t="shared" si="1"/>
        <v>Medium Income</v>
      </c>
      <c r="G20">
        <v>90</v>
      </c>
      <c r="H20" t="str">
        <f t="shared" si="2"/>
        <v>High Spending</v>
      </c>
      <c r="I20">
        <v>6</v>
      </c>
      <c r="J20" t="str">
        <f t="shared" si="3"/>
        <v>Medium Tenure</v>
      </c>
      <c r="K20">
        <v>21</v>
      </c>
      <c r="L20" t="s">
        <v>5</v>
      </c>
      <c r="M20">
        <v>454.83</v>
      </c>
    </row>
    <row r="21" spans="1:13" x14ac:dyDescent="0.25">
      <c r="A21">
        <v>20</v>
      </c>
      <c r="B21">
        <v>31</v>
      </c>
      <c r="C21" t="str">
        <f t="shared" si="0"/>
        <v>Adult</v>
      </c>
      <c r="D21" t="s">
        <v>7</v>
      </c>
      <c r="E21">
        <v>97103</v>
      </c>
      <c r="F21" t="str">
        <f t="shared" si="1"/>
        <v>Medium Income</v>
      </c>
      <c r="G21">
        <v>70</v>
      </c>
      <c r="H21" t="str">
        <f t="shared" si="2"/>
        <v>Medium Spending</v>
      </c>
      <c r="I21">
        <v>3</v>
      </c>
      <c r="J21" t="str">
        <f t="shared" si="3"/>
        <v>Medium Tenure</v>
      </c>
      <c r="K21">
        <v>17</v>
      </c>
      <c r="L21" t="s">
        <v>1</v>
      </c>
      <c r="M21">
        <v>61.3</v>
      </c>
    </row>
    <row r="22" spans="1:13" x14ac:dyDescent="0.25">
      <c r="A22">
        <v>21</v>
      </c>
      <c r="B22">
        <v>19</v>
      </c>
      <c r="C22" t="str">
        <f t="shared" si="0"/>
        <v>Teenager</v>
      </c>
      <c r="D22" t="s">
        <v>0</v>
      </c>
      <c r="E22">
        <v>82519</v>
      </c>
      <c r="F22" t="str">
        <f t="shared" si="1"/>
        <v>Medium Income</v>
      </c>
      <c r="G22">
        <v>13</v>
      </c>
      <c r="H22" t="str">
        <f t="shared" si="2"/>
        <v>Low Spending</v>
      </c>
      <c r="I22">
        <v>4</v>
      </c>
      <c r="J22" t="str">
        <f t="shared" si="3"/>
        <v>Medium Tenure</v>
      </c>
      <c r="K22">
        <v>4</v>
      </c>
      <c r="L22" t="s">
        <v>5</v>
      </c>
      <c r="M22">
        <v>742.39</v>
      </c>
    </row>
    <row r="23" spans="1:13" x14ac:dyDescent="0.25">
      <c r="A23">
        <v>22</v>
      </c>
      <c r="B23">
        <v>22</v>
      </c>
      <c r="C23" t="str">
        <f t="shared" si="0"/>
        <v>Teenager</v>
      </c>
      <c r="D23" t="s">
        <v>7</v>
      </c>
      <c r="E23">
        <v>49077</v>
      </c>
      <c r="F23" t="str">
        <f t="shared" si="1"/>
        <v>Low Income</v>
      </c>
      <c r="G23">
        <v>74</v>
      </c>
      <c r="H23" t="str">
        <f t="shared" si="2"/>
        <v>High Spending</v>
      </c>
      <c r="I23">
        <v>10</v>
      </c>
      <c r="J23" t="str">
        <f t="shared" si="3"/>
        <v>High Tenure</v>
      </c>
      <c r="K23">
        <v>47</v>
      </c>
      <c r="L23" t="s">
        <v>5</v>
      </c>
      <c r="M23">
        <v>799.31</v>
      </c>
    </row>
    <row r="24" spans="1:13" x14ac:dyDescent="0.25">
      <c r="A24">
        <v>23</v>
      </c>
      <c r="B24">
        <v>36</v>
      </c>
      <c r="C24" t="str">
        <f t="shared" si="0"/>
        <v>Adult</v>
      </c>
      <c r="D24" t="s">
        <v>4</v>
      </c>
      <c r="E24">
        <v>85473</v>
      </c>
      <c r="F24" t="str">
        <f t="shared" si="1"/>
        <v>Medium Income</v>
      </c>
      <c r="G24">
        <v>68</v>
      </c>
      <c r="H24" t="str">
        <f t="shared" si="2"/>
        <v>Medium Spending</v>
      </c>
      <c r="I24">
        <v>1</v>
      </c>
      <c r="J24" t="str">
        <f t="shared" si="3"/>
        <v>Low Tenure</v>
      </c>
      <c r="K24">
        <v>16</v>
      </c>
      <c r="L24" t="s">
        <v>2</v>
      </c>
      <c r="M24">
        <v>806.55</v>
      </c>
    </row>
    <row r="25" spans="1:13" x14ac:dyDescent="0.25">
      <c r="A25">
        <v>24</v>
      </c>
      <c r="B25">
        <v>41</v>
      </c>
      <c r="C25" t="str">
        <f t="shared" si="0"/>
        <v>Adult</v>
      </c>
      <c r="D25" t="s">
        <v>4</v>
      </c>
      <c r="E25">
        <v>81758</v>
      </c>
      <c r="F25" t="str">
        <f t="shared" si="1"/>
        <v>Medium Income</v>
      </c>
      <c r="G25">
        <v>87</v>
      </c>
      <c r="H25" t="str">
        <f t="shared" si="2"/>
        <v>High Spending</v>
      </c>
      <c r="I25">
        <v>7</v>
      </c>
      <c r="J25" t="str">
        <f t="shared" si="3"/>
        <v>High Tenure</v>
      </c>
      <c r="K25">
        <v>9</v>
      </c>
      <c r="L25" t="s">
        <v>3</v>
      </c>
      <c r="M25">
        <v>482.2</v>
      </c>
    </row>
    <row r="26" spans="1:13" x14ac:dyDescent="0.25">
      <c r="A26">
        <v>25</v>
      </c>
      <c r="B26">
        <v>69</v>
      </c>
      <c r="C26" t="str">
        <f t="shared" si="0"/>
        <v>Senior Citizen</v>
      </c>
      <c r="D26" t="s">
        <v>0</v>
      </c>
      <c r="E26">
        <v>36140</v>
      </c>
      <c r="F26" t="str">
        <f t="shared" si="1"/>
        <v>Low Income</v>
      </c>
      <c r="G26">
        <v>78</v>
      </c>
      <c r="H26" t="str">
        <f t="shared" si="2"/>
        <v>High Spending</v>
      </c>
      <c r="I26">
        <v>5</v>
      </c>
      <c r="J26" t="str">
        <f t="shared" si="3"/>
        <v>Medium Tenure</v>
      </c>
      <c r="K26">
        <v>39</v>
      </c>
      <c r="L26" t="s">
        <v>2</v>
      </c>
      <c r="M26">
        <v>508.86</v>
      </c>
    </row>
    <row r="27" spans="1:13" x14ac:dyDescent="0.25">
      <c r="A27">
        <v>26</v>
      </c>
      <c r="B27">
        <v>33</v>
      </c>
      <c r="C27" t="str">
        <f t="shared" si="0"/>
        <v>Adult</v>
      </c>
      <c r="D27" t="s">
        <v>4</v>
      </c>
      <c r="E27">
        <v>141757</v>
      </c>
      <c r="F27" t="str">
        <f t="shared" si="1"/>
        <v>High Income</v>
      </c>
      <c r="G27">
        <v>60</v>
      </c>
      <c r="H27" t="str">
        <f t="shared" si="2"/>
        <v>Medium Spending</v>
      </c>
      <c r="I27">
        <v>10</v>
      </c>
      <c r="J27" t="str">
        <f t="shared" si="3"/>
        <v>High Tenure</v>
      </c>
      <c r="K27">
        <v>39</v>
      </c>
      <c r="L27" t="s">
        <v>1</v>
      </c>
      <c r="M27">
        <v>83.27</v>
      </c>
    </row>
    <row r="28" spans="1:13" x14ac:dyDescent="0.25">
      <c r="A28">
        <v>27</v>
      </c>
      <c r="B28">
        <v>54</v>
      </c>
      <c r="C28" t="str">
        <f t="shared" si="0"/>
        <v>Senior Citizen</v>
      </c>
      <c r="D28" t="s">
        <v>7</v>
      </c>
      <c r="E28">
        <v>35394</v>
      </c>
      <c r="F28" t="str">
        <f t="shared" si="1"/>
        <v>Low Income</v>
      </c>
      <c r="G28">
        <v>10</v>
      </c>
      <c r="H28" t="str">
        <f t="shared" si="2"/>
        <v>Low Spending</v>
      </c>
      <c r="I28">
        <v>9</v>
      </c>
      <c r="J28" t="str">
        <f t="shared" si="3"/>
        <v>High Tenure</v>
      </c>
      <c r="K28">
        <v>4</v>
      </c>
      <c r="L28" t="s">
        <v>1</v>
      </c>
      <c r="M28">
        <v>124.29</v>
      </c>
    </row>
    <row r="29" spans="1:13" x14ac:dyDescent="0.25">
      <c r="A29">
        <v>28</v>
      </c>
      <c r="B29">
        <v>30</v>
      </c>
      <c r="C29" t="str">
        <f t="shared" si="0"/>
        <v>Adult</v>
      </c>
      <c r="D29" t="s">
        <v>0</v>
      </c>
      <c r="E29">
        <v>50680</v>
      </c>
      <c r="F29" t="str">
        <f t="shared" si="1"/>
        <v>Medium Income</v>
      </c>
      <c r="G29">
        <v>19</v>
      </c>
      <c r="H29" t="str">
        <f t="shared" si="2"/>
        <v>Low Spending</v>
      </c>
      <c r="I29">
        <v>7</v>
      </c>
      <c r="J29" t="str">
        <f t="shared" si="3"/>
        <v>High Tenure</v>
      </c>
      <c r="K29">
        <v>27</v>
      </c>
      <c r="L29" t="s">
        <v>2</v>
      </c>
      <c r="M29">
        <v>515.88</v>
      </c>
    </row>
    <row r="30" spans="1:13" x14ac:dyDescent="0.25">
      <c r="A30">
        <v>29</v>
      </c>
      <c r="B30">
        <v>18</v>
      </c>
      <c r="C30" t="str">
        <f t="shared" si="0"/>
        <v>Teenager</v>
      </c>
      <c r="D30" t="s">
        <v>0</v>
      </c>
      <c r="E30">
        <v>70721</v>
      </c>
      <c r="F30" t="str">
        <f t="shared" si="1"/>
        <v>Medium Income</v>
      </c>
      <c r="G30">
        <v>78</v>
      </c>
      <c r="H30" t="str">
        <f t="shared" si="2"/>
        <v>High Spending</v>
      </c>
      <c r="I30">
        <v>7</v>
      </c>
      <c r="J30" t="str">
        <f t="shared" si="3"/>
        <v>High Tenure</v>
      </c>
      <c r="K30">
        <v>1</v>
      </c>
      <c r="L30" t="s">
        <v>5</v>
      </c>
      <c r="M30">
        <v>191.9</v>
      </c>
    </row>
    <row r="31" spans="1:13" x14ac:dyDescent="0.25">
      <c r="A31">
        <v>30</v>
      </c>
      <c r="B31">
        <v>23</v>
      </c>
      <c r="C31" t="str">
        <f t="shared" si="0"/>
        <v>Teenager</v>
      </c>
      <c r="D31" t="s">
        <v>7</v>
      </c>
      <c r="E31">
        <v>104106</v>
      </c>
      <c r="F31" t="str">
        <f t="shared" si="1"/>
        <v>High Income</v>
      </c>
      <c r="G31">
        <v>30</v>
      </c>
      <c r="H31" t="str">
        <f t="shared" si="2"/>
        <v>Low Spending</v>
      </c>
      <c r="I31">
        <v>4</v>
      </c>
      <c r="J31" t="str">
        <f t="shared" si="3"/>
        <v>Medium Tenure</v>
      </c>
      <c r="K31">
        <v>20</v>
      </c>
      <c r="L31" t="s">
        <v>6</v>
      </c>
      <c r="M31">
        <v>950.56</v>
      </c>
    </row>
    <row r="32" spans="1:13" x14ac:dyDescent="0.25">
      <c r="A32">
        <v>31</v>
      </c>
      <c r="B32">
        <v>36</v>
      </c>
      <c r="C32" t="str">
        <f t="shared" si="0"/>
        <v>Adult</v>
      </c>
      <c r="D32" t="s">
        <v>4</v>
      </c>
      <c r="E32">
        <v>76756</v>
      </c>
      <c r="F32" t="str">
        <f t="shared" si="1"/>
        <v>Medium Income</v>
      </c>
      <c r="G32">
        <v>16</v>
      </c>
      <c r="H32" t="str">
        <f t="shared" si="2"/>
        <v>Low Spending</v>
      </c>
      <c r="I32">
        <v>8</v>
      </c>
      <c r="J32" t="str">
        <f t="shared" si="3"/>
        <v>High Tenure</v>
      </c>
      <c r="K32">
        <v>27</v>
      </c>
      <c r="L32" t="s">
        <v>3</v>
      </c>
      <c r="M32">
        <v>970.06</v>
      </c>
    </row>
    <row r="33" spans="1:13" x14ac:dyDescent="0.25">
      <c r="A33">
        <v>32</v>
      </c>
      <c r="B33">
        <v>60</v>
      </c>
      <c r="C33" t="str">
        <f t="shared" si="0"/>
        <v>Senior Citizen</v>
      </c>
      <c r="D33" t="s">
        <v>0</v>
      </c>
      <c r="E33">
        <v>45733</v>
      </c>
      <c r="F33" t="str">
        <f t="shared" si="1"/>
        <v>Low Income</v>
      </c>
      <c r="G33">
        <v>69</v>
      </c>
      <c r="H33" t="str">
        <f t="shared" si="2"/>
        <v>Medium Spending</v>
      </c>
      <c r="I33">
        <v>2</v>
      </c>
      <c r="J33" t="str">
        <f t="shared" si="3"/>
        <v>Low Tenure</v>
      </c>
      <c r="K33">
        <v>18</v>
      </c>
      <c r="L33" t="s">
        <v>6</v>
      </c>
      <c r="M33">
        <v>197.29</v>
      </c>
    </row>
    <row r="34" spans="1:13" x14ac:dyDescent="0.25">
      <c r="A34">
        <v>33</v>
      </c>
      <c r="B34">
        <v>29</v>
      </c>
      <c r="C34" t="str">
        <f t="shared" si="0"/>
        <v>Teenager</v>
      </c>
      <c r="D34" t="s">
        <v>7</v>
      </c>
      <c r="E34">
        <v>71951</v>
      </c>
      <c r="F34" t="str">
        <f t="shared" si="1"/>
        <v>Medium Income</v>
      </c>
      <c r="G34">
        <v>2</v>
      </c>
      <c r="H34" t="str">
        <f t="shared" si="2"/>
        <v>Low Spending</v>
      </c>
      <c r="I34">
        <v>6</v>
      </c>
      <c r="J34" t="str">
        <f t="shared" si="3"/>
        <v>Medium Tenure</v>
      </c>
      <c r="K34">
        <v>47</v>
      </c>
      <c r="L34" t="s">
        <v>6</v>
      </c>
      <c r="M34">
        <v>91.94</v>
      </c>
    </row>
    <row r="35" spans="1:13" x14ac:dyDescent="0.25">
      <c r="A35">
        <v>34</v>
      </c>
      <c r="B35">
        <v>44</v>
      </c>
      <c r="C35" t="str">
        <f t="shared" si="0"/>
        <v>Adult</v>
      </c>
      <c r="D35" t="s">
        <v>4</v>
      </c>
      <c r="E35">
        <v>86593</v>
      </c>
      <c r="F35" t="str">
        <f t="shared" si="1"/>
        <v>Medium Income</v>
      </c>
      <c r="G35">
        <v>89</v>
      </c>
      <c r="H35" t="str">
        <f t="shared" si="2"/>
        <v>High Spending</v>
      </c>
      <c r="I35">
        <v>4</v>
      </c>
      <c r="J35" t="str">
        <f t="shared" si="3"/>
        <v>Medium Tenure</v>
      </c>
      <c r="K35">
        <v>37</v>
      </c>
      <c r="L35" t="s">
        <v>1</v>
      </c>
      <c r="M35">
        <v>76.95</v>
      </c>
    </row>
    <row r="36" spans="1:13" x14ac:dyDescent="0.25">
      <c r="A36">
        <v>35</v>
      </c>
      <c r="B36">
        <v>45</v>
      </c>
      <c r="C36" t="str">
        <f t="shared" si="0"/>
        <v>Adult</v>
      </c>
      <c r="D36" t="s">
        <v>4</v>
      </c>
      <c r="E36">
        <v>43138</v>
      </c>
      <c r="F36" t="str">
        <f t="shared" si="1"/>
        <v>Low Income</v>
      </c>
      <c r="G36">
        <v>54</v>
      </c>
      <c r="H36" t="str">
        <f t="shared" si="2"/>
        <v>Medium Spending</v>
      </c>
      <c r="I36">
        <v>10</v>
      </c>
      <c r="J36" t="str">
        <f t="shared" si="3"/>
        <v>High Tenure</v>
      </c>
      <c r="K36">
        <v>48</v>
      </c>
      <c r="L36" t="s">
        <v>2</v>
      </c>
      <c r="M36">
        <v>639.22</v>
      </c>
    </row>
    <row r="37" spans="1:13" x14ac:dyDescent="0.25">
      <c r="A37">
        <v>36</v>
      </c>
      <c r="B37">
        <v>30</v>
      </c>
      <c r="C37" t="str">
        <f t="shared" si="0"/>
        <v>Adult</v>
      </c>
      <c r="D37" t="s">
        <v>0</v>
      </c>
      <c r="E37">
        <v>73464</v>
      </c>
      <c r="F37" t="str">
        <f t="shared" si="1"/>
        <v>Medium Income</v>
      </c>
      <c r="G37">
        <v>37</v>
      </c>
      <c r="H37" t="str">
        <f t="shared" si="2"/>
        <v>Low Spending</v>
      </c>
      <c r="I37">
        <v>1</v>
      </c>
      <c r="J37" t="str">
        <f t="shared" si="3"/>
        <v>Low Tenure</v>
      </c>
      <c r="K37">
        <v>6</v>
      </c>
      <c r="L37" t="s">
        <v>3</v>
      </c>
      <c r="M37">
        <v>532.51</v>
      </c>
    </row>
    <row r="38" spans="1:13" x14ac:dyDescent="0.25">
      <c r="A38">
        <v>37</v>
      </c>
      <c r="B38">
        <v>47</v>
      </c>
      <c r="C38" t="str">
        <f t="shared" si="0"/>
        <v>Adult</v>
      </c>
      <c r="D38" t="s">
        <v>7</v>
      </c>
      <c r="E38">
        <v>108074</v>
      </c>
      <c r="F38" t="str">
        <f t="shared" si="1"/>
        <v>High Income</v>
      </c>
      <c r="G38">
        <v>78</v>
      </c>
      <c r="H38" t="str">
        <f t="shared" si="2"/>
        <v>High Spending</v>
      </c>
      <c r="I38">
        <v>4</v>
      </c>
      <c r="J38" t="str">
        <f t="shared" si="3"/>
        <v>Medium Tenure</v>
      </c>
      <c r="K38">
        <v>38</v>
      </c>
      <c r="L38" t="s">
        <v>6</v>
      </c>
      <c r="M38">
        <v>128.19999999999999</v>
      </c>
    </row>
    <row r="39" spans="1:13" x14ac:dyDescent="0.25">
      <c r="A39">
        <v>38</v>
      </c>
      <c r="B39">
        <v>48</v>
      </c>
      <c r="C39" t="str">
        <f t="shared" si="0"/>
        <v>Adult</v>
      </c>
      <c r="D39" t="s">
        <v>4</v>
      </c>
      <c r="E39">
        <v>81794</v>
      </c>
      <c r="F39" t="str">
        <f t="shared" si="1"/>
        <v>Medium Income</v>
      </c>
      <c r="G39">
        <v>89</v>
      </c>
      <c r="H39" t="str">
        <f t="shared" si="2"/>
        <v>High Spending</v>
      </c>
      <c r="I39">
        <v>7</v>
      </c>
      <c r="J39" t="str">
        <f t="shared" si="3"/>
        <v>High Tenure</v>
      </c>
      <c r="K39">
        <v>50</v>
      </c>
      <c r="L39" t="s">
        <v>6</v>
      </c>
      <c r="M39">
        <v>967.99</v>
      </c>
    </row>
    <row r="40" spans="1:13" x14ac:dyDescent="0.25">
      <c r="A40">
        <v>39</v>
      </c>
      <c r="B40">
        <v>31</v>
      </c>
      <c r="C40" t="str">
        <f t="shared" si="0"/>
        <v>Adult</v>
      </c>
      <c r="D40" t="s">
        <v>0</v>
      </c>
      <c r="E40">
        <v>75392</v>
      </c>
      <c r="F40" t="str">
        <f t="shared" si="1"/>
        <v>Medium Income</v>
      </c>
      <c r="G40">
        <v>43</v>
      </c>
      <c r="H40" t="str">
        <f t="shared" si="2"/>
        <v>Medium Spending</v>
      </c>
      <c r="I40">
        <v>4</v>
      </c>
      <c r="J40" t="str">
        <f t="shared" si="3"/>
        <v>Medium Tenure</v>
      </c>
      <c r="K40">
        <v>29</v>
      </c>
      <c r="L40" t="s">
        <v>2</v>
      </c>
      <c r="M40">
        <v>88.44</v>
      </c>
    </row>
    <row r="41" spans="1:13" x14ac:dyDescent="0.25">
      <c r="A41">
        <v>40</v>
      </c>
      <c r="B41">
        <v>22</v>
      </c>
      <c r="C41" t="str">
        <f t="shared" si="0"/>
        <v>Teenager</v>
      </c>
      <c r="D41" t="s">
        <v>7</v>
      </c>
      <c r="E41">
        <v>107057</v>
      </c>
      <c r="F41" t="str">
        <f t="shared" si="1"/>
        <v>High Income</v>
      </c>
      <c r="G41">
        <v>14</v>
      </c>
      <c r="H41" t="str">
        <f t="shared" si="2"/>
        <v>Low Spending</v>
      </c>
      <c r="I41">
        <v>5</v>
      </c>
      <c r="J41" t="str">
        <f t="shared" si="3"/>
        <v>Medium Tenure</v>
      </c>
      <c r="K41">
        <v>41</v>
      </c>
      <c r="L41" t="s">
        <v>5</v>
      </c>
      <c r="M41">
        <v>98.86</v>
      </c>
    </row>
    <row r="42" spans="1:13" x14ac:dyDescent="0.25">
      <c r="A42">
        <v>41</v>
      </c>
      <c r="B42">
        <v>23</v>
      </c>
      <c r="C42" t="str">
        <f t="shared" si="0"/>
        <v>Teenager</v>
      </c>
      <c r="D42" t="s">
        <v>7</v>
      </c>
      <c r="E42">
        <v>70723</v>
      </c>
      <c r="F42" t="str">
        <f t="shared" si="1"/>
        <v>Medium Income</v>
      </c>
      <c r="G42">
        <v>31</v>
      </c>
      <c r="H42" t="str">
        <f t="shared" si="2"/>
        <v>Low Spending</v>
      </c>
      <c r="I42">
        <v>1</v>
      </c>
      <c r="J42" t="str">
        <f t="shared" si="3"/>
        <v>Low Tenure</v>
      </c>
      <c r="K42">
        <v>48</v>
      </c>
      <c r="L42" t="s">
        <v>5</v>
      </c>
      <c r="M42">
        <v>713.33</v>
      </c>
    </row>
    <row r="43" spans="1:13" x14ac:dyDescent="0.25">
      <c r="A43">
        <v>42</v>
      </c>
      <c r="B43">
        <v>52</v>
      </c>
      <c r="C43" t="str">
        <f t="shared" si="0"/>
        <v>Senior Citizen</v>
      </c>
      <c r="D43" t="s">
        <v>7</v>
      </c>
      <c r="E43">
        <v>115529</v>
      </c>
      <c r="F43" t="str">
        <f t="shared" si="1"/>
        <v>High Income</v>
      </c>
      <c r="G43">
        <v>70</v>
      </c>
      <c r="H43" t="str">
        <f t="shared" si="2"/>
        <v>Medium Spending</v>
      </c>
      <c r="I43">
        <v>2</v>
      </c>
      <c r="J43" t="str">
        <f t="shared" si="3"/>
        <v>Low Tenure</v>
      </c>
      <c r="K43">
        <v>34</v>
      </c>
      <c r="L43" t="s">
        <v>3</v>
      </c>
      <c r="M43">
        <v>192.66</v>
      </c>
    </row>
    <row r="44" spans="1:13" x14ac:dyDescent="0.25">
      <c r="A44">
        <v>43</v>
      </c>
      <c r="B44">
        <v>35</v>
      </c>
      <c r="C44" t="str">
        <f t="shared" si="0"/>
        <v>Adult</v>
      </c>
      <c r="D44" t="s">
        <v>7</v>
      </c>
      <c r="E44">
        <v>72179</v>
      </c>
      <c r="F44" t="str">
        <f t="shared" si="1"/>
        <v>Medium Income</v>
      </c>
      <c r="G44">
        <v>6</v>
      </c>
      <c r="H44" t="str">
        <f t="shared" si="2"/>
        <v>Low Spending</v>
      </c>
      <c r="I44">
        <v>6</v>
      </c>
      <c r="J44" t="str">
        <f t="shared" si="3"/>
        <v>Medium Tenure</v>
      </c>
      <c r="K44">
        <v>45</v>
      </c>
      <c r="L44" t="s">
        <v>5</v>
      </c>
      <c r="M44">
        <v>165.18</v>
      </c>
    </row>
    <row r="45" spans="1:13" x14ac:dyDescent="0.25">
      <c r="A45">
        <v>44</v>
      </c>
      <c r="B45">
        <v>28</v>
      </c>
      <c r="C45" t="str">
        <f t="shared" si="0"/>
        <v>Teenager</v>
      </c>
      <c r="D45" t="s">
        <v>4</v>
      </c>
      <c r="E45">
        <v>62405</v>
      </c>
      <c r="F45" t="str">
        <f t="shared" si="1"/>
        <v>Medium Income</v>
      </c>
      <c r="G45">
        <v>79</v>
      </c>
      <c r="H45" t="str">
        <f t="shared" si="2"/>
        <v>High Spending</v>
      </c>
      <c r="I45">
        <v>5</v>
      </c>
      <c r="J45" t="str">
        <f t="shared" si="3"/>
        <v>Medium Tenure</v>
      </c>
      <c r="K45">
        <v>50</v>
      </c>
      <c r="L45" t="s">
        <v>5</v>
      </c>
      <c r="M45">
        <v>956.73</v>
      </c>
    </row>
    <row r="46" spans="1:13" x14ac:dyDescent="0.25">
      <c r="A46">
        <v>45</v>
      </c>
      <c r="B46">
        <v>50</v>
      </c>
      <c r="C46" t="str">
        <f t="shared" si="0"/>
        <v>Adult</v>
      </c>
      <c r="D46" t="s">
        <v>7</v>
      </c>
      <c r="E46">
        <v>42404</v>
      </c>
      <c r="F46" t="str">
        <f t="shared" si="1"/>
        <v>Low Income</v>
      </c>
      <c r="G46">
        <v>45</v>
      </c>
      <c r="H46" t="str">
        <f t="shared" si="2"/>
        <v>Medium Spending</v>
      </c>
      <c r="I46">
        <v>4</v>
      </c>
      <c r="J46" t="str">
        <f t="shared" si="3"/>
        <v>Medium Tenure</v>
      </c>
      <c r="K46">
        <v>31</v>
      </c>
      <c r="L46" t="s">
        <v>5</v>
      </c>
      <c r="M46">
        <v>753.6</v>
      </c>
    </row>
    <row r="47" spans="1:13" x14ac:dyDescent="0.25">
      <c r="A47">
        <v>46</v>
      </c>
      <c r="B47">
        <v>49</v>
      </c>
      <c r="C47" t="str">
        <f t="shared" si="0"/>
        <v>Adult</v>
      </c>
      <c r="D47" t="s">
        <v>4</v>
      </c>
      <c r="E47">
        <v>94531</v>
      </c>
      <c r="F47" t="str">
        <f t="shared" si="1"/>
        <v>Medium Income</v>
      </c>
      <c r="G47">
        <v>28</v>
      </c>
      <c r="H47" t="str">
        <f t="shared" si="2"/>
        <v>Low Spending</v>
      </c>
      <c r="I47">
        <v>5</v>
      </c>
      <c r="J47" t="str">
        <f t="shared" si="3"/>
        <v>Medium Tenure</v>
      </c>
      <c r="K47">
        <v>42</v>
      </c>
      <c r="L47" t="s">
        <v>3</v>
      </c>
      <c r="M47">
        <v>214.93</v>
      </c>
    </row>
    <row r="48" spans="1:13" x14ac:dyDescent="0.25">
      <c r="A48">
        <v>47</v>
      </c>
      <c r="B48">
        <v>56</v>
      </c>
      <c r="C48" t="str">
        <f t="shared" si="0"/>
        <v>Senior Citizen</v>
      </c>
      <c r="D48" t="s">
        <v>7</v>
      </c>
      <c r="E48">
        <v>129005</v>
      </c>
      <c r="F48" t="str">
        <f t="shared" si="1"/>
        <v>High Income</v>
      </c>
      <c r="G48">
        <v>40</v>
      </c>
      <c r="H48" t="str">
        <f t="shared" si="2"/>
        <v>Medium Spending</v>
      </c>
      <c r="I48">
        <v>6</v>
      </c>
      <c r="J48" t="str">
        <f t="shared" si="3"/>
        <v>Medium Tenure</v>
      </c>
      <c r="K48">
        <v>8</v>
      </c>
      <c r="L48" t="s">
        <v>6</v>
      </c>
      <c r="M48">
        <v>355.34</v>
      </c>
    </row>
    <row r="49" spans="1:13" x14ac:dyDescent="0.25">
      <c r="A49">
        <v>48</v>
      </c>
      <c r="B49">
        <v>48</v>
      </c>
      <c r="C49" t="str">
        <f t="shared" si="0"/>
        <v>Adult</v>
      </c>
      <c r="D49" t="s">
        <v>7</v>
      </c>
      <c r="E49">
        <v>76317</v>
      </c>
      <c r="F49" t="str">
        <f t="shared" si="1"/>
        <v>Medium Income</v>
      </c>
      <c r="G49">
        <v>94</v>
      </c>
      <c r="H49" t="str">
        <f t="shared" si="2"/>
        <v>High Spending</v>
      </c>
      <c r="I49">
        <v>9</v>
      </c>
      <c r="J49" t="str">
        <f t="shared" si="3"/>
        <v>High Tenure</v>
      </c>
      <c r="K49">
        <v>3</v>
      </c>
      <c r="L49" t="s">
        <v>6</v>
      </c>
      <c r="M49">
        <v>189.28</v>
      </c>
    </row>
    <row r="50" spans="1:13" x14ac:dyDescent="0.25">
      <c r="A50">
        <v>49</v>
      </c>
      <c r="B50">
        <v>19</v>
      </c>
      <c r="C50" t="str">
        <f t="shared" si="0"/>
        <v>Teenager</v>
      </c>
      <c r="D50" t="s">
        <v>4</v>
      </c>
      <c r="E50">
        <v>85309</v>
      </c>
      <c r="F50" t="str">
        <f t="shared" si="1"/>
        <v>Medium Income</v>
      </c>
      <c r="G50">
        <v>65</v>
      </c>
      <c r="H50" t="str">
        <f t="shared" si="2"/>
        <v>Medium Spending</v>
      </c>
      <c r="I50">
        <v>5</v>
      </c>
      <c r="J50" t="str">
        <f t="shared" si="3"/>
        <v>Medium Tenure</v>
      </c>
      <c r="K50">
        <v>10</v>
      </c>
      <c r="L50" t="s">
        <v>2</v>
      </c>
      <c r="M50">
        <v>28.55</v>
      </c>
    </row>
    <row r="51" spans="1:13" x14ac:dyDescent="0.25">
      <c r="A51">
        <v>50</v>
      </c>
      <c r="B51">
        <v>68</v>
      </c>
      <c r="C51" t="str">
        <f t="shared" si="0"/>
        <v>Senior Citizen</v>
      </c>
      <c r="D51" t="s">
        <v>0</v>
      </c>
      <c r="E51">
        <v>146519</v>
      </c>
      <c r="F51" t="str">
        <f t="shared" si="1"/>
        <v>High Income</v>
      </c>
      <c r="G51">
        <v>96</v>
      </c>
      <c r="H51" t="str">
        <f t="shared" si="2"/>
        <v>High Spending</v>
      </c>
      <c r="I51">
        <v>2</v>
      </c>
      <c r="J51" t="str">
        <f t="shared" si="3"/>
        <v>Low Tenure</v>
      </c>
      <c r="K51">
        <v>18</v>
      </c>
      <c r="L51" t="s">
        <v>1</v>
      </c>
      <c r="M51">
        <v>673.79</v>
      </c>
    </row>
    <row r="52" spans="1:13" x14ac:dyDescent="0.25">
      <c r="A52">
        <v>51</v>
      </c>
      <c r="B52">
        <v>61</v>
      </c>
      <c r="C52" t="str">
        <f t="shared" si="0"/>
        <v>Senior Citizen</v>
      </c>
      <c r="D52" t="s">
        <v>0</v>
      </c>
      <c r="E52">
        <v>61290</v>
      </c>
      <c r="F52" t="str">
        <f t="shared" si="1"/>
        <v>Medium Income</v>
      </c>
      <c r="G52">
        <v>83</v>
      </c>
      <c r="H52" t="str">
        <f t="shared" si="2"/>
        <v>High Spending</v>
      </c>
      <c r="I52">
        <v>9</v>
      </c>
      <c r="J52" t="str">
        <f t="shared" si="3"/>
        <v>High Tenure</v>
      </c>
      <c r="K52">
        <v>35</v>
      </c>
      <c r="L52" t="s">
        <v>3</v>
      </c>
      <c r="M52">
        <v>110.32</v>
      </c>
    </row>
    <row r="53" spans="1:13" x14ac:dyDescent="0.25">
      <c r="A53">
        <v>52</v>
      </c>
      <c r="B53">
        <v>24</v>
      </c>
      <c r="C53" t="str">
        <f t="shared" si="0"/>
        <v>Teenager</v>
      </c>
      <c r="D53" t="s">
        <v>0</v>
      </c>
      <c r="E53">
        <v>96082</v>
      </c>
      <c r="F53" t="str">
        <f t="shared" si="1"/>
        <v>Medium Income</v>
      </c>
      <c r="G53">
        <v>83</v>
      </c>
      <c r="H53" t="str">
        <f t="shared" si="2"/>
        <v>High Spending</v>
      </c>
      <c r="I53">
        <v>4</v>
      </c>
      <c r="J53" t="str">
        <f t="shared" si="3"/>
        <v>Medium Tenure</v>
      </c>
      <c r="K53">
        <v>36</v>
      </c>
      <c r="L53" t="s">
        <v>2</v>
      </c>
      <c r="M53">
        <v>589.35</v>
      </c>
    </row>
    <row r="54" spans="1:13" x14ac:dyDescent="0.25">
      <c r="A54">
        <v>53</v>
      </c>
      <c r="B54">
        <v>45</v>
      </c>
      <c r="C54" t="str">
        <f t="shared" si="0"/>
        <v>Adult</v>
      </c>
      <c r="D54" t="s">
        <v>4</v>
      </c>
      <c r="E54">
        <v>134241</v>
      </c>
      <c r="F54" t="str">
        <f t="shared" si="1"/>
        <v>High Income</v>
      </c>
      <c r="G54">
        <v>73</v>
      </c>
      <c r="H54" t="str">
        <f t="shared" si="2"/>
        <v>High Spending</v>
      </c>
      <c r="I54">
        <v>9</v>
      </c>
      <c r="J54" t="str">
        <f t="shared" si="3"/>
        <v>High Tenure</v>
      </c>
      <c r="K54">
        <v>16</v>
      </c>
      <c r="L54" t="s">
        <v>1</v>
      </c>
      <c r="M54">
        <v>893.44</v>
      </c>
    </row>
    <row r="55" spans="1:13" x14ac:dyDescent="0.25">
      <c r="A55">
        <v>54</v>
      </c>
      <c r="B55">
        <v>33</v>
      </c>
      <c r="C55" t="str">
        <f t="shared" si="0"/>
        <v>Adult</v>
      </c>
      <c r="D55" t="s">
        <v>0</v>
      </c>
      <c r="E55">
        <v>45136</v>
      </c>
      <c r="F55" t="str">
        <f t="shared" si="1"/>
        <v>Low Income</v>
      </c>
      <c r="G55">
        <v>84</v>
      </c>
      <c r="H55" t="str">
        <f t="shared" si="2"/>
        <v>High Spending</v>
      </c>
      <c r="I55">
        <v>9</v>
      </c>
      <c r="J55" t="str">
        <f t="shared" si="3"/>
        <v>High Tenure</v>
      </c>
      <c r="K55">
        <v>38</v>
      </c>
      <c r="L55" t="s">
        <v>5</v>
      </c>
      <c r="M55">
        <v>332.34</v>
      </c>
    </row>
    <row r="56" spans="1:13" x14ac:dyDescent="0.25">
      <c r="A56">
        <v>55</v>
      </c>
      <c r="B56">
        <v>56</v>
      </c>
      <c r="C56" t="str">
        <f t="shared" si="0"/>
        <v>Senior Citizen</v>
      </c>
      <c r="D56" t="s">
        <v>0</v>
      </c>
      <c r="E56">
        <v>85476</v>
      </c>
      <c r="F56" t="str">
        <f t="shared" si="1"/>
        <v>Medium Income</v>
      </c>
      <c r="G56">
        <v>55</v>
      </c>
      <c r="H56" t="str">
        <f t="shared" si="2"/>
        <v>Medium Spending</v>
      </c>
      <c r="I56">
        <v>2</v>
      </c>
      <c r="J56" t="str">
        <f t="shared" si="3"/>
        <v>Low Tenure</v>
      </c>
      <c r="K56">
        <v>41</v>
      </c>
      <c r="L56" t="s">
        <v>2</v>
      </c>
      <c r="M56">
        <v>774.5</v>
      </c>
    </row>
    <row r="57" spans="1:13" x14ac:dyDescent="0.25">
      <c r="A57">
        <v>56</v>
      </c>
      <c r="B57">
        <v>42</v>
      </c>
      <c r="C57" t="str">
        <f t="shared" si="0"/>
        <v>Adult</v>
      </c>
      <c r="D57" t="s">
        <v>4</v>
      </c>
      <c r="E57">
        <v>73466</v>
      </c>
      <c r="F57" t="str">
        <f t="shared" si="1"/>
        <v>Medium Income</v>
      </c>
      <c r="G57">
        <v>50</v>
      </c>
      <c r="H57" t="str">
        <f t="shared" si="2"/>
        <v>Medium Spending</v>
      </c>
      <c r="I57">
        <v>4</v>
      </c>
      <c r="J57" t="str">
        <f t="shared" si="3"/>
        <v>Medium Tenure</v>
      </c>
      <c r="K57">
        <v>13</v>
      </c>
      <c r="L57" t="s">
        <v>2</v>
      </c>
      <c r="M57">
        <v>903.07</v>
      </c>
    </row>
    <row r="58" spans="1:13" x14ac:dyDescent="0.25">
      <c r="A58">
        <v>57</v>
      </c>
      <c r="B58">
        <v>63</v>
      </c>
      <c r="C58" t="str">
        <f t="shared" si="0"/>
        <v>Senior Citizen</v>
      </c>
      <c r="D58" t="s">
        <v>4</v>
      </c>
      <c r="E58">
        <v>49607</v>
      </c>
      <c r="F58" t="str">
        <f t="shared" si="1"/>
        <v>Low Income</v>
      </c>
      <c r="G58">
        <v>7</v>
      </c>
      <c r="H58" t="str">
        <f t="shared" si="2"/>
        <v>Low Spending</v>
      </c>
      <c r="I58">
        <v>9</v>
      </c>
      <c r="J58" t="str">
        <f t="shared" si="3"/>
        <v>High Tenure</v>
      </c>
      <c r="K58">
        <v>20</v>
      </c>
      <c r="L58" t="s">
        <v>6</v>
      </c>
      <c r="M58">
        <v>195.34</v>
      </c>
    </row>
    <row r="59" spans="1:13" x14ac:dyDescent="0.25">
      <c r="A59">
        <v>58</v>
      </c>
      <c r="B59">
        <v>49</v>
      </c>
      <c r="C59" t="str">
        <f t="shared" si="0"/>
        <v>Adult</v>
      </c>
      <c r="D59" t="s">
        <v>0</v>
      </c>
      <c r="E59">
        <v>112198</v>
      </c>
      <c r="F59" t="str">
        <f t="shared" si="1"/>
        <v>High Income</v>
      </c>
      <c r="G59">
        <v>48</v>
      </c>
      <c r="H59" t="str">
        <f t="shared" si="2"/>
        <v>Medium Spending</v>
      </c>
      <c r="I59">
        <v>5</v>
      </c>
      <c r="J59" t="str">
        <f t="shared" si="3"/>
        <v>Medium Tenure</v>
      </c>
      <c r="K59">
        <v>24</v>
      </c>
      <c r="L59" t="s">
        <v>2</v>
      </c>
      <c r="M59">
        <v>843.87</v>
      </c>
    </row>
    <row r="60" spans="1:13" x14ac:dyDescent="0.25">
      <c r="A60">
        <v>59</v>
      </c>
      <c r="B60">
        <v>43</v>
      </c>
      <c r="C60" t="str">
        <f t="shared" si="0"/>
        <v>Adult</v>
      </c>
      <c r="D60" t="s">
        <v>0</v>
      </c>
      <c r="E60">
        <v>81595</v>
      </c>
      <c r="F60" t="str">
        <f t="shared" si="1"/>
        <v>Medium Income</v>
      </c>
      <c r="G60">
        <v>12</v>
      </c>
      <c r="H60" t="str">
        <f t="shared" si="2"/>
        <v>Low Spending</v>
      </c>
      <c r="I60">
        <v>7</v>
      </c>
      <c r="J60" t="str">
        <f t="shared" si="3"/>
        <v>High Tenure</v>
      </c>
      <c r="K60">
        <v>1</v>
      </c>
      <c r="L60" t="s">
        <v>6</v>
      </c>
      <c r="M60">
        <v>806.26</v>
      </c>
    </row>
    <row r="61" spans="1:13" x14ac:dyDescent="0.25">
      <c r="A61">
        <v>60</v>
      </c>
      <c r="B61">
        <v>21</v>
      </c>
      <c r="C61" t="str">
        <f t="shared" si="0"/>
        <v>Teenager</v>
      </c>
      <c r="D61" t="s">
        <v>0</v>
      </c>
      <c r="E61">
        <v>139387</v>
      </c>
      <c r="F61" t="str">
        <f t="shared" si="1"/>
        <v>High Income</v>
      </c>
      <c r="G61">
        <v>1</v>
      </c>
      <c r="H61" t="str">
        <f t="shared" si="2"/>
        <v>Low Spending</v>
      </c>
      <c r="I61">
        <v>5</v>
      </c>
      <c r="J61" t="str">
        <f t="shared" si="3"/>
        <v>Medium Tenure</v>
      </c>
      <c r="K61">
        <v>7</v>
      </c>
      <c r="L61" t="s">
        <v>3</v>
      </c>
      <c r="M61">
        <v>399.58</v>
      </c>
    </row>
    <row r="62" spans="1:13" x14ac:dyDescent="0.25">
      <c r="A62">
        <v>61</v>
      </c>
      <c r="B62">
        <v>23</v>
      </c>
      <c r="C62" t="str">
        <f t="shared" si="0"/>
        <v>Teenager</v>
      </c>
      <c r="D62" t="s">
        <v>7</v>
      </c>
      <c r="E62">
        <v>69133</v>
      </c>
      <c r="F62" t="str">
        <f t="shared" si="1"/>
        <v>Medium Income</v>
      </c>
      <c r="G62">
        <v>14</v>
      </c>
      <c r="H62" t="str">
        <f t="shared" si="2"/>
        <v>Low Spending</v>
      </c>
      <c r="I62">
        <v>6</v>
      </c>
      <c r="J62" t="str">
        <f t="shared" si="3"/>
        <v>Medium Tenure</v>
      </c>
      <c r="K62">
        <v>7</v>
      </c>
      <c r="L62" t="s">
        <v>1</v>
      </c>
      <c r="M62">
        <v>224.86</v>
      </c>
    </row>
    <row r="63" spans="1:13" x14ac:dyDescent="0.25">
      <c r="A63">
        <v>62</v>
      </c>
      <c r="B63">
        <v>30</v>
      </c>
      <c r="C63" t="str">
        <f t="shared" si="0"/>
        <v>Adult</v>
      </c>
      <c r="D63" t="s">
        <v>4</v>
      </c>
      <c r="E63">
        <v>89149</v>
      </c>
      <c r="F63" t="str">
        <f t="shared" si="1"/>
        <v>Medium Income</v>
      </c>
      <c r="G63">
        <v>87</v>
      </c>
      <c r="H63" t="str">
        <f t="shared" si="2"/>
        <v>High Spending</v>
      </c>
      <c r="I63">
        <v>10</v>
      </c>
      <c r="J63" t="str">
        <f t="shared" si="3"/>
        <v>High Tenure</v>
      </c>
      <c r="K63">
        <v>36</v>
      </c>
      <c r="L63" t="s">
        <v>3</v>
      </c>
      <c r="M63">
        <v>174.41</v>
      </c>
    </row>
    <row r="64" spans="1:13" x14ac:dyDescent="0.25">
      <c r="A64">
        <v>63</v>
      </c>
      <c r="B64">
        <v>49</v>
      </c>
      <c r="C64" t="str">
        <f t="shared" si="0"/>
        <v>Adult</v>
      </c>
      <c r="D64" t="s">
        <v>0</v>
      </c>
      <c r="E64">
        <v>79992</v>
      </c>
      <c r="F64" t="str">
        <f t="shared" si="1"/>
        <v>Medium Income</v>
      </c>
      <c r="G64">
        <v>49</v>
      </c>
      <c r="H64" t="str">
        <f t="shared" si="2"/>
        <v>Medium Spending</v>
      </c>
      <c r="I64">
        <v>8</v>
      </c>
      <c r="J64" t="str">
        <f t="shared" si="3"/>
        <v>High Tenure</v>
      </c>
      <c r="K64">
        <v>6</v>
      </c>
      <c r="L64" t="s">
        <v>2</v>
      </c>
      <c r="M64">
        <v>636.65</v>
      </c>
    </row>
    <row r="65" spans="1:13" x14ac:dyDescent="0.25">
      <c r="A65">
        <v>64</v>
      </c>
      <c r="B65">
        <v>50</v>
      </c>
      <c r="C65" t="str">
        <f t="shared" si="0"/>
        <v>Adult</v>
      </c>
      <c r="D65" t="s">
        <v>0</v>
      </c>
      <c r="E65">
        <v>85111</v>
      </c>
      <c r="F65" t="str">
        <f t="shared" si="1"/>
        <v>Medium Income</v>
      </c>
      <c r="G65">
        <v>31</v>
      </c>
      <c r="H65" t="str">
        <f t="shared" si="2"/>
        <v>Low Spending</v>
      </c>
      <c r="I65">
        <v>1</v>
      </c>
      <c r="J65" t="str">
        <f t="shared" si="3"/>
        <v>Low Tenure</v>
      </c>
      <c r="K65">
        <v>19</v>
      </c>
      <c r="L65" t="s">
        <v>6</v>
      </c>
      <c r="M65">
        <v>319.05</v>
      </c>
    </row>
    <row r="66" spans="1:13" x14ac:dyDescent="0.25">
      <c r="A66">
        <v>65</v>
      </c>
      <c r="B66">
        <v>27</v>
      </c>
      <c r="C66" t="str">
        <f t="shared" si="0"/>
        <v>Teenager</v>
      </c>
      <c r="D66" t="s">
        <v>4</v>
      </c>
      <c r="E66">
        <v>90557</v>
      </c>
      <c r="F66" t="str">
        <f t="shared" si="1"/>
        <v>Medium Income</v>
      </c>
      <c r="G66">
        <v>36</v>
      </c>
      <c r="H66" t="str">
        <f t="shared" si="2"/>
        <v>Low Spending</v>
      </c>
      <c r="I66">
        <v>2</v>
      </c>
      <c r="J66" t="str">
        <f t="shared" si="3"/>
        <v>Low Tenure</v>
      </c>
      <c r="K66">
        <v>2</v>
      </c>
      <c r="L66" t="s">
        <v>2</v>
      </c>
      <c r="M66">
        <v>494.55</v>
      </c>
    </row>
    <row r="67" spans="1:13" x14ac:dyDescent="0.25">
      <c r="A67">
        <v>66</v>
      </c>
      <c r="B67">
        <v>32</v>
      </c>
      <c r="C67" t="str">
        <f t="shared" ref="C67:C130" si="4">IF(B67&gt;50,"Senior Citizen",IF(B67&gt;=30,"Adult","Teenager"))</f>
        <v>Adult</v>
      </c>
      <c r="D67" t="s">
        <v>7</v>
      </c>
      <c r="E67">
        <v>100270</v>
      </c>
      <c r="F67" t="str">
        <f t="shared" ref="F67:F130" si="5">IF(E67 &lt; 50000, "Low Income", IF(E67 &lt;= 100000, "Medium Income", "High Income"))</f>
        <v>High Income</v>
      </c>
      <c r="G67">
        <v>69</v>
      </c>
      <c r="H67" t="str">
        <f t="shared" ref="H67:H130" si="6">IF(G67 &lt; 40, "Low Spending", IF(G67 &lt;= 70, "Medium Spending", "High Spending"))</f>
        <v>Medium Spending</v>
      </c>
      <c r="I67">
        <v>3</v>
      </c>
      <c r="J67" t="str">
        <f t="shared" ref="J67:J130" si="7">IF(I67 &lt; 3, "Low Tenure", IF(I67 &lt;= 6, "Medium Tenure", "High Tenure"))</f>
        <v>Medium Tenure</v>
      </c>
      <c r="K67">
        <v>29</v>
      </c>
      <c r="L67" t="s">
        <v>5</v>
      </c>
      <c r="M67">
        <v>686.05</v>
      </c>
    </row>
    <row r="68" spans="1:13" x14ac:dyDescent="0.25">
      <c r="A68">
        <v>67</v>
      </c>
      <c r="B68">
        <v>36</v>
      </c>
      <c r="C68" t="str">
        <f t="shared" si="4"/>
        <v>Adult</v>
      </c>
      <c r="D68" t="s">
        <v>0</v>
      </c>
      <c r="E68">
        <v>127346</v>
      </c>
      <c r="F68" t="str">
        <f t="shared" si="5"/>
        <v>High Income</v>
      </c>
      <c r="G68">
        <v>75</v>
      </c>
      <c r="H68" t="str">
        <f t="shared" si="6"/>
        <v>High Spending</v>
      </c>
      <c r="I68">
        <v>5</v>
      </c>
      <c r="J68" t="str">
        <f t="shared" si="7"/>
        <v>Medium Tenure</v>
      </c>
      <c r="K68">
        <v>7</v>
      </c>
      <c r="L68" t="s">
        <v>6</v>
      </c>
      <c r="M68">
        <v>335.98</v>
      </c>
    </row>
    <row r="69" spans="1:13" x14ac:dyDescent="0.25">
      <c r="A69">
        <v>68</v>
      </c>
      <c r="B69">
        <v>43</v>
      </c>
      <c r="C69" t="str">
        <f t="shared" si="4"/>
        <v>Adult</v>
      </c>
      <c r="D69" t="s">
        <v>0</v>
      </c>
      <c r="E69">
        <v>87807</v>
      </c>
      <c r="F69" t="str">
        <f t="shared" si="5"/>
        <v>Medium Income</v>
      </c>
      <c r="G69">
        <v>52</v>
      </c>
      <c r="H69" t="str">
        <f t="shared" si="6"/>
        <v>Medium Spending</v>
      </c>
      <c r="I69">
        <v>9</v>
      </c>
      <c r="J69" t="str">
        <f t="shared" si="7"/>
        <v>High Tenure</v>
      </c>
      <c r="K69">
        <v>41</v>
      </c>
      <c r="L69" t="s">
        <v>3</v>
      </c>
      <c r="M69">
        <v>95.08</v>
      </c>
    </row>
    <row r="70" spans="1:13" x14ac:dyDescent="0.25">
      <c r="A70">
        <v>69</v>
      </c>
      <c r="B70">
        <v>32</v>
      </c>
      <c r="C70" t="str">
        <f t="shared" si="4"/>
        <v>Adult</v>
      </c>
      <c r="D70" t="s">
        <v>7</v>
      </c>
      <c r="E70">
        <v>135861</v>
      </c>
      <c r="F70" t="str">
        <f t="shared" si="5"/>
        <v>High Income</v>
      </c>
      <c r="G70">
        <v>88</v>
      </c>
      <c r="H70" t="str">
        <f t="shared" si="6"/>
        <v>High Spending</v>
      </c>
      <c r="I70">
        <v>5</v>
      </c>
      <c r="J70" t="str">
        <f t="shared" si="7"/>
        <v>Medium Tenure</v>
      </c>
      <c r="K70">
        <v>16</v>
      </c>
      <c r="L70" t="s">
        <v>6</v>
      </c>
      <c r="M70">
        <v>103.33</v>
      </c>
    </row>
    <row r="71" spans="1:13" x14ac:dyDescent="0.25">
      <c r="A71">
        <v>70</v>
      </c>
      <c r="B71">
        <v>49</v>
      </c>
      <c r="C71" t="str">
        <f t="shared" si="4"/>
        <v>Adult</v>
      </c>
      <c r="D71" t="s">
        <v>4</v>
      </c>
      <c r="E71">
        <v>40936</v>
      </c>
      <c r="F71" t="str">
        <f t="shared" si="5"/>
        <v>Low Income</v>
      </c>
      <c r="G71">
        <v>32</v>
      </c>
      <c r="H71" t="str">
        <f t="shared" si="6"/>
        <v>Low Spending</v>
      </c>
      <c r="I71">
        <v>9</v>
      </c>
      <c r="J71" t="str">
        <f t="shared" si="7"/>
        <v>High Tenure</v>
      </c>
      <c r="K71">
        <v>49</v>
      </c>
      <c r="L71" t="s">
        <v>2</v>
      </c>
      <c r="M71">
        <v>495.62</v>
      </c>
    </row>
    <row r="72" spans="1:13" x14ac:dyDescent="0.25">
      <c r="A72">
        <v>71</v>
      </c>
      <c r="B72">
        <v>23</v>
      </c>
      <c r="C72" t="str">
        <f t="shared" si="4"/>
        <v>Teenager</v>
      </c>
      <c r="D72" t="s">
        <v>0</v>
      </c>
      <c r="E72">
        <v>66376</v>
      </c>
      <c r="F72" t="str">
        <f t="shared" si="5"/>
        <v>Medium Income</v>
      </c>
      <c r="G72">
        <v>60</v>
      </c>
      <c r="H72" t="str">
        <f t="shared" si="6"/>
        <v>Medium Spending</v>
      </c>
      <c r="I72">
        <v>1</v>
      </c>
      <c r="J72" t="str">
        <f t="shared" si="7"/>
        <v>Low Tenure</v>
      </c>
      <c r="K72">
        <v>18</v>
      </c>
      <c r="L72" t="s">
        <v>6</v>
      </c>
      <c r="M72">
        <v>77.73</v>
      </c>
    </row>
    <row r="73" spans="1:13" x14ac:dyDescent="0.25">
      <c r="A73">
        <v>72</v>
      </c>
      <c r="B73">
        <v>58</v>
      </c>
      <c r="C73" t="str">
        <f t="shared" si="4"/>
        <v>Senior Citizen</v>
      </c>
      <c r="D73" t="s">
        <v>4</v>
      </c>
      <c r="E73">
        <v>56120</v>
      </c>
      <c r="F73" t="str">
        <f t="shared" si="5"/>
        <v>Medium Income</v>
      </c>
      <c r="G73">
        <v>30</v>
      </c>
      <c r="H73" t="str">
        <f t="shared" si="6"/>
        <v>Low Spending</v>
      </c>
      <c r="I73">
        <v>3</v>
      </c>
      <c r="J73" t="str">
        <f t="shared" si="7"/>
        <v>Medium Tenure</v>
      </c>
      <c r="K73">
        <v>50</v>
      </c>
      <c r="L73" t="s">
        <v>1</v>
      </c>
      <c r="M73">
        <v>880.23</v>
      </c>
    </row>
    <row r="74" spans="1:13" x14ac:dyDescent="0.25">
      <c r="A74">
        <v>73</v>
      </c>
      <c r="B74">
        <v>31</v>
      </c>
      <c r="C74" t="str">
        <f t="shared" si="4"/>
        <v>Adult</v>
      </c>
      <c r="D74" t="s">
        <v>0</v>
      </c>
      <c r="E74">
        <v>112452</v>
      </c>
      <c r="F74" t="str">
        <f t="shared" si="5"/>
        <v>High Income</v>
      </c>
      <c r="G74">
        <v>21</v>
      </c>
      <c r="H74" t="str">
        <f t="shared" si="6"/>
        <v>Low Spending</v>
      </c>
      <c r="I74">
        <v>1</v>
      </c>
      <c r="J74" t="str">
        <f t="shared" si="7"/>
        <v>Low Tenure</v>
      </c>
      <c r="K74">
        <v>5</v>
      </c>
      <c r="L74" t="s">
        <v>1</v>
      </c>
      <c r="M74">
        <v>552.21</v>
      </c>
    </row>
    <row r="75" spans="1:13" x14ac:dyDescent="0.25">
      <c r="A75">
        <v>74</v>
      </c>
      <c r="B75">
        <v>38</v>
      </c>
      <c r="C75" t="str">
        <f t="shared" si="4"/>
        <v>Adult</v>
      </c>
      <c r="D75" t="s">
        <v>0</v>
      </c>
      <c r="E75">
        <v>102944</v>
      </c>
      <c r="F75" t="str">
        <f t="shared" si="5"/>
        <v>High Income</v>
      </c>
      <c r="G75">
        <v>63</v>
      </c>
      <c r="H75" t="str">
        <f t="shared" si="6"/>
        <v>Medium Spending</v>
      </c>
      <c r="I75">
        <v>8</v>
      </c>
      <c r="J75" t="str">
        <f t="shared" si="7"/>
        <v>High Tenure</v>
      </c>
      <c r="K75">
        <v>9</v>
      </c>
      <c r="L75" t="s">
        <v>5</v>
      </c>
      <c r="M75">
        <v>92.69</v>
      </c>
    </row>
    <row r="76" spans="1:13" x14ac:dyDescent="0.25">
      <c r="A76">
        <v>75</v>
      </c>
      <c r="B76">
        <v>58</v>
      </c>
      <c r="C76" t="str">
        <f t="shared" si="4"/>
        <v>Senior Citizen</v>
      </c>
      <c r="D76" t="s">
        <v>4</v>
      </c>
      <c r="E76">
        <v>143037</v>
      </c>
      <c r="F76" t="str">
        <f t="shared" si="5"/>
        <v>High Income</v>
      </c>
      <c r="G76">
        <v>56</v>
      </c>
      <c r="H76" t="str">
        <f t="shared" si="6"/>
        <v>Medium Spending</v>
      </c>
      <c r="I76">
        <v>8</v>
      </c>
      <c r="J76" t="str">
        <f t="shared" si="7"/>
        <v>High Tenure</v>
      </c>
      <c r="K76">
        <v>42</v>
      </c>
      <c r="L76" t="s">
        <v>1</v>
      </c>
      <c r="M76">
        <v>57.57</v>
      </c>
    </row>
    <row r="77" spans="1:13" x14ac:dyDescent="0.25">
      <c r="A77">
        <v>76</v>
      </c>
      <c r="B77">
        <v>60</v>
      </c>
      <c r="C77" t="str">
        <f t="shared" si="4"/>
        <v>Senior Citizen</v>
      </c>
      <c r="D77" t="s">
        <v>0</v>
      </c>
      <c r="E77">
        <v>131101</v>
      </c>
      <c r="F77" t="str">
        <f t="shared" si="5"/>
        <v>High Income</v>
      </c>
      <c r="G77">
        <v>68</v>
      </c>
      <c r="H77" t="str">
        <f t="shared" si="6"/>
        <v>Medium Spending</v>
      </c>
      <c r="I77">
        <v>8</v>
      </c>
      <c r="J77" t="str">
        <f t="shared" si="7"/>
        <v>High Tenure</v>
      </c>
      <c r="K77">
        <v>28</v>
      </c>
      <c r="L77" t="s">
        <v>5</v>
      </c>
      <c r="M77">
        <v>522.95000000000005</v>
      </c>
    </row>
    <row r="78" spans="1:13" x14ac:dyDescent="0.25">
      <c r="A78">
        <v>77</v>
      </c>
      <c r="B78">
        <v>49</v>
      </c>
      <c r="C78" t="str">
        <f t="shared" si="4"/>
        <v>Adult</v>
      </c>
      <c r="D78" t="s">
        <v>7</v>
      </c>
      <c r="E78">
        <v>30708</v>
      </c>
      <c r="F78" t="str">
        <f t="shared" si="5"/>
        <v>Low Income</v>
      </c>
      <c r="G78">
        <v>4</v>
      </c>
      <c r="H78" t="str">
        <f t="shared" si="6"/>
        <v>Low Spending</v>
      </c>
      <c r="I78">
        <v>1</v>
      </c>
      <c r="J78" t="str">
        <f t="shared" si="7"/>
        <v>Low Tenure</v>
      </c>
      <c r="K78">
        <v>36</v>
      </c>
      <c r="L78" t="s">
        <v>1</v>
      </c>
      <c r="M78">
        <v>990</v>
      </c>
    </row>
    <row r="79" spans="1:13" x14ac:dyDescent="0.25">
      <c r="A79">
        <v>78</v>
      </c>
      <c r="B79">
        <v>32</v>
      </c>
      <c r="C79" t="str">
        <f t="shared" si="4"/>
        <v>Adult</v>
      </c>
      <c r="D79" t="s">
        <v>4</v>
      </c>
      <c r="E79">
        <v>44048</v>
      </c>
      <c r="F79" t="str">
        <f t="shared" si="5"/>
        <v>Low Income</v>
      </c>
      <c r="G79">
        <v>20</v>
      </c>
      <c r="H79" t="str">
        <f t="shared" si="6"/>
        <v>Low Spending</v>
      </c>
      <c r="I79">
        <v>7</v>
      </c>
      <c r="J79" t="str">
        <f t="shared" si="7"/>
        <v>High Tenure</v>
      </c>
      <c r="K79">
        <v>10</v>
      </c>
      <c r="L79" t="s">
        <v>3</v>
      </c>
      <c r="M79">
        <v>41.55</v>
      </c>
    </row>
    <row r="80" spans="1:13" x14ac:dyDescent="0.25">
      <c r="A80">
        <v>79</v>
      </c>
      <c r="B80">
        <v>30</v>
      </c>
      <c r="C80" t="str">
        <f t="shared" si="4"/>
        <v>Adult</v>
      </c>
      <c r="D80" t="s">
        <v>4</v>
      </c>
      <c r="E80">
        <v>95501</v>
      </c>
      <c r="F80" t="str">
        <f t="shared" si="5"/>
        <v>Medium Income</v>
      </c>
      <c r="G80">
        <v>27</v>
      </c>
      <c r="H80" t="str">
        <f t="shared" si="6"/>
        <v>Low Spending</v>
      </c>
      <c r="I80">
        <v>3</v>
      </c>
      <c r="J80" t="str">
        <f t="shared" si="7"/>
        <v>Medium Tenure</v>
      </c>
      <c r="K80">
        <v>14</v>
      </c>
      <c r="L80" t="s">
        <v>1</v>
      </c>
      <c r="M80">
        <v>476.25</v>
      </c>
    </row>
    <row r="81" spans="1:13" x14ac:dyDescent="0.25">
      <c r="A81">
        <v>80</v>
      </c>
      <c r="B81">
        <v>68</v>
      </c>
      <c r="C81" t="str">
        <f t="shared" si="4"/>
        <v>Senior Citizen</v>
      </c>
      <c r="D81" t="s">
        <v>4</v>
      </c>
      <c r="E81">
        <v>45092</v>
      </c>
      <c r="F81" t="str">
        <f t="shared" si="5"/>
        <v>Low Income</v>
      </c>
      <c r="G81">
        <v>54</v>
      </c>
      <c r="H81" t="str">
        <f t="shared" si="6"/>
        <v>Medium Spending</v>
      </c>
      <c r="I81">
        <v>4</v>
      </c>
      <c r="J81" t="str">
        <f t="shared" si="7"/>
        <v>Medium Tenure</v>
      </c>
      <c r="K81">
        <v>40</v>
      </c>
      <c r="L81" t="s">
        <v>6</v>
      </c>
      <c r="M81">
        <v>738.6</v>
      </c>
    </row>
    <row r="82" spans="1:13" x14ac:dyDescent="0.25">
      <c r="A82">
        <v>81</v>
      </c>
      <c r="B82">
        <v>65</v>
      </c>
      <c r="C82" t="str">
        <f t="shared" si="4"/>
        <v>Senior Citizen</v>
      </c>
      <c r="D82" t="s">
        <v>4</v>
      </c>
      <c r="E82">
        <v>117157</v>
      </c>
      <c r="F82" t="str">
        <f t="shared" si="5"/>
        <v>High Income</v>
      </c>
      <c r="G82">
        <v>90</v>
      </c>
      <c r="H82" t="str">
        <f t="shared" si="6"/>
        <v>High Spending</v>
      </c>
      <c r="I82">
        <v>9</v>
      </c>
      <c r="J82" t="str">
        <f t="shared" si="7"/>
        <v>High Tenure</v>
      </c>
      <c r="K82">
        <v>39</v>
      </c>
      <c r="L82" t="s">
        <v>6</v>
      </c>
      <c r="M82">
        <v>812.36</v>
      </c>
    </row>
    <row r="83" spans="1:13" x14ac:dyDescent="0.25">
      <c r="A83">
        <v>82</v>
      </c>
      <c r="B83">
        <v>36</v>
      </c>
      <c r="C83" t="str">
        <f t="shared" si="4"/>
        <v>Adult</v>
      </c>
      <c r="D83" t="s">
        <v>0</v>
      </c>
      <c r="E83">
        <v>148542</v>
      </c>
      <c r="F83" t="str">
        <f t="shared" si="5"/>
        <v>High Income</v>
      </c>
      <c r="G83">
        <v>60</v>
      </c>
      <c r="H83" t="str">
        <f t="shared" si="6"/>
        <v>Medium Spending</v>
      </c>
      <c r="I83">
        <v>1</v>
      </c>
      <c r="J83" t="str">
        <f t="shared" si="7"/>
        <v>Low Tenure</v>
      </c>
      <c r="K83">
        <v>17</v>
      </c>
      <c r="L83" t="s">
        <v>1</v>
      </c>
      <c r="M83">
        <v>15.66</v>
      </c>
    </row>
    <row r="84" spans="1:13" x14ac:dyDescent="0.25">
      <c r="A84">
        <v>83</v>
      </c>
      <c r="B84">
        <v>36</v>
      </c>
      <c r="C84" t="str">
        <f t="shared" si="4"/>
        <v>Adult</v>
      </c>
      <c r="D84" t="s">
        <v>0</v>
      </c>
      <c r="E84">
        <v>99427</v>
      </c>
      <c r="F84" t="str">
        <f t="shared" si="5"/>
        <v>Medium Income</v>
      </c>
      <c r="G84">
        <v>94</v>
      </c>
      <c r="H84" t="str">
        <f t="shared" si="6"/>
        <v>High Spending</v>
      </c>
      <c r="I84">
        <v>8</v>
      </c>
      <c r="J84" t="str">
        <f t="shared" si="7"/>
        <v>High Tenure</v>
      </c>
      <c r="K84">
        <v>15</v>
      </c>
      <c r="L84" t="s">
        <v>2</v>
      </c>
      <c r="M84">
        <v>265.04000000000002</v>
      </c>
    </row>
    <row r="85" spans="1:13" x14ac:dyDescent="0.25">
      <c r="A85">
        <v>84</v>
      </c>
      <c r="B85">
        <v>56</v>
      </c>
      <c r="C85" t="str">
        <f t="shared" si="4"/>
        <v>Senior Citizen</v>
      </c>
      <c r="D85" t="s">
        <v>7</v>
      </c>
      <c r="E85">
        <v>58971</v>
      </c>
      <c r="F85" t="str">
        <f t="shared" si="5"/>
        <v>Medium Income</v>
      </c>
      <c r="G85">
        <v>77</v>
      </c>
      <c r="H85" t="str">
        <f t="shared" si="6"/>
        <v>High Spending</v>
      </c>
      <c r="I85">
        <v>9</v>
      </c>
      <c r="J85" t="str">
        <f t="shared" si="7"/>
        <v>High Tenure</v>
      </c>
      <c r="K85">
        <v>35</v>
      </c>
      <c r="L85" t="s">
        <v>6</v>
      </c>
      <c r="M85">
        <v>13.16</v>
      </c>
    </row>
    <row r="86" spans="1:13" x14ac:dyDescent="0.25">
      <c r="A86">
        <v>85</v>
      </c>
      <c r="B86">
        <v>19</v>
      </c>
      <c r="C86" t="str">
        <f t="shared" si="4"/>
        <v>Teenager</v>
      </c>
      <c r="D86" t="s">
        <v>7</v>
      </c>
      <c r="E86">
        <v>101100</v>
      </c>
      <c r="F86" t="str">
        <f t="shared" si="5"/>
        <v>High Income</v>
      </c>
      <c r="G86">
        <v>43</v>
      </c>
      <c r="H86" t="str">
        <f t="shared" si="6"/>
        <v>Medium Spending</v>
      </c>
      <c r="I86">
        <v>3</v>
      </c>
      <c r="J86" t="str">
        <f t="shared" si="7"/>
        <v>Medium Tenure</v>
      </c>
      <c r="K86">
        <v>14</v>
      </c>
      <c r="L86" t="s">
        <v>3</v>
      </c>
      <c r="M86">
        <v>392.36</v>
      </c>
    </row>
    <row r="87" spans="1:13" x14ac:dyDescent="0.25">
      <c r="A87">
        <v>86</v>
      </c>
      <c r="B87">
        <v>31</v>
      </c>
      <c r="C87" t="str">
        <f t="shared" si="4"/>
        <v>Adult</v>
      </c>
      <c r="D87" t="s">
        <v>4</v>
      </c>
      <c r="E87">
        <v>61849</v>
      </c>
      <c r="F87" t="str">
        <f t="shared" si="5"/>
        <v>Medium Income</v>
      </c>
      <c r="G87">
        <v>24</v>
      </c>
      <c r="H87" t="str">
        <f t="shared" si="6"/>
        <v>Low Spending</v>
      </c>
      <c r="I87">
        <v>6</v>
      </c>
      <c r="J87" t="str">
        <f t="shared" si="7"/>
        <v>Medium Tenure</v>
      </c>
      <c r="K87">
        <v>31</v>
      </c>
      <c r="L87" t="s">
        <v>5</v>
      </c>
      <c r="M87">
        <v>120.8</v>
      </c>
    </row>
    <row r="88" spans="1:13" x14ac:dyDescent="0.25">
      <c r="A88">
        <v>87</v>
      </c>
      <c r="B88">
        <v>59</v>
      </c>
      <c r="C88" t="str">
        <f t="shared" si="4"/>
        <v>Senior Citizen</v>
      </c>
      <c r="D88" t="s">
        <v>7</v>
      </c>
      <c r="E88">
        <v>47990</v>
      </c>
      <c r="F88" t="str">
        <f t="shared" si="5"/>
        <v>Low Income</v>
      </c>
      <c r="G88">
        <v>3</v>
      </c>
      <c r="H88" t="str">
        <f t="shared" si="6"/>
        <v>Low Spending</v>
      </c>
      <c r="I88">
        <v>10</v>
      </c>
      <c r="J88" t="str">
        <f t="shared" si="7"/>
        <v>High Tenure</v>
      </c>
      <c r="K88">
        <v>48</v>
      </c>
      <c r="L88" t="s">
        <v>5</v>
      </c>
      <c r="M88">
        <v>755.92</v>
      </c>
    </row>
    <row r="89" spans="1:13" x14ac:dyDescent="0.25">
      <c r="A89">
        <v>88</v>
      </c>
      <c r="B89">
        <v>31</v>
      </c>
      <c r="C89" t="str">
        <f t="shared" si="4"/>
        <v>Adult</v>
      </c>
      <c r="D89" t="s">
        <v>7</v>
      </c>
      <c r="E89">
        <v>55100</v>
      </c>
      <c r="F89" t="str">
        <f t="shared" si="5"/>
        <v>Medium Income</v>
      </c>
      <c r="G89">
        <v>20</v>
      </c>
      <c r="H89" t="str">
        <f t="shared" si="6"/>
        <v>Low Spending</v>
      </c>
      <c r="I89">
        <v>7</v>
      </c>
      <c r="J89" t="str">
        <f t="shared" si="7"/>
        <v>High Tenure</v>
      </c>
      <c r="K89">
        <v>31</v>
      </c>
      <c r="L89" t="s">
        <v>2</v>
      </c>
      <c r="M89">
        <v>59.84</v>
      </c>
    </row>
    <row r="90" spans="1:13" x14ac:dyDescent="0.25">
      <c r="A90">
        <v>89</v>
      </c>
      <c r="B90">
        <v>18</v>
      </c>
      <c r="C90" t="str">
        <f t="shared" si="4"/>
        <v>Teenager</v>
      </c>
      <c r="D90" t="s">
        <v>4</v>
      </c>
      <c r="E90">
        <v>105470</v>
      </c>
      <c r="F90" t="str">
        <f t="shared" si="5"/>
        <v>High Income</v>
      </c>
      <c r="G90">
        <v>8</v>
      </c>
      <c r="H90" t="str">
        <f t="shared" si="6"/>
        <v>Low Spending</v>
      </c>
      <c r="I90">
        <v>7</v>
      </c>
      <c r="J90" t="str">
        <f t="shared" si="7"/>
        <v>High Tenure</v>
      </c>
      <c r="K90">
        <v>4</v>
      </c>
      <c r="L90" t="s">
        <v>3</v>
      </c>
      <c r="M90">
        <v>746.18</v>
      </c>
    </row>
    <row r="91" spans="1:13" x14ac:dyDescent="0.25">
      <c r="A91">
        <v>90</v>
      </c>
      <c r="B91">
        <v>45</v>
      </c>
      <c r="C91" t="str">
        <f t="shared" si="4"/>
        <v>Adult</v>
      </c>
      <c r="D91" t="s">
        <v>4</v>
      </c>
      <c r="E91">
        <v>63381</v>
      </c>
      <c r="F91" t="str">
        <f t="shared" si="5"/>
        <v>Medium Income</v>
      </c>
      <c r="G91">
        <v>80</v>
      </c>
      <c r="H91" t="str">
        <f t="shared" si="6"/>
        <v>High Spending</v>
      </c>
      <c r="I91">
        <v>4</v>
      </c>
      <c r="J91" t="str">
        <f t="shared" si="7"/>
        <v>Medium Tenure</v>
      </c>
      <c r="K91">
        <v>8</v>
      </c>
      <c r="L91" t="s">
        <v>5</v>
      </c>
      <c r="M91">
        <v>754.24</v>
      </c>
    </row>
    <row r="92" spans="1:13" x14ac:dyDescent="0.25">
      <c r="A92">
        <v>91</v>
      </c>
      <c r="B92">
        <v>32</v>
      </c>
      <c r="C92" t="str">
        <f t="shared" si="4"/>
        <v>Adult</v>
      </c>
      <c r="D92" t="s">
        <v>4</v>
      </c>
      <c r="E92">
        <v>92089</v>
      </c>
      <c r="F92" t="str">
        <f t="shared" si="5"/>
        <v>Medium Income</v>
      </c>
      <c r="G92">
        <v>16</v>
      </c>
      <c r="H92" t="str">
        <f t="shared" si="6"/>
        <v>Low Spending</v>
      </c>
      <c r="I92">
        <v>1</v>
      </c>
      <c r="J92" t="str">
        <f t="shared" si="7"/>
        <v>Low Tenure</v>
      </c>
      <c r="K92">
        <v>47</v>
      </c>
      <c r="L92" t="s">
        <v>5</v>
      </c>
      <c r="M92">
        <v>209.86</v>
      </c>
    </row>
    <row r="93" spans="1:13" x14ac:dyDescent="0.25">
      <c r="A93">
        <v>92</v>
      </c>
      <c r="B93">
        <v>39</v>
      </c>
      <c r="C93" t="str">
        <f t="shared" si="4"/>
        <v>Adult</v>
      </c>
      <c r="D93" t="s">
        <v>4</v>
      </c>
      <c r="E93">
        <v>104031</v>
      </c>
      <c r="F93" t="str">
        <f t="shared" si="5"/>
        <v>High Income</v>
      </c>
      <c r="G93">
        <v>67</v>
      </c>
      <c r="H93" t="str">
        <f t="shared" si="6"/>
        <v>Medium Spending</v>
      </c>
      <c r="I93">
        <v>6</v>
      </c>
      <c r="J93" t="str">
        <f t="shared" si="7"/>
        <v>Medium Tenure</v>
      </c>
      <c r="K93">
        <v>28</v>
      </c>
      <c r="L93" t="s">
        <v>5</v>
      </c>
      <c r="M93">
        <v>930.36</v>
      </c>
    </row>
    <row r="94" spans="1:13" x14ac:dyDescent="0.25">
      <c r="A94">
        <v>93</v>
      </c>
      <c r="B94">
        <v>65</v>
      </c>
      <c r="C94" t="str">
        <f t="shared" si="4"/>
        <v>Senior Citizen</v>
      </c>
      <c r="D94" t="s">
        <v>7</v>
      </c>
      <c r="E94">
        <v>62792</v>
      </c>
      <c r="F94" t="str">
        <f t="shared" si="5"/>
        <v>Medium Income</v>
      </c>
      <c r="G94">
        <v>83</v>
      </c>
      <c r="H94" t="str">
        <f t="shared" si="6"/>
        <v>High Spending</v>
      </c>
      <c r="I94">
        <v>8</v>
      </c>
      <c r="J94" t="str">
        <f t="shared" si="7"/>
        <v>High Tenure</v>
      </c>
      <c r="K94">
        <v>11</v>
      </c>
      <c r="L94" t="s">
        <v>6</v>
      </c>
      <c r="M94">
        <v>230.58</v>
      </c>
    </row>
    <row r="95" spans="1:13" x14ac:dyDescent="0.25">
      <c r="A95">
        <v>94</v>
      </c>
      <c r="B95">
        <v>46</v>
      </c>
      <c r="C95" t="str">
        <f t="shared" si="4"/>
        <v>Adult</v>
      </c>
      <c r="D95" t="s">
        <v>4</v>
      </c>
      <c r="E95">
        <v>113116</v>
      </c>
      <c r="F95" t="str">
        <f t="shared" si="5"/>
        <v>High Income</v>
      </c>
      <c r="G95">
        <v>7</v>
      </c>
      <c r="H95" t="str">
        <f t="shared" si="6"/>
        <v>Low Spending</v>
      </c>
      <c r="I95">
        <v>10</v>
      </c>
      <c r="J95" t="str">
        <f t="shared" si="7"/>
        <v>High Tenure</v>
      </c>
      <c r="K95">
        <v>13</v>
      </c>
      <c r="L95" t="s">
        <v>3</v>
      </c>
      <c r="M95">
        <v>190.55</v>
      </c>
    </row>
    <row r="96" spans="1:13" x14ac:dyDescent="0.25">
      <c r="A96">
        <v>95</v>
      </c>
      <c r="B96">
        <v>30</v>
      </c>
      <c r="C96" t="str">
        <f t="shared" si="4"/>
        <v>Adult</v>
      </c>
      <c r="D96" t="s">
        <v>4</v>
      </c>
      <c r="E96">
        <v>75926</v>
      </c>
      <c r="F96" t="str">
        <f t="shared" si="5"/>
        <v>Medium Income</v>
      </c>
      <c r="G96">
        <v>97</v>
      </c>
      <c r="H96" t="str">
        <f t="shared" si="6"/>
        <v>High Spending</v>
      </c>
      <c r="I96">
        <v>10</v>
      </c>
      <c r="J96" t="str">
        <f t="shared" si="7"/>
        <v>High Tenure</v>
      </c>
      <c r="K96">
        <v>19</v>
      </c>
      <c r="L96" t="s">
        <v>2</v>
      </c>
      <c r="M96">
        <v>670.87</v>
      </c>
    </row>
    <row r="97" spans="1:13" x14ac:dyDescent="0.25">
      <c r="A97">
        <v>96</v>
      </c>
      <c r="B97">
        <v>23</v>
      </c>
      <c r="C97" t="str">
        <f t="shared" si="4"/>
        <v>Teenager</v>
      </c>
      <c r="D97" t="s">
        <v>7</v>
      </c>
      <c r="E97">
        <v>108480</v>
      </c>
      <c r="F97" t="str">
        <f t="shared" si="5"/>
        <v>High Income</v>
      </c>
      <c r="G97">
        <v>46</v>
      </c>
      <c r="H97" t="str">
        <f t="shared" si="6"/>
        <v>Medium Spending</v>
      </c>
      <c r="I97">
        <v>10</v>
      </c>
      <c r="J97" t="str">
        <f t="shared" si="7"/>
        <v>High Tenure</v>
      </c>
      <c r="K97">
        <v>21</v>
      </c>
      <c r="L97" t="s">
        <v>3</v>
      </c>
      <c r="M97">
        <v>377.31</v>
      </c>
    </row>
    <row r="98" spans="1:13" x14ac:dyDescent="0.25">
      <c r="A98">
        <v>97</v>
      </c>
      <c r="B98">
        <v>63</v>
      </c>
      <c r="C98" t="str">
        <f t="shared" si="4"/>
        <v>Senior Citizen</v>
      </c>
      <c r="D98" t="s">
        <v>4</v>
      </c>
      <c r="E98">
        <v>102834</v>
      </c>
      <c r="F98" t="str">
        <f t="shared" si="5"/>
        <v>High Income</v>
      </c>
      <c r="G98">
        <v>31</v>
      </c>
      <c r="H98" t="str">
        <f t="shared" si="6"/>
        <v>Low Spending</v>
      </c>
      <c r="I98">
        <v>7</v>
      </c>
      <c r="J98" t="str">
        <f t="shared" si="7"/>
        <v>High Tenure</v>
      </c>
      <c r="K98">
        <v>20</v>
      </c>
      <c r="L98" t="s">
        <v>6</v>
      </c>
      <c r="M98">
        <v>582.57000000000005</v>
      </c>
    </row>
    <row r="99" spans="1:13" x14ac:dyDescent="0.25">
      <c r="A99">
        <v>98</v>
      </c>
      <c r="B99">
        <v>49</v>
      </c>
      <c r="C99" t="str">
        <f t="shared" si="4"/>
        <v>Adult</v>
      </c>
      <c r="D99" t="s">
        <v>7</v>
      </c>
      <c r="E99">
        <v>46695</v>
      </c>
      <c r="F99" t="str">
        <f t="shared" si="5"/>
        <v>Low Income</v>
      </c>
      <c r="G99">
        <v>99</v>
      </c>
      <c r="H99" t="str">
        <f t="shared" si="6"/>
        <v>High Spending</v>
      </c>
      <c r="I99">
        <v>9</v>
      </c>
      <c r="J99" t="str">
        <f t="shared" si="7"/>
        <v>High Tenure</v>
      </c>
      <c r="K99">
        <v>26</v>
      </c>
      <c r="L99" t="s">
        <v>3</v>
      </c>
      <c r="M99">
        <v>674.7</v>
      </c>
    </row>
    <row r="100" spans="1:13" x14ac:dyDescent="0.25">
      <c r="A100">
        <v>99</v>
      </c>
      <c r="B100">
        <v>21</v>
      </c>
      <c r="C100" t="str">
        <f t="shared" si="4"/>
        <v>Teenager</v>
      </c>
      <c r="D100" t="s">
        <v>4</v>
      </c>
      <c r="E100">
        <v>105024</v>
      </c>
      <c r="F100" t="str">
        <f t="shared" si="5"/>
        <v>High Income</v>
      </c>
      <c r="G100">
        <v>45</v>
      </c>
      <c r="H100" t="str">
        <f t="shared" si="6"/>
        <v>Medium Spending</v>
      </c>
      <c r="I100">
        <v>3</v>
      </c>
      <c r="J100" t="str">
        <f t="shared" si="7"/>
        <v>Medium Tenure</v>
      </c>
      <c r="K100">
        <v>32</v>
      </c>
      <c r="L100" t="s">
        <v>2</v>
      </c>
      <c r="M100">
        <v>795.84</v>
      </c>
    </row>
    <row r="101" spans="1:13" x14ac:dyDescent="0.25">
      <c r="A101">
        <v>100</v>
      </c>
      <c r="B101">
        <v>26</v>
      </c>
      <c r="C101" t="str">
        <f t="shared" si="4"/>
        <v>Teenager</v>
      </c>
      <c r="D101" t="s">
        <v>0</v>
      </c>
      <c r="E101">
        <v>59496</v>
      </c>
      <c r="F101" t="str">
        <f t="shared" si="5"/>
        <v>Medium Income</v>
      </c>
      <c r="G101">
        <v>58</v>
      </c>
      <c r="H101" t="str">
        <f t="shared" si="6"/>
        <v>Medium Spending</v>
      </c>
      <c r="I101">
        <v>2</v>
      </c>
      <c r="J101" t="str">
        <f t="shared" si="7"/>
        <v>Low Tenure</v>
      </c>
      <c r="K101">
        <v>50</v>
      </c>
      <c r="L101" t="s">
        <v>3</v>
      </c>
      <c r="M101">
        <v>23.33</v>
      </c>
    </row>
    <row r="102" spans="1:13" x14ac:dyDescent="0.25">
      <c r="A102">
        <v>101</v>
      </c>
      <c r="B102">
        <v>40</v>
      </c>
      <c r="C102" t="str">
        <f t="shared" si="4"/>
        <v>Adult</v>
      </c>
      <c r="D102" t="s">
        <v>0</v>
      </c>
      <c r="E102">
        <v>115569</v>
      </c>
      <c r="F102" t="str">
        <f t="shared" si="5"/>
        <v>High Income</v>
      </c>
      <c r="G102">
        <v>1</v>
      </c>
      <c r="H102" t="str">
        <f t="shared" si="6"/>
        <v>Low Spending</v>
      </c>
      <c r="I102">
        <v>2</v>
      </c>
      <c r="J102" t="str">
        <f t="shared" si="7"/>
        <v>Low Tenure</v>
      </c>
      <c r="K102">
        <v>5</v>
      </c>
      <c r="L102" t="s">
        <v>1</v>
      </c>
      <c r="M102">
        <v>241.91</v>
      </c>
    </row>
    <row r="103" spans="1:13" x14ac:dyDescent="0.25">
      <c r="A103">
        <v>102</v>
      </c>
      <c r="B103">
        <v>18</v>
      </c>
      <c r="C103" t="str">
        <f t="shared" si="4"/>
        <v>Teenager</v>
      </c>
      <c r="D103" t="s">
        <v>7</v>
      </c>
      <c r="E103">
        <v>49346</v>
      </c>
      <c r="F103" t="str">
        <f t="shared" si="5"/>
        <v>Low Income</v>
      </c>
      <c r="G103">
        <v>70</v>
      </c>
      <c r="H103" t="str">
        <f t="shared" si="6"/>
        <v>Medium Spending</v>
      </c>
      <c r="I103">
        <v>7</v>
      </c>
      <c r="J103" t="str">
        <f t="shared" si="7"/>
        <v>High Tenure</v>
      </c>
      <c r="K103">
        <v>38</v>
      </c>
      <c r="L103" t="s">
        <v>1</v>
      </c>
      <c r="M103">
        <v>127.14</v>
      </c>
    </row>
    <row r="104" spans="1:13" x14ac:dyDescent="0.25">
      <c r="A104">
        <v>103</v>
      </c>
      <c r="B104">
        <v>19</v>
      </c>
      <c r="C104" t="str">
        <f t="shared" si="4"/>
        <v>Teenager</v>
      </c>
      <c r="D104" t="s">
        <v>7</v>
      </c>
      <c r="E104">
        <v>75430</v>
      </c>
      <c r="F104" t="str">
        <f t="shared" si="5"/>
        <v>Medium Income</v>
      </c>
      <c r="G104">
        <v>50</v>
      </c>
      <c r="H104" t="str">
        <f t="shared" si="6"/>
        <v>Medium Spending</v>
      </c>
      <c r="I104">
        <v>7</v>
      </c>
      <c r="J104" t="str">
        <f t="shared" si="7"/>
        <v>High Tenure</v>
      </c>
      <c r="K104">
        <v>32</v>
      </c>
      <c r="L104" t="s">
        <v>3</v>
      </c>
      <c r="M104">
        <v>532.51</v>
      </c>
    </row>
    <row r="105" spans="1:13" x14ac:dyDescent="0.25">
      <c r="A105">
        <v>104</v>
      </c>
      <c r="B105">
        <v>60</v>
      </c>
      <c r="C105" t="str">
        <f t="shared" si="4"/>
        <v>Senior Citizen</v>
      </c>
      <c r="D105" t="s">
        <v>0</v>
      </c>
      <c r="E105">
        <v>142407</v>
      </c>
      <c r="F105" t="str">
        <f t="shared" si="5"/>
        <v>High Income</v>
      </c>
      <c r="G105">
        <v>4</v>
      </c>
      <c r="H105" t="str">
        <f t="shared" si="6"/>
        <v>Low Spending</v>
      </c>
      <c r="I105">
        <v>2</v>
      </c>
      <c r="J105" t="str">
        <f t="shared" si="7"/>
        <v>Low Tenure</v>
      </c>
      <c r="K105">
        <v>1</v>
      </c>
      <c r="L105" t="s">
        <v>2</v>
      </c>
      <c r="M105">
        <v>29.58</v>
      </c>
    </row>
    <row r="106" spans="1:13" x14ac:dyDescent="0.25">
      <c r="A106">
        <v>105</v>
      </c>
      <c r="B106">
        <v>20</v>
      </c>
      <c r="C106" t="str">
        <f t="shared" si="4"/>
        <v>Teenager</v>
      </c>
      <c r="D106" t="s">
        <v>4</v>
      </c>
      <c r="E106">
        <v>34982</v>
      </c>
      <c r="F106" t="str">
        <f t="shared" si="5"/>
        <v>Low Income</v>
      </c>
      <c r="G106">
        <v>7</v>
      </c>
      <c r="H106" t="str">
        <f t="shared" si="6"/>
        <v>Low Spending</v>
      </c>
      <c r="I106">
        <v>2</v>
      </c>
      <c r="J106" t="str">
        <f t="shared" si="7"/>
        <v>Low Tenure</v>
      </c>
      <c r="K106">
        <v>45</v>
      </c>
      <c r="L106" t="s">
        <v>3</v>
      </c>
      <c r="M106">
        <v>597.15</v>
      </c>
    </row>
    <row r="107" spans="1:13" x14ac:dyDescent="0.25">
      <c r="A107">
        <v>106</v>
      </c>
      <c r="B107">
        <v>55</v>
      </c>
      <c r="C107" t="str">
        <f t="shared" si="4"/>
        <v>Senior Citizen</v>
      </c>
      <c r="D107" t="s">
        <v>0</v>
      </c>
      <c r="E107">
        <v>147187</v>
      </c>
      <c r="F107" t="str">
        <f t="shared" si="5"/>
        <v>High Income</v>
      </c>
      <c r="G107">
        <v>37</v>
      </c>
      <c r="H107" t="str">
        <f t="shared" si="6"/>
        <v>Low Spending</v>
      </c>
      <c r="I107">
        <v>7</v>
      </c>
      <c r="J107" t="str">
        <f t="shared" si="7"/>
        <v>High Tenure</v>
      </c>
      <c r="K107">
        <v>27</v>
      </c>
      <c r="L107" t="s">
        <v>6</v>
      </c>
      <c r="M107">
        <v>941.67</v>
      </c>
    </row>
    <row r="108" spans="1:13" x14ac:dyDescent="0.25">
      <c r="A108">
        <v>107</v>
      </c>
      <c r="B108">
        <v>19</v>
      </c>
      <c r="C108" t="str">
        <f t="shared" si="4"/>
        <v>Teenager</v>
      </c>
      <c r="D108" t="s">
        <v>4</v>
      </c>
      <c r="E108">
        <v>37993</v>
      </c>
      <c r="F108" t="str">
        <f t="shared" si="5"/>
        <v>Low Income</v>
      </c>
      <c r="G108">
        <v>59</v>
      </c>
      <c r="H108" t="str">
        <f t="shared" si="6"/>
        <v>Medium Spending</v>
      </c>
      <c r="I108">
        <v>6</v>
      </c>
      <c r="J108" t="str">
        <f t="shared" si="7"/>
        <v>Medium Tenure</v>
      </c>
      <c r="K108">
        <v>30</v>
      </c>
      <c r="L108" t="s">
        <v>2</v>
      </c>
      <c r="M108">
        <v>873.8</v>
      </c>
    </row>
    <row r="109" spans="1:13" x14ac:dyDescent="0.25">
      <c r="A109">
        <v>108</v>
      </c>
      <c r="B109">
        <v>65</v>
      </c>
      <c r="C109" t="str">
        <f t="shared" si="4"/>
        <v>Senior Citizen</v>
      </c>
      <c r="D109" t="s">
        <v>7</v>
      </c>
      <c r="E109">
        <v>81753</v>
      </c>
      <c r="F109" t="str">
        <f t="shared" si="5"/>
        <v>Medium Income</v>
      </c>
      <c r="G109">
        <v>72</v>
      </c>
      <c r="H109" t="str">
        <f t="shared" si="6"/>
        <v>High Spending</v>
      </c>
      <c r="I109">
        <v>9</v>
      </c>
      <c r="J109" t="str">
        <f t="shared" si="7"/>
        <v>High Tenure</v>
      </c>
      <c r="K109">
        <v>21</v>
      </c>
      <c r="L109" t="s">
        <v>5</v>
      </c>
      <c r="M109">
        <v>633.63</v>
      </c>
    </row>
    <row r="110" spans="1:13" x14ac:dyDescent="0.25">
      <c r="A110">
        <v>109</v>
      </c>
      <c r="B110">
        <v>57</v>
      </c>
      <c r="C110" t="str">
        <f t="shared" si="4"/>
        <v>Senior Citizen</v>
      </c>
      <c r="D110" t="s">
        <v>0</v>
      </c>
      <c r="E110">
        <v>81695</v>
      </c>
      <c r="F110" t="str">
        <f t="shared" si="5"/>
        <v>Medium Income</v>
      </c>
      <c r="G110">
        <v>90</v>
      </c>
      <c r="H110" t="str">
        <f t="shared" si="6"/>
        <v>High Spending</v>
      </c>
      <c r="I110">
        <v>8</v>
      </c>
      <c r="J110" t="str">
        <f t="shared" si="7"/>
        <v>High Tenure</v>
      </c>
      <c r="K110">
        <v>44</v>
      </c>
      <c r="L110" t="s">
        <v>6</v>
      </c>
      <c r="M110">
        <v>179.8</v>
      </c>
    </row>
    <row r="111" spans="1:13" x14ac:dyDescent="0.25">
      <c r="A111">
        <v>110</v>
      </c>
      <c r="B111">
        <v>56</v>
      </c>
      <c r="C111" t="str">
        <f t="shared" si="4"/>
        <v>Senior Citizen</v>
      </c>
      <c r="D111" t="s">
        <v>0</v>
      </c>
      <c r="E111">
        <v>40676</v>
      </c>
      <c r="F111" t="str">
        <f t="shared" si="5"/>
        <v>Low Income</v>
      </c>
      <c r="G111">
        <v>86</v>
      </c>
      <c r="H111" t="str">
        <f t="shared" si="6"/>
        <v>High Spending</v>
      </c>
      <c r="I111">
        <v>7</v>
      </c>
      <c r="J111" t="str">
        <f t="shared" si="7"/>
        <v>High Tenure</v>
      </c>
      <c r="K111">
        <v>38</v>
      </c>
      <c r="L111" t="s">
        <v>5</v>
      </c>
      <c r="M111">
        <v>627.65</v>
      </c>
    </row>
    <row r="112" spans="1:13" x14ac:dyDescent="0.25">
      <c r="A112">
        <v>111</v>
      </c>
      <c r="B112">
        <v>37</v>
      </c>
      <c r="C112" t="str">
        <f t="shared" si="4"/>
        <v>Adult</v>
      </c>
      <c r="D112" t="s">
        <v>7</v>
      </c>
      <c r="E112">
        <v>111242</v>
      </c>
      <c r="F112" t="str">
        <f t="shared" si="5"/>
        <v>High Income</v>
      </c>
      <c r="G112">
        <v>33</v>
      </c>
      <c r="H112" t="str">
        <f t="shared" si="6"/>
        <v>Low Spending</v>
      </c>
      <c r="I112">
        <v>5</v>
      </c>
      <c r="J112" t="str">
        <f t="shared" si="7"/>
        <v>Medium Tenure</v>
      </c>
      <c r="K112">
        <v>34</v>
      </c>
      <c r="L112" t="s">
        <v>2</v>
      </c>
      <c r="M112">
        <v>756.32</v>
      </c>
    </row>
    <row r="113" spans="1:13" x14ac:dyDescent="0.25">
      <c r="A113">
        <v>112</v>
      </c>
      <c r="B113">
        <v>64</v>
      </c>
      <c r="C113" t="str">
        <f t="shared" si="4"/>
        <v>Senior Citizen</v>
      </c>
      <c r="D113" t="s">
        <v>7</v>
      </c>
      <c r="E113">
        <v>87006</v>
      </c>
      <c r="F113" t="str">
        <f t="shared" si="5"/>
        <v>Medium Income</v>
      </c>
      <c r="G113">
        <v>85</v>
      </c>
      <c r="H113" t="str">
        <f t="shared" si="6"/>
        <v>High Spending</v>
      </c>
      <c r="I113">
        <v>7</v>
      </c>
      <c r="J113" t="str">
        <f t="shared" si="7"/>
        <v>High Tenure</v>
      </c>
      <c r="K113">
        <v>20</v>
      </c>
      <c r="L113" t="s">
        <v>3</v>
      </c>
      <c r="M113">
        <v>930.73</v>
      </c>
    </row>
    <row r="114" spans="1:13" x14ac:dyDescent="0.25">
      <c r="A114">
        <v>113</v>
      </c>
      <c r="B114">
        <v>58</v>
      </c>
      <c r="C114" t="str">
        <f t="shared" si="4"/>
        <v>Senior Citizen</v>
      </c>
      <c r="D114" t="s">
        <v>7</v>
      </c>
      <c r="E114">
        <v>82856</v>
      </c>
      <c r="F114" t="str">
        <f t="shared" si="5"/>
        <v>Medium Income</v>
      </c>
      <c r="G114">
        <v>33</v>
      </c>
      <c r="H114" t="str">
        <f t="shared" si="6"/>
        <v>Low Spending</v>
      </c>
      <c r="I114">
        <v>7</v>
      </c>
      <c r="J114" t="str">
        <f t="shared" si="7"/>
        <v>High Tenure</v>
      </c>
      <c r="K114">
        <v>20</v>
      </c>
      <c r="L114" t="s">
        <v>1</v>
      </c>
      <c r="M114">
        <v>450.72</v>
      </c>
    </row>
    <row r="115" spans="1:13" x14ac:dyDescent="0.25">
      <c r="A115">
        <v>114</v>
      </c>
      <c r="B115">
        <v>32</v>
      </c>
      <c r="C115" t="str">
        <f t="shared" si="4"/>
        <v>Adult</v>
      </c>
      <c r="D115" t="s">
        <v>7</v>
      </c>
      <c r="E115">
        <v>35514</v>
      </c>
      <c r="F115" t="str">
        <f t="shared" si="5"/>
        <v>Low Income</v>
      </c>
      <c r="G115">
        <v>4</v>
      </c>
      <c r="H115" t="str">
        <f t="shared" si="6"/>
        <v>Low Spending</v>
      </c>
      <c r="I115">
        <v>5</v>
      </c>
      <c r="J115" t="str">
        <f t="shared" si="7"/>
        <v>Medium Tenure</v>
      </c>
      <c r="K115">
        <v>36</v>
      </c>
      <c r="L115" t="s">
        <v>2</v>
      </c>
      <c r="M115">
        <v>415.44</v>
      </c>
    </row>
    <row r="116" spans="1:13" x14ac:dyDescent="0.25">
      <c r="A116">
        <v>115</v>
      </c>
      <c r="B116">
        <v>64</v>
      </c>
      <c r="C116" t="str">
        <f t="shared" si="4"/>
        <v>Senior Citizen</v>
      </c>
      <c r="D116" t="s">
        <v>7</v>
      </c>
      <c r="E116">
        <v>87595</v>
      </c>
      <c r="F116" t="str">
        <f t="shared" si="5"/>
        <v>Medium Income</v>
      </c>
      <c r="G116">
        <v>11</v>
      </c>
      <c r="H116" t="str">
        <f t="shared" si="6"/>
        <v>Low Spending</v>
      </c>
      <c r="I116">
        <v>5</v>
      </c>
      <c r="J116" t="str">
        <f t="shared" si="7"/>
        <v>Medium Tenure</v>
      </c>
      <c r="K116">
        <v>21</v>
      </c>
      <c r="L116" t="s">
        <v>6</v>
      </c>
      <c r="M116">
        <v>69.78</v>
      </c>
    </row>
    <row r="117" spans="1:13" x14ac:dyDescent="0.25">
      <c r="A117">
        <v>116</v>
      </c>
      <c r="B117">
        <v>59</v>
      </c>
      <c r="C117" t="str">
        <f t="shared" si="4"/>
        <v>Senior Citizen</v>
      </c>
      <c r="D117" t="s">
        <v>7</v>
      </c>
      <c r="E117">
        <v>125014</v>
      </c>
      <c r="F117" t="str">
        <f t="shared" si="5"/>
        <v>High Income</v>
      </c>
      <c r="G117">
        <v>89</v>
      </c>
      <c r="H117" t="str">
        <f t="shared" si="6"/>
        <v>High Spending</v>
      </c>
      <c r="I117">
        <v>7</v>
      </c>
      <c r="J117" t="str">
        <f t="shared" si="7"/>
        <v>High Tenure</v>
      </c>
      <c r="K117">
        <v>42</v>
      </c>
      <c r="L117" t="s">
        <v>5</v>
      </c>
      <c r="M117">
        <v>451.82</v>
      </c>
    </row>
    <row r="118" spans="1:13" x14ac:dyDescent="0.25">
      <c r="A118">
        <v>117</v>
      </c>
      <c r="B118">
        <v>62</v>
      </c>
      <c r="C118" t="str">
        <f t="shared" si="4"/>
        <v>Senior Citizen</v>
      </c>
      <c r="D118" t="s">
        <v>7</v>
      </c>
      <c r="E118">
        <v>128322</v>
      </c>
      <c r="F118" t="str">
        <f t="shared" si="5"/>
        <v>High Income</v>
      </c>
      <c r="G118">
        <v>44</v>
      </c>
      <c r="H118" t="str">
        <f t="shared" si="6"/>
        <v>Medium Spending</v>
      </c>
      <c r="I118">
        <v>4</v>
      </c>
      <c r="J118" t="str">
        <f t="shared" si="7"/>
        <v>Medium Tenure</v>
      </c>
      <c r="K118">
        <v>31</v>
      </c>
      <c r="L118" t="s">
        <v>6</v>
      </c>
      <c r="M118">
        <v>668.91</v>
      </c>
    </row>
    <row r="119" spans="1:13" x14ac:dyDescent="0.25">
      <c r="A119">
        <v>118</v>
      </c>
      <c r="B119">
        <v>62</v>
      </c>
      <c r="C119" t="str">
        <f t="shared" si="4"/>
        <v>Senior Citizen</v>
      </c>
      <c r="D119" t="s">
        <v>7</v>
      </c>
      <c r="E119">
        <v>48693</v>
      </c>
      <c r="F119" t="str">
        <f t="shared" si="5"/>
        <v>Low Income</v>
      </c>
      <c r="G119">
        <v>36</v>
      </c>
      <c r="H119" t="str">
        <f t="shared" si="6"/>
        <v>Low Spending</v>
      </c>
      <c r="I119">
        <v>9</v>
      </c>
      <c r="J119" t="str">
        <f t="shared" si="7"/>
        <v>High Tenure</v>
      </c>
      <c r="K119">
        <v>44</v>
      </c>
      <c r="L119" t="s">
        <v>5</v>
      </c>
      <c r="M119">
        <v>755.67</v>
      </c>
    </row>
    <row r="120" spans="1:13" x14ac:dyDescent="0.25">
      <c r="A120">
        <v>119</v>
      </c>
      <c r="B120">
        <v>33</v>
      </c>
      <c r="C120" t="str">
        <f t="shared" si="4"/>
        <v>Adult</v>
      </c>
      <c r="D120" t="s">
        <v>7</v>
      </c>
      <c r="E120">
        <v>113154</v>
      </c>
      <c r="F120" t="str">
        <f t="shared" si="5"/>
        <v>High Income</v>
      </c>
      <c r="G120">
        <v>75</v>
      </c>
      <c r="H120" t="str">
        <f t="shared" si="6"/>
        <v>High Spending</v>
      </c>
      <c r="I120">
        <v>8</v>
      </c>
      <c r="J120" t="str">
        <f t="shared" si="7"/>
        <v>High Tenure</v>
      </c>
      <c r="K120">
        <v>46</v>
      </c>
      <c r="L120" t="s">
        <v>1</v>
      </c>
      <c r="M120">
        <v>895.58</v>
      </c>
    </row>
    <row r="121" spans="1:13" x14ac:dyDescent="0.25">
      <c r="A121">
        <v>120</v>
      </c>
      <c r="B121">
        <v>68</v>
      </c>
      <c r="C121" t="str">
        <f t="shared" si="4"/>
        <v>Senior Citizen</v>
      </c>
      <c r="D121" t="s">
        <v>0</v>
      </c>
      <c r="E121">
        <v>78309</v>
      </c>
      <c r="F121" t="str">
        <f t="shared" si="5"/>
        <v>Medium Income</v>
      </c>
      <c r="G121">
        <v>12</v>
      </c>
      <c r="H121" t="str">
        <f t="shared" si="6"/>
        <v>Low Spending</v>
      </c>
      <c r="I121">
        <v>2</v>
      </c>
      <c r="J121" t="str">
        <f t="shared" si="7"/>
        <v>Low Tenure</v>
      </c>
      <c r="K121">
        <v>49</v>
      </c>
      <c r="L121" t="s">
        <v>3</v>
      </c>
      <c r="M121">
        <v>848.14</v>
      </c>
    </row>
    <row r="122" spans="1:13" x14ac:dyDescent="0.25">
      <c r="A122">
        <v>121</v>
      </c>
      <c r="B122">
        <v>47</v>
      </c>
      <c r="C122" t="str">
        <f t="shared" si="4"/>
        <v>Adult</v>
      </c>
      <c r="D122" t="s">
        <v>0</v>
      </c>
      <c r="E122">
        <v>112072</v>
      </c>
      <c r="F122" t="str">
        <f t="shared" si="5"/>
        <v>High Income</v>
      </c>
      <c r="G122">
        <v>50</v>
      </c>
      <c r="H122" t="str">
        <f t="shared" si="6"/>
        <v>Medium Spending</v>
      </c>
      <c r="I122">
        <v>5</v>
      </c>
      <c r="J122" t="str">
        <f t="shared" si="7"/>
        <v>Medium Tenure</v>
      </c>
      <c r="K122">
        <v>21</v>
      </c>
      <c r="L122" t="s">
        <v>1</v>
      </c>
      <c r="M122">
        <v>884.19</v>
      </c>
    </row>
    <row r="123" spans="1:13" x14ac:dyDescent="0.25">
      <c r="A123">
        <v>122</v>
      </c>
      <c r="B123">
        <v>43</v>
      </c>
      <c r="C123" t="str">
        <f t="shared" si="4"/>
        <v>Adult</v>
      </c>
      <c r="D123" t="s">
        <v>7</v>
      </c>
      <c r="E123">
        <v>42855</v>
      </c>
      <c r="F123" t="str">
        <f t="shared" si="5"/>
        <v>Low Income</v>
      </c>
      <c r="G123">
        <v>66</v>
      </c>
      <c r="H123" t="str">
        <f t="shared" si="6"/>
        <v>Medium Spending</v>
      </c>
      <c r="I123">
        <v>6</v>
      </c>
      <c r="J123" t="str">
        <f t="shared" si="7"/>
        <v>Medium Tenure</v>
      </c>
      <c r="K123">
        <v>23</v>
      </c>
      <c r="L123" t="s">
        <v>6</v>
      </c>
      <c r="M123">
        <v>138.51</v>
      </c>
    </row>
    <row r="124" spans="1:13" x14ac:dyDescent="0.25">
      <c r="A124">
        <v>123</v>
      </c>
      <c r="B124">
        <v>26</v>
      </c>
      <c r="C124" t="str">
        <f t="shared" si="4"/>
        <v>Teenager</v>
      </c>
      <c r="D124" t="s">
        <v>4</v>
      </c>
      <c r="E124">
        <v>55515</v>
      </c>
      <c r="F124" t="str">
        <f t="shared" si="5"/>
        <v>Medium Income</v>
      </c>
      <c r="G124">
        <v>29</v>
      </c>
      <c r="H124" t="str">
        <f t="shared" si="6"/>
        <v>Low Spending</v>
      </c>
      <c r="I124">
        <v>9</v>
      </c>
      <c r="J124" t="str">
        <f t="shared" si="7"/>
        <v>High Tenure</v>
      </c>
      <c r="K124">
        <v>37</v>
      </c>
      <c r="L124" t="s">
        <v>2</v>
      </c>
      <c r="M124">
        <v>50.57</v>
      </c>
    </row>
    <row r="125" spans="1:13" x14ac:dyDescent="0.25">
      <c r="A125">
        <v>124</v>
      </c>
      <c r="B125">
        <v>30</v>
      </c>
      <c r="C125" t="str">
        <f t="shared" si="4"/>
        <v>Adult</v>
      </c>
      <c r="D125" t="s">
        <v>7</v>
      </c>
      <c r="E125">
        <v>51454</v>
      </c>
      <c r="F125" t="str">
        <f t="shared" si="5"/>
        <v>Medium Income</v>
      </c>
      <c r="G125">
        <v>94</v>
      </c>
      <c r="H125" t="str">
        <f t="shared" si="6"/>
        <v>High Spending</v>
      </c>
      <c r="I125">
        <v>8</v>
      </c>
      <c r="J125" t="str">
        <f t="shared" si="7"/>
        <v>High Tenure</v>
      </c>
      <c r="K125">
        <v>17</v>
      </c>
      <c r="L125" t="s">
        <v>5</v>
      </c>
      <c r="M125">
        <v>553.35</v>
      </c>
    </row>
    <row r="126" spans="1:13" x14ac:dyDescent="0.25">
      <c r="A126">
        <v>125</v>
      </c>
      <c r="B126">
        <v>66</v>
      </c>
      <c r="C126" t="str">
        <f t="shared" si="4"/>
        <v>Senior Citizen</v>
      </c>
      <c r="D126" t="s">
        <v>4</v>
      </c>
      <c r="E126">
        <v>69362</v>
      </c>
      <c r="F126" t="str">
        <f t="shared" si="5"/>
        <v>Medium Income</v>
      </c>
      <c r="G126">
        <v>58</v>
      </c>
      <c r="H126" t="str">
        <f t="shared" si="6"/>
        <v>Medium Spending</v>
      </c>
      <c r="I126">
        <v>1</v>
      </c>
      <c r="J126" t="str">
        <f t="shared" si="7"/>
        <v>Low Tenure</v>
      </c>
      <c r="K126">
        <v>23</v>
      </c>
      <c r="L126" t="s">
        <v>3</v>
      </c>
      <c r="M126">
        <v>960.08</v>
      </c>
    </row>
    <row r="127" spans="1:13" x14ac:dyDescent="0.25">
      <c r="A127">
        <v>126</v>
      </c>
      <c r="B127">
        <v>26</v>
      </c>
      <c r="C127" t="str">
        <f t="shared" si="4"/>
        <v>Teenager</v>
      </c>
      <c r="D127" t="s">
        <v>0</v>
      </c>
      <c r="E127">
        <v>69795</v>
      </c>
      <c r="F127" t="str">
        <f t="shared" si="5"/>
        <v>Medium Income</v>
      </c>
      <c r="G127">
        <v>60</v>
      </c>
      <c r="H127" t="str">
        <f t="shared" si="6"/>
        <v>Medium Spending</v>
      </c>
      <c r="I127">
        <v>9</v>
      </c>
      <c r="J127" t="str">
        <f t="shared" si="7"/>
        <v>High Tenure</v>
      </c>
      <c r="K127">
        <v>29</v>
      </c>
      <c r="L127" t="s">
        <v>6</v>
      </c>
      <c r="M127">
        <v>389.37</v>
      </c>
    </row>
    <row r="128" spans="1:13" x14ac:dyDescent="0.25">
      <c r="A128">
        <v>127</v>
      </c>
      <c r="B128">
        <v>58</v>
      </c>
      <c r="C128" t="str">
        <f t="shared" si="4"/>
        <v>Senior Citizen</v>
      </c>
      <c r="D128" t="s">
        <v>7</v>
      </c>
      <c r="E128">
        <v>32860</v>
      </c>
      <c r="F128" t="str">
        <f t="shared" si="5"/>
        <v>Low Income</v>
      </c>
      <c r="G128">
        <v>90</v>
      </c>
      <c r="H128" t="str">
        <f t="shared" si="6"/>
        <v>High Spending</v>
      </c>
      <c r="I128">
        <v>5</v>
      </c>
      <c r="J128" t="str">
        <f t="shared" si="7"/>
        <v>Medium Tenure</v>
      </c>
      <c r="K128">
        <v>18</v>
      </c>
      <c r="L128" t="s">
        <v>2</v>
      </c>
      <c r="M128">
        <v>405.05</v>
      </c>
    </row>
    <row r="129" spans="1:13" x14ac:dyDescent="0.25">
      <c r="A129">
        <v>128</v>
      </c>
      <c r="B129">
        <v>40</v>
      </c>
      <c r="C129" t="str">
        <f t="shared" si="4"/>
        <v>Adult</v>
      </c>
      <c r="D129" t="s">
        <v>4</v>
      </c>
      <c r="E129">
        <v>81037</v>
      </c>
      <c r="F129" t="str">
        <f t="shared" si="5"/>
        <v>Medium Income</v>
      </c>
      <c r="G129">
        <v>70</v>
      </c>
      <c r="H129" t="str">
        <f t="shared" si="6"/>
        <v>Medium Spending</v>
      </c>
      <c r="I129">
        <v>10</v>
      </c>
      <c r="J129" t="str">
        <f t="shared" si="7"/>
        <v>High Tenure</v>
      </c>
      <c r="K129">
        <v>45</v>
      </c>
      <c r="L129" t="s">
        <v>6</v>
      </c>
      <c r="M129">
        <v>370.75</v>
      </c>
    </row>
    <row r="130" spans="1:13" x14ac:dyDescent="0.25">
      <c r="A130">
        <v>129</v>
      </c>
      <c r="B130">
        <v>67</v>
      </c>
      <c r="C130" t="str">
        <f t="shared" si="4"/>
        <v>Senior Citizen</v>
      </c>
      <c r="D130" t="s">
        <v>4</v>
      </c>
      <c r="E130">
        <v>40385</v>
      </c>
      <c r="F130" t="str">
        <f t="shared" si="5"/>
        <v>Low Income</v>
      </c>
      <c r="G130">
        <v>64</v>
      </c>
      <c r="H130" t="str">
        <f t="shared" si="6"/>
        <v>Medium Spending</v>
      </c>
      <c r="I130">
        <v>1</v>
      </c>
      <c r="J130" t="str">
        <f t="shared" si="7"/>
        <v>Low Tenure</v>
      </c>
      <c r="K130">
        <v>17</v>
      </c>
      <c r="L130" t="s">
        <v>2</v>
      </c>
      <c r="M130">
        <v>957.06</v>
      </c>
    </row>
    <row r="131" spans="1:13" x14ac:dyDescent="0.25">
      <c r="A131">
        <v>130</v>
      </c>
      <c r="B131">
        <v>61</v>
      </c>
      <c r="C131" t="str">
        <f t="shared" ref="C131:C194" si="8">IF(B131&gt;50,"Senior Citizen",IF(B131&gt;=30,"Adult","Teenager"))</f>
        <v>Senior Citizen</v>
      </c>
      <c r="D131" t="s">
        <v>0</v>
      </c>
      <c r="E131">
        <v>131607</v>
      </c>
      <c r="F131" t="str">
        <f t="shared" ref="F131:F194" si="9">IF(E131 &lt; 50000, "Low Income", IF(E131 &lt;= 100000, "Medium Income", "High Income"))</f>
        <v>High Income</v>
      </c>
      <c r="G131">
        <v>25</v>
      </c>
      <c r="H131" t="str">
        <f t="shared" ref="H131:H194" si="10">IF(G131 &lt; 40, "Low Spending", IF(G131 &lt;= 70, "Medium Spending", "High Spending"))</f>
        <v>Low Spending</v>
      </c>
      <c r="I131">
        <v>7</v>
      </c>
      <c r="J131" t="str">
        <f t="shared" ref="J131:J194" si="11">IF(I131 &lt; 3, "Low Tenure", IF(I131 &lt;= 6, "Medium Tenure", "High Tenure"))</f>
        <v>High Tenure</v>
      </c>
      <c r="K131">
        <v>26</v>
      </c>
      <c r="L131" t="s">
        <v>3</v>
      </c>
      <c r="M131">
        <v>714.15</v>
      </c>
    </row>
    <row r="132" spans="1:13" x14ac:dyDescent="0.25">
      <c r="A132">
        <v>131</v>
      </c>
      <c r="B132">
        <v>51</v>
      </c>
      <c r="C132" t="str">
        <f t="shared" si="8"/>
        <v>Senior Citizen</v>
      </c>
      <c r="D132" t="s">
        <v>7</v>
      </c>
      <c r="E132">
        <v>42337</v>
      </c>
      <c r="F132" t="str">
        <f t="shared" si="9"/>
        <v>Low Income</v>
      </c>
      <c r="G132">
        <v>70</v>
      </c>
      <c r="H132" t="str">
        <f t="shared" si="10"/>
        <v>Medium Spending</v>
      </c>
      <c r="I132">
        <v>9</v>
      </c>
      <c r="J132" t="str">
        <f t="shared" si="11"/>
        <v>High Tenure</v>
      </c>
      <c r="K132">
        <v>28</v>
      </c>
      <c r="L132" t="s">
        <v>2</v>
      </c>
      <c r="M132">
        <v>914.97</v>
      </c>
    </row>
    <row r="133" spans="1:13" x14ac:dyDescent="0.25">
      <c r="A133">
        <v>132</v>
      </c>
      <c r="B133">
        <v>67</v>
      </c>
      <c r="C133" t="str">
        <f t="shared" si="8"/>
        <v>Senior Citizen</v>
      </c>
      <c r="D133" t="s">
        <v>0</v>
      </c>
      <c r="E133">
        <v>116124</v>
      </c>
      <c r="F133" t="str">
        <f t="shared" si="9"/>
        <v>High Income</v>
      </c>
      <c r="G133">
        <v>78</v>
      </c>
      <c r="H133" t="str">
        <f t="shared" si="10"/>
        <v>High Spending</v>
      </c>
      <c r="I133">
        <v>10</v>
      </c>
      <c r="J133" t="str">
        <f t="shared" si="11"/>
        <v>High Tenure</v>
      </c>
      <c r="K133">
        <v>28</v>
      </c>
      <c r="L133" t="s">
        <v>5</v>
      </c>
      <c r="M133">
        <v>11.29</v>
      </c>
    </row>
    <row r="134" spans="1:13" x14ac:dyDescent="0.25">
      <c r="A134">
        <v>133</v>
      </c>
      <c r="B134">
        <v>25</v>
      </c>
      <c r="C134" t="str">
        <f t="shared" si="8"/>
        <v>Teenager</v>
      </c>
      <c r="D134" t="s">
        <v>4</v>
      </c>
      <c r="E134">
        <v>94016</v>
      </c>
      <c r="F134" t="str">
        <f t="shared" si="9"/>
        <v>Medium Income</v>
      </c>
      <c r="G134">
        <v>85</v>
      </c>
      <c r="H134" t="str">
        <f t="shared" si="10"/>
        <v>High Spending</v>
      </c>
      <c r="I134">
        <v>8</v>
      </c>
      <c r="J134" t="str">
        <f t="shared" si="11"/>
        <v>High Tenure</v>
      </c>
      <c r="K134">
        <v>49</v>
      </c>
      <c r="L134" t="s">
        <v>1</v>
      </c>
      <c r="M134">
        <v>764.28</v>
      </c>
    </row>
    <row r="135" spans="1:13" x14ac:dyDescent="0.25">
      <c r="A135">
        <v>134</v>
      </c>
      <c r="B135">
        <v>26</v>
      </c>
      <c r="C135" t="str">
        <f t="shared" si="8"/>
        <v>Teenager</v>
      </c>
      <c r="D135" t="s">
        <v>7</v>
      </c>
      <c r="E135">
        <v>62131</v>
      </c>
      <c r="F135" t="str">
        <f t="shared" si="9"/>
        <v>Medium Income</v>
      </c>
      <c r="G135">
        <v>91</v>
      </c>
      <c r="H135" t="str">
        <f t="shared" si="10"/>
        <v>High Spending</v>
      </c>
      <c r="I135">
        <v>6</v>
      </c>
      <c r="J135" t="str">
        <f t="shared" si="11"/>
        <v>Medium Tenure</v>
      </c>
      <c r="K135">
        <v>18</v>
      </c>
      <c r="L135" t="s">
        <v>2</v>
      </c>
      <c r="M135">
        <v>70.56</v>
      </c>
    </row>
    <row r="136" spans="1:13" x14ac:dyDescent="0.25">
      <c r="A136">
        <v>135</v>
      </c>
      <c r="B136">
        <v>29</v>
      </c>
      <c r="C136" t="str">
        <f t="shared" si="8"/>
        <v>Teenager</v>
      </c>
      <c r="D136" t="s">
        <v>0</v>
      </c>
      <c r="E136">
        <v>100290</v>
      </c>
      <c r="F136" t="str">
        <f t="shared" si="9"/>
        <v>High Income</v>
      </c>
      <c r="G136">
        <v>85</v>
      </c>
      <c r="H136" t="str">
        <f t="shared" si="10"/>
        <v>High Spending</v>
      </c>
      <c r="I136">
        <v>8</v>
      </c>
      <c r="J136" t="str">
        <f t="shared" si="11"/>
        <v>High Tenure</v>
      </c>
      <c r="K136">
        <v>29</v>
      </c>
      <c r="L136" t="s">
        <v>3</v>
      </c>
      <c r="M136">
        <v>480.87</v>
      </c>
    </row>
    <row r="137" spans="1:13" x14ac:dyDescent="0.25">
      <c r="A137">
        <v>136</v>
      </c>
      <c r="B137">
        <v>31</v>
      </c>
      <c r="C137" t="str">
        <f t="shared" si="8"/>
        <v>Adult</v>
      </c>
      <c r="D137" t="s">
        <v>7</v>
      </c>
      <c r="E137">
        <v>145261</v>
      </c>
      <c r="F137" t="str">
        <f t="shared" si="9"/>
        <v>High Income</v>
      </c>
      <c r="G137">
        <v>25</v>
      </c>
      <c r="H137" t="str">
        <f t="shared" si="10"/>
        <v>Low Spending</v>
      </c>
      <c r="I137">
        <v>10</v>
      </c>
      <c r="J137" t="str">
        <f t="shared" si="11"/>
        <v>High Tenure</v>
      </c>
      <c r="K137">
        <v>37</v>
      </c>
      <c r="L137" t="s">
        <v>2</v>
      </c>
      <c r="M137">
        <v>378.4</v>
      </c>
    </row>
    <row r="138" spans="1:13" x14ac:dyDescent="0.25">
      <c r="A138">
        <v>137</v>
      </c>
      <c r="B138">
        <v>48</v>
      </c>
      <c r="C138" t="str">
        <f t="shared" si="8"/>
        <v>Adult</v>
      </c>
      <c r="D138" t="s">
        <v>7</v>
      </c>
      <c r="E138">
        <v>81763</v>
      </c>
      <c r="F138" t="str">
        <f t="shared" si="9"/>
        <v>Medium Income</v>
      </c>
      <c r="G138">
        <v>49</v>
      </c>
      <c r="H138" t="str">
        <f t="shared" si="10"/>
        <v>Medium Spending</v>
      </c>
      <c r="I138">
        <v>6</v>
      </c>
      <c r="J138" t="str">
        <f t="shared" si="11"/>
        <v>Medium Tenure</v>
      </c>
      <c r="K138">
        <v>46</v>
      </c>
      <c r="L138" t="s">
        <v>2</v>
      </c>
      <c r="M138">
        <v>179.25</v>
      </c>
    </row>
    <row r="139" spans="1:13" x14ac:dyDescent="0.25">
      <c r="A139">
        <v>138</v>
      </c>
      <c r="B139">
        <v>67</v>
      </c>
      <c r="C139" t="str">
        <f t="shared" si="8"/>
        <v>Senior Citizen</v>
      </c>
      <c r="D139" t="s">
        <v>0</v>
      </c>
      <c r="E139">
        <v>120561</v>
      </c>
      <c r="F139" t="str">
        <f t="shared" si="9"/>
        <v>High Income</v>
      </c>
      <c r="G139">
        <v>66</v>
      </c>
      <c r="H139" t="str">
        <f t="shared" si="10"/>
        <v>Medium Spending</v>
      </c>
      <c r="I139">
        <v>2</v>
      </c>
      <c r="J139" t="str">
        <f t="shared" si="11"/>
        <v>Low Tenure</v>
      </c>
      <c r="K139">
        <v>21</v>
      </c>
      <c r="L139" t="s">
        <v>3</v>
      </c>
      <c r="M139">
        <v>798.2</v>
      </c>
    </row>
    <row r="140" spans="1:13" x14ac:dyDescent="0.25">
      <c r="A140">
        <v>139</v>
      </c>
      <c r="B140">
        <v>18</v>
      </c>
      <c r="C140" t="str">
        <f t="shared" si="8"/>
        <v>Teenager</v>
      </c>
      <c r="D140" t="s">
        <v>0</v>
      </c>
      <c r="E140">
        <v>99638</v>
      </c>
      <c r="F140" t="str">
        <f t="shared" si="9"/>
        <v>Medium Income</v>
      </c>
      <c r="G140">
        <v>33</v>
      </c>
      <c r="H140" t="str">
        <f t="shared" si="10"/>
        <v>Low Spending</v>
      </c>
      <c r="I140">
        <v>8</v>
      </c>
      <c r="J140" t="str">
        <f t="shared" si="11"/>
        <v>High Tenure</v>
      </c>
      <c r="K140">
        <v>23</v>
      </c>
      <c r="L140" t="s">
        <v>1</v>
      </c>
      <c r="M140">
        <v>316.27</v>
      </c>
    </row>
    <row r="141" spans="1:13" x14ac:dyDescent="0.25">
      <c r="A141">
        <v>140</v>
      </c>
      <c r="B141">
        <v>18</v>
      </c>
      <c r="C141" t="str">
        <f t="shared" si="8"/>
        <v>Teenager</v>
      </c>
      <c r="D141" t="s">
        <v>0</v>
      </c>
      <c r="E141">
        <v>78097</v>
      </c>
      <c r="F141" t="str">
        <f t="shared" si="9"/>
        <v>Medium Income</v>
      </c>
      <c r="G141">
        <v>84</v>
      </c>
      <c r="H141" t="str">
        <f t="shared" si="10"/>
        <v>High Spending</v>
      </c>
      <c r="I141">
        <v>3</v>
      </c>
      <c r="J141" t="str">
        <f t="shared" si="11"/>
        <v>Medium Tenure</v>
      </c>
      <c r="K141">
        <v>26</v>
      </c>
      <c r="L141" t="s">
        <v>3</v>
      </c>
      <c r="M141">
        <v>453.34</v>
      </c>
    </row>
    <row r="142" spans="1:13" x14ac:dyDescent="0.25">
      <c r="A142">
        <v>141</v>
      </c>
      <c r="B142">
        <v>23</v>
      </c>
      <c r="C142" t="str">
        <f t="shared" si="8"/>
        <v>Teenager</v>
      </c>
      <c r="D142" t="s">
        <v>4</v>
      </c>
      <c r="E142">
        <v>67237</v>
      </c>
      <c r="F142" t="str">
        <f t="shared" si="9"/>
        <v>Medium Income</v>
      </c>
      <c r="G142">
        <v>85</v>
      </c>
      <c r="H142" t="str">
        <f t="shared" si="10"/>
        <v>High Spending</v>
      </c>
      <c r="I142">
        <v>9</v>
      </c>
      <c r="J142" t="str">
        <f t="shared" si="11"/>
        <v>High Tenure</v>
      </c>
      <c r="K142">
        <v>40</v>
      </c>
      <c r="L142" t="s">
        <v>6</v>
      </c>
      <c r="M142">
        <v>673.02</v>
      </c>
    </row>
    <row r="143" spans="1:13" x14ac:dyDescent="0.25">
      <c r="A143">
        <v>142</v>
      </c>
      <c r="B143">
        <v>37</v>
      </c>
      <c r="C143" t="str">
        <f t="shared" si="8"/>
        <v>Adult</v>
      </c>
      <c r="D143" t="s">
        <v>7</v>
      </c>
      <c r="E143">
        <v>61695</v>
      </c>
      <c r="F143" t="str">
        <f t="shared" si="9"/>
        <v>Medium Income</v>
      </c>
      <c r="G143">
        <v>13</v>
      </c>
      <c r="H143" t="str">
        <f t="shared" si="10"/>
        <v>Low Spending</v>
      </c>
      <c r="I143">
        <v>5</v>
      </c>
      <c r="J143" t="str">
        <f t="shared" si="11"/>
        <v>Medium Tenure</v>
      </c>
      <c r="K143">
        <v>45</v>
      </c>
      <c r="L143" t="s">
        <v>5</v>
      </c>
      <c r="M143">
        <v>18.489999999999998</v>
      </c>
    </row>
    <row r="144" spans="1:13" x14ac:dyDescent="0.25">
      <c r="A144">
        <v>143</v>
      </c>
      <c r="B144">
        <v>55</v>
      </c>
      <c r="C144" t="str">
        <f t="shared" si="8"/>
        <v>Senior Citizen</v>
      </c>
      <c r="D144" t="s">
        <v>4</v>
      </c>
      <c r="E144">
        <v>101084</v>
      </c>
      <c r="F144" t="str">
        <f t="shared" si="9"/>
        <v>High Income</v>
      </c>
      <c r="G144">
        <v>73</v>
      </c>
      <c r="H144" t="str">
        <f t="shared" si="10"/>
        <v>High Spending</v>
      </c>
      <c r="I144">
        <v>9</v>
      </c>
      <c r="J144" t="str">
        <f t="shared" si="11"/>
        <v>High Tenure</v>
      </c>
      <c r="K144">
        <v>24</v>
      </c>
      <c r="L144" t="s">
        <v>1</v>
      </c>
      <c r="M144">
        <v>624.80999999999995</v>
      </c>
    </row>
    <row r="145" spans="1:13" x14ac:dyDescent="0.25">
      <c r="A145">
        <v>144</v>
      </c>
      <c r="B145">
        <v>41</v>
      </c>
      <c r="C145" t="str">
        <f t="shared" si="8"/>
        <v>Adult</v>
      </c>
      <c r="D145" t="s">
        <v>0</v>
      </c>
      <c r="E145">
        <v>82613</v>
      </c>
      <c r="F145" t="str">
        <f t="shared" si="9"/>
        <v>Medium Income</v>
      </c>
      <c r="G145">
        <v>49</v>
      </c>
      <c r="H145" t="str">
        <f t="shared" si="10"/>
        <v>Medium Spending</v>
      </c>
      <c r="I145">
        <v>3</v>
      </c>
      <c r="J145" t="str">
        <f t="shared" si="11"/>
        <v>Medium Tenure</v>
      </c>
      <c r="K145">
        <v>10</v>
      </c>
      <c r="L145" t="s">
        <v>5</v>
      </c>
      <c r="M145">
        <v>421.24</v>
      </c>
    </row>
    <row r="146" spans="1:13" x14ac:dyDescent="0.25">
      <c r="A146">
        <v>145</v>
      </c>
      <c r="B146">
        <v>44</v>
      </c>
      <c r="C146" t="str">
        <f t="shared" si="8"/>
        <v>Adult</v>
      </c>
      <c r="D146" t="s">
        <v>4</v>
      </c>
      <c r="E146">
        <v>122987</v>
      </c>
      <c r="F146" t="str">
        <f t="shared" si="9"/>
        <v>High Income</v>
      </c>
      <c r="G146">
        <v>29</v>
      </c>
      <c r="H146" t="str">
        <f t="shared" si="10"/>
        <v>Low Spending</v>
      </c>
      <c r="I146">
        <v>10</v>
      </c>
      <c r="J146" t="str">
        <f t="shared" si="11"/>
        <v>High Tenure</v>
      </c>
      <c r="K146">
        <v>25</v>
      </c>
      <c r="L146" t="s">
        <v>6</v>
      </c>
      <c r="M146">
        <v>898.68</v>
      </c>
    </row>
    <row r="147" spans="1:13" x14ac:dyDescent="0.25">
      <c r="A147">
        <v>146</v>
      </c>
      <c r="B147">
        <v>58</v>
      </c>
      <c r="C147" t="str">
        <f t="shared" si="8"/>
        <v>Senior Citizen</v>
      </c>
      <c r="D147" t="s">
        <v>4</v>
      </c>
      <c r="E147">
        <v>90389</v>
      </c>
      <c r="F147" t="str">
        <f t="shared" si="9"/>
        <v>Medium Income</v>
      </c>
      <c r="G147">
        <v>17</v>
      </c>
      <c r="H147" t="str">
        <f t="shared" si="10"/>
        <v>Low Spending</v>
      </c>
      <c r="I147">
        <v>5</v>
      </c>
      <c r="J147" t="str">
        <f t="shared" si="11"/>
        <v>Medium Tenure</v>
      </c>
      <c r="K147">
        <v>12</v>
      </c>
      <c r="L147" t="s">
        <v>6</v>
      </c>
      <c r="M147">
        <v>855.21</v>
      </c>
    </row>
    <row r="148" spans="1:13" x14ac:dyDescent="0.25">
      <c r="A148">
        <v>147</v>
      </c>
      <c r="B148">
        <v>69</v>
      </c>
      <c r="C148" t="str">
        <f t="shared" si="8"/>
        <v>Senior Citizen</v>
      </c>
      <c r="D148" t="s">
        <v>7</v>
      </c>
      <c r="E148">
        <v>90929</v>
      </c>
      <c r="F148" t="str">
        <f t="shared" si="9"/>
        <v>Medium Income</v>
      </c>
      <c r="G148">
        <v>2</v>
      </c>
      <c r="H148" t="str">
        <f t="shared" si="10"/>
        <v>Low Spending</v>
      </c>
      <c r="I148">
        <v>10</v>
      </c>
      <c r="J148" t="str">
        <f t="shared" si="11"/>
        <v>High Tenure</v>
      </c>
      <c r="K148">
        <v>29</v>
      </c>
      <c r="L148" t="s">
        <v>6</v>
      </c>
      <c r="M148">
        <v>518.70000000000005</v>
      </c>
    </row>
    <row r="149" spans="1:13" x14ac:dyDescent="0.25">
      <c r="A149">
        <v>148</v>
      </c>
      <c r="B149">
        <v>47</v>
      </c>
      <c r="C149" t="str">
        <f t="shared" si="8"/>
        <v>Adult</v>
      </c>
      <c r="D149" t="s">
        <v>0</v>
      </c>
      <c r="E149">
        <v>104517</v>
      </c>
      <c r="F149" t="str">
        <f t="shared" si="9"/>
        <v>High Income</v>
      </c>
      <c r="G149">
        <v>91</v>
      </c>
      <c r="H149" t="str">
        <f t="shared" si="10"/>
        <v>High Spending</v>
      </c>
      <c r="I149">
        <v>2</v>
      </c>
      <c r="J149" t="str">
        <f t="shared" si="11"/>
        <v>Low Tenure</v>
      </c>
      <c r="K149">
        <v>6</v>
      </c>
      <c r="L149" t="s">
        <v>5</v>
      </c>
      <c r="M149">
        <v>979.41</v>
      </c>
    </row>
    <row r="150" spans="1:13" x14ac:dyDescent="0.25">
      <c r="A150">
        <v>149</v>
      </c>
      <c r="B150">
        <v>34</v>
      </c>
      <c r="C150" t="str">
        <f t="shared" si="8"/>
        <v>Adult</v>
      </c>
      <c r="D150" t="s">
        <v>4</v>
      </c>
      <c r="E150">
        <v>79949</v>
      </c>
      <c r="F150" t="str">
        <f t="shared" si="9"/>
        <v>Medium Income</v>
      </c>
      <c r="G150">
        <v>89</v>
      </c>
      <c r="H150" t="str">
        <f t="shared" si="10"/>
        <v>High Spending</v>
      </c>
      <c r="I150">
        <v>3</v>
      </c>
      <c r="J150" t="str">
        <f t="shared" si="11"/>
        <v>Medium Tenure</v>
      </c>
      <c r="K150">
        <v>19</v>
      </c>
      <c r="L150" t="s">
        <v>1</v>
      </c>
      <c r="M150">
        <v>273.33999999999997</v>
      </c>
    </row>
    <row r="151" spans="1:13" x14ac:dyDescent="0.25">
      <c r="A151">
        <v>150</v>
      </c>
      <c r="B151">
        <v>54</v>
      </c>
      <c r="C151" t="str">
        <f t="shared" si="8"/>
        <v>Senior Citizen</v>
      </c>
      <c r="D151" t="s">
        <v>7</v>
      </c>
      <c r="E151">
        <v>100745</v>
      </c>
      <c r="F151" t="str">
        <f t="shared" si="9"/>
        <v>High Income</v>
      </c>
      <c r="G151">
        <v>29</v>
      </c>
      <c r="H151" t="str">
        <f t="shared" si="10"/>
        <v>Low Spending</v>
      </c>
      <c r="I151">
        <v>6</v>
      </c>
      <c r="J151" t="str">
        <f t="shared" si="11"/>
        <v>Medium Tenure</v>
      </c>
      <c r="K151">
        <v>42</v>
      </c>
      <c r="L151" t="s">
        <v>3</v>
      </c>
      <c r="M151">
        <v>335.15</v>
      </c>
    </row>
    <row r="152" spans="1:13" x14ac:dyDescent="0.25">
      <c r="A152">
        <v>151</v>
      </c>
      <c r="B152">
        <v>55</v>
      </c>
      <c r="C152" t="str">
        <f t="shared" si="8"/>
        <v>Senior Citizen</v>
      </c>
      <c r="D152" t="s">
        <v>4</v>
      </c>
      <c r="E152">
        <v>138064</v>
      </c>
      <c r="F152" t="str">
        <f t="shared" si="9"/>
        <v>High Income</v>
      </c>
      <c r="G152">
        <v>86</v>
      </c>
      <c r="H152" t="str">
        <f t="shared" si="10"/>
        <v>High Spending</v>
      </c>
      <c r="I152">
        <v>5</v>
      </c>
      <c r="J152" t="str">
        <f t="shared" si="11"/>
        <v>Medium Tenure</v>
      </c>
      <c r="K152">
        <v>22</v>
      </c>
      <c r="L152" t="s">
        <v>6</v>
      </c>
      <c r="M152">
        <v>368.75</v>
      </c>
    </row>
    <row r="153" spans="1:13" x14ac:dyDescent="0.25">
      <c r="A153">
        <v>152</v>
      </c>
      <c r="B153">
        <v>45</v>
      </c>
      <c r="C153" t="str">
        <f t="shared" si="8"/>
        <v>Adult</v>
      </c>
      <c r="D153" t="s">
        <v>0</v>
      </c>
      <c r="E153">
        <v>79721</v>
      </c>
      <c r="F153" t="str">
        <f t="shared" si="9"/>
        <v>Medium Income</v>
      </c>
      <c r="G153">
        <v>20</v>
      </c>
      <c r="H153" t="str">
        <f t="shared" si="10"/>
        <v>Low Spending</v>
      </c>
      <c r="I153">
        <v>1</v>
      </c>
      <c r="J153" t="str">
        <f t="shared" si="11"/>
        <v>Low Tenure</v>
      </c>
      <c r="K153">
        <v>1</v>
      </c>
      <c r="L153" t="s">
        <v>5</v>
      </c>
      <c r="M153">
        <v>215.41</v>
      </c>
    </row>
    <row r="154" spans="1:13" x14ac:dyDescent="0.25">
      <c r="A154">
        <v>153</v>
      </c>
      <c r="B154">
        <v>43</v>
      </c>
      <c r="C154" t="str">
        <f t="shared" si="8"/>
        <v>Adult</v>
      </c>
      <c r="D154" t="s">
        <v>7</v>
      </c>
      <c r="E154">
        <v>33030</v>
      </c>
      <c r="F154" t="str">
        <f t="shared" si="9"/>
        <v>Low Income</v>
      </c>
      <c r="G154">
        <v>61</v>
      </c>
      <c r="H154" t="str">
        <f t="shared" si="10"/>
        <v>Medium Spending</v>
      </c>
      <c r="I154">
        <v>8</v>
      </c>
      <c r="J154" t="str">
        <f t="shared" si="11"/>
        <v>High Tenure</v>
      </c>
      <c r="K154">
        <v>40</v>
      </c>
      <c r="L154" t="s">
        <v>1</v>
      </c>
      <c r="M154">
        <v>711.04</v>
      </c>
    </row>
    <row r="155" spans="1:13" x14ac:dyDescent="0.25">
      <c r="A155">
        <v>154</v>
      </c>
      <c r="B155">
        <v>30</v>
      </c>
      <c r="C155" t="str">
        <f t="shared" si="8"/>
        <v>Adult</v>
      </c>
      <c r="D155" t="s">
        <v>4</v>
      </c>
      <c r="E155">
        <v>78653</v>
      </c>
      <c r="F155" t="str">
        <f t="shared" si="9"/>
        <v>Medium Income</v>
      </c>
      <c r="G155">
        <v>43</v>
      </c>
      <c r="H155" t="str">
        <f t="shared" si="10"/>
        <v>Medium Spending</v>
      </c>
      <c r="I155">
        <v>4</v>
      </c>
      <c r="J155" t="str">
        <f t="shared" si="11"/>
        <v>Medium Tenure</v>
      </c>
      <c r="K155">
        <v>2</v>
      </c>
      <c r="L155" t="s">
        <v>6</v>
      </c>
      <c r="M155">
        <v>933.73</v>
      </c>
    </row>
    <row r="156" spans="1:13" x14ac:dyDescent="0.25">
      <c r="A156">
        <v>155</v>
      </c>
      <c r="B156">
        <v>53</v>
      </c>
      <c r="C156" t="str">
        <f t="shared" si="8"/>
        <v>Senior Citizen</v>
      </c>
      <c r="D156" t="s">
        <v>4</v>
      </c>
      <c r="E156">
        <v>146312</v>
      </c>
      <c r="F156" t="str">
        <f t="shared" si="9"/>
        <v>High Income</v>
      </c>
      <c r="G156">
        <v>58</v>
      </c>
      <c r="H156" t="str">
        <f t="shared" si="10"/>
        <v>Medium Spending</v>
      </c>
      <c r="I156">
        <v>2</v>
      </c>
      <c r="J156" t="str">
        <f t="shared" si="11"/>
        <v>Low Tenure</v>
      </c>
      <c r="K156">
        <v>32</v>
      </c>
      <c r="L156" t="s">
        <v>6</v>
      </c>
      <c r="M156">
        <v>880.78</v>
      </c>
    </row>
    <row r="157" spans="1:13" x14ac:dyDescent="0.25">
      <c r="A157">
        <v>156</v>
      </c>
      <c r="B157">
        <v>24</v>
      </c>
      <c r="C157" t="str">
        <f t="shared" si="8"/>
        <v>Teenager</v>
      </c>
      <c r="D157" t="s">
        <v>0</v>
      </c>
      <c r="E157">
        <v>103766</v>
      </c>
      <c r="F157" t="str">
        <f t="shared" si="9"/>
        <v>High Income</v>
      </c>
      <c r="G157">
        <v>77</v>
      </c>
      <c r="H157" t="str">
        <f t="shared" si="10"/>
        <v>High Spending</v>
      </c>
      <c r="I157">
        <v>4</v>
      </c>
      <c r="J157" t="str">
        <f t="shared" si="11"/>
        <v>Medium Tenure</v>
      </c>
      <c r="K157">
        <v>25</v>
      </c>
      <c r="L157" t="s">
        <v>5</v>
      </c>
      <c r="M157">
        <v>663.21</v>
      </c>
    </row>
    <row r="158" spans="1:13" x14ac:dyDescent="0.25">
      <c r="A158">
        <v>157</v>
      </c>
      <c r="B158">
        <v>69</v>
      </c>
      <c r="C158" t="str">
        <f t="shared" si="8"/>
        <v>Senior Citizen</v>
      </c>
      <c r="D158" t="s">
        <v>0</v>
      </c>
      <c r="E158">
        <v>51990</v>
      </c>
      <c r="F158" t="str">
        <f t="shared" si="9"/>
        <v>Medium Income</v>
      </c>
      <c r="G158">
        <v>59</v>
      </c>
      <c r="H158" t="str">
        <f t="shared" si="10"/>
        <v>Medium Spending</v>
      </c>
      <c r="I158">
        <v>2</v>
      </c>
      <c r="J158" t="str">
        <f t="shared" si="11"/>
        <v>Low Tenure</v>
      </c>
      <c r="K158">
        <v>37</v>
      </c>
      <c r="L158" t="s">
        <v>3</v>
      </c>
      <c r="M158">
        <v>762.41</v>
      </c>
    </row>
    <row r="159" spans="1:13" x14ac:dyDescent="0.25">
      <c r="A159">
        <v>158</v>
      </c>
      <c r="B159">
        <v>61</v>
      </c>
      <c r="C159" t="str">
        <f t="shared" si="8"/>
        <v>Senior Citizen</v>
      </c>
      <c r="D159" t="s">
        <v>4</v>
      </c>
      <c r="E159">
        <v>46738</v>
      </c>
      <c r="F159" t="str">
        <f t="shared" si="9"/>
        <v>Low Income</v>
      </c>
      <c r="G159">
        <v>36</v>
      </c>
      <c r="H159" t="str">
        <f t="shared" si="10"/>
        <v>Low Spending</v>
      </c>
      <c r="I159">
        <v>3</v>
      </c>
      <c r="J159" t="str">
        <f t="shared" si="11"/>
        <v>Medium Tenure</v>
      </c>
      <c r="K159">
        <v>26</v>
      </c>
      <c r="L159" t="s">
        <v>1</v>
      </c>
      <c r="M159">
        <v>393.6</v>
      </c>
    </row>
    <row r="160" spans="1:13" x14ac:dyDescent="0.25">
      <c r="A160">
        <v>159</v>
      </c>
      <c r="B160">
        <v>58</v>
      </c>
      <c r="C160" t="str">
        <f t="shared" si="8"/>
        <v>Senior Citizen</v>
      </c>
      <c r="D160" t="s">
        <v>4</v>
      </c>
      <c r="E160">
        <v>107818</v>
      </c>
      <c r="F160" t="str">
        <f t="shared" si="9"/>
        <v>High Income</v>
      </c>
      <c r="G160">
        <v>70</v>
      </c>
      <c r="H160" t="str">
        <f t="shared" si="10"/>
        <v>Medium Spending</v>
      </c>
      <c r="I160">
        <v>5</v>
      </c>
      <c r="J160" t="str">
        <f t="shared" si="11"/>
        <v>Medium Tenure</v>
      </c>
      <c r="K160">
        <v>24</v>
      </c>
      <c r="L160" t="s">
        <v>5</v>
      </c>
      <c r="M160">
        <v>722.18</v>
      </c>
    </row>
    <row r="161" spans="1:13" x14ac:dyDescent="0.25">
      <c r="A161">
        <v>160</v>
      </c>
      <c r="B161">
        <v>36</v>
      </c>
      <c r="C161" t="str">
        <f t="shared" si="8"/>
        <v>Adult</v>
      </c>
      <c r="D161" t="s">
        <v>4</v>
      </c>
      <c r="E161">
        <v>83511</v>
      </c>
      <c r="F161" t="str">
        <f t="shared" si="9"/>
        <v>Medium Income</v>
      </c>
      <c r="G161">
        <v>28</v>
      </c>
      <c r="H161" t="str">
        <f t="shared" si="10"/>
        <v>Low Spending</v>
      </c>
      <c r="I161">
        <v>5</v>
      </c>
      <c r="J161" t="str">
        <f t="shared" si="11"/>
        <v>Medium Tenure</v>
      </c>
      <c r="K161">
        <v>49</v>
      </c>
      <c r="L161" t="s">
        <v>5</v>
      </c>
      <c r="M161">
        <v>367.97</v>
      </c>
    </row>
    <row r="162" spans="1:13" x14ac:dyDescent="0.25">
      <c r="A162">
        <v>161</v>
      </c>
      <c r="B162">
        <v>69</v>
      </c>
      <c r="C162" t="str">
        <f t="shared" si="8"/>
        <v>Senior Citizen</v>
      </c>
      <c r="D162" t="s">
        <v>0</v>
      </c>
      <c r="E162">
        <v>117782</v>
      </c>
      <c r="F162" t="str">
        <f t="shared" si="9"/>
        <v>High Income</v>
      </c>
      <c r="G162">
        <v>18</v>
      </c>
      <c r="H162" t="str">
        <f t="shared" si="10"/>
        <v>Low Spending</v>
      </c>
      <c r="I162">
        <v>1</v>
      </c>
      <c r="J162" t="str">
        <f t="shared" si="11"/>
        <v>Low Tenure</v>
      </c>
      <c r="K162">
        <v>15</v>
      </c>
      <c r="L162" t="s">
        <v>2</v>
      </c>
      <c r="M162">
        <v>762.55</v>
      </c>
    </row>
    <row r="163" spans="1:13" x14ac:dyDescent="0.25">
      <c r="A163">
        <v>162</v>
      </c>
      <c r="B163">
        <v>64</v>
      </c>
      <c r="C163" t="str">
        <f t="shared" si="8"/>
        <v>Senior Citizen</v>
      </c>
      <c r="D163" t="s">
        <v>4</v>
      </c>
      <c r="E163">
        <v>122472</v>
      </c>
      <c r="F163" t="str">
        <f t="shared" si="9"/>
        <v>High Income</v>
      </c>
      <c r="G163">
        <v>75</v>
      </c>
      <c r="H163" t="str">
        <f t="shared" si="10"/>
        <v>High Spending</v>
      </c>
      <c r="I163">
        <v>1</v>
      </c>
      <c r="J163" t="str">
        <f t="shared" si="11"/>
        <v>Low Tenure</v>
      </c>
      <c r="K163">
        <v>17</v>
      </c>
      <c r="L163" t="s">
        <v>2</v>
      </c>
      <c r="M163">
        <v>771.33</v>
      </c>
    </row>
    <row r="164" spans="1:13" x14ac:dyDescent="0.25">
      <c r="A164">
        <v>163</v>
      </c>
      <c r="B164">
        <v>45</v>
      </c>
      <c r="C164" t="str">
        <f t="shared" si="8"/>
        <v>Adult</v>
      </c>
      <c r="D164" t="s">
        <v>7</v>
      </c>
      <c r="E164">
        <v>76259</v>
      </c>
      <c r="F164" t="str">
        <f t="shared" si="9"/>
        <v>Medium Income</v>
      </c>
      <c r="G164">
        <v>72</v>
      </c>
      <c r="H164" t="str">
        <f t="shared" si="10"/>
        <v>High Spending</v>
      </c>
      <c r="I164">
        <v>5</v>
      </c>
      <c r="J164" t="str">
        <f t="shared" si="11"/>
        <v>Medium Tenure</v>
      </c>
      <c r="K164">
        <v>41</v>
      </c>
      <c r="L164" t="s">
        <v>2</v>
      </c>
      <c r="M164">
        <v>228.88</v>
      </c>
    </row>
    <row r="165" spans="1:13" x14ac:dyDescent="0.25">
      <c r="A165">
        <v>164</v>
      </c>
      <c r="B165">
        <v>60</v>
      </c>
      <c r="C165" t="str">
        <f t="shared" si="8"/>
        <v>Senior Citizen</v>
      </c>
      <c r="D165" t="s">
        <v>4</v>
      </c>
      <c r="E165">
        <v>98771</v>
      </c>
      <c r="F165" t="str">
        <f t="shared" si="9"/>
        <v>Medium Income</v>
      </c>
      <c r="G165">
        <v>37</v>
      </c>
      <c r="H165" t="str">
        <f t="shared" si="10"/>
        <v>Low Spending</v>
      </c>
      <c r="I165">
        <v>8</v>
      </c>
      <c r="J165" t="str">
        <f t="shared" si="11"/>
        <v>High Tenure</v>
      </c>
      <c r="K165">
        <v>42</v>
      </c>
      <c r="L165" t="s">
        <v>2</v>
      </c>
      <c r="M165">
        <v>520.37</v>
      </c>
    </row>
    <row r="166" spans="1:13" x14ac:dyDescent="0.25">
      <c r="A166">
        <v>165</v>
      </c>
      <c r="B166">
        <v>64</v>
      </c>
      <c r="C166" t="str">
        <f t="shared" si="8"/>
        <v>Senior Citizen</v>
      </c>
      <c r="D166" t="s">
        <v>4</v>
      </c>
      <c r="E166">
        <v>96494</v>
      </c>
      <c r="F166" t="str">
        <f t="shared" si="9"/>
        <v>Medium Income</v>
      </c>
      <c r="G166">
        <v>10</v>
      </c>
      <c r="H166" t="str">
        <f t="shared" si="10"/>
        <v>Low Spending</v>
      </c>
      <c r="I166">
        <v>4</v>
      </c>
      <c r="J166" t="str">
        <f t="shared" si="11"/>
        <v>Medium Tenure</v>
      </c>
      <c r="K166">
        <v>47</v>
      </c>
      <c r="L166" t="s">
        <v>5</v>
      </c>
      <c r="M166">
        <v>184.45</v>
      </c>
    </row>
    <row r="167" spans="1:13" x14ac:dyDescent="0.25">
      <c r="A167">
        <v>166</v>
      </c>
      <c r="B167">
        <v>41</v>
      </c>
      <c r="C167" t="str">
        <f t="shared" si="8"/>
        <v>Adult</v>
      </c>
      <c r="D167" t="s">
        <v>0</v>
      </c>
      <c r="E167">
        <v>48155</v>
      </c>
      <c r="F167" t="str">
        <f t="shared" si="9"/>
        <v>Low Income</v>
      </c>
      <c r="G167">
        <v>19</v>
      </c>
      <c r="H167" t="str">
        <f t="shared" si="10"/>
        <v>Low Spending</v>
      </c>
      <c r="I167">
        <v>10</v>
      </c>
      <c r="J167" t="str">
        <f t="shared" si="11"/>
        <v>High Tenure</v>
      </c>
      <c r="K167">
        <v>36</v>
      </c>
      <c r="L167" t="s">
        <v>1</v>
      </c>
      <c r="M167">
        <v>566.65</v>
      </c>
    </row>
    <row r="168" spans="1:13" x14ac:dyDescent="0.25">
      <c r="A168">
        <v>167</v>
      </c>
      <c r="B168">
        <v>18</v>
      </c>
      <c r="C168" t="str">
        <f t="shared" si="8"/>
        <v>Teenager</v>
      </c>
      <c r="D168" t="s">
        <v>4</v>
      </c>
      <c r="E168">
        <v>46707</v>
      </c>
      <c r="F168" t="str">
        <f t="shared" si="9"/>
        <v>Low Income</v>
      </c>
      <c r="G168">
        <v>61</v>
      </c>
      <c r="H168" t="str">
        <f t="shared" si="10"/>
        <v>Medium Spending</v>
      </c>
      <c r="I168">
        <v>10</v>
      </c>
      <c r="J168" t="str">
        <f t="shared" si="11"/>
        <v>High Tenure</v>
      </c>
      <c r="K168">
        <v>16</v>
      </c>
      <c r="L168" t="s">
        <v>3</v>
      </c>
      <c r="M168">
        <v>18.600000000000001</v>
      </c>
    </row>
    <row r="169" spans="1:13" x14ac:dyDescent="0.25">
      <c r="A169">
        <v>168</v>
      </c>
      <c r="B169">
        <v>36</v>
      </c>
      <c r="C169" t="str">
        <f t="shared" si="8"/>
        <v>Adult</v>
      </c>
      <c r="D169" t="s">
        <v>4</v>
      </c>
      <c r="E169">
        <v>87275</v>
      </c>
      <c r="F169" t="str">
        <f t="shared" si="9"/>
        <v>Medium Income</v>
      </c>
      <c r="G169">
        <v>82</v>
      </c>
      <c r="H169" t="str">
        <f t="shared" si="10"/>
        <v>High Spending</v>
      </c>
      <c r="I169">
        <v>9</v>
      </c>
      <c r="J169" t="str">
        <f t="shared" si="11"/>
        <v>High Tenure</v>
      </c>
      <c r="K169">
        <v>2</v>
      </c>
      <c r="L169" t="s">
        <v>3</v>
      </c>
      <c r="M169">
        <v>14.52</v>
      </c>
    </row>
    <row r="170" spans="1:13" x14ac:dyDescent="0.25">
      <c r="A170">
        <v>169</v>
      </c>
      <c r="B170">
        <v>51</v>
      </c>
      <c r="C170" t="str">
        <f t="shared" si="8"/>
        <v>Senior Citizen</v>
      </c>
      <c r="D170" t="s">
        <v>0</v>
      </c>
      <c r="E170">
        <v>58930</v>
      </c>
      <c r="F170" t="str">
        <f t="shared" si="9"/>
        <v>Medium Income</v>
      </c>
      <c r="G170">
        <v>95</v>
      </c>
      <c r="H170" t="str">
        <f t="shared" si="10"/>
        <v>High Spending</v>
      </c>
      <c r="I170">
        <v>5</v>
      </c>
      <c r="J170" t="str">
        <f t="shared" si="11"/>
        <v>Medium Tenure</v>
      </c>
      <c r="K170">
        <v>33</v>
      </c>
      <c r="L170" t="s">
        <v>2</v>
      </c>
      <c r="M170">
        <v>115.09</v>
      </c>
    </row>
    <row r="171" spans="1:13" x14ac:dyDescent="0.25">
      <c r="A171">
        <v>170</v>
      </c>
      <c r="B171">
        <v>37</v>
      </c>
      <c r="C171" t="str">
        <f t="shared" si="8"/>
        <v>Adult</v>
      </c>
      <c r="D171" t="s">
        <v>7</v>
      </c>
      <c r="E171">
        <v>33987</v>
      </c>
      <c r="F171" t="str">
        <f t="shared" si="9"/>
        <v>Low Income</v>
      </c>
      <c r="G171">
        <v>60</v>
      </c>
      <c r="H171" t="str">
        <f t="shared" si="10"/>
        <v>Medium Spending</v>
      </c>
      <c r="I171">
        <v>8</v>
      </c>
      <c r="J171" t="str">
        <f t="shared" si="11"/>
        <v>High Tenure</v>
      </c>
      <c r="K171">
        <v>39</v>
      </c>
      <c r="L171" t="s">
        <v>1</v>
      </c>
      <c r="M171">
        <v>975.1</v>
      </c>
    </row>
    <row r="172" spans="1:13" x14ac:dyDescent="0.25">
      <c r="A172">
        <v>171</v>
      </c>
      <c r="B172">
        <v>21</v>
      </c>
      <c r="C172" t="str">
        <f t="shared" si="8"/>
        <v>Teenager</v>
      </c>
      <c r="D172" t="s">
        <v>7</v>
      </c>
      <c r="E172">
        <v>140801</v>
      </c>
      <c r="F172" t="str">
        <f t="shared" si="9"/>
        <v>High Income</v>
      </c>
      <c r="G172">
        <v>13</v>
      </c>
      <c r="H172" t="str">
        <f t="shared" si="10"/>
        <v>Low Spending</v>
      </c>
      <c r="I172">
        <v>3</v>
      </c>
      <c r="J172" t="str">
        <f t="shared" si="11"/>
        <v>Medium Tenure</v>
      </c>
      <c r="K172">
        <v>43</v>
      </c>
      <c r="L172" t="s">
        <v>5</v>
      </c>
      <c r="M172">
        <v>82.88</v>
      </c>
    </row>
    <row r="173" spans="1:13" x14ac:dyDescent="0.25">
      <c r="A173">
        <v>172</v>
      </c>
      <c r="B173">
        <v>19</v>
      </c>
      <c r="C173" t="str">
        <f t="shared" si="8"/>
        <v>Teenager</v>
      </c>
      <c r="D173" t="s">
        <v>7</v>
      </c>
      <c r="E173">
        <v>98446</v>
      </c>
      <c r="F173" t="str">
        <f t="shared" si="9"/>
        <v>Medium Income</v>
      </c>
      <c r="G173">
        <v>25</v>
      </c>
      <c r="H173" t="str">
        <f t="shared" si="10"/>
        <v>Low Spending</v>
      </c>
      <c r="I173">
        <v>4</v>
      </c>
      <c r="J173" t="str">
        <f t="shared" si="11"/>
        <v>Medium Tenure</v>
      </c>
      <c r="K173">
        <v>34</v>
      </c>
      <c r="L173" t="s">
        <v>1</v>
      </c>
      <c r="M173">
        <v>696.59</v>
      </c>
    </row>
    <row r="174" spans="1:13" x14ac:dyDescent="0.25">
      <c r="A174">
        <v>173</v>
      </c>
      <c r="B174">
        <v>56</v>
      </c>
      <c r="C174" t="str">
        <f t="shared" si="8"/>
        <v>Senior Citizen</v>
      </c>
      <c r="D174" t="s">
        <v>0</v>
      </c>
      <c r="E174">
        <v>111754</v>
      </c>
      <c r="F174" t="str">
        <f t="shared" si="9"/>
        <v>High Income</v>
      </c>
      <c r="G174">
        <v>96</v>
      </c>
      <c r="H174" t="str">
        <f t="shared" si="10"/>
        <v>High Spending</v>
      </c>
      <c r="I174">
        <v>8</v>
      </c>
      <c r="J174" t="str">
        <f t="shared" si="11"/>
        <v>High Tenure</v>
      </c>
      <c r="K174">
        <v>38</v>
      </c>
      <c r="L174" t="s">
        <v>5</v>
      </c>
      <c r="M174">
        <v>631.05999999999995</v>
      </c>
    </row>
    <row r="175" spans="1:13" x14ac:dyDescent="0.25">
      <c r="A175">
        <v>174</v>
      </c>
      <c r="B175">
        <v>47</v>
      </c>
      <c r="C175" t="str">
        <f t="shared" si="8"/>
        <v>Adult</v>
      </c>
      <c r="D175" t="s">
        <v>4</v>
      </c>
      <c r="E175">
        <v>66932</v>
      </c>
      <c r="F175" t="str">
        <f t="shared" si="9"/>
        <v>Medium Income</v>
      </c>
      <c r="G175">
        <v>89</v>
      </c>
      <c r="H175" t="str">
        <f t="shared" si="10"/>
        <v>High Spending</v>
      </c>
      <c r="I175">
        <v>5</v>
      </c>
      <c r="J175" t="str">
        <f t="shared" si="11"/>
        <v>Medium Tenure</v>
      </c>
      <c r="K175">
        <v>9</v>
      </c>
      <c r="L175" t="s">
        <v>5</v>
      </c>
      <c r="M175">
        <v>861.66</v>
      </c>
    </row>
    <row r="176" spans="1:13" x14ac:dyDescent="0.25">
      <c r="A176">
        <v>175</v>
      </c>
      <c r="B176">
        <v>33</v>
      </c>
      <c r="C176" t="str">
        <f t="shared" si="8"/>
        <v>Adult</v>
      </c>
      <c r="D176" t="s">
        <v>0</v>
      </c>
      <c r="E176">
        <v>81766</v>
      </c>
      <c r="F176" t="str">
        <f t="shared" si="9"/>
        <v>Medium Income</v>
      </c>
      <c r="G176">
        <v>86</v>
      </c>
      <c r="H176" t="str">
        <f t="shared" si="10"/>
        <v>High Spending</v>
      </c>
      <c r="I176">
        <v>1</v>
      </c>
      <c r="J176" t="str">
        <f t="shared" si="11"/>
        <v>Low Tenure</v>
      </c>
      <c r="K176">
        <v>16</v>
      </c>
      <c r="L176" t="s">
        <v>2</v>
      </c>
      <c r="M176">
        <v>160.11000000000001</v>
      </c>
    </row>
    <row r="177" spans="1:13" x14ac:dyDescent="0.25">
      <c r="A177">
        <v>176</v>
      </c>
      <c r="B177">
        <v>34</v>
      </c>
      <c r="C177" t="str">
        <f t="shared" si="8"/>
        <v>Adult</v>
      </c>
      <c r="D177" t="s">
        <v>7</v>
      </c>
      <c r="E177">
        <v>79572</v>
      </c>
      <c r="F177" t="str">
        <f t="shared" si="9"/>
        <v>Medium Income</v>
      </c>
      <c r="G177">
        <v>62</v>
      </c>
      <c r="H177" t="str">
        <f t="shared" si="10"/>
        <v>Medium Spending</v>
      </c>
      <c r="I177">
        <v>2</v>
      </c>
      <c r="J177" t="str">
        <f t="shared" si="11"/>
        <v>Low Tenure</v>
      </c>
      <c r="K177">
        <v>24</v>
      </c>
      <c r="L177" t="s">
        <v>2</v>
      </c>
      <c r="M177">
        <v>843.15</v>
      </c>
    </row>
    <row r="178" spans="1:13" x14ac:dyDescent="0.25">
      <c r="A178">
        <v>177</v>
      </c>
      <c r="B178">
        <v>65</v>
      </c>
      <c r="C178" t="str">
        <f t="shared" si="8"/>
        <v>Senior Citizen</v>
      </c>
      <c r="D178" t="s">
        <v>4</v>
      </c>
      <c r="E178">
        <v>123680</v>
      </c>
      <c r="F178" t="str">
        <f t="shared" si="9"/>
        <v>High Income</v>
      </c>
      <c r="G178">
        <v>30</v>
      </c>
      <c r="H178" t="str">
        <f t="shared" si="10"/>
        <v>Low Spending</v>
      </c>
      <c r="I178">
        <v>2</v>
      </c>
      <c r="J178" t="str">
        <f t="shared" si="11"/>
        <v>Low Tenure</v>
      </c>
      <c r="K178">
        <v>35</v>
      </c>
      <c r="L178" t="s">
        <v>6</v>
      </c>
      <c r="M178">
        <v>218.74</v>
      </c>
    </row>
    <row r="179" spans="1:13" x14ac:dyDescent="0.25">
      <c r="A179">
        <v>178</v>
      </c>
      <c r="B179">
        <v>67</v>
      </c>
      <c r="C179" t="str">
        <f t="shared" si="8"/>
        <v>Senior Citizen</v>
      </c>
      <c r="D179" t="s">
        <v>0</v>
      </c>
      <c r="E179">
        <v>130300</v>
      </c>
      <c r="F179" t="str">
        <f t="shared" si="9"/>
        <v>High Income</v>
      </c>
      <c r="G179">
        <v>75</v>
      </c>
      <c r="H179" t="str">
        <f t="shared" si="10"/>
        <v>High Spending</v>
      </c>
      <c r="I179">
        <v>5</v>
      </c>
      <c r="J179" t="str">
        <f t="shared" si="11"/>
        <v>Medium Tenure</v>
      </c>
      <c r="K179">
        <v>27</v>
      </c>
      <c r="L179" t="s">
        <v>6</v>
      </c>
      <c r="M179">
        <v>94.32</v>
      </c>
    </row>
    <row r="180" spans="1:13" x14ac:dyDescent="0.25">
      <c r="A180">
        <v>179</v>
      </c>
      <c r="B180">
        <v>45</v>
      </c>
      <c r="C180" t="str">
        <f t="shared" si="8"/>
        <v>Adult</v>
      </c>
      <c r="D180" t="s">
        <v>0</v>
      </c>
      <c r="E180">
        <v>102050</v>
      </c>
      <c r="F180" t="str">
        <f t="shared" si="9"/>
        <v>High Income</v>
      </c>
      <c r="G180">
        <v>57</v>
      </c>
      <c r="H180" t="str">
        <f t="shared" si="10"/>
        <v>Medium Spending</v>
      </c>
      <c r="I180">
        <v>8</v>
      </c>
      <c r="J180" t="str">
        <f t="shared" si="11"/>
        <v>High Tenure</v>
      </c>
      <c r="K180">
        <v>39</v>
      </c>
      <c r="L180" t="s">
        <v>1</v>
      </c>
      <c r="M180">
        <v>263.93</v>
      </c>
    </row>
    <row r="181" spans="1:13" x14ac:dyDescent="0.25">
      <c r="A181">
        <v>180</v>
      </c>
      <c r="B181">
        <v>48</v>
      </c>
      <c r="C181" t="str">
        <f t="shared" si="8"/>
        <v>Adult</v>
      </c>
      <c r="D181" t="s">
        <v>7</v>
      </c>
      <c r="E181">
        <v>121325</v>
      </c>
      <c r="F181" t="str">
        <f t="shared" si="9"/>
        <v>High Income</v>
      </c>
      <c r="G181">
        <v>30</v>
      </c>
      <c r="H181" t="str">
        <f t="shared" si="10"/>
        <v>Low Spending</v>
      </c>
      <c r="I181">
        <v>3</v>
      </c>
      <c r="J181" t="str">
        <f t="shared" si="11"/>
        <v>Medium Tenure</v>
      </c>
      <c r="K181">
        <v>35</v>
      </c>
      <c r="L181" t="s">
        <v>5</v>
      </c>
      <c r="M181">
        <v>624.36</v>
      </c>
    </row>
    <row r="182" spans="1:13" x14ac:dyDescent="0.25">
      <c r="A182">
        <v>181</v>
      </c>
      <c r="B182">
        <v>49</v>
      </c>
      <c r="C182" t="str">
        <f t="shared" si="8"/>
        <v>Adult</v>
      </c>
      <c r="D182" t="s">
        <v>7</v>
      </c>
      <c r="E182">
        <v>76202</v>
      </c>
      <c r="F182" t="str">
        <f t="shared" si="9"/>
        <v>Medium Income</v>
      </c>
      <c r="G182">
        <v>83</v>
      </c>
      <c r="H182" t="str">
        <f t="shared" si="10"/>
        <v>High Spending</v>
      </c>
      <c r="I182">
        <v>3</v>
      </c>
      <c r="J182" t="str">
        <f t="shared" si="11"/>
        <v>Medium Tenure</v>
      </c>
      <c r="K182">
        <v>6</v>
      </c>
      <c r="L182" t="s">
        <v>1</v>
      </c>
      <c r="M182">
        <v>208.79</v>
      </c>
    </row>
    <row r="183" spans="1:13" x14ac:dyDescent="0.25">
      <c r="A183">
        <v>182</v>
      </c>
      <c r="B183">
        <v>40</v>
      </c>
      <c r="C183" t="str">
        <f t="shared" si="8"/>
        <v>Adult</v>
      </c>
      <c r="D183" t="s">
        <v>7</v>
      </c>
      <c r="E183">
        <v>136323</v>
      </c>
      <c r="F183" t="str">
        <f t="shared" si="9"/>
        <v>High Income</v>
      </c>
      <c r="G183">
        <v>36</v>
      </c>
      <c r="H183" t="str">
        <f t="shared" si="10"/>
        <v>Low Spending</v>
      </c>
      <c r="I183">
        <v>6</v>
      </c>
      <c r="J183" t="str">
        <f t="shared" si="11"/>
        <v>Medium Tenure</v>
      </c>
      <c r="K183">
        <v>25</v>
      </c>
      <c r="L183" t="s">
        <v>6</v>
      </c>
      <c r="M183">
        <v>625.28</v>
      </c>
    </row>
    <row r="184" spans="1:13" x14ac:dyDescent="0.25">
      <c r="A184">
        <v>183</v>
      </c>
      <c r="B184">
        <v>43</v>
      </c>
      <c r="C184" t="str">
        <f t="shared" si="8"/>
        <v>Adult</v>
      </c>
      <c r="D184" t="s">
        <v>0</v>
      </c>
      <c r="E184">
        <v>32512</v>
      </c>
      <c r="F184" t="str">
        <f t="shared" si="9"/>
        <v>Low Income</v>
      </c>
      <c r="G184">
        <v>95</v>
      </c>
      <c r="H184" t="str">
        <f t="shared" si="10"/>
        <v>High Spending</v>
      </c>
      <c r="I184">
        <v>4</v>
      </c>
      <c r="J184" t="str">
        <f t="shared" si="11"/>
        <v>Medium Tenure</v>
      </c>
      <c r="K184">
        <v>49</v>
      </c>
      <c r="L184" t="s">
        <v>5</v>
      </c>
      <c r="M184">
        <v>223.39</v>
      </c>
    </row>
    <row r="185" spans="1:13" x14ac:dyDescent="0.25">
      <c r="A185">
        <v>184</v>
      </c>
      <c r="B185">
        <v>27</v>
      </c>
      <c r="C185" t="str">
        <f t="shared" si="8"/>
        <v>Teenager</v>
      </c>
      <c r="D185" t="s">
        <v>7</v>
      </c>
      <c r="E185">
        <v>63313</v>
      </c>
      <c r="F185" t="str">
        <f t="shared" si="9"/>
        <v>Medium Income</v>
      </c>
      <c r="G185">
        <v>8</v>
      </c>
      <c r="H185" t="str">
        <f t="shared" si="10"/>
        <v>Low Spending</v>
      </c>
      <c r="I185">
        <v>10</v>
      </c>
      <c r="J185" t="str">
        <f t="shared" si="11"/>
        <v>High Tenure</v>
      </c>
      <c r="K185">
        <v>42</v>
      </c>
      <c r="L185" t="s">
        <v>1</v>
      </c>
      <c r="M185">
        <v>35.01</v>
      </c>
    </row>
    <row r="186" spans="1:13" x14ac:dyDescent="0.25">
      <c r="A186">
        <v>185</v>
      </c>
      <c r="B186">
        <v>41</v>
      </c>
      <c r="C186" t="str">
        <f t="shared" si="8"/>
        <v>Adult</v>
      </c>
      <c r="D186" t="s">
        <v>0</v>
      </c>
      <c r="E186">
        <v>104337</v>
      </c>
      <c r="F186" t="str">
        <f t="shared" si="9"/>
        <v>High Income</v>
      </c>
      <c r="G186">
        <v>91</v>
      </c>
      <c r="H186" t="str">
        <f t="shared" si="10"/>
        <v>High Spending</v>
      </c>
      <c r="I186">
        <v>6</v>
      </c>
      <c r="J186" t="str">
        <f t="shared" si="11"/>
        <v>Medium Tenure</v>
      </c>
      <c r="K186">
        <v>27</v>
      </c>
      <c r="L186" t="s">
        <v>5</v>
      </c>
      <c r="M186">
        <v>401.63</v>
      </c>
    </row>
    <row r="187" spans="1:13" x14ac:dyDescent="0.25">
      <c r="A187">
        <v>186</v>
      </c>
      <c r="B187">
        <v>40</v>
      </c>
      <c r="C187" t="str">
        <f t="shared" si="8"/>
        <v>Adult</v>
      </c>
      <c r="D187" t="s">
        <v>4</v>
      </c>
      <c r="E187">
        <v>124138</v>
      </c>
      <c r="F187" t="str">
        <f t="shared" si="9"/>
        <v>High Income</v>
      </c>
      <c r="G187">
        <v>84</v>
      </c>
      <c r="H187" t="str">
        <f t="shared" si="10"/>
        <v>High Spending</v>
      </c>
      <c r="I187">
        <v>10</v>
      </c>
      <c r="J187" t="str">
        <f t="shared" si="11"/>
        <v>High Tenure</v>
      </c>
      <c r="K187">
        <v>41</v>
      </c>
      <c r="L187" t="s">
        <v>1</v>
      </c>
      <c r="M187">
        <v>426.62</v>
      </c>
    </row>
    <row r="188" spans="1:13" x14ac:dyDescent="0.25">
      <c r="A188">
        <v>187</v>
      </c>
      <c r="B188">
        <v>35</v>
      </c>
      <c r="C188" t="str">
        <f t="shared" si="8"/>
        <v>Adult</v>
      </c>
      <c r="D188" t="s">
        <v>7</v>
      </c>
      <c r="E188">
        <v>137307</v>
      </c>
      <c r="F188" t="str">
        <f t="shared" si="9"/>
        <v>High Income</v>
      </c>
      <c r="G188">
        <v>32</v>
      </c>
      <c r="H188" t="str">
        <f t="shared" si="10"/>
        <v>Low Spending</v>
      </c>
      <c r="I188">
        <v>6</v>
      </c>
      <c r="J188" t="str">
        <f t="shared" si="11"/>
        <v>Medium Tenure</v>
      </c>
      <c r="K188">
        <v>24</v>
      </c>
      <c r="L188" t="s">
        <v>6</v>
      </c>
      <c r="M188">
        <v>111.27</v>
      </c>
    </row>
    <row r="189" spans="1:13" x14ac:dyDescent="0.25">
      <c r="A189">
        <v>188</v>
      </c>
      <c r="B189">
        <v>55</v>
      </c>
      <c r="C189" t="str">
        <f t="shared" si="8"/>
        <v>Senior Citizen</v>
      </c>
      <c r="D189" t="s">
        <v>7</v>
      </c>
      <c r="E189">
        <v>77060</v>
      </c>
      <c r="F189" t="str">
        <f t="shared" si="9"/>
        <v>Medium Income</v>
      </c>
      <c r="G189">
        <v>14</v>
      </c>
      <c r="H189" t="str">
        <f t="shared" si="10"/>
        <v>Low Spending</v>
      </c>
      <c r="I189">
        <v>2</v>
      </c>
      <c r="J189" t="str">
        <f t="shared" si="11"/>
        <v>Low Tenure</v>
      </c>
      <c r="K189">
        <v>16</v>
      </c>
      <c r="L189" t="s">
        <v>2</v>
      </c>
      <c r="M189">
        <v>286.79000000000002</v>
      </c>
    </row>
    <row r="190" spans="1:13" x14ac:dyDescent="0.25">
      <c r="A190">
        <v>189</v>
      </c>
      <c r="B190">
        <v>45</v>
      </c>
      <c r="C190" t="str">
        <f t="shared" si="8"/>
        <v>Adult</v>
      </c>
      <c r="D190" t="s">
        <v>7</v>
      </c>
      <c r="E190">
        <v>108335</v>
      </c>
      <c r="F190" t="str">
        <f t="shared" si="9"/>
        <v>High Income</v>
      </c>
      <c r="G190">
        <v>62</v>
      </c>
      <c r="H190" t="str">
        <f t="shared" si="10"/>
        <v>Medium Spending</v>
      </c>
      <c r="I190">
        <v>1</v>
      </c>
      <c r="J190" t="str">
        <f t="shared" si="11"/>
        <v>Low Tenure</v>
      </c>
      <c r="K190">
        <v>35</v>
      </c>
      <c r="L190" t="s">
        <v>6</v>
      </c>
      <c r="M190">
        <v>940.93</v>
      </c>
    </row>
    <row r="191" spans="1:13" x14ac:dyDescent="0.25">
      <c r="A191">
        <v>190</v>
      </c>
      <c r="B191">
        <v>41</v>
      </c>
      <c r="C191" t="str">
        <f t="shared" si="8"/>
        <v>Adult</v>
      </c>
      <c r="D191" t="s">
        <v>4</v>
      </c>
      <c r="E191">
        <v>59408</v>
      </c>
      <c r="F191" t="str">
        <f t="shared" si="9"/>
        <v>Medium Income</v>
      </c>
      <c r="G191">
        <v>68</v>
      </c>
      <c r="H191" t="str">
        <f t="shared" si="10"/>
        <v>Medium Spending</v>
      </c>
      <c r="I191">
        <v>1</v>
      </c>
      <c r="J191" t="str">
        <f t="shared" si="11"/>
        <v>Low Tenure</v>
      </c>
      <c r="K191">
        <v>16</v>
      </c>
      <c r="L191" t="s">
        <v>6</v>
      </c>
      <c r="M191">
        <v>504.16</v>
      </c>
    </row>
    <row r="192" spans="1:13" x14ac:dyDescent="0.25">
      <c r="A192">
        <v>191</v>
      </c>
      <c r="B192">
        <v>35</v>
      </c>
      <c r="C192" t="str">
        <f t="shared" si="8"/>
        <v>Adult</v>
      </c>
      <c r="D192" t="s">
        <v>7</v>
      </c>
      <c r="E192">
        <v>100208</v>
      </c>
      <c r="F192" t="str">
        <f t="shared" si="9"/>
        <v>High Income</v>
      </c>
      <c r="G192">
        <v>80</v>
      </c>
      <c r="H192" t="str">
        <f t="shared" si="10"/>
        <v>High Spending</v>
      </c>
      <c r="I192">
        <v>2</v>
      </c>
      <c r="J192" t="str">
        <f t="shared" si="11"/>
        <v>Low Tenure</v>
      </c>
      <c r="K192">
        <v>27</v>
      </c>
      <c r="L192" t="s">
        <v>6</v>
      </c>
      <c r="M192">
        <v>23.73</v>
      </c>
    </row>
    <row r="193" spans="1:13" x14ac:dyDescent="0.25">
      <c r="A193">
        <v>192</v>
      </c>
      <c r="B193">
        <v>63</v>
      </c>
      <c r="C193" t="str">
        <f t="shared" si="8"/>
        <v>Senior Citizen</v>
      </c>
      <c r="D193" t="s">
        <v>4</v>
      </c>
      <c r="E193">
        <v>109506</v>
      </c>
      <c r="F193" t="str">
        <f t="shared" si="9"/>
        <v>High Income</v>
      </c>
      <c r="G193">
        <v>48</v>
      </c>
      <c r="H193" t="str">
        <f t="shared" si="10"/>
        <v>Medium Spending</v>
      </c>
      <c r="I193">
        <v>10</v>
      </c>
      <c r="J193" t="str">
        <f t="shared" si="11"/>
        <v>High Tenure</v>
      </c>
      <c r="K193">
        <v>50</v>
      </c>
      <c r="L193" t="s">
        <v>6</v>
      </c>
      <c r="M193">
        <v>26.85</v>
      </c>
    </row>
    <row r="194" spans="1:13" x14ac:dyDescent="0.25">
      <c r="A194">
        <v>193</v>
      </c>
      <c r="B194">
        <v>69</v>
      </c>
      <c r="C194" t="str">
        <f t="shared" si="8"/>
        <v>Senior Citizen</v>
      </c>
      <c r="D194" t="s">
        <v>0</v>
      </c>
      <c r="E194">
        <v>39509</v>
      </c>
      <c r="F194" t="str">
        <f t="shared" si="9"/>
        <v>Low Income</v>
      </c>
      <c r="G194">
        <v>10</v>
      </c>
      <c r="H194" t="str">
        <f t="shared" si="10"/>
        <v>Low Spending</v>
      </c>
      <c r="I194">
        <v>6</v>
      </c>
      <c r="J194" t="str">
        <f t="shared" si="11"/>
        <v>Medium Tenure</v>
      </c>
      <c r="K194">
        <v>27</v>
      </c>
      <c r="L194" t="s">
        <v>1</v>
      </c>
      <c r="M194">
        <v>377.66</v>
      </c>
    </row>
    <row r="195" spans="1:13" x14ac:dyDescent="0.25">
      <c r="A195">
        <v>194</v>
      </c>
      <c r="B195">
        <v>69</v>
      </c>
      <c r="C195" t="str">
        <f t="shared" ref="C195:C258" si="12">IF(B195&gt;50,"Senior Citizen",IF(B195&gt;=30,"Adult","Teenager"))</f>
        <v>Senior Citizen</v>
      </c>
      <c r="D195" t="s">
        <v>7</v>
      </c>
      <c r="E195">
        <v>74519</v>
      </c>
      <c r="F195" t="str">
        <f t="shared" ref="F195:F258" si="13">IF(E195 &lt; 50000, "Low Income", IF(E195 &lt;= 100000, "Medium Income", "High Income"))</f>
        <v>Medium Income</v>
      </c>
      <c r="G195">
        <v>95</v>
      </c>
      <c r="H195" t="str">
        <f t="shared" ref="H195:H258" si="14">IF(G195 &lt; 40, "Low Spending", IF(G195 &lt;= 70, "Medium Spending", "High Spending"))</f>
        <v>High Spending</v>
      </c>
      <c r="I195">
        <v>10</v>
      </c>
      <c r="J195" t="str">
        <f t="shared" ref="J195:J258" si="15">IF(I195 &lt; 3, "Low Tenure", IF(I195 &lt;= 6, "Medium Tenure", "High Tenure"))</f>
        <v>High Tenure</v>
      </c>
      <c r="K195">
        <v>42</v>
      </c>
      <c r="L195" t="s">
        <v>3</v>
      </c>
      <c r="M195">
        <v>931.51</v>
      </c>
    </row>
    <row r="196" spans="1:13" x14ac:dyDescent="0.25">
      <c r="A196">
        <v>195</v>
      </c>
      <c r="B196">
        <v>67</v>
      </c>
      <c r="C196" t="str">
        <f t="shared" si="12"/>
        <v>Senior Citizen</v>
      </c>
      <c r="D196" t="s">
        <v>4</v>
      </c>
      <c r="E196">
        <v>31806</v>
      </c>
      <c r="F196" t="str">
        <f t="shared" si="13"/>
        <v>Low Income</v>
      </c>
      <c r="G196">
        <v>79</v>
      </c>
      <c r="H196" t="str">
        <f t="shared" si="14"/>
        <v>High Spending</v>
      </c>
      <c r="I196">
        <v>8</v>
      </c>
      <c r="J196" t="str">
        <f t="shared" si="15"/>
        <v>High Tenure</v>
      </c>
      <c r="K196">
        <v>13</v>
      </c>
      <c r="L196" t="s">
        <v>6</v>
      </c>
      <c r="M196">
        <v>261.07</v>
      </c>
    </row>
    <row r="197" spans="1:13" x14ac:dyDescent="0.25">
      <c r="A197">
        <v>196</v>
      </c>
      <c r="B197">
        <v>48</v>
      </c>
      <c r="C197" t="str">
        <f t="shared" si="12"/>
        <v>Adult</v>
      </c>
      <c r="D197" t="s">
        <v>7</v>
      </c>
      <c r="E197">
        <v>108550</v>
      </c>
      <c r="F197" t="str">
        <f t="shared" si="13"/>
        <v>High Income</v>
      </c>
      <c r="G197">
        <v>5</v>
      </c>
      <c r="H197" t="str">
        <f t="shared" si="14"/>
        <v>Low Spending</v>
      </c>
      <c r="I197">
        <v>6</v>
      </c>
      <c r="J197" t="str">
        <f t="shared" si="15"/>
        <v>Medium Tenure</v>
      </c>
      <c r="K197">
        <v>35</v>
      </c>
      <c r="L197" t="s">
        <v>5</v>
      </c>
      <c r="M197">
        <v>410.05</v>
      </c>
    </row>
    <row r="198" spans="1:13" x14ac:dyDescent="0.25">
      <c r="A198">
        <v>197</v>
      </c>
      <c r="B198">
        <v>34</v>
      </c>
      <c r="C198" t="str">
        <f t="shared" si="12"/>
        <v>Adult</v>
      </c>
      <c r="D198" t="s">
        <v>0</v>
      </c>
      <c r="E198">
        <v>56125</v>
      </c>
      <c r="F198" t="str">
        <f t="shared" si="13"/>
        <v>Medium Income</v>
      </c>
      <c r="G198">
        <v>66</v>
      </c>
      <c r="H198" t="str">
        <f t="shared" si="14"/>
        <v>Medium Spending</v>
      </c>
      <c r="I198">
        <v>10</v>
      </c>
      <c r="J198" t="str">
        <f t="shared" si="15"/>
        <v>High Tenure</v>
      </c>
      <c r="K198">
        <v>26</v>
      </c>
      <c r="L198" t="s">
        <v>5</v>
      </c>
      <c r="M198">
        <v>610.66</v>
      </c>
    </row>
    <row r="199" spans="1:13" x14ac:dyDescent="0.25">
      <c r="A199">
        <v>198</v>
      </c>
      <c r="B199">
        <v>39</v>
      </c>
      <c r="C199" t="str">
        <f t="shared" si="12"/>
        <v>Adult</v>
      </c>
      <c r="D199" t="s">
        <v>7</v>
      </c>
      <c r="E199">
        <v>116566</v>
      </c>
      <c r="F199" t="str">
        <f t="shared" si="13"/>
        <v>High Income</v>
      </c>
      <c r="G199">
        <v>76</v>
      </c>
      <c r="H199" t="str">
        <f t="shared" si="14"/>
        <v>High Spending</v>
      </c>
      <c r="I199">
        <v>9</v>
      </c>
      <c r="J199" t="str">
        <f t="shared" si="15"/>
        <v>High Tenure</v>
      </c>
      <c r="K199">
        <v>21</v>
      </c>
      <c r="L199" t="s">
        <v>1</v>
      </c>
      <c r="M199">
        <v>32.380000000000003</v>
      </c>
    </row>
    <row r="200" spans="1:13" x14ac:dyDescent="0.25">
      <c r="A200">
        <v>199</v>
      </c>
      <c r="B200">
        <v>45</v>
      </c>
      <c r="C200" t="str">
        <f t="shared" si="12"/>
        <v>Adult</v>
      </c>
      <c r="D200" t="s">
        <v>0</v>
      </c>
      <c r="E200">
        <v>82014</v>
      </c>
      <c r="F200" t="str">
        <f t="shared" si="13"/>
        <v>Medium Income</v>
      </c>
      <c r="G200">
        <v>30</v>
      </c>
      <c r="H200" t="str">
        <f t="shared" si="14"/>
        <v>Low Spending</v>
      </c>
      <c r="I200">
        <v>10</v>
      </c>
      <c r="J200" t="str">
        <f t="shared" si="15"/>
        <v>High Tenure</v>
      </c>
      <c r="K200">
        <v>15</v>
      </c>
      <c r="L200" t="s">
        <v>1</v>
      </c>
      <c r="M200">
        <v>81.91</v>
      </c>
    </row>
    <row r="201" spans="1:13" x14ac:dyDescent="0.25">
      <c r="A201">
        <v>200</v>
      </c>
      <c r="B201">
        <v>63</v>
      </c>
      <c r="C201" t="str">
        <f t="shared" si="12"/>
        <v>Senior Citizen</v>
      </c>
      <c r="D201" t="s">
        <v>0</v>
      </c>
      <c r="E201">
        <v>113240</v>
      </c>
      <c r="F201" t="str">
        <f t="shared" si="13"/>
        <v>High Income</v>
      </c>
      <c r="G201">
        <v>47</v>
      </c>
      <c r="H201" t="str">
        <f t="shared" si="14"/>
        <v>Medium Spending</v>
      </c>
      <c r="I201">
        <v>9</v>
      </c>
      <c r="J201" t="str">
        <f t="shared" si="15"/>
        <v>High Tenure</v>
      </c>
      <c r="K201">
        <v>22</v>
      </c>
      <c r="L201" t="s">
        <v>3</v>
      </c>
      <c r="M201">
        <v>279.95999999999998</v>
      </c>
    </row>
    <row r="202" spans="1:13" x14ac:dyDescent="0.25">
      <c r="A202">
        <v>201</v>
      </c>
      <c r="B202">
        <v>45</v>
      </c>
      <c r="C202" t="str">
        <f t="shared" si="12"/>
        <v>Adult</v>
      </c>
      <c r="D202" t="s">
        <v>7</v>
      </c>
      <c r="E202">
        <v>111788</v>
      </c>
      <c r="F202" t="str">
        <f t="shared" si="13"/>
        <v>High Income</v>
      </c>
      <c r="G202">
        <v>28</v>
      </c>
      <c r="H202" t="str">
        <f t="shared" si="14"/>
        <v>Low Spending</v>
      </c>
      <c r="I202">
        <v>9</v>
      </c>
      <c r="J202" t="str">
        <f t="shared" si="15"/>
        <v>High Tenure</v>
      </c>
      <c r="K202">
        <v>49</v>
      </c>
      <c r="L202" t="s">
        <v>1</v>
      </c>
      <c r="M202">
        <v>628.42999999999995</v>
      </c>
    </row>
    <row r="203" spans="1:13" x14ac:dyDescent="0.25">
      <c r="A203">
        <v>202</v>
      </c>
      <c r="B203">
        <v>25</v>
      </c>
      <c r="C203" t="str">
        <f t="shared" si="12"/>
        <v>Teenager</v>
      </c>
      <c r="D203" t="s">
        <v>7</v>
      </c>
      <c r="E203">
        <v>30570</v>
      </c>
      <c r="F203" t="str">
        <f t="shared" si="13"/>
        <v>Low Income</v>
      </c>
      <c r="G203">
        <v>16</v>
      </c>
      <c r="H203" t="str">
        <f t="shared" si="14"/>
        <v>Low Spending</v>
      </c>
      <c r="I203">
        <v>8</v>
      </c>
      <c r="J203" t="str">
        <f t="shared" si="15"/>
        <v>High Tenure</v>
      </c>
      <c r="K203">
        <v>44</v>
      </c>
      <c r="L203" t="s">
        <v>2</v>
      </c>
      <c r="M203">
        <v>971.09</v>
      </c>
    </row>
    <row r="204" spans="1:13" x14ac:dyDescent="0.25">
      <c r="A204">
        <v>203</v>
      </c>
      <c r="B204">
        <v>66</v>
      </c>
      <c r="C204" t="str">
        <f t="shared" si="12"/>
        <v>Senior Citizen</v>
      </c>
      <c r="D204" t="s">
        <v>4</v>
      </c>
      <c r="E204">
        <v>106631</v>
      </c>
      <c r="F204" t="str">
        <f t="shared" si="13"/>
        <v>High Income</v>
      </c>
      <c r="G204">
        <v>41</v>
      </c>
      <c r="H204" t="str">
        <f t="shared" si="14"/>
        <v>Medium Spending</v>
      </c>
      <c r="I204">
        <v>6</v>
      </c>
      <c r="J204" t="str">
        <f t="shared" si="15"/>
        <v>Medium Tenure</v>
      </c>
      <c r="K204">
        <v>9</v>
      </c>
      <c r="L204" t="s">
        <v>5</v>
      </c>
      <c r="M204">
        <v>354.46</v>
      </c>
    </row>
    <row r="205" spans="1:13" x14ac:dyDescent="0.25">
      <c r="A205">
        <v>204</v>
      </c>
      <c r="B205">
        <v>49</v>
      </c>
      <c r="C205" t="str">
        <f t="shared" si="12"/>
        <v>Adult</v>
      </c>
      <c r="D205" t="s">
        <v>7</v>
      </c>
      <c r="E205">
        <v>100258</v>
      </c>
      <c r="F205" t="str">
        <f t="shared" si="13"/>
        <v>High Income</v>
      </c>
      <c r="G205">
        <v>53</v>
      </c>
      <c r="H205" t="str">
        <f t="shared" si="14"/>
        <v>Medium Spending</v>
      </c>
      <c r="I205">
        <v>6</v>
      </c>
      <c r="J205" t="str">
        <f t="shared" si="15"/>
        <v>Medium Tenure</v>
      </c>
      <c r="K205">
        <v>27</v>
      </c>
      <c r="L205" t="s">
        <v>5</v>
      </c>
      <c r="M205">
        <v>436.43</v>
      </c>
    </row>
    <row r="206" spans="1:13" x14ac:dyDescent="0.25">
      <c r="A206">
        <v>205</v>
      </c>
      <c r="B206">
        <v>27</v>
      </c>
      <c r="C206" t="str">
        <f t="shared" si="12"/>
        <v>Teenager</v>
      </c>
      <c r="D206" t="s">
        <v>7</v>
      </c>
      <c r="E206">
        <v>132541</v>
      </c>
      <c r="F206" t="str">
        <f t="shared" si="13"/>
        <v>High Income</v>
      </c>
      <c r="G206">
        <v>78</v>
      </c>
      <c r="H206" t="str">
        <f t="shared" si="14"/>
        <v>High Spending</v>
      </c>
      <c r="I206">
        <v>8</v>
      </c>
      <c r="J206" t="str">
        <f t="shared" si="15"/>
        <v>High Tenure</v>
      </c>
      <c r="K206">
        <v>42</v>
      </c>
      <c r="L206" t="s">
        <v>6</v>
      </c>
      <c r="M206">
        <v>825.01</v>
      </c>
    </row>
    <row r="207" spans="1:13" x14ac:dyDescent="0.25">
      <c r="A207">
        <v>206</v>
      </c>
      <c r="B207">
        <v>34</v>
      </c>
      <c r="C207" t="str">
        <f t="shared" si="12"/>
        <v>Adult</v>
      </c>
      <c r="D207" t="s">
        <v>7</v>
      </c>
      <c r="E207">
        <v>97962</v>
      </c>
      <c r="F207" t="str">
        <f t="shared" si="13"/>
        <v>Medium Income</v>
      </c>
      <c r="G207">
        <v>18</v>
      </c>
      <c r="H207" t="str">
        <f t="shared" si="14"/>
        <v>Low Spending</v>
      </c>
      <c r="I207">
        <v>3</v>
      </c>
      <c r="J207" t="str">
        <f t="shared" si="15"/>
        <v>Medium Tenure</v>
      </c>
      <c r="K207">
        <v>19</v>
      </c>
      <c r="L207" t="s">
        <v>6</v>
      </c>
      <c r="M207">
        <v>947.73</v>
      </c>
    </row>
    <row r="208" spans="1:13" x14ac:dyDescent="0.25">
      <c r="A208">
        <v>207</v>
      </c>
      <c r="B208">
        <v>58</v>
      </c>
      <c r="C208" t="str">
        <f t="shared" si="12"/>
        <v>Senior Citizen</v>
      </c>
      <c r="D208" t="s">
        <v>7</v>
      </c>
      <c r="E208">
        <v>48714</v>
      </c>
      <c r="F208" t="str">
        <f t="shared" si="13"/>
        <v>Low Income</v>
      </c>
      <c r="G208">
        <v>75</v>
      </c>
      <c r="H208" t="str">
        <f t="shared" si="14"/>
        <v>High Spending</v>
      </c>
      <c r="I208">
        <v>10</v>
      </c>
      <c r="J208" t="str">
        <f t="shared" si="15"/>
        <v>High Tenure</v>
      </c>
      <c r="K208">
        <v>40</v>
      </c>
      <c r="L208" t="s">
        <v>2</v>
      </c>
      <c r="M208">
        <v>324.91000000000003</v>
      </c>
    </row>
    <row r="209" spans="1:13" x14ac:dyDescent="0.25">
      <c r="A209">
        <v>208</v>
      </c>
      <c r="B209">
        <v>59</v>
      </c>
      <c r="C209" t="str">
        <f t="shared" si="12"/>
        <v>Senior Citizen</v>
      </c>
      <c r="D209" t="s">
        <v>0</v>
      </c>
      <c r="E209">
        <v>70050</v>
      </c>
      <c r="F209" t="str">
        <f t="shared" si="13"/>
        <v>Medium Income</v>
      </c>
      <c r="G209">
        <v>62</v>
      </c>
      <c r="H209" t="str">
        <f t="shared" si="14"/>
        <v>Medium Spending</v>
      </c>
      <c r="I209">
        <v>3</v>
      </c>
      <c r="J209" t="str">
        <f t="shared" si="15"/>
        <v>Medium Tenure</v>
      </c>
      <c r="K209">
        <v>10</v>
      </c>
      <c r="L209" t="s">
        <v>3</v>
      </c>
      <c r="M209">
        <v>49.53</v>
      </c>
    </row>
    <row r="210" spans="1:13" x14ac:dyDescent="0.25">
      <c r="A210">
        <v>209</v>
      </c>
      <c r="B210">
        <v>60</v>
      </c>
      <c r="C210" t="str">
        <f t="shared" si="12"/>
        <v>Senior Citizen</v>
      </c>
      <c r="D210" t="s">
        <v>0</v>
      </c>
      <c r="E210">
        <v>124416</v>
      </c>
      <c r="F210" t="str">
        <f t="shared" si="13"/>
        <v>High Income</v>
      </c>
      <c r="G210">
        <v>24</v>
      </c>
      <c r="H210" t="str">
        <f t="shared" si="14"/>
        <v>Low Spending</v>
      </c>
      <c r="I210">
        <v>5</v>
      </c>
      <c r="J210" t="str">
        <f t="shared" si="15"/>
        <v>Medium Tenure</v>
      </c>
      <c r="K210">
        <v>39</v>
      </c>
      <c r="L210" t="s">
        <v>5</v>
      </c>
      <c r="M210">
        <v>544.04</v>
      </c>
    </row>
    <row r="211" spans="1:13" x14ac:dyDescent="0.25">
      <c r="A211">
        <v>210</v>
      </c>
      <c r="B211">
        <v>47</v>
      </c>
      <c r="C211" t="str">
        <f t="shared" si="12"/>
        <v>Adult</v>
      </c>
      <c r="D211" t="s">
        <v>4</v>
      </c>
      <c r="E211">
        <v>93783</v>
      </c>
      <c r="F211" t="str">
        <f t="shared" si="13"/>
        <v>Medium Income</v>
      </c>
      <c r="G211">
        <v>24</v>
      </c>
      <c r="H211" t="str">
        <f t="shared" si="14"/>
        <v>Low Spending</v>
      </c>
      <c r="I211">
        <v>10</v>
      </c>
      <c r="J211" t="str">
        <f t="shared" si="15"/>
        <v>High Tenure</v>
      </c>
      <c r="K211">
        <v>3</v>
      </c>
      <c r="L211" t="s">
        <v>6</v>
      </c>
      <c r="M211">
        <v>406.56</v>
      </c>
    </row>
    <row r="212" spans="1:13" x14ac:dyDescent="0.25">
      <c r="A212">
        <v>211</v>
      </c>
      <c r="B212">
        <v>40</v>
      </c>
      <c r="C212" t="str">
        <f t="shared" si="12"/>
        <v>Adult</v>
      </c>
      <c r="D212" t="s">
        <v>0</v>
      </c>
      <c r="E212">
        <v>83445</v>
      </c>
      <c r="F212" t="str">
        <f t="shared" si="13"/>
        <v>Medium Income</v>
      </c>
      <c r="G212">
        <v>89</v>
      </c>
      <c r="H212" t="str">
        <f t="shared" si="14"/>
        <v>High Spending</v>
      </c>
      <c r="I212">
        <v>7</v>
      </c>
      <c r="J212" t="str">
        <f t="shared" si="15"/>
        <v>High Tenure</v>
      </c>
      <c r="K212">
        <v>11</v>
      </c>
      <c r="L212" t="s">
        <v>3</v>
      </c>
      <c r="M212">
        <v>356.35</v>
      </c>
    </row>
    <row r="213" spans="1:13" x14ac:dyDescent="0.25">
      <c r="A213">
        <v>212</v>
      </c>
      <c r="B213">
        <v>18</v>
      </c>
      <c r="C213" t="str">
        <f t="shared" si="12"/>
        <v>Teenager</v>
      </c>
      <c r="D213" t="s">
        <v>4</v>
      </c>
      <c r="E213">
        <v>54421</v>
      </c>
      <c r="F213" t="str">
        <f t="shared" si="13"/>
        <v>Medium Income</v>
      </c>
      <c r="G213">
        <v>20</v>
      </c>
      <c r="H213" t="str">
        <f t="shared" si="14"/>
        <v>Low Spending</v>
      </c>
      <c r="I213">
        <v>1</v>
      </c>
      <c r="J213" t="str">
        <f t="shared" si="15"/>
        <v>Low Tenure</v>
      </c>
      <c r="K213">
        <v>41</v>
      </c>
      <c r="L213" t="s">
        <v>5</v>
      </c>
      <c r="M213">
        <v>215.95</v>
      </c>
    </row>
    <row r="214" spans="1:13" x14ac:dyDescent="0.25">
      <c r="A214">
        <v>213</v>
      </c>
      <c r="B214">
        <v>47</v>
      </c>
      <c r="C214" t="str">
        <f t="shared" si="12"/>
        <v>Adult</v>
      </c>
      <c r="D214" t="s">
        <v>0</v>
      </c>
      <c r="E214">
        <v>121498</v>
      </c>
      <c r="F214" t="str">
        <f t="shared" si="13"/>
        <v>High Income</v>
      </c>
      <c r="G214">
        <v>29</v>
      </c>
      <c r="H214" t="str">
        <f t="shared" si="14"/>
        <v>Low Spending</v>
      </c>
      <c r="I214">
        <v>9</v>
      </c>
      <c r="J214" t="str">
        <f t="shared" si="15"/>
        <v>High Tenure</v>
      </c>
      <c r="K214">
        <v>28</v>
      </c>
      <c r="L214" t="s">
        <v>2</v>
      </c>
      <c r="M214">
        <v>706.37</v>
      </c>
    </row>
    <row r="215" spans="1:13" x14ac:dyDescent="0.25">
      <c r="A215">
        <v>214</v>
      </c>
      <c r="B215">
        <v>33</v>
      </c>
      <c r="C215" t="str">
        <f t="shared" si="12"/>
        <v>Adult</v>
      </c>
      <c r="D215" t="s">
        <v>7</v>
      </c>
      <c r="E215">
        <v>84883</v>
      </c>
      <c r="F215" t="str">
        <f t="shared" si="13"/>
        <v>Medium Income</v>
      </c>
      <c r="G215">
        <v>43</v>
      </c>
      <c r="H215" t="str">
        <f t="shared" si="14"/>
        <v>Medium Spending</v>
      </c>
      <c r="I215">
        <v>2</v>
      </c>
      <c r="J215" t="str">
        <f t="shared" si="15"/>
        <v>Low Tenure</v>
      </c>
      <c r="K215">
        <v>49</v>
      </c>
      <c r="L215" t="s">
        <v>5</v>
      </c>
      <c r="M215">
        <v>956.03</v>
      </c>
    </row>
    <row r="216" spans="1:13" x14ac:dyDescent="0.25">
      <c r="A216">
        <v>215</v>
      </c>
      <c r="B216">
        <v>69</v>
      </c>
      <c r="C216" t="str">
        <f t="shared" si="12"/>
        <v>Senior Citizen</v>
      </c>
      <c r="D216" t="s">
        <v>4</v>
      </c>
      <c r="E216">
        <v>127086</v>
      </c>
      <c r="F216" t="str">
        <f t="shared" si="13"/>
        <v>High Income</v>
      </c>
      <c r="G216">
        <v>93</v>
      </c>
      <c r="H216" t="str">
        <f t="shared" si="14"/>
        <v>High Spending</v>
      </c>
      <c r="I216">
        <v>4</v>
      </c>
      <c r="J216" t="str">
        <f t="shared" si="15"/>
        <v>Medium Tenure</v>
      </c>
      <c r="K216">
        <v>45</v>
      </c>
      <c r="L216" t="s">
        <v>6</v>
      </c>
      <c r="M216">
        <v>339.9</v>
      </c>
    </row>
    <row r="217" spans="1:13" x14ac:dyDescent="0.25">
      <c r="A217">
        <v>216</v>
      </c>
      <c r="B217">
        <v>26</v>
      </c>
      <c r="C217" t="str">
        <f t="shared" si="12"/>
        <v>Teenager</v>
      </c>
      <c r="D217" t="s">
        <v>4</v>
      </c>
      <c r="E217">
        <v>133538</v>
      </c>
      <c r="F217" t="str">
        <f t="shared" si="13"/>
        <v>High Income</v>
      </c>
      <c r="G217">
        <v>27</v>
      </c>
      <c r="H217" t="str">
        <f t="shared" si="14"/>
        <v>Low Spending</v>
      </c>
      <c r="I217">
        <v>5</v>
      </c>
      <c r="J217" t="str">
        <f t="shared" si="15"/>
        <v>Medium Tenure</v>
      </c>
      <c r="K217">
        <v>46</v>
      </c>
      <c r="L217" t="s">
        <v>6</v>
      </c>
      <c r="M217">
        <v>761.08</v>
      </c>
    </row>
    <row r="218" spans="1:13" x14ac:dyDescent="0.25">
      <c r="A218">
        <v>217</v>
      </c>
      <c r="B218">
        <v>46</v>
      </c>
      <c r="C218" t="str">
        <f t="shared" si="12"/>
        <v>Adult</v>
      </c>
      <c r="D218" t="s">
        <v>0</v>
      </c>
      <c r="E218">
        <v>82034</v>
      </c>
      <c r="F218" t="str">
        <f t="shared" si="13"/>
        <v>Medium Income</v>
      </c>
      <c r="G218">
        <v>19</v>
      </c>
      <c r="H218" t="str">
        <f t="shared" si="14"/>
        <v>Low Spending</v>
      </c>
      <c r="I218">
        <v>2</v>
      </c>
      <c r="J218" t="str">
        <f t="shared" si="15"/>
        <v>Low Tenure</v>
      </c>
      <c r="K218">
        <v>45</v>
      </c>
      <c r="L218" t="s">
        <v>2</v>
      </c>
      <c r="M218">
        <v>635.92999999999995</v>
      </c>
    </row>
    <row r="219" spans="1:13" x14ac:dyDescent="0.25">
      <c r="A219">
        <v>218</v>
      </c>
      <c r="B219">
        <v>55</v>
      </c>
      <c r="C219" t="str">
        <f t="shared" si="12"/>
        <v>Senior Citizen</v>
      </c>
      <c r="D219" t="s">
        <v>0</v>
      </c>
      <c r="E219">
        <v>147024</v>
      </c>
      <c r="F219" t="str">
        <f t="shared" si="13"/>
        <v>High Income</v>
      </c>
      <c r="G219">
        <v>24</v>
      </c>
      <c r="H219" t="str">
        <f t="shared" si="14"/>
        <v>Low Spending</v>
      </c>
      <c r="I219">
        <v>9</v>
      </c>
      <c r="J219" t="str">
        <f t="shared" si="15"/>
        <v>High Tenure</v>
      </c>
      <c r="K219">
        <v>16</v>
      </c>
      <c r="L219" t="s">
        <v>6</v>
      </c>
      <c r="M219">
        <v>169.79</v>
      </c>
    </row>
    <row r="220" spans="1:13" x14ac:dyDescent="0.25">
      <c r="A220">
        <v>219</v>
      </c>
      <c r="B220">
        <v>57</v>
      </c>
      <c r="C220" t="str">
        <f t="shared" si="12"/>
        <v>Senior Citizen</v>
      </c>
      <c r="D220" t="s">
        <v>7</v>
      </c>
      <c r="E220">
        <v>33009</v>
      </c>
      <c r="F220" t="str">
        <f t="shared" si="13"/>
        <v>Low Income</v>
      </c>
      <c r="G220">
        <v>82</v>
      </c>
      <c r="H220" t="str">
        <f t="shared" si="14"/>
        <v>High Spending</v>
      </c>
      <c r="I220">
        <v>9</v>
      </c>
      <c r="J220" t="str">
        <f t="shared" si="15"/>
        <v>High Tenure</v>
      </c>
      <c r="K220">
        <v>24</v>
      </c>
      <c r="L220" t="s">
        <v>3</v>
      </c>
      <c r="M220">
        <v>563.64</v>
      </c>
    </row>
    <row r="221" spans="1:13" x14ac:dyDescent="0.25">
      <c r="A221">
        <v>220</v>
      </c>
      <c r="B221">
        <v>69</v>
      </c>
      <c r="C221" t="str">
        <f t="shared" si="12"/>
        <v>Senior Citizen</v>
      </c>
      <c r="D221" t="s">
        <v>7</v>
      </c>
      <c r="E221">
        <v>142216</v>
      </c>
      <c r="F221" t="str">
        <f t="shared" si="13"/>
        <v>High Income</v>
      </c>
      <c r="G221">
        <v>90</v>
      </c>
      <c r="H221" t="str">
        <f t="shared" si="14"/>
        <v>High Spending</v>
      </c>
      <c r="I221">
        <v>7</v>
      </c>
      <c r="J221" t="str">
        <f t="shared" si="15"/>
        <v>High Tenure</v>
      </c>
      <c r="K221">
        <v>29</v>
      </c>
      <c r="L221" t="s">
        <v>6</v>
      </c>
      <c r="M221">
        <v>559.73</v>
      </c>
    </row>
    <row r="222" spans="1:13" x14ac:dyDescent="0.25">
      <c r="A222">
        <v>221</v>
      </c>
      <c r="B222">
        <v>62</v>
      </c>
      <c r="C222" t="str">
        <f t="shared" si="12"/>
        <v>Senior Citizen</v>
      </c>
      <c r="D222" t="s">
        <v>7</v>
      </c>
      <c r="E222">
        <v>82623</v>
      </c>
      <c r="F222" t="str">
        <f t="shared" si="13"/>
        <v>Medium Income</v>
      </c>
      <c r="G222">
        <v>51</v>
      </c>
      <c r="H222" t="str">
        <f t="shared" si="14"/>
        <v>Medium Spending</v>
      </c>
      <c r="I222">
        <v>8</v>
      </c>
      <c r="J222" t="str">
        <f t="shared" si="15"/>
        <v>High Tenure</v>
      </c>
      <c r="K222">
        <v>37</v>
      </c>
      <c r="L222" t="s">
        <v>3</v>
      </c>
      <c r="M222">
        <v>155.13999999999999</v>
      </c>
    </row>
    <row r="223" spans="1:13" x14ac:dyDescent="0.25">
      <c r="A223">
        <v>222</v>
      </c>
      <c r="B223">
        <v>67</v>
      </c>
      <c r="C223" t="str">
        <f t="shared" si="12"/>
        <v>Senior Citizen</v>
      </c>
      <c r="D223" t="s">
        <v>4</v>
      </c>
      <c r="E223">
        <v>64134</v>
      </c>
      <c r="F223" t="str">
        <f t="shared" si="13"/>
        <v>Medium Income</v>
      </c>
      <c r="G223">
        <v>3</v>
      </c>
      <c r="H223" t="str">
        <f t="shared" si="14"/>
        <v>Low Spending</v>
      </c>
      <c r="I223">
        <v>2</v>
      </c>
      <c r="J223" t="str">
        <f t="shared" si="15"/>
        <v>Low Tenure</v>
      </c>
      <c r="K223">
        <v>26</v>
      </c>
      <c r="L223" t="s">
        <v>3</v>
      </c>
      <c r="M223">
        <v>868.18</v>
      </c>
    </row>
    <row r="224" spans="1:13" x14ac:dyDescent="0.25">
      <c r="A224">
        <v>223</v>
      </c>
      <c r="B224">
        <v>53</v>
      </c>
      <c r="C224" t="str">
        <f t="shared" si="12"/>
        <v>Senior Citizen</v>
      </c>
      <c r="D224" t="s">
        <v>0</v>
      </c>
      <c r="E224">
        <v>146546</v>
      </c>
      <c r="F224" t="str">
        <f t="shared" si="13"/>
        <v>High Income</v>
      </c>
      <c r="G224">
        <v>12</v>
      </c>
      <c r="H224" t="str">
        <f t="shared" si="14"/>
        <v>Low Spending</v>
      </c>
      <c r="I224">
        <v>6</v>
      </c>
      <c r="J224" t="str">
        <f t="shared" si="15"/>
        <v>Medium Tenure</v>
      </c>
      <c r="K224">
        <v>45</v>
      </c>
      <c r="L224" t="s">
        <v>2</v>
      </c>
      <c r="M224">
        <v>915.02</v>
      </c>
    </row>
    <row r="225" spans="1:13" x14ac:dyDescent="0.25">
      <c r="A225">
        <v>224</v>
      </c>
      <c r="B225">
        <v>51</v>
      </c>
      <c r="C225" t="str">
        <f t="shared" si="12"/>
        <v>Senior Citizen</v>
      </c>
      <c r="D225" t="s">
        <v>0</v>
      </c>
      <c r="E225">
        <v>33665</v>
      </c>
      <c r="F225" t="str">
        <f t="shared" si="13"/>
        <v>Low Income</v>
      </c>
      <c r="G225">
        <v>12</v>
      </c>
      <c r="H225" t="str">
        <f t="shared" si="14"/>
        <v>Low Spending</v>
      </c>
      <c r="I225">
        <v>2</v>
      </c>
      <c r="J225" t="str">
        <f t="shared" si="15"/>
        <v>Low Tenure</v>
      </c>
      <c r="K225">
        <v>2</v>
      </c>
      <c r="L225" t="s">
        <v>1</v>
      </c>
      <c r="M225">
        <v>139.07</v>
      </c>
    </row>
    <row r="226" spans="1:13" x14ac:dyDescent="0.25">
      <c r="A226">
        <v>225</v>
      </c>
      <c r="B226">
        <v>54</v>
      </c>
      <c r="C226" t="str">
        <f t="shared" si="12"/>
        <v>Senior Citizen</v>
      </c>
      <c r="D226" t="s">
        <v>0</v>
      </c>
      <c r="E226">
        <v>92156</v>
      </c>
      <c r="F226" t="str">
        <f t="shared" si="13"/>
        <v>Medium Income</v>
      </c>
      <c r="G226">
        <v>18</v>
      </c>
      <c r="H226" t="str">
        <f t="shared" si="14"/>
        <v>Low Spending</v>
      </c>
      <c r="I226">
        <v>7</v>
      </c>
      <c r="J226" t="str">
        <f t="shared" si="15"/>
        <v>High Tenure</v>
      </c>
      <c r="K226">
        <v>14</v>
      </c>
      <c r="L226" t="s">
        <v>6</v>
      </c>
      <c r="M226">
        <v>238.87</v>
      </c>
    </row>
    <row r="227" spans="1:13" x14ac:dyDescent="0.25">
      <c r="A227">
        <v>226</v>
      </c>
      <c r="B227">
        <v>19</v>
      </c>
      <c r="C227" t="str">
        <f t="shared" si="12"/>
        <v>Teenager</v>
      </c>
      <c r="D227" t="s">
        <v>0</v>
      </c>
      <c r="E227">
        <v>51355</v>
      </c>
      <c r="F227" t="str">
        <f t="shared" si="13"/>
        <v>Medium Income</v>
      </c>
      <c r="G227">
        <v>48</v>
      </c>
      <c r="H227" t="str">
        <f t="shared" si="14"/>
        <v>Medium Spending</v>
      </c>
      <c r="I227">
        <v>8</v>
      </c>
      <c r="J227" t="str">
        <f t="shared" si="15"/>
        <v>High Tenure</v>
      </c>
      <c r="K227">
        <v>28</v>
      </c>
      <c r="L227" t="s">
        <v>5</v>
      </c>
      <c r="M227">
        <v>278.20999999999998</v>
      </c>
    </row>
    <row r="228" spans="1:13" x14ac:dyDescent="0.25">
      <c r="A228">
        <v>227</v>
      </c>
      <c r="B228">
        <v>65</v>
      </c>
      <c r="C228" t="str">
        <f t="shared" si="12"/>
        <v>Senior Citizen</v>
      </c>
      <c r="D228" t="s">
        <v>7</v>
      </c>
      <c r="E228">
        <v>89274</v>
      </c>
      <c r="F228" t="str">
        <f t="shared" si="13"/>
        <v>Medium Income</v>
      </c>
      <c r="G228">
        <v>71</v>
      </c>
      <c r="H228" t="str">
        <f t="shared" si="14"/>
        <v>High Spending</v>
      </c>
      <c r="I228">
        <v>10</v>
      </c>
      <c r="J228" t="str">
        <f t="shared" si="15"/>
        <v>High Tenure</v>
      </c>
      <c r="K228">
        <v>34</v>
      </c>
      <c r="L228" t="s">
        <v>6</v>
      </c>
      <c r="M228">
        <v>840.45</v>
      </c>
    </row>
    <row r="229" spans="1:13" x14ac:dyDescent="0.25">
      <c r="A229">
        <v>228</v>
      </c>
      <c r="B229">
        <v>53</v>
      </c>
      <c r="C229" t="str">
        <f t="shared" si="12"/>
        <v>Senior Citizen</v>
      </c>
      <c r="D229" t="s">
        <v>7</v>
      </c>
      <c r="E229">
        <v>57651</v>
      </c>
      <c r="F229" t="str">
        <f t="shared" si="13"/>
        <v>Medium Income</v>
      </c>
      <c r="G229">
        <v>27</v>
      </c>
      <c r="H229" t="str">
        <f t="shared" si="14"/>
        <v>Low Spending</v>
      </c>
      <c r="I229">
        <v>7</v>
      </c>
      <c r="J229" t="str">
        <f t="shared" si="15"/>
        <v>High Tenure</v>
      </c>
      <c r="K229">
        <v>16</v>
      </c>
      <c r="L229" t="s">
        <v>5</v>
      </c>
      <c r="M229">
        <v>345.62</v>
      </c>
    </row>
    <row r="230" spans="1:13" x14ac:dyDescent="0.25">
      <c r="A230">
        <v>229</v>
      </c>
      <c r="B230">
        <v>19</v>
      </c>
      <c r="C230" t="str">
        <f t="shared" si="12"/>
        <v>Teenager</v>
      </c>
      <c r="D230" t="s">
        <v>4</v>
      </c>
      <c r="E230">
        <v>52470</v>
      </c>
      <c r="F230" t="str">
        <f t="shared" si="13"/>
        <v>Medium Income</v>
      </c>
      <c r="G230">
        <v>90</v>
      </c>
      <c r="H230" t="str">
        <f t="shared" si="14"/>
        <v>High Spending</v>
      </c>
      <c r="I230">
        <v>5</v>
      </c>
      <c r="J230" t="str">
        <f t="shared" si="15"/>
        <v>Medium Tenure</v>
      </c>
      <c r="K230">
        <v>35</v>
      </c>
      <c r="L230" t="s">
        <v>1</v>
      </c>
      <c r="M230">
        <v>515.99</v>
      </c>
    </row>
    <row r="231" spans="1:13" x14ac:dyDescent="0.25">
      <c r="A231">
        <v>230</v>
      </c>
      <c r="B231">
        <v>56</v>
      </c>
      <c r="C231" t="str">
        <f t="shared" si="12"/>
        <v>Senior Citizen</v>
      </c>
      <c r="D231" t="s">
        <v>7</v>
      </c>
      <c r="E231">
        <v>31154</v>
      </c>
      <c r="F231" t="str">
        <f t="shared" si="13"/>
        <v>Low Income</v>
      </c>
      <c r="G231">
        <v>40</v>
      </c>
      <c r="H231" t="str">
        <f t="shared" si="14"/>
        <v>Medium Spending</v>
      </c>
      <c r="I231">
        <v>4</v>
      </c>
      <c r="J231" t="str">
        <f t="shared" si="15"/>
        <v>Medium Tenure</v>
      </c>
      <c r="K231">
        <v>25</v>
      </c>
      <c r="L231" t="s">
        <v>6</v>
      </c>
      <c r="M231">
        <v>197.54</v>
      </c>
    </row>
    <row r="232" spans="1:13" x14ac:dyDescent="0.25">
      <c r="A232">
        <v>231</v>
      </c>
      <c r="B232">
        <v>24</v>
      </c>
      <c r="C232" t="str">
        <f t="shared" si="12"/>
        <v>Teenager</v>
      </c>
      <c r="D232" t="s">
        <v>0</v>
      </c>
      <c r="E232">
        <v>147572</v>
      </c>
      <c r="F232" t="str">
        <f t="shared" si="13"/>
        <v>High Income</v>
      </c>
      <c r="G232">
        <v>44</v>
      </c>
      <c r="H232" t="str">
        <f t="shared" si="14"/>
        <v>Medium Spending</v>
      </c>
      <c r="I232">
        <v>7</v>
      </c>
      <c r="J232" t="str">
        <f t="shared" si="15"/>
        <v>High Tenure</v>
      </c>
      <c r="K232">
        <v>45</v>
      </c>
      <c r="L232" t="s">
        <v>6</v>
      </c>
      <c r="M232">
        <v>204.27</v>
      </c>
    </row>
    <row r="233" spans="1:13" x14ac:dyDescent="0.25">
      <c r="A233">
        <v>232</v>
      </c>
      <c r="B233">
        <v>66</v>
      </c>
      <c r="C233" t="str">
        <f t="shared" si="12"/>
        <v>Senior Citizen</v>
      </c>
      <c r="D233" t="s">
        <v>7</v>
      </c>
      <c r="E233">
        <v>144573</v>
      </c>
      <c r="F233" t="str">
        <f t="shared" si="13"/>
        <v>High Income</v>
      </c>
      <c r="G233">
        <v>41</v>
      </c>
      <c r="H233" t="str">
        <f t="shared" si="14"/>
        <v>Medium Spending</v>
      </c>
      <c r="I233">
        <v>7</v>
      </c>
      <c r="J233" t="str">
        <f t="shared" si="15"/>
        <v>High Tenure</v>
      </c>
      <c r="K233">
        <v>24</v>
      </c>
      <c r="L233" t="s">
        <v>1</v>
      </c>
      <c r="M233">
        <v>66.599999999999994</v>
      </c>
    </row>
    <row r="234" spans="1:13" x14ac:dyDescent="0.25">
      <c r="A234">
        <v>233</v>
      </c>
      <c r="B234">
        <v>41</v>
      </c>
      <c r="C234" t="str">
        <f t="shared" si="12"/>
        <v>Adult</v>
      </c>
      <c r="D234" t="s">
        <v>0</v>
      </c>
      <c r="E234">
        <v>88312</v>
      </c>
      <c r="F234" t="str">
        <f t="shared" si="13"/>
        <v>Medium Income</v>
      </c>
      <c r="G234">
        <v>22</v>
      </c>
      <c r="H234" t="str">
        <f t="shared" si="14"/>
        <v>Low Spending</v>
      </c>
      <c r="I234">
        <v>6</v>
      </c>
      <c r="J234" t="str">
        <f t="shared" si="15"/>
        <v>Medium Tenure</v>
      </c>
      <c r="K234">
        <v>31</v>
      </c>
      <c r="L234" t="s">
        <v>1</v>
      </c>
      <c r="M234">
        <v>212.53</v>
      </c>
    </row>
    <row r="235" spans="1:13" x14ac:dyDescent="0.25">
      <c r="A235">
        <v>234</v>
      </c>
      <c r="B235">
        <v>29</v>
      </c>
      <c r="C235" t="str">
        <f t="shared" si="12"/>
        <v>Teenager</v>
      </c>
      <c r="D235" t="s">
        <v>0</v>
      </c>
      <c r="E235">
        <v>96066</v>
      </c>
      <c r="F235" t="str">
        <f t="shared" si="13"/>
        <v>Medium Income</v>
      </c>
      <c r="G235">
        <v>45</v>
      </c>
      <c r="H235" t="str">
        <f t="shared" si="14"/>
        <v>Medium Spending</v>
      </c>
      <c r="I235">
        <v>7</v>
      </c>
      <c r="J235" t="str">
        <f t="shared" si="15"/>
        <v>High Tenure</v>
      </c>
      <c r="K235">
        <v>24</v>
      </c>
      <c r="L235" t="s">
        <v>2</v>
      </c>
      <c r="M235">
        <v>479.36</v>
      </c>
    </row>
    <row r="236" spans="1:13" x14ac:dyDescent="0.25">
      <c r="A236">
        <v>235</v>
      </c>
      <c r="B236">
        <v>19</v>
      </c>
      <c r="C236" t="str">
        <f t="shared" si="12"/>
        <v>Teenager</v>
      </c>
      <c r="D236" t="s">
        <v>0</v>
      </c>
      <c r="E236">
        <v>41542</v>
      </c>
      <c r="F236" t="str">
        <f t="shared" si="13"/>
        <v>Low Income</v>
      </c>
      <c r="G236">
        <v>21</v>
      </c>
      <c r="H236" t="str">
        <f t="shared" si="14"/>
        <v>Low Spending</v>
      </c>
      <c r="I236">
        <v>1</v>
      </c>
      <c r="J236" t="str">
        <f t="shared" si="15"/>
        <v>Low Tenure</v>
      </c>
      <c r="K236">
        <v>22</v>
      </c>
      <c r="L236" t="s">
        <v>1</v>
      </c>
      <c r="M236">
        <v>132.88</v>
      </c>
    </row>
    <row r="237" spans="1:13" x14ac:dyDescent="0.25">
      <c r="A237">
        <v>236</v>
      </c>
      <c r="B237">
        <v>42</v>
      </c>
      <c r="C237" t="str">
        <f t="shared" si="12"/>
        <v>Adult</v>
      </c>
      <c r="D237" t="s">
        <v>4</v>
      </c>
      <c r="E237">
        <v>66495</v>
      </c>
      <c r="F237" t="str">
        <f t="shared" si="13"/>
        <v>Medium Income</v>
      </c>
      <c r="G237">
        <v>79</v>
      </c>
      <c r="H237" t="str">
        <f t="shared" si="14"/>
        <v>High Spending</v>
      </c>
      <c r="I237">
        <v>9</v>
      </c>
      <c r="J237" t="str">
        <f t="shared" si="15"/>
        <v>High Tenure</v>
      </c>
      <c r="K237">
        <v>31</v>
      </c>
      <c r="L237" t="s">
        <v>2</v>
      </c>
      <c r="M237">
        <v>537.66</v>
      </c>
    </row>
    <row r="238" spans="1:13" x14ac:dyDescent="0.25">
      <c r="A238">
        <v>237</v>
      </c>
      <c r="B238">
        <v>62</v>
      </c>
      <c r="C238" t="str">
        <f t="shared" si="12"/>
        <v>Senior Citizen</v>
      </c>
      <c r="D238" t="s">
        <v>4</v>
      </c>
      <c r="E238">
        <v>52480</v>
      </c>
      <c r="F238" t="str">
        <f t="shared" si="13"/>
        <v>Medium Income</v>
      </c>
      <c r="G238">
        <v>22</v>
      </c>
      <c r="H238" t="str">
        <f t="shared" si="14"/>
        <v>Low Spending</v>
      </c>
      <c r="I238">
        <v>3</v>
      </c>
      <c r="J238" t="str">
        <f t="shared" si="15"/>
        <v>Medium Tenure</v>
      </c>
      <c r="K238">
        <v>14</v>
      </c>
      <c r="L238" t="s">
        <v>6</v>
      </c>
      <c r="M238">
        <v>821.42</v>
      </c>
    </row>
    <row r="239" spans="1:13" x14ac:dyDescent="0.25">
      <c r="A239">
        <v>238</v>
      </c>
      <c r="B239">
        <v>64</v>
      </c>
      <c r="C239" t="str">
        <f t="shared" si="12"/>
        <v>Senior Citizen</v>
      </c>
      <c r="D239" t="s">
        <v>4</v>
      </c>
      <c r="E239">
        <v>148368</v>
      </c>
      <c r="F239" t="str">
        <f t="shared" si="13"/>
        <v>High Income</v>
      </c>
      <c r="G239">
        <v>19</v>
      </c>
      <c r="H239" t="str">
        <f t="shared" si="14"/>
        <v>Low Spending</v>
      </c>
      <c r="I239">
        <v>4</v>
      </c>
      <c r="J239" t="str">
        <f t="shared" si="15"/>
        <v>Medium Tenure</v>
      </c>
      <c r="K239">
        <v>23</v>
      </c>
      <c r="L239" t="s">
        <v>1</v>
      </c>
      <c r="M239">
        <v>949.32</v>
      </c>
    </row>
    <row r="240" spans="1:13" x14ac:dyDescent="0.25">
      <c r="A240">
        <v>239</v>
      </c>
      <c r="B240">
        <v>64</v>
      </c>
      <c r="C240" t="str">
        <f t="shared" si="12"/>
        <v>Senior Citizen</v>
      </c>
      <c r="D240" t="s">
        <v>0</v>
      </c>
      <c r="E240">
        <v>124599</v>
      </c>
      <c r="F240" t="str">
        <f t="shared" si="13"/>
        <v>High Income</v>
      </c>
      <c r="G240">
        <v>41</v>
      </c>
      <c r="H240" t="str">
        <f t="shared" si="14"/>
        <v>Medium Spending</v>
      </c>
      <c r="I240">
        <v>9</v>
      </c>
      <c r="J240" t="str">
        <f t="shared" si="15"/>
        <v>High Tenure</v>
      </c>
      <c r="K240">
        <v>41</v>
      </c>
      <c r="L240" t="s">
        <v>1</v>
      </c>
      <c r="M240">
        <v>924.18</v>
      </c>
    </row>
    <row r="241" spans="1:13" x14ac:dyDescent="0.25">
      <c r="A241">
        <v>240</v>
      </c>
      <c r="B241">
        <v>44</v>
      </c>
      <c r="C241" t="str">
        <f t="shared" si="12"/>
        <v>Adult</v>
      </c>
      <c r="D241" t="s">
        <v>0</v>
      </c>
      <c r="E241">
        <v>121975</v>
      </c>
      <c r="F241" t="str">
        <f t="shared" si="13"/>
        <v>High Income</v>
      </c>
      <c r="G241">
        <v>33</v>
      </c>
      <c r="H241" t="str">
        <f t="shared" si="14"/>
        <v>Low Spending</v>
      </c>
      <c r="I241">
        <v>6</v>
      </c>
      <c r="J241" t="str">
        <f t="shared" si="15"/>
        <v>Medium Tenure</v>
      </c>
      <c r="K241">
        <v>27</v>
      </c>
      <c r="L241" t="s">
        <v>1</v>
      </c>
      <c r="M241">
        <v>640.96</v>
      </c>
    </row>
    <row r="242" spans="1:13" x14ac:dyDescent="0.25">
      <c r="A242">
        <v>241</v>
      </c>
      <c r="B242">
        <v>41</v>
      </c>
      <c r="C242" t="str">
        <f t="shared" si="12"/>
        <v>Adult</v>
      </c>
      <c r="D242" t="s">
        <v>0</v>
      </c>
      <c r="E242">
        <v>41748</v>
      </c>
      <c r="F242" t="str">
        <f t="shared" si="13"/>
        <v>Low Income</v>
      </c>
      <c r="G242">
        <v>50</v>
      </c>
      <c r="H242" t="str">
        <f t="shared" si="14"/>
        <v>Medium Spending</v>
      </c>
      <c r="I242">
        <v>8</v>
      </c>
      <c r="J242" t="str">
        <f t="shared" si="15"/>
        <v>High Tenure</v>
      </c>
      <c r="K242">
        <v>5</v>
      </c>
      <c r="L242" t="s">
        <v>2</v>
      </c>
      <c r="M242">
        <v>35.159999999999997</v>
      </c>
    </row>
    <row r="243" spans="1:13" x14ac:dyDescent="0.25">
      <c r="A243">
        <v>242</v>
      </c>
      <c r="B243">
        <v>31</v>
      </c>
      <c r="C243" t="str">
        <f t="shared" si="12"/>
        <v>Adult</v>
      </c>
      <c r="D243" t="s">
        <v>0</v>
      </c>
      <c r="E243">
        <v>125501</v>
      </c>
      <c r="F243" t="str">
        <f t="shared" si="13"/>
        <v>High Income</v>
      </c>
      <c r="G243">
        <v>74</v>
      </c>
      <c r="H243" t="str">
        <f t="shared" si="14"/>
        <v>High Spending</v>
      </c>
      <c r="I243">
        <v>3</v>
      </c>
      <c r="J243" t="str">
        <f t="shared" si="15"/>
        <v>Medium Tenure</v>
      </c>
      <c r="K243">
        <v>18</v>
      </c>
      <c r="L243" t="s">
        <v>6</v>
      </c>
      <c r="M243">
        <v>947.76</v>
      </c>
    </row>
    <row r="244" spans="1:13" x14ac:dyDescent="0.25">
      <c r="A244">
        <v>243</v>
      </c>
      <c r="B244">
        <v>25</v>
      </c>
      <c r="C244" t="str">
        <f t="shared" si="12"/>
        <v>Teenager</v>
      </c>
      <c r="D244" t="s">
        <v>4</v>
      </c>
      <c r="E244">
        <v>109583</v>
      </c>
      <c r="F244" t="str">
        <f t="shared" si="13"/>
        <v>High Income</v>
      </c>
      <c r="G244">
        <v>6</v>
      </c>
      <c r="H244" t="str">
        <f t="shared" si="14"/>
        <v>Low Spending</v>
      </c>
      <c r="I244">
        <v>4</v>
      </c>
      <c r="J244" t="str">
        <f t="shared" si="15"/>
        <v>Medium Tenure</v>
      </c>
      <c r="K244">
        <v>30</v>
      </c>
      <c r="L244" t="s">
        <v>6</v>
      </c>
      <c r="M244">
        <v>923.64</v>
      </c>
    </row>
    <row r="245" spans="1:13" x14ac:dyDescent="0.25">
      <c r="A245">
        <v>244</v>
      </c>
      <c r="B245">
        <v>47</v>
      </c>
      <c r="C245" t="str">
        <f t="shared" si="12"/>
        <v>Adult</v>
      </c>
      <c r="D245" t="s">
        <v>0</v>
      </c>
      <c r="E245">
        <v>108356</v>
      </c>
      <c r="F245" t="str">
        <f t="shared" si="13"/>
        <v>High Income</v>
      </c>
      <c r="G245">
        <v>84</v>
      </c>
      <c r="H245" t="str">
        <f t="shared" si="14"/>
        <v>High Spending</v>
      </c>
      <c r="I245">
        <v>6</v>
      </c>
      <c r="J245" t="str">
        <f t="shared" si="15"/>
        <v>Medium Tenure</v>
      </c>
      <c r="K245">
        <v>19</v>
      </c>
      <c r="L245" t="s">
        <v>5</v>
      </c>
      <c r="M245">
        <v>911</v>
      </c>
    </row>
    <row r="246" spans="1:13" x14ac:dyDescent="0.25">
      <c r="A246">
        <v>245</v>
      </c>
      <c r="B246">
        <v>28</v>
      </c>
      <c r="C246" t="str">
        <f t="shared" si="12"/>
        <v>Teenager</v>
      </c>
      <c r="D246" t="s">
        <v>4</v>
      </c>
      <c r="E246">
        <v>134414</v>
      </c>
      <c r="F246" t="str">
        <f t="shared" si="13"/>
        <v>High Income</v>
      </c>
      <c r="G246">
        <v>19</v>
      </c>
      <c r="H246" t="str">
        <f t="shared" si="14"/>
        <v>Low Spending</v>
      </c>
      <c r="I246">
        <v>5</v>
      </c>
      <c r="J246" t="str">
        <f t="shared" si="15"/>
        <v>Medium Tenure</v>
      </c>
      <c r="K246">
        <v>15</v>
      </c>
      <c r="L246" t="s">
        <v>5</v>
      </c>
      <c r="M246">
        <v>922.01</v>
      </c>
    </row>
    <row r="247" spans="1:13" x14ac:dyDescent="0.25">
      <c r="A247">
        <v>246</v>
      </c>
      <c r="B247">
        <v>44</v>
      </c>
      <c r="C247" t="str">
        <f t="shared" si="12"/>
        <v>Adult</v>
      </c>
      <c r="D247" t="s">
        <v>7</v>
      </c>
      <c r="E247">
        <v>83880</v>
      </c>
      <c r="F247" t="str">
        <f t="shared" si="13"/>
        <v>Medium Income</v>
      </c>
      <c r="G247">
        <v>31</v>
      </c>
      <c r="H247" t="str">
        <f t="shared" si="14"/>
        <v>Low Spending</v>
      </c>
      <c r="I247">
        <v>6</v>
      </c>
      <c r="J247" t="str">
        <f t="shared" si="15"/>
        <v>Medium Tenure</v>
      </c>
      <c r="K247">
        <v>32</v>
      </c>
      <c r="L247" t="s">
        <v>6</v>
      </c>
      <c r="M247">
        <v>464.42</v>
      </c>
    </row>
    <row r="248" spans="1:13" x14ac:dyDescent="0.25">
      <c r="A248">
        <v>247</v>
      </c>
      <c r="B248">
        <v>54</v>
      </c>
      <c r="C248" t="str">
        <f t="shared" si="12"/>
        <v>Senior Citizen</v>
      </c>
      <c r="D248" t="s">
        <v>4</v>
      </c>
      <c r="E248">
        <v>48896</v>
      </c>
      <c r="F248" t="str">
        <f t="shared" si="13"/>
        <v>Low Income</v>
      </c>
      <c r="G248">
        <v>28</v>
      </c>
      <c r="H248" t="str">
        <f t="shared" si="14"/>
        <v>Low Spending</v>
      </c>
      <c r="I248">
        <v>9</v>
      </c>
      <c r="J248" t="str">
        <f t="shared" si="15"/>
        <v>High Tenure</v>
      </c>
      <c r="K248">
        <v>25</v>
      </c>
      <c r="L248" t="s">
        <v>2</v>
      </c>
      <c r="M248">
        <v>244.79</v>
      </c>
    </row>
    <row r="249" spans="1:13" x14ac:dyDescent="0.25">
      <c r="A249">
        <v>248</v>
      </c>
      <c r="B249">
        <v>28</v>
      </c>
      <c r="C249" t="str">
        <f t="shared" si="12"/>
        <v>Teenager</v>
      </c>
      <c r="D249" t="s">
        <v>4</v>
      </c>
      <c r="E249">
        <v>48383</v>
      </c>
      <c r="F249" t="str">
        <f t="shared" si="13"/>
        <v>Low Income</v>
      </c>
      <c r="G249">
        <v>57</v>
      </c>
      <c r="H249" t="str">
        <f t="shared" si="14"/>
        <v>Medium Spending</v>
      </c>
      <c r="I249">
        <v>8</v>
      </c>
      <c r="J249" t="str">
        <f t="shared" si="15"/>
        <v>High Tenure</v>
      </c>
      <c r="K249">
        <v>35</v>
      </c>
      <c r="L249" t="s">
        <v>2</v>
      </c>
      <c r="M249">
        <v>17.97</v>
      </c>
    </row>
    <row r="250" spans="1:13" x14ac:dyDescent="0.25">
      <c r="A250">
        <v>249</v>
      </c>
      <c r="B250">
        <v>54</v>
      </c>
      <c r="C250" t="str">
        <f t="shared" si="12"/>
        <v>Senior Citizen</v>
      </c>
      <c r="D250" t="s">
        <v>0</v>
      </c>
      <c r="E250">
        <v>134743</v>
      </c>
      <c r="F250" t="str">
        <f t="shared" si="13"/>
        <v>High Income</v>
      </c>
      <c r="G250">
        <v>98</v>
      </c>
      <c r="H250" t="str">
        <f t="shared" si="14"/>
        <v>High Spending</v>
      </c>
      <c r="I250">
        <v>9</v>
      </c>
      <c r="J250" t="str">
        <f t="shared" si="15"/>
        <v>High Tenure</v>
      </c>
      <c r="K250">
        <v>42</v>
      </c>
      <c r="L250" t="s">
        <v>2</v>
      </c>
      <c r="M250">
        <v>894.21</v>
      </c>
    </row>
    <row r="251" spans="1:13" x14ac:dyDescent="0.25">
      <c r="A251">
        <v>250</v>
      </c>
      <c r="B251">
        <v>47</v>
      </c>
      <c r="C251" t="str">
        <f t="shared" si="12"/>
        <v>Adult</v>
      </c>
      <c r="D251" t="s">
        <v>7</v>
      </c>
      <c r="E251">
        <v>91491</v>
      </c>
      <c r="F251" t="str">
        <f t="shared" si="13"/>
        <v>Medium Income</v>
      </c>
      <c r="G251">
        <v>52</v>
      </c>
      <c r="H251" t="str">
        <f t="shared" si="14"/>
        <v>Medium Spending</v>
      </c>
      <c r="I251">
        <v>5</v>
      </c>
      <c r="J251" t="str">
        <f t="shared" si="15"/>
        <v>Medium Tenure</v>
      </c>
      <c r="K251">
        <v>10</v>
      </c>
      <c r="L251" t="s">
        <v>5</v>
      </c>
      <c r="M251">
        <v>21.43</v>
      </c>
    </row>
    <row r="252" spans="1:13" x14ac:dyDescent="0.25">
      <c r="A252">
        <v>251</v>
      </c>
      <c r="B252">
        <v>43</v>
      </c>
      <c r="C252" t="str">
        <f t="shared" si="12"/>
        <v>Adult</v>
      </c>
      <c r="D252" t="s">
        <v>7</v>
      </c>
      <c r="E252">
        <v>89688</v>
      </c>
      <c r="F252" t="str">
        <f t="shared" si="13"/>
        <v>Medium Income</v>
      </c>
      <c r="G252">
        <v>27</v>
      </c>
      <c r="H252" t="str">
        <f t="shared" si="14"/>
        <v>Low Spending</v>
      </c>
      <c r="I252">
        <v>10</v>
      </c>
      <c r="J252" t="str">
        <f t="shared" si="15"/>
        <v>High Tenure</v>
      </c>
      <c r="K252">
        <v>30</v>
      </c>
      <c r="L252" t="s">
        <v>6</v>
      </c>
      <c r="M252">
        <v>223.64</v>
      </c>
    </row>
    <row r="253" spans="1:13" x14ac:dyDescent="0.25">
      <c r="A253">
        <v>252</v>
      </c>
      <c r="B253">
        <v>25</v>
      </c>
      <c r="C253" t="str">
        <f t="shared" si="12"/>
        <v>Teenager</v>
      </c>
      <c r="D253" t="s">
        <v>4</v>
      </c>
      <c r="E253">
        <v>105185</v>
      </c>
      <c r="F253" t="str">
        <f t="shared" si="13"/>
        <v>High Income</v>
      </c>
      <c r="G253">
        <v>70</v>
      </c>
      <c r="H253" t="str">
        <f t="shared" si="14"/>
        <v>Medium Spending</v>
      </c>
      <c r="I253">
        <v>2</v>
      </c>
      <c r="J253" t="str">
        <f t="shared" si="15"/>
        <v>Low Tenure</v>
      </c>
      <c r="K253">
        <v>37</v>
      </c>
      <c r="L253" t="s">
        <v>1</v>
      </c>
      <c r="M253">
        <v>556.23</v>
      </c>
    </row>
    <row r="254" spans="1:13" x14ac:dyDescent="0.25">
      <c r="A254">
        <v>253</v>
      </c>
      <c r="B254">
        <v>49</v>
      </c>
      <c r="C254" t="str">
        <f t="shared" si="12"/>
        <v>Adult</v>
      </c>
      <c r="D254" t="s">
        <v>4</v>
      </c>
      <c r="E254">
        <v>129014</v>
      </c>
      <c r="F254" t="str">
        <f t="shared" si="13"/>
        <v>High Income</v>
      </c>
      <c r="G254">
        <v>25</v>
      </c>
      <c r="H254" t="str">
        <f t="shared" si="14"/>
        <v>Low Spending</v>
      </c>
      <c r="I254">
        <v>7</v>
      </c>
      <c r="J254" t="str">
        <f t="shared" si="15"/>
        <v>High Tenure</v>
      </c>
      <c r="K254">
        <v>21</v>
      </c>
      <c r="L254" t="s">
        <v>1</v>
      </c>
      <c r="M254">
        <v>271.52</v>
      </c>
    </row>
    <row r="255" spans="1:13" x14ac:dyDescent="0.25">
      <c r="A255">
        <v>254</v>
      </c>
      <c r="B255">
        <v>66</v>
      </c>
      <c r="C255" t="str">
        <f t="shared" si="12"/>
        <v>Senior Citizen</v>
      </c>
      <c r="D255" t="s">
        <v>4</v>
      </c>
      <c r="E255">
        <v>112847</v>
      </c>
      <c r="F255" t="str">
        <f t="shared" si="13"/>
        <v>High Income</v>
      </c>
      <c r="G255">
        <v>98</v>
      </c>
      <c r="H255" t="str">
        <f t="shared" si="14"/>
        <v>High Spending</v>
      </c>
      <c r="I255">
        <v>9</v>
      </c>
      <c r="J255" t="str">
        <f t="shared" si="15"/>
        <v>High Tenure</v>
      </c>
      <c r="K255">
        <v>44</v>
      </c>
      <c r="L255" t="s">
        <v>5</v>
      </c>
      <c r="M255">
        <v>827.44</v>
      </c>
    </row>
    <row r="256" spans="1:13" x14ac:dyDescent="0.25">
      <c r="A256">
        <v>255</v>
      </c>
      <c r="B256">
        <v>27</v>
      </c>
      <c r="C256" t="str">
        <f t="shared" si="12"/>
        <v>Teenager</v>
      </c>
      <c r="D256" t="s">
        <v>4</v>
      </c>
      <c r="E256">
        <v>139589</v>
      </c>
      <c r="F256" t="str">
        <f t="shared" si="13"/>
        <v>High Income</v>
      </c>
      <c r="G256">
        <v>69</v>
      </c>
      <c r="H256" t="str">
        <f t="shared" si="14"/>
        <v>Medium Spending</v>
      </c>
      <c r="I256">
        <v>8</v>
      </c>
      <c r="J256" t="str">
        <f t="shared" si="15"/>
        <v>High Tenure</v>
      </c>
      <c r="K256">
        <v>22</v>
      </c>
      <c r="L256" t="s">
        <v>3</v>
      </c>
      <c r="M256">
        <v>150.58000000000001</v>
      </c>
    </row>
    <row r="257" spans="1:13" x14ac:dyDescent="0.25">
      <c r="A257">
        <v>256</v>
      </c>
      <c r="B257">
        <v>46</v>
      </c>
      <c r="C257" t="str">
        <f t="shared" si="12"/>
        <v>Adult</v>
      </c>
      <c r="D257" t="s">
        <v>4</v>
      </c>
      <c r="E257">
        <v>38785</v>
      </c>
      <c r="F257" t="str">
        <f t="shared" si="13"/>
        <v>Low Income</v>
      </c>
      <c r="G257">
        <v>55</v>
      </c>
      <c r="H257" t="str">
        <f t="shared" si="14"/>
        <v>Medium Spending</v>
      </c>
      <c r="I257">
        <v>9</v>
      </c>
      <c r="J257" t="str">
        <f t="shared" si="15"/>
        <v>High Tenure</v>
      </c>
      <c r="K257">
        <v>22</v>
      </c>
      <c r="L257" t="s">
        <v>3</v>
      </c>
      <c r="M257">
        <v>486.25</v>
      </c>
    </row>
    <row r="258" spans="1:13" x14ac:dyDescent="0.25">
      <c r="A258">
        <v>257</v>
      </c>
      <c r="B258">
        <v>26</v>
      </c>
      <c r="C258" t="str">
        <f t="shared" si="12"/>
        <v>Teenager</v>
      </c>
      <c r="D258" t="s">
        <v>7</v>
      </c>
      <c r="E258">
        <v>134203</v>
      </c>
      <c r="F258" t="str">
        <f t="shared" si="13"/>
        <v>High Income</v>
      </c>
      <c r="G258">
        <v>19</v>
      </c>
      <c r="H258" t="str">
        <f t="shared" si="14"/>
        <v>Low Spending</v>
      </c>
      <c r="I258">
        <v>3</v>
      </c>
      <c r="J258" t="str">
        <f t="shared" si="15"/>
        <v>Medium Tenure</v>
      </c>
      <c r="K258">
        <v>28</v>
      </c>
      <c r="L258" t="s">
        <v>2</v>
      </c>
      <c r="M258">
        <v>935.64</v>
      </c>
    </row>
    <row r="259" spans="1:13" x14ac:dyDescent="0.25">
      <c r="A259">
        <v>258</v>
      </c>
      <c r="B259">
        <v>37</v>
      </c>
      <c r="C259" t="str">
        <f t="shared" ref="C259:C322" si="16">IF(B259&gt;50,"Senior Citizen",IF(B259&gt;=30,"Adult","Teenager"))</f>
        <v>Adult</v>
      </c>
      <c r="D259" t="s">
        <v>4</v>
      </c>
      <c r="E259">
        <v>86856</v>
      </c>
      <c r="F259" t="str">
        <f t="shared" ref="F259:F322" si="17">IF(E259 &lt; 50000, "Low Income", IF(E259 &lt;= 100000, "Medium Income", "High Income"))</f>
        <v>Medium Income</v>
      </c>
      <c r="G259">
        <v>74</v>
      </c>
      <c r="H259" t="str">
        <f t="shared" ref="H259:H322" si="18">IF(G259 &lt; 40, "Low Spending", IF(G259 &lt;= 70, "Medium Spending", "High Spending"))</f>
        <v>High Spending</v>
      </c>
      <c r="I259">
        <v>3</v>
      </c>
      <c r="J259" t="str">
        <f t="shared" ref="J259:J322" si="19">IF(I259 &lt; 3, "Low Tenure", IF(I259 &lt;= 6, "Medium Tenure", "High Tenure"))</f>
        <v>Medium Tenure</v>
      </c>
      <c r="K259">
        <v>10</v>
      </c>
      <c r="L259" t="s">
        <v>6</v>
      </c>
      <c r="M259">
        <v>624.29</v>
      </c>
    </row>
    <row r="260" spans="1:13" x14ac:dyDescent="0.25">
      <c r="A260">
        <v>259</v>
      </c>
      <c r="B260">
        <v>68</v>
      </c>
      <c r="C260" t="str">
        <f t="shared" si="16"/>
        <v>Senior Citizen</v>
      </c>
      <c r="D260" t="s">
        <v>7</v>
      </c>
      <c r="E260">
        <v>49725</v>
      </c>
      <c r="F260" t="str">
        <f t="shared" si="17"/>
        <v>Low Income</v>
      </c>
      <c r="G260">
        <v>59</v>
      </c>
      <c r="H260" t="str">
        <f t="shared" si="18"/>
        <v>Medium Spending</v>
      </c>
      <c r="I260">
        <v>2</v>
      </c>
      <c r="J260" t="str">
        <f t="shared" si="19"/>
        <v>Low Tenure</v>
      </c>
      <c r="K260">
        <v>35</v>
      </c>
      <c r="L260" t="s">
        <v>1</v>
      </c>
      <c r="M260">
        <v>12.36</v>
      </c>
    </row>
    <row r="261" spans="1:13" x14ac:dyDescent="0.25">
      <c r="A261">
        <v>260</v>
      </c>
      <c r="B261">
        <v>39</v>
      </c>
      <c r="C261" t="str">
        <f t="shared" si="16"/>
        <v>Adult</v>
      </c>
      <c r="D261" t="s">
        <v>0</v>
      </c>
      <c r="E261">
        <v>56381</v>
      </c>
      <c r="F261" t="str">
        <f t="shared" si="17"/>
        <v>Medium Income</v>
      </c>
      <c r="G261">
        <v>82</v>
      </c>
      <c r="H261" t="str">
        <f t="shared" si="18"/>
        <v>High Spending</v>
      </c>
      <c r="I261">
        <v>6</v>
      </c>
      <c r="J261" t="str">
        <f t="shared" si="19"/>
        <v>Medium Tenure</v>
      </c>
      <c r="K261">
        <v>19</v>
      </c>
      <c r="L261" t="s">
        <v>2</v>
      </c>
      <c r="M261">
        <v>759.6</v>
      </c>
    </row>
    <row r="262" spans="1:13" x14ac:dyDescent="0.25">
      <c r="A262">
        <v>261</v>
      </c>
      <c r="B262">
        <v>39</v>
      </c>
      <c r="C262" t="str">
        <f t="shared" si="16"/>
        <v>Adult</v>
      </c>
      <c r="D262" t="s">
        <v>4</v>
      </c>
      <c r="E262">
        <v>117432</v>
      </c>
      <c r="F262" t="str">
        <f t="shared" si="17"/>
        <v>High Income</v>
      </c>
      <c r="G262">
        <v>96</v>
      </c>
      <c r="H262" t="str">
        <f t="shared" si="18"/>
        <v>High Spending</v>
      </c>
      <c r="I262">
        <v>7</v>
      </c>
      <c r="J262" t="str">
        <f t="shared" si="19"/>
        <v>High Tenure</v>
      </c>
      <c r="K262">
        <v>41</v>
      </c>
      <c r="L262" t="s">
        <v>2</v>
      </c>
      <c r="M262">
        <v>25.44</v>
      </c>
    </row>
    <row r="263" spans="1:13" x14ac:dyDescent="0.25">
      <c r="A263">
        <v>262</v>
      </c>
      <c r="B263">
        <v>60</v>
      </c>
      <c r="C263" t="str">
        <f t="shared" si="16"/>
        <v>Senior Citizen</v>
      </c>
      <c r="D263" t="s">
        <v>4</v>
      </c>
      <c r="E263">
        <v>45827</v>
      </c>
      <c r="F263" t="str">
        <f t="shared" si="17"/>
        <v>Low Income</v>
      </c>
      <c r="G263">
        <v>18</v>
      </c>
      <c r="H263" t="str">
        <f t="shared" si="18"/>
        <v>Low Spending</v>
      </c>
      <c r="I263">
        <v>2</v>
      </c>
      <c r="J263" t="str">
        <f t="shared" si="19"/>
        <v>Low Tenure</v>
      </c>
      <c r="K263">
        <v>47</v>
      </c>
      <c r="L263" t="s">
        <v>6</v>
      </c>
      <c r="M263">
        <v>599.66</v>
      </c>
    </row>
    <row r="264" spans="1:13" x14ac:dyDescent="0.25">
      <c r="A264">
        <v>263</v>
      </c>
      <c r="B264">
        <v>64</v>
      </c>
      <c r="C264" t="str">
        <f t="shared" si="16"/>
        <v>Senior Citizen</v>
      </c>
      <c r="D264" t="s">
        <v>4</v>
      </c>
      <c r="E264">
        <v>115366</v>
      </c>
      <c r="F264" t="str">
        <f t="shared" si="17"/>
        <v>High Income</v>
      </c>
      <c r="G264">
        <v>68</v>
      </c>
      <c r="H264" t="str">
        <f t="shared" si="18"/>
        <v>Medium Spending</v>
      </c>
      <c r="I264">
        <v>9</v>
      </c>
      <c r="J264" t="str">
        <f t="shared" si="19"/>
        <v>High Tenure</v>
      </c>
      <c r="K264">
        <v>28</v>
      </c>
      <c r="L264" t="s">
        <v>6</v>
      </c>
      <c r="M264">
        <v>934.88</v>
      </c>
    </row>
    <row r="265" spans="1:13" x14ac:dyDescent="0.25">
      <c r="A265">
        <v>264</v>
      </c>
      <c r="B265">
        <v>57</v>
      </c>
      <c r="C265" t="str">
        <f t="shared" si="16"/>
        <v>Senior Citizen</v>
      </c>
      <c r="D265" t="s">
        <v>0</v>
      </c>
      <c r="E265">
        <v>31451</v>
      </c>
      <c r="F265" t="str">
        <f t="shared" si="17"/>
        <v>Low Income</v>
      </c>
      <c r="G265">
        <v>75</v>
      </c>
      <c r="H265" t="str">
        <f t="shared" si="18"/>
        <v>High Spending</v>
      </c>
      <c r="I265">
        <v>3</v>
      </c>
      <c r="J265" t="str">
        <f t="shared" si="19"/>
        <v>Medium Tenure</v>
      </c>
      <c r="K265">
        <v>8</v>
      </c>
      <c r="L265" t="s">
        <v>6</v>
      </c>
      <c r="M265">
        <v>611.79</v>
      </c>
    </row>
    <row r="266" spans="1:13" x14ac:dyDescent="0.25">
      <c r="A266">
        <v>265</v>
      </c>
      <c r="B266">
        <v>63</v>
      </c>
      <c r="C266" t="str">
        <f t="shared" si="16"/>
        <v>Senior Citizen</v>
      </c>
      <c r="D266" t="s">
        <v>7</v>
      </c>
      <c r="E266">
        <v>142287</v>
      </c>
      <c r="F266" t="str">
        <f t="shared" si="17"/>
        <v>High Income</v>
      </c>
      <c r="G266">
        <v>77</v>
      </c>
      <c r="H266" t="str">
        <f t="shared" si="18"/>
        <v>High Spending</v>
      </c>
      <c r="I266">
        <v>10</v>
      </c>
      <c r="J266" t="str">
        <f t="shared" si="19"/>
        <v>High Tenure</v>
      </c>
      <c r="K266">
        <v>44</v>
      </c>
      <c r="L266" t="s">
        <v>3</v>
      </c>
      <c r="M266">
        <v>785.29</v>
      </c>
    </row>
    <row r="267" spans="1:13" x14ac:dyDescent="0.25">
      <c r="A267">
        <v>266</v>
      </c>
      <c r="B267">
        <v>53</v>
      </c>
      <c r="C267" t="str">
        <f t="shared" si="16"/>
        <v>Senior Citizen</v>
      </c>
      <c r="D267" t="s">
        <v>4</v>
      </c>
      <c r="E267">
        <v>84616</v>
      </c>
      <c r="F267" t="str">
        <f t="shared" si="17"/>
        <v>Medium Income</v>
      </c>
      <c r="G267">
        <v>68</v>
      </c>
      <c r="H267" t="str">
        <f t="shared" si="18"/>
        <v>Medium Spending</v>
      </c>
      <c r="I267">
        <v>10</v>
      </c>
      <c r="J267" t="str">
        <f t="shared" si="19"/>
        <v>High Tenure</v>
      </c>
      <c r="K267">
        <v>8</v>
      </c>
      <c r="L267" t="s">
        <v>5</v>
      </c>
      <c r="M267">
        <v>543.30999999999995</v>
      </c>
    </row>
    <row r="268" spans="1:13" x14ac:dyDescent="0.25">
      <c r="A268">
        <v>267</v>
      </c>
      <c r="B268">
        <v>57</v>
      </c>
      <c r="C268" t="str">
        <f t="shared" si="16"/>
        <v>Senior Citizen</v>
      </c>
      <c r="D268" t="s">
        <v>0</v>
      </c>
      <c r="E268">
        <v>114972</v>
      </c>
      <c r="F268" t="str">
        <f t="shared" si="17"/>
        <v>High Income</v>
      </c>
      <c r="G268">
        <v>42</v>
      </c>
      <c r="H268" t="str">
        <f t="shared" si="18"/>
        <v>Medium Spending</v>
      </c>
      <c r="I268">
        <v>9</v>
      </c>
      <c r="J268" t="str">
        <f t="shared" si="19"/>
        <v>High Tenure</v>
      </c>
      <c r="K268">
        <v>12</v>
      </c>
      <c r="L268" t="s">
        <v>5</v>
      </c>
      <c r="M268">
        <v>999.74</v>
      </c>
    </row>
    <row r="269" spans="1:13" x14ac:dyDescent="0.25">
      <c r="A269">
        <v>268</v>
      </c>
      <c r="B269">
        <v>23</v>
      </c>
      <c r="C269" t="str">
        <f t="shared" si="16"/>
        <v>Teenager</v>
      </c>
      <c r="D269" t="s">
        <v>4</v>
      </c>
      <c r="E269">
        <v>101024</v>
      </c>
      <c r="F269" t="str">
        <f t="shared" si="17"/>
        <v>High Income</v>
      </c>
      <c r="G269">
        <v>29</v>
      </c>
      <c r="H269" t="str">
        <f t="shared" si="18"/>
        <v>Low Spending</v>
      </c>
      <c r="I269">
        <v>3</v>
      </c>
      <c r="J269" t="str">
        <f t="shared" si="19"/>
        <v>Medium Tenure</v>
      </c>
      <c r="K269">
        <v>41</v>
      </c>
      <c r="L269" t="s">
        <v>1</v>
      </c>
      <c r="M269">
        <v>484.85</v>
      </c>
    </row>
    <row r="270" spans="1:13" x14ac:dyDescent="0.25">
      <c r="A270">
        <v>269</v>
      </c>
      <c r="B270">
        <v>33</v>
      </c>
      <c r="C270" t="str">
        <f t="shared" si="16"/>
        <v>Adult</v>
      </c>
      <c r="D270" t="s">
        <v>0</v>
      </c>
      <c r="E270">
        <v>118116</v>
      </c>
      <c r="F270" t="str">
        <f t="shared" si="17"/>
        <v>High Income</v>
      </c>
      <c r="G270">
        <v>100</v>
      </c>
      <c r="H270" t="str">
        <f t="shared" si="18"/>
        <v>High Spending</v>
      </c>
      <c r="I270">
        <v>9</v>
      </c>
      <c r="J270" t="str">
        <f t="shared" si="19"/>
        <v>High Tenure</v>
      </c>
      <c r="K270">
        <v>48</v>
      </c>
      <c r="L270" t="s">
        <v>2</v>
      </c>
      <c r="M270">
        <v>21.9</v>
      </c>
    </row>
    <row r="271" spans="1:13" x14ac:dyDescent="0.25">
      <c r="A271">
        <v>270</v>
      </c>
      <c r="B271">
        <v>28</v>
      </c>
      <c r="C271" t="str">
        <f t="shared" si="16"/>
        <v>Teenager</v>
      </c>
      <c r="D271" t="s">
        <v>0</v>
      </c>
      <c r="E271">
        <v>49020</v>
      </c>
      <c r="F271" t="str">
        <f t="shared" si="17"/>
        <v>Low Income</v>
      </c>
      <c r="G271">
        <v>75</v>
      </c>
      <c r="H271" t="str">
        <f t="shared" si="18"/>
        <v>High Spending</v>
      </c>
      <c r="I271">
        <v>9</v>
      </c>
      <c r="J271" t="str">
        <f t="shared" si="19"/>
        <v>High Tenure</v>
      </c>
      <c r="K271">
        <v>49</v>
      </c>
      <c r="L271" t="s">
        <v>6</v>
      </c>
      <c r="M271">
        <v>109.03</v>
      </c>
    </row>
    <row r="272" spans="1:13" x14ac:dyDescent="0.25">
      <c r="A272">
        <v>271</v>
      </c>
      <c r="B272">
        <v>69</v>
      </c>
      <c r="C272" t="str">
        <f t="shared" si="16"/>
        <v>Senior Citizen</v>
      </c>
      <c r="D272" t="s">
        <v>7</v>
      </c>
      <c r="E272">
        <v>47458</v>
      </c>
      <c r="F272" t="str">
        <f t="shared" si="17"/>
        <v>Low Income</v>
      </c>
      <c r="G272">
        <v>14</v>
      </c>
      <c r="H272" t="str">
        <f t="shared" si="18"/>
        <v>Low Spending</v>
      </c>
      <c r="I272">
        <v>2</v>
      </c>
      <c r="J272" t="str">
        <f t="shared" si="19"/>
        <v>Low Tenure</v>
      </c>
      <c r="K272">
        <v>10</v>
      </c>
      <c r="L272" t="s">
        <v>1</v>
      </c>
      <c r="M272">
        <v>874.32</v>
      </c>
    </row>
    <row r="273" spans="1:13" x14ac:dyDescent="0.25">
      <c r="A273">
        <v>272</v>
      </c>
      <c r="B273">
        <v>52</v>
      </c>
      <c r="C273" t="str">
        <f t="shared" si="16"/>
        <v>Senior Citizen</v>
      </c>
      <c r="D273" t="s">
        <v>0</v>
      </c>
      <c r="E273">
        <v>104033</v>
      </c>
      <c r="F273" t="str">
        <f t="shared" si="17"/>
        <v>High Income</v>
      </c>
      <c r="G273">
        <v>6</v>
      </c>
      <c r="H273" t="str">
        <f t="shared" si="18"/>
        <v>Low Spending</v>
      </c>
      <c r="I273">
        <v>5</v>
      </c>
      <c r="J273" t="str">
        <f t="shared" si="19"/>
        <v>Medium Tenure</v>
      </c>
      <c r="K273">
        <v>15</v>
      </c>
      <c r="L273" t="s">
        <v>3</v>
      </c>
      <c r="M273">
        <v>192.31</v>
      </c>
    </row>
    <row r="274" spans="1:13" x14ac:dyDescent="0.25">
      <c r="A274">
        <v>273</v>
      </c>
      <c r="B274">
        <v>47</v>
      </c>
      <c r="C274" t="str">
        <f t="shared" si="16"/>
        <v>Adult</v>
      </c>
      <c r="D274" t="s">
        <v>4</v>
      </c>
      <c r="E274">
        <v>84117</v>
      </c>
      <c r="F274" t="str">
        <f t="shared" si="17"/>
        <v>Medium Income</v>
      </c>
      <c r="G274">
        <v>74</v>
      </c>
      <c r="H274" t="str">
        <f t="shared" si="18"/>
        <v>High Spending</v>
      </c>
      <c r="I274">
        <v>9</v>
      </c>
      <c r="J274" t="str">
        <f t="shared" si="19"/>
        <v>High Tenure</v>
      </c>
      <c r="K274">
        <v>17</v>
      </c>
      <c r="L274" t="s">
        <v>5</v>
      </c>
      <c r="M274">
        <v>886.08</v>
      </c>
    </row>
    <row r="275" spans="1:13" x14ac:dyDescent="0.25">
      <c r="A275">
        <v>274</v>
      </c>
      <c r="B275">
        <v>60</v>
      </c>
      <c r="C275" t="str">
        <f t="shared" si="16"/>
        <v>Senior Citizen</v>
      </c>
      <c r="D275" t="s">
        <v>4</v>
      </c>
      <c r="E275">
        <v>107232</v>
      </c>
      <c r="F275" t="str">
        <f t="shared" si="17"/>
        <v>High Income</v>
      </c>
      <c r="G275">
        <v>68</v>
      </c>
      <c r="H275" t="str">
        <f t="shared" si="18"/>
        <v>Medium Spending</v>
      </c>
      <c r="I275">
        <v>4</v>
      </c>
      <c r="J275" t="str">
        <f t="shared" si="19"/>
        <v>Medium Tenure</v>
      </c>
      <c r="K275">
        <v>48</v>
      </c>
      <c r="L275" t="s">
        <v>3</v>
      </c>
      <c r="M275">
        <v>730.8</v>
      </c>
    </row>
    <row r="276" spans="1:13" x14ac:dyDescent="0.25">
      <c r="A276">
        <v>275</v>
      </c>
      <c r="B276">
        <v>22</v>
      </c>
      <c r="C276" t="str">
        <f t="shared" si="16"/>
        <v>Teenager</v>
      </c>
      <c r="D276" t="s">
        <v>4</v>
      </c>
      <c r="E276">
        <v>128623</v>
      </c>
      <c r="F276" t="str">
        <f t="shared" si="17"/>
        <v>High Income</v>
      </c>
      <c r="G276">
        <v>88</v>
      </c>
      <c r="H276" t="str">
        <f t="shared" si="18"/>
        <v>High Spending</v>
      </c>
      <c r="I276">
        <v>5</v>
      </c>
      <c r="J276" t="str">
        <f t="shared" si="19"/>
        <v>Medium Tenure</v>
      </c>
      <c r="K276">
        <v>20</v>
      </c>
      <c r="L276" t="s">
        <v>3</v>
      </c>
      <c r="M276">
        <v>609.57000000000005</v>
      </c>
    </row>
    <row r="277" spans="1:13" x14ac:dyDescent="0.25">
      <c r="A277">
        <v>276</v>
      </c>
      <c r="B277">
        <v>39</v>
      </c>
      <c r="C277" t="str">
        <f t="shared" si="16"/>
        <v>Adult</v>
      </c>
      <c r="D277" t="s">
        <v>0</v>
      </c>
      <c r="E277">
        <v>39931</v>
      </c>
      <c r="F277" t="str">
        <f t="shared" si="17"/>
        <v>Low Income</v>
      </c>
      <c r="G277">
        <v>43</v>
      </c>
      <c r="H277" t="str">
        <f t="shared" si="18"/>
        <v>Medium Spending</v>
      </c>
      <c r="I277">
        <v>1</v>
      </c>
      <c r="J277" t="str">
        <f t="shared" si="19"/>
        <v>Low Tenure</v>
      </c>
      <c r="K277">
        <v>28</v>
      </c>
      <c r="L277" t="s">
        <v>1</v>
      </c>
      <c r="M277">
        <v>261.36</v>
      </c>
    </row>
    <row r="278" spans="1:13" x14ac:dyDescent="0.25">
      <c r="A278">
        <v>277</v>
      </c>
      <c r="B278">
        <v>53</v>
      </c>
      <c r="C278" t="str">
        <f t="shared" si="16"/>
        <v>Senior Citizen</v>
      </c>
      <c r="D278" t="s">
        <v>4</v>
      </c>
      <c r="E278">
        <v>94392</v>
      </c>
      <c r="F278" t="str">
        <f t="shared" si="17"/>
        <v>Medium Income</v>
      </c>
      <c r="G278">
        <v>38</v>
      </c>
      <c r="H278" t="str">
        <f t="shared" si="18"/>
        <v>Low Spending</v>
      </c>
      <c r="I278">
        <v>5</v>
      </c>
      <c r="J278" t="str">
        <f t="shared" si="19"/>
        <v>Medium Tenure</v>
      </c>
      <c r="K278">
        <v>11</v>
      </c>
      <c r="L278" t="s">
        <v>3</v>
      </c>
      <c r="M278">
        <v>997.24</v>
      </c>
    </row>
    <row r="279" spans="1:13" x14ac:dyDescent="0.25">
      <c r="A279">
        <v>278</v>
      </c>
      <c r="B279">
        <v>63</v>
      </c>
      <c r="C279" t="str">
        <f t="shared" si="16"/>
        <v>Senior Citizen</v>
      </c>
      <c r="D279" t="s">
        <v>7</v>
      </c>
      <c r="E279">
        <v>48225</v>
      </c>
      <c r="F279" t="str">
        <f t="shared" si="17"/>
        <v>Low Income</v>
      </c>
      <c r="G279">
        <v>24</v>
      </c>
      <c r="H279" t="str">
        <f t="shared" si="18"/>
        <v>Low Spending</v>
      </c>
      <c r="I279">
        <v>6</v>
      </c>
      <c r="J279" t="str">
        <f t="shared" si="19"/>
        <v>Medium Tenure</v>
      </c>
      <c r="K279">
        <v>14</v>
      </c>
      <c r="L279" t="s">
        <v>3</v>
      </c>
      <c r="M279">
        <v>764.05</v>
      </c>
    </row>
    <row r="280" spans="1:13" x14ac:dyDescent="0.25">
      <c r="A280">
        <v>279</v>
      </c>
      <c r="B280">
        <v>47</v>
      </c>
      <c r="C280" t="str">
        <f t="shared" si="16"/>
        <v>Adult</v>
      </c>
      <c r="D280" t="s">
        <v>4</v>
      </c>
      <c r="E280">
        <v>95656</v>
      </c>
      <c r="F280" t="str">
        <f t="shared" si="17"/>
        <v>Medium Income</v>
      </c>
      <c r="G280">
        <v>63</v>
      </c>
      <c r="H280" t="str">
        <f t="shared" si="18"/>
        <v>Medium Spending</v>
      </c>
      <c r="I280">
        <v>2</v>
      </c>
      <c r="J280" t="str">
        <f t="shared" si="19"/>
        <v>Low Tenure</v>
      </c>
      <c r="K280">
        <v>30</v>
      </c>
      <c r="L280" t="s">
        <v>6</v>
      </c>
      <c r="M280">
        <v>634.19000000000005</v>
      </c>
    </row>
    <row r="281" spans="1:13" x14ac:dyDescent="0.25">
      <c r="A281">
        <v>280</v>
      </c>
      <c r="B281">
        <v>53</v>
      </c>
      <c r="C281" t="str">
        <f t="shared" si="16"/>
        <v>Senior Citizen</v>
      </c>
      <c r="D281" t="s">
        <v>0</v>
      </c>
      <c r="E281">
        <v>61826</v>
      </c>
      <c r="F281" t="str">
        <f t="shared" si="17"/>
        <v>Medium Income</v>
      </c>
      <c r="G281">
        <v>96</v>
      </c>
      <c r="H281" t="str">
        <f t="shared" si="18"/>
        <v>High Spending</v>
      </c>
      <c r="I281">
        <v>1</v>
      </c>
      <c r="J281" t="str">
        <f t="shared" si="19"/>
        <v>Low Tenure</v>
      </c>
      <c r="K281">
        <v>14</v>
      </c>
      <c r="L281" t="s">
        <v>3</v>
      </c>
      <c r="M281">
        <v>577</v>
      </c>
    </row>
    <row r="282" spans="1:13" x14ac:dyDescent="0.25">
      <c r="A282">
        <v>281</v>
      </c>
      <c r="B282">
        <v>61</v>
      </c>
      <c r="C282" t="str">
        <f t="shared" si="16"/>
        <v>Senior Citizen</v>
      </c>
      <c r="D282" t="s">
        <v>4</v>
      </c>
      <c r="E282">
        <v>47689</v>
      </c>
      <c r="F282" t="str">
        <f t="shared" si="17"/>
        <v>Low Income</v>
      </c>
      <c r="G282">
        <v>46</v>
      </c>
      <c r="H282" t="str">
        <f t="shared" si="18"/>
        <v>Medium Spending</v>
      </c>
      <c r="I282">
        <v>4</v>
      </c>
      <c r="J282" t="str">
        <f t="shared" si="19"/>
        <v>Medium Tenure</v>
      </c>
      <c r="K282">
        <v>42</v>
      </c>
      <c r="L282" t="s">
        <v>5</v>
      </c>
      <c r="M282">
        <v>802.44</v>
      </c>
    </row>
    <row r="283" spans="1:13" x14ac:dyDescent="0.25">
      <c r="A283">
        <v>282</v>
      </c>
      <c r="B283">
        <v>34</v>
      </c>
      <c r="C283" t="str">
        <f t="shared" si="16"/>
        <v>Adult</v>
      </c>
      <c r="D283" t="s">
        <v>7</v>
      </c>
      <c r="E283">
        <v>68250</v>
      </c>
      <c r="F283" t="str">
        <f t="shared" si="17"/>
        <v>Medium Income</v>
      </c>
      <c r="G283">
        <v>9</v>
      </c>
      <c r="H283" t="str">
        <f t="shared" si="18"/>
        <v>Low Spending</v>
      </c>
      <c r="I283">
        <v>10</v>
      </c>
      <c r="J283" t="str">
        <f t="shared" si="19"/>
        <v>High Tenure</v>
      </c>
      <c r="K283">
        <v>26</v>
      </c>
      <c r="L283" t="s">
        <v>3</v>
      </c>
      <c r="M283">
        <v>835.06</v>
      </c>
    </row>
    <row r="284" spans="1:13" x14ac:dyDescent="0.25">
      <c r="A284">
        <v>283</v>
      </c>
      <c r="B284">
        <v>33</v>
      </c>
      <c r="C284" t="str">
        <f t="shared" si="16"/>
        <v>Adult</v>
      </c>
      <c r="D284" t="s">
        <v>7</v>
      </c>
      <c r="E284">
        <v>113187</v>
      </c>
      <c r="F284" t="str">
        <f t="shared" si="17"/>
        <v>High Income</v>
      </c>
      <c r="G284">
        <v>27</v>
      </c>
      <c r="H284" t="str">
        <f t="shared" si="18"/>
        <v>Low Spending</v>
      </c>
      <c r="I284">
        <v>9</v>
      </c>
      <c r="J284" t="str">
        <f t="shared" si="19"/>
        <v>High Tenure</v>
      </c>
      <c r="K284">
        <v>46</v>
      </c>
      <c r="L284" t="s">
        <v>6</v>
      </c>
      <c r="M284">
        <v>886.3</v>
      </c>
    </row>
    <row r="285" spans="1:13" x14ac:dyDescent="0.25">
      <c r="A285">
        <v>284</v>
      </c>
      <c r="B285">
        <v>43</v>
      </c>
      <c r="C285" t="str">
        <f t="shared" si="16"/>
        <v>Adult</v>
      </c>
      <c r="D285" t="s">
        <v>7</v>
      </c>
      <c r="E285">
        <v>77006</v>
      </c>
      <c r="F285" t="str">
        <f t="shared" si="17"/>
        <v>Medium Income</v>
      </c>
      <c r="G285">
        <v>27</v>
      </c>
      <c r="H285" t="str">
        <f t="shared" si="18"/>
        <v>Low Spending</v>
      </c>
      <c r="I285">
        <v>3</v>
      </c>
      <c r="J285" t="str">
        <f t="shared" si="19"/>
        <v>Medium Tenure</v>
      </c>
      <c r="K285">
        <v>36</v>
      </c>
      <c r="L285" t="s">
        <v>6</v>
      </c>
      <c r="M285">
        <v>223.98</v>
      </c>
    </row>
    <row r="286" spans="1:13" x14ac:dyDescent="0.25">
      <c r="A286">
        <v>285</v>
      </c>
      <c r="B286">
        <v>63</v>
      </c>
      <c r="C286" t="str">
        <f t="shared" si="16"/>
        <v>Senior Citizen</v>
      </c>
      <c r="D286" t="s">
        <v>0</v>
      </c>
      <c r="E286">
        <v>121652</v>
      </c>
      <c r="F286" t="str">
        <f t="shared" si="17"/>
        <v>High Income</v>
      </c>
      <c r="G286">
        <v>20</v>
      </c>
      <c r="H286" t="str">
        <f t="shared" si="18"/>
        <v>Low Spending</v>
      </c>
      <c r="I286">
        <v>1</v>
      </c>
      <c r="J286" t="str">
        <f t="shared" si="19"/>
        <v>Low Tenure</v>
      </c>
      <c r="K286">
        <v>26</v>
      </c>
      <c r="L286" t="s">
        <v>2</v>
      </c>
      <c r="M286">
        <v>169.58</v>
      </c>
    </row>
    <row r="287" spans="1:13" x14ac:dyDescent="0.25">
      <c r="A287">
        <v>286</v>
      </c>
      <c r="B287">
        <v>51</v>
      </c>
      <c r="C287" t="str">
        <f t="shared" si="16"/>
        <v>Senior Citizen</v>
      </c>
      <c r="D287" t="s">
        <v>7</v>
      </c>
      <c r="E287">
        <v>124670</v>
      </c>
      <c r="F287" t="str">
        <f t="shared" si="17"/>
        <v>High Income</v>
      </c>
      <c r="G287">
        <v>66</v>
      </c>
      <c r="H287" t="str">
        <f t="shared" si="18"/>
        <v>Medium Spending</v>
      </c>
      <c r="I287">
        <v>2</v>
      </c>
      <c r="J287" t="str">
        <f t="shared" si="19"/>
        <v>Low Tenure</v>
      </c>
      <c r="K287">
        <v>43</v>
      </c>
      <c r="L287" t="s">
        <v>3</v>
      </c>
      <c r="M287">
        <v>184.8</v>
      </c>
    </row>
    <row r="288" spans="1:13" x14ac:dyDescent="0.25">
      <c r="A288">
        <v>287</v>
      </c>
      <c r="B288">
        <v>31</v>
      </c>
      <c r="C288" t="str">
        <f t="shared" si="16"/>
        <v>Adult</v>
      </c>
      <c r="D288" t="s">
        <v>7</v>
      </c>
      <c r="E288">
        <v>119460</v>
      </c>
      <c r="F288" t="str">
        <f t="shared" si="17"/>
        <v>High Income</v>
      </c>
      <c r="G288">
        <v>69</v>
      </c>
      <c r="H288" t="str">
        <f t="shared" si="18"/>
        <v>Medium Spending</v>
      </c>
      <c r="I288">
        <v>2</v>
      </c>
      <c r="J288" t="str">
        <f t="shared" si="19"/>
        <v>Low Tenure</v>
      </c>
      <c r="K288">
        <v>22</v>
      </c>
      <c r="L288" t="s">
        <v>3</v>
      </c>
      <c r="M288">
        <v>486.21</v>
      </c>
    </row>
    <row r="289" spans="1:13" x14ac:dyDescent="0.25">
      <c r="A289">
        <v>288</v>
      </c>
      <c r="B289">
        <v>56</v>
      </c>
      <c r="C289" t="str">
        <f t="shared" si="16"/>
        <v>Senior Citizen</v>
      </c>
      <c r="D289" t="s">
        <v>7</v>
      </c>
      <c r="E289">
        <v>117922</v>
      </c>
      <c r="F289" t="str">
        <f t="shared" si="17"/>
        <v>High Income</v>
      </c>
      <c r="G289">
        <v>69</v>
      </c>
      <c r="H289" t="str">
        <f t="shared" si="18"/>
        <v>Medium Spending</v>
      </c>
      <c r="I289">
        <v>2</v>
      </c>
      <c r="J289" t="str">
        <f t="shared" si="19"/>
        <v>Low Tenure</v>
      </c>
      <c r="K289">
        <v>41</v>
      </c>
      <c r="L289" t="s">
        <v>5</v>
      </c>
      <c r="M289">
        <v>98.83</v>
      </c>
    </row>
    <row r="290" spans="1:13" x14ac:dyDescent="0.25">
      <c r="A290">
        <v>289</v>
      </c>
      <c r="B290">
        <v>38</v>
      </c>
      <c r="C290" t="str">
        <f t="shared" si="16"/>
        <v>Adult</v>
      </c>
      <c r="D290" t="s">
        <v>7</v>
      </c>
      <c r="E290">
        <v>84577</v>
      </c>
      <c r="F290" t="str">
        <f t="shared" si="17"/>
        <v>Medium Income</v>
      </c>
      <c r="G290">
        <v>70</v>
      </c>
      <c r="H290" t="str">
        <f t="shared" si="18"/>
        <v>Medium Spending</v>
      </c>
      <c r="I290">
        <v>7</v>
      </c>
      <c r="J290" t="str">
        <f t="shared" si="19"/>
        <v>High Tenure</v>
      </c>
      <c r="K290">
        <v>27</v>
      </c>
      <c r="L290" t="s">
        <v>2</v>
      </c>
      <c r="M290">
        <v>631.28</v>
      </c>
    </row>
    <row r="291" spans="1:13" x14ac:dyDescent="0.25">
      <c r="A291">
        <v>290</v>
      </c>
      <c r="B291">
        <v>43</v>
      </c>
      <c r="C291" t="str">
        <f t="shared" si="16"/>
        <v>Adult</v>
      </c>
      <c r="D291" t="s">
        <v>7</v>
      </c>
      <c r="E291">
        <v>64136</v>
      </c>
      <c r="F291" t="str">
        <f t="shared" si="17"/>
        <v>Medium Income</v>
      </c>
      <c r="G291">
        <v>61</v>
      </c>
      <c r="H291" t="str">
        <f t="shared" si="18"/>
        <v>Medium Spending</v>
      </c>
      <c r="I291">
        <v>1</v>
      </c>
      <c r="J291" t="str">
        <f t="shared" si="19"/>
        <v>Low Tenure</v>
      </c>
      <c r="K291">
        <v>19</v>
      </c>
      <c r="L291" t="s">
        <v>6</v>
      </c>
      <c r="M291">
        <v>680.92</v>
      </c>
    </row>
    <row r="292" spans="1:13" x14ac:dyDescent="0.25">
      <c r="A292">
        <v>291</v>
      </c>
      <c r="B292">
        <v>45</v>
      </c>
      <c r="C292" t="str">
        <f t="shared" si="16"/>
        <v>Adult</v>
      </c>
      <c r="D292" t="s">
        <v>0</v>
      </c>
      <c r="E292">
        <v>57845</v>
      </c>
      <c r="F292" t="str">
        <f t="shared" si="17"/>
        <v>Medium Income</v>
      </c>
      <c r="G292">
        <v>32</v>
      </c>
      <c r="H292" t="str">
        <f t="shared" si="18"/>
        <v>Low Spending</v>
      </c>
      <c r="I292">
        <v>6</v>
      </c>
      <c r="J292" t="str">
        <f t="shared" si="19"/>
        <v>Medium Tenure</v>
      </c>
      <c r="K292">
        <v>41</v>
      </c>
      <c r="L292" t="s">
        <v>3</v>
      </c>
      <c r="M292">
        <v>934.34</v>
      </c>
    </row>
    <row r="293" spans="1:13" x14ac:dyDescent="0.25">
      <c r="A293">
        <v>292</v>
      </c>
      <c r="B293">
        <v>62</v>
      </c>
      <c r="C293" t="str">
        <f t="shared" si="16"/>
        <v>Senior Citizen</v>
      </c>
      <c r="D293" t="s">
        <v>4</v>
      </c>
      <c r="E293">
        <v>38250</v>
      </c>
      <c r="F293" t="str">
        <f t="shared" si="17"/>
        <v>Low Income</v>
      </c>
      <c r="G293">
        <v>63</v>
      </c>
      <c r="H293" t="str">
        <f t="shared" si="18"/>
        <v>Medium Spending</v>
      </c>
      <c r="I293">
        <v>5</v>
      </c>
      <c r="J293" t="str">
        <f t="shared" si="19"/>
        <v>Medium Tenure</v>
      </c>
      <c r="K293">
        <v>22</v>
      </c>
      <c r="L293" t="s">
        <v>5</v>
      </c>
      <c r="M293">
        <v>723.93</v>
      </c>
    </row>
    <row r="294" spans="1:13" x14ac:dyDescent="0.25">
      <c r="A294">
        <v>293</v>
      </c>
      <c r="B294">
        <v>45</v>
      </c>
      <c r="C294" t="str">
        <f t="shared" si="16"/>
        <v>Adult</v>
      </c>
      <c r="D294" t="s">
        <v>4</v>
      </c>
      <c r="E294">
        <v>54819</v>
      </c>
      <c r="F294" t="str">
        <f t="shared" si="17"/>
        <v>Medium Income</v>
      </c>
      <c r="G294">
        <v>72</v>
      </c>
      <c r="H294" t="str">
        <f t="shared" si="18"/>
        <v>High Spending</v>
      </c>
      <c r="I294">
        <v>3</v>
      </c>
      <c r="J294" t="str">
        <f t="shared" si="19"/>
        <v>Medium Tenure</v>
      </c>
      <c r="K294">
        <v>47</v>
      </c>
      <c r="L294" t="s">
        <v>2</v>
      </c>
      <c r="M294">
        <v>553.44000000000005</v>
      </c>
    </row>
    <row r="295" spans="1:13" x14ac:dyDescent="0.25">
      <c r="A295">
        <v>294</v>
      </c>
      <c r="B295">
        <v>47</v>
      </c>
      <c r="C295" t="str">
        <f t="shared" si="16"/>
        <v>Adult</v>
      </c>
      <c r="D295" t="s">
        <v>4</v>
      </c>
      <c r="E295">
        <v>89077</v>
      </c>
      <c r="F295" t="str">
        <f t="shared" si="17"/>
        <v>Medium Income</v>
      </c>
      <c r="G295">
        <v>43</v>
      </c>
      <c r="H295" t="str">
        <f t="shared" si="18"/>
        <v>Medium Spending</v>
      </c>
      <c r="I295">
        <v>1</v>
      </c>
      <c r="J295" t="str">
        <f t="shared" si="19"/>
        <v>Low Tenure</v>
      </c>
      <c r="K295">
        <v>35</v>
      </c>
      <c r="L295" t="s">
        <v>3</v>
      </c>
      <c r="M295">
        <v>547.85</v>
      </c>
    </row>
    <row r="296" spans="1:13" x14ac:dyDescent="0.25">
      <c r="A296">
        <v>295</v>
      </c>
      <c r="B296">
        <v>18</v>
      </c>
      <c r="C296" t="str">
        <f t="shared" si="16"/>
        <v>Teenager</v>
      </c>
      <c r="D296" t="s">
        <v>4</v>
      </c>
      <c r="E296">
        <v>135713</v>
      </c>
      <c r="F296" t="str">
        <f t="shared" si="17"/>
        <v>High Income</v>
      </c>
      <c r="G296">
        <v>79</v>
      </c>
      <c r="H296" t="str">
        <f t="shared" si="18"/>
        <v>High Spending</v>
      </c>
      <c r="I296">
        <v>7</v>
      </c>
      <c r="J296" t="str">
        <f t="shared" si="19"/>
        <v>High Tenure</v>
      </c>
      <c r="K296">
        <v>18</v>
      </c>
      <c r="L296" t="s">
        <v>6</v>
      </c>
      <c r="M296">
        <v>871.12</v>
      </c>
    </row>
    <row r="297" spans="1:13" x14ac:dyDescent="0.25">
      <c r="A297">
        <v>296</v>
      </c>
      <c r="B297">
        <v>56</v>
      </c>
      <c r="C297" t="str">
        <f t="shared" si="16"/>
        <v>Senior Citizen</v>
      </c>
      <c r="D297" t="s">
        <v>4</v>
      </c>
      <c r="E297">
        <v>129611</v>
      </c>
      <c r="F297" t="str">
        <f t="shared" si="17"/>
        <v>High Income</v>
      </c>
      <c r="G297">
        <v>23</v>
      </c>
      <c r="H297" t="str">
        <f t="shared" si="18"/>
        <v>Low Spending</v>
      </c>
      <c r="I297">
        <v>3</v>
      </c>
      <c r="J297" t="str">
        <f t="shared" si="19"/>
        <v>Medium Tenure</v>
      </c>
      <c r="K297">
        <v>48</v>
      </c>
      <c r="L297" t="s">
        <v>2</v>
      </c>
      <c r="M297">
        <v>98.85</v>
      </c>
    </row>
    <row r="298" spans="1:13" x14ac:dyDescent="0.25">
      <c r="A298">
        <v>297</v>
      </c>
      <c r="B298">
        <v>40</v>
      </c>
      <c r="C298" t="str">
        <f t="shared" si="16"/>
        <v>Adult</v>
      </c>
      <c r="D298" t="s">
        <v>7</v>
      </c>
      <c r="E298">
        <v>97995</v>
      </c>
      <c r="F298" t="str">
        <f t="shared" si="17"/>
        <v>Medium Income</v>
      </c>
      <c r="G298">
        <v>47</v>
      </c>
      <c r="H298" t="str">
        <f t="shared" si="18"/>
        <v>Medium Spending</v>
      </c>
      <c r="I298">
        <v>4</v>
      </c>
      <c r="J298" t="str">
        <f t="shared" si="19"/>
        <v>Medium Tenure</v>
      </c>
      <c r="K298">
        <v>9</v>
      </c>
      <c r="L298" t="s">
        <v>2</v>
      </c>
      <c r="M298">
        <v>101.35</v>
      </c>
    </row>
    <row r="299" spans="1:13" x14ac:dyDescent="0.25">
      <c r="A299">
        <v>298</v>
      </c>
      <c r="B299">
        <v>39</v>
      </c>
      <c r="C299" t="str">
        <f t="shared" si="16"/>
        <v>Adult</v>
      </c>
      <c r="D299" t="s">
        <v>7</v>
      </c>
      <c r="E299">
        <v>132488</v>
      </c>
      <c r="F299" t="str">
        <f t="shared" si="17"/>
        <v>High Income</v>
      </c>
      <c r="G299">
        <v>40</v>
      </c>
      <c r="H299" t="str">
        <f t="shared" si="18"/>
        <v>Medium Spending</v>
      </c>
      <c r="I299">
        <v>5</v>
      </c>
      <c r="J299" t="str">
        <f t="shared" si="19"/>
        <v>Medium Tenure</v>
      </c>
      <c r="K299">
        <v>37</v>
      </c>
      <c r="L299" t="s">
        <v>2</v>
      </c>
      <c r="M299">
        <v>82.16</v>
      </c>
    </row>
    <row r="300" spans="1:13" x14ac:dyDescent="0.25">
      <c r="A300">
        <v>299</v>
      </c>
      <c r="B300">
        <v>59</v>
      </c>
      <c r="C300" t="str">
        <f t="shared" si="16"/>
        <v>Senior Citizen</v>
      </c>
      <c r="D300" t="s">
        <v>7</v>
      </c>
      <c r="E300">
        <v>36383</v>
      </c>
      <c r="F300" t="str">
        <f t="shared" si="17"/>
        <v>Low Income</v>
      </c>
      <c r="G300">
        <v>5</v>
      </c>
      <c r="H300" t="str">
        <f t="shared" si="18"/>
        <v>Low Spending</v>
      </c>
      <c r="I300">
        <v>6</v>
      </c>
      <c r="J300" t="str">
        <f t="shared" si="19"/>
        <v>Medium Tenure</v>
      </c>
      <c r="K300">
        <v>31</v>
      </c>
      <c r="L300" t="s">
        <v>1</v>
      </c>
      <c r="M300">
        <v>82.77</v>
      </c>
    </row>
    <row r="301" spans="1:13" x14ac:dyDescent="0.25">
      <c r="A301">
        <v>300</v>
      </c>
      <c r="B301">
        <v>55</v>
      </c>
      <c r="C301" t="str">
        <f t="shared" si="16"/>
        <v>Senior Citizen</v>
      </c>
      <c r="D301" t="s">
        <v>4</v>
      </c>
      <c r="E301">
        <v>144624</v>
      </c>
      <c r="F301" t="str">
        <f t="shared" si="17"/>
        <v>High Income</v>
      </c>
      <c r="G301">
        <v>38</v>
      </c>
      <c r="H301" t="str">
        <f t="shared" si="18"/>
        <v>Low Spending</v>
      </c>
      <c r="I301">
        <v>2</v>
      </c>
      <c r="J301" t="str">
        <f t="shared" si="19"/>
        <v>Low Tenure</v>
      </c>
      <c r="K301">
        <v>23</v>
      </c>
      <c r="L301" t="s">
        <v>1</v>
      </c>
      <c r="M301">
        <v>652.26</v>
      </c>
    </row>
    <row r="302" spans="1:13" x14ac:dyDescent="0.25">
      <c r="A302">
        <v>301</v>
      </c>
      <c r="B302">
        <v>52</v>
      </c>
      <c r="C302" t="str">
        <f t="shared" si="16"/>
        <v>Senior Citizen</v>
      </c>
      <c r="D302" t="s">
        <v>0</v>
      </c>
      <c r="E302">
        <v>106147</v>
      </c>
      <c r="F302" t="str">
        <f t="shared" si="17"/>
        <v>High Income</v>
      </c>
      <c r="G302">
        <v>2</v>
      </c>
      <c r="H302" t="str">
        <f t="shared" si="18"/>
        <v>Low Spending</v>
      </c>
      <c r="I302">
        <v>6</v>
      </c>
      <c r="J302" t="str">
        <f t="shared" si="19"/>
        <v>Medium Tenure</v>
      </c>
      <c r="K302">
        <v>19</v>
      </c>
      <c r="L302" t="s">
        <v>1</v>
      </c>
      <c r="M302">
        <v>412.65</v>
      </c>
    </row>
    <row r="303" spans="1:13" x14ac:dyDescent="0.25">
      <c r="A303">
        <v>302</v>
      </c>
      <c r="B303">
        <v>50</v>
      </c>
      <c r="C303" t="str">
        <f t="shared" si="16"/>
        <v>Adult</v>
      </c>
      <c r="D303" t="s">
        <v>4</v>
      </c>
      <c r="E303">
        <v>130668</v>
      </c>
      <c r="F303" t="str">
        <f t="shared" si="17"/>
        <v>High Income</v>
      </c>
      <c r="G303">
        <v>39</v>
      </c>
      <c r="H303" t="str">
        <f t="shared" si="18"/>
        <v>Low Spending</v>
      </c>
      <c r="I303">
        <v>5</v>
      </c>
      <c r="J303" t="str">
        <f t="shared" si="19"/>
        <v>Medium Tenure</v>
      </c>
      <c r="K303">
        <v>25</v>
      </c>
      <c r="L303" t="s">
        <v>5</v>
      </c>
      <c r="M303">
        <v>69.81</v>
      </c>
    </row>
    <row r="304" spans="1:13" x14ac:dyDescent="0.25">
      <c r="A304">
        <v>303</v>
      </c>
      <c r="B304">
        <v>59</v>
      </c>
      <c r="C304" t="str">
        <f t="shared" si="16"/>
        <v>Senior Citizen</v>
      </c>
      <c r="D304" t="s">
        <v>0</v>
      </c>
      <c r="E304">
        <v>57745</v>
      </c>
      <c r="F304" t="str">
        <f t="shared" si="17"/>
        <v>Medium Income</v>
      </c>
      <c r="G304">
        <v>33</v>
      </c>
      <c r="H304" t="str">
        <f t="shared" si="18"/>
        <v>Low Spending</v>
      </c>
      <c r="I304">
        <v>7</v>
      </c>
      <c r="J304" t="str">
        <f t="shared" si="19"/>
        <v>High Tenure</v>
      </c>
      <c r="K304">
        <v>42</v>
      </c>
      <c r="L304" t="s">
        <v>6</v>
      </c>
      <c r="M304">
        <v>492.87</v>
      </c>
    </row>
    <row r="305" spans="1:13" x14ac:dyDescent="0.25">
      <c r="A305">
        <v>304</v>
      </c>
      <c r="B305">
        <v>50</v>
      </c>
      <c r="C305" t="str">
        <f t="shared" si="16"/>
        <v>Adult</v>
      </c>
      <c r="D305" t="s">
        <v>0</v>
      </c>
      <c r="E305">
        <v>78296</v>
      </c>
      <c r="F305" t="str">
        <f t="shared" si="17"/>
        <v>Medium Income</v>
      </c>
      <c r="G305">
        <v>93</v>
      </c>
      <c r="H305" t="str">
        <f t="shared" si="18"/>
        <v>High Spending</v>
      </c>
      <c r="I305">
        <v>9</v>
      </c>
      <c r="J305" t="str">
        <f t="shared" si="19"/>
        <v>High Tenure</v>
      </c>
      <c r="K305">
        <v>47</v>
      </c>
      <c r="L305" t="s">
        <v>6</v>
      </c>
      <c r="M305">
        <v>559.16</v>
      </c>
    </row>
    <row r="306" spans="1:13" x14ac:dyDescent="0.25">
      <c r="A306">
        <v>305</v>
      </c>
      <c r="B306">
        <v>32</v>
      </c>
      <c r="C306" t="str">
        <f t="shared" si="16"/>
        <v>Adult</v>
      </c>
      <c r="D306" t="s">
        <v>7</v>
      </c>
      <c r="E306">
        <v>39407</v>
      </c>
      <c r="F306" t="str">
        <f t="shared" si="17"/>
        <v>Low Income</v>
      </c>
      <c r="G306">
        <v>50</v>
      </c>
      <c r="H306" t="str">
        <f t="shared" si="18"/>
        <v>Medium Spending</v>
      </c>
      <c r="I306">
        <v>6</v>
      </c>
      <c r="J306" t="str">
        <f t="shared" si="19"/>
        <v>Medium Tenure</v>
      </c>
      <c r="K306">
        <v>13</v>
      </c>
      <c r="L306" t="s">
        <v>2</v>
      </c>
      <c r="M306">
        <v>844.22</v>
      </c>
    </row>
    <row r="307" spans="1:13" x14ac:dyDescent="0.25">
      <c r="A307">
        <v>306</v>
      </c>
      <c r="B307">
        <v>48</v>
      </c>
      <c r="C307" t="str">
        <f t="shared" si="16"/>
        <v>Adult</v>
      </c>
      <c r="D307" t="s">
        <v>7</v>
      </c>
      <c r="E307">
        <v>39407</v>
      </c>
      <c r="F307" t="str">
        <f t="shared" si="17"/>
        <v>Low Income</v>
      </c>
      <c r="G307">
        <v>82</v>
      </c>
      <c r="H307" t="str">
        <f t="shared" si="18"/>
        <v>High Spending</v>
      </c>
      <c r="I307">
        <v>5</v>
      </c>
      <c r="J307" t="str">
        <f t="shared" si="19"/>
        <v>Medium Tenure</v>
      </c>
      <c r="K307">
        <v>27</v>
      </c>
      <c r="L307" t="s">
        <v>2</v>
      </c>
      <c r="M307">
        <v>463.07</v>
      </c>
    </row>
    <row r="308" spans="1:13" x14ac:dyDescent="0.25">
      <c r="A308">
        <v>307</v>
      </c>
      <c r="B308">
        <v>26</v>
      </c>
      <c r="C308" t="str">
        <f t="shared" si="16"/>
        <v>Teenager</v>
      </c>
      <c r="D308" t="s">
        <v>4</v>
      </c>
      <c r="E308">
        <v>135530</v>
      </c>
      <c r="F308" t="str">
        <f t="shared" si="17"/>
        <v>High Income</v>
      </c>
      <c r="G308">
        <v>81</v>
      </c>
      <c r="H308" t="str">
        <f t="shared" si="18"/>
        <v>High Spending</v>
      </c>
      <c r="I308">
        <v>2</v>
      </c>
      <c r="J308" t="str">
        <f t="shared" si="19"/>
        <v>Low Tenure</v>
      </c>
      <c r="K308">
        <v>12</v>
      </c>
      <c r="L308" t="s">
        <v>5</v>
      </c>
      <c r="M308">
        <v>126.35</v>
      </c>
    </row>
    <row r="309" spans="1:13" x14ac:dyDescent="0.25">
      <c r="A309">
        <v>308</v>
      </c>
      <c r="B309">
        <v>54</v>
      </c>
      <c r="C309" t="str">
        <f t="shared" si="16"/>
        <v>Senior Citizen</v>
      </c>
      <c r="D309" t="s">
        <v>0</v>
      </c>
      <c r="E309">
        <v>76995</v>
      </c>
      <c r="F309" t="str">
        <f t="shared" si="17"/>
        <v>Medium Income</v>
      </c>
      <c r="G309">
        <v>14</v>
      </c>
      <c r="H309" t="str">
        <f t="shared" si="18"/>
        <v>Low Spending</v>
      </c>
      <c r="I309">
        <v>3</v>
      </c>
      <c r="J309" t="str">
        <f t="shared" si="19"/>
        <v>Medium Tenure</v>
      </c>
      <c r="K309">
        <v>46</v>
      </c>
      <c r="L309" t="s">
        <v>6</v>
      </c>
      <c r="M309">
        <v>685.09</v>
      </c>
    </row>
    <row r="310" spans="1:13" x14ac:dyDescent="0.25">
      <c r="A310">
        <v>309</v>
      </c>
      <c r="B310">
        <v>64</v>
      </c>
      <c r="C310" t="str">
        <f t="shared" si="16"/>
        <v>Senior Citizen</v>
      </c>
      <c r="D310" t="s">
        <v>0</v>
      </c>
      <c r="E310">
        <v>96182</v>
      </c>
      <c r="F310" t="str">
        <f t="shared" si="17"/>
        <v>Medium Income</v>
      </c>
      <c r="G310">
        <v>44</v>
      </c>
      <c r="H310" t="str">
        <f t="shared" si="18"/>
        <v>Medium Spending</v>
      </c>
      <c r="I310">
        <v>4</v>
      </c>
      <c r="J310" t="str">
        <f t="shared" si="19"/>
        <v>Medium Tenure</v>
      </c>
      <c r="K310">
        <v>8</v>
      </c>
      <c r="L310" t="s">
        <v>1</v>
      </c>
      <c r="M310">
        <v>509.31</v>
      </c>
    </row>
    <row r="311" spans="1:13" x14ac:dyDescent="0.25">
      <c r="A311">
        <v>310</v>
      </c>
      <c r="B311">
        <v>50</v>
      </c>
      <c r="C311" t="str">
        <f t="shared" si="16"/>
        <v>Adult</v>
      </c>
      <c r="D311" t="s">
        <v>7</v>
      </c>
      <c r="E311">
        <v>100320</v>
      </c>
      <c r="F311" t="str">
        <f t="shared" si="17"/>
        <v>High Income</v>
      </c>
      <c r="G311">
        <v>45</v>
      </c>
      <c r="H311" t="str">
        <f t="shared" si="18"/>
        <v>Medium Spending</v>
      </c>
      <c r="I311">
        <v>7</v>
      </c>
      <c r="J311" t="str">
        <f t="shared" si="19"/>
        <v>High Tenure</v>
      </c>
      <c r="K311">
        <v>29</v>
      </c>
      <c r="L311" t="s">
        <v>2</v>
      </c>
      <c r="M311">
        <v>139.38999999999999</v>
      </c>
    </row>
    <row r="312" spans="1:13" x14ac:dyDescent="0.25">
      <c r="A312">
        <v>311</v>
      </c>
      <c r="B312">
        <v>53</v>
      </c>
      <c r="C312" t="str">
        <f t="shared" si="16"/>
        <v>Senior Citizen</v>
      </c>
      <c r="D312" t="s">
        <v>7</v>
      </c>
      <c r="E312">
        <v>138922</v>
      </c>
      <c r="F312" t="str">
        <f t="shared" si="17"/>
        <v>High Income</v>
      </c>
      <c r="G312">
        <v>45</v>
      </c>
      <c r="H312" t="str">
        <f t="shared" si="18"/>
        <v>Medium Spending</v>
      </c>
      <c r="I312">
        <v>5</v>
      </c>
      <c r="J312" t="str">
        <f t="shared" si="19"/>
        <v>Medium Tenure</v>
      </c>
      <c r="K312">
        <v>22</v>
      </c>
      <c r="L312" t="s">
        <v>6</v>
      </c>
      <c r="M312">
        <v>154.06</v>
      </c>
    </row>
    <row r="313" spans="1:13" x14ac:dyDescent="0.25">
      <c r="A313">
        <v>312</v>
      </c>
      <c r="B313">
        <v>30</v>
      </c>
      <c r="C313" t="str">
        <f t="shared" si="16"/>
        <v>Adult</v>
      </c>
      <c r="D313" t="s">
        <v>7</v>
      </c>
      <c r="E313">
        <v>143200</v>
      </c>
      <c r="F313" t="str">
        <f t="shared" si="17"/>
        <v>High Income</v>
      </c>
      <c r="G313">
        <v>38</v>
      </c>
      <c r="H313" t="str">
        <f t="shared" si="18"/>
        <v>Low Spending</v>
      </c>
      <c r="I313">
        <v>8</v>
      </c>
      <c r="J313" t="str">
        <f t="shared" si="19"/>
        <v>High Tenure</v>
      </c>
      <c r="K313">
        <v>30</v>
      </c>
      <c r="L313" t="s">
        <v>2</v>
      </c>
      <c r="M313">
        <v>684.43</v>
      </c>
    </row>
    <row r="314" spans="1:13" x14ac:dyDescent="0.25">
      <c r="A314">
        <v>313</v>
      </c>
      <c r="B314">
        <v>69</v>
      </c>
      <c r="C314" t="str">
        <f t="shared" si="16"/>
        <v>Senior Citizen</v>
      </c>
      <c r="D314" t="s">
        <v>4</v>
      </c>
      <c r="E314">
        <v>35218</v>
      </c>
      <c r="F314" t="str">
        <f t="shared" si="17"/>
        <v>Low Income</v>
      </c>
      <c r="G314">
        <v>47</v>
      </c>
      <c r="H314" t="str">
        <f t="shared" si="18"/>
        <v>Medium Spending</v>
      </c>
      <c r="I314">
        <v>4</v>
      </c>
      <c r="J314" t="str">
        <f t="shared" si="19"/>
        <v>Medium Tenure</v>
      </c>
      <c r="K314">
        <v>33</v>
      </c>
      <c r="L314" t="s">
        <v>6</v>
      </c>
      <c r="M314">
        <v>315.49</v>
      </c>
    </row>
    <row r="315" spans="1:13" x14ac:dyDescent="0.25">
      <c r="A315">
        <v>314</v>
      </c>
      <c r="B315">
        <v>44</v>
      </c>
      <c r="C315" t="str">
        <f t="shared" si="16"/>
        <v>Adult</v>
      </c>
      <c r="D315" t="s">
        <v>7</v>
      </c>
      <c r="E315">
        <v>141748</v>
      </c>
      <c r="F315" t="str">
        <f t="shared" si="17"/>
        <v>High Income</v>
      </c>
      <c r="G315">
        <v>55</v>
      </c>
      <c r="H315" t="str">
        <f t="shared" si="18"/>
        <v>Medium Spending</v>
      </c>
      <c r="I315">
        <v>2</v>
      </c>
      <c r="J315" t="str">
        <f t="shared" si="19"/>
        <v>Low Tenure</v>
      </c>
      <c r="K315">
        <v>50</v>
      </c>
      <c r="L315" t="s">
        <v>1</v>
      </c>
      <c r="M315">
        <v>897.57</v>
      </c>
    </row>
    <row r="316" spans="1:13" x14ac:dyDescent="0.25">
      <c r="A316">
        <v>315</v>
      </c>
      <c r="B316">
        <v>68</v>
      </c>
      <c r="C316" t="str">
        <f t="shared" si="16"/>
        <v>Senior Citizen</v>
      </c>
      <c r="D316" t="s">
        <v>0</v>
      </c>
      <c r="E316">
        <v>62971</v>
      </c>
      <c r="F316" t="str">
        <f t="shared" si="17"/>
        <v>Medium Income</v>
      </c>
      <c r="G316">
        <v>27</v>
      </c>
      <c r="H316" t="str">
        <f t="shared" si="18"/>
        <v>Low Spending</v>
      </c>
      <c r="I316">
        <v>8</v>
      </c>
      <c r="J316" t="str">
        <f t="shared" si="19"/>
        <v>High Tenure</v>
      </c>
      <c r="K316">
        <v>17</v>
      </c>
      <c r="L316" t="s">
        <v>6</v>
      </c>
      <c r="M316">
        <v>85.45</v>
      </c>
    </row>
    <row r="317" spans="1:13" x14ac:dyDescent="0.25">
      <c r="A317">
        <v>316</v>
      </c>
      <c r="B317">
        <v>20</v>
      </c>
      <c r="C317" t="str">
        <f t="shared" si="16"/>
        <v>Teenager</v>
      </c>
      <c r="D317" t="s">
        <v>0</v>
      </c>
      <c r="E317">
        <v>57260</v>
      </c>
      <c r="F317" t="str">
        <f t="shared" si="17"/>
        <v>Medium Income</v>
      </c>
      <c r="G317">
        <v>47</v>
      </c>
      <c r="H317" t="str">
        <f t="shared" si="18"/>
        <v>Medium Spending</v>
      </c>
      <c r="I317">
        <v>2</v>
      </c>
      <c r="J317" t="str">
        <f t="shared" si="19"/>
        <v>Low Tenure</v>
      </c>
      <c r="K317">
        <v>49</v>
      </c>
      <c r="L317" t="s">
        <v>6</v>
      </c>
      <c r="M317">
        <v>506.7</v>
      </c>
    </row>
    <row r="318" spans="1:13" x14ac:dyDescent="0.25">
      <c r="A318">
        <v>317</v>
      </c>
      <c r="B318">
        <v>18</v>
      </c>
      <c r="C318" t="str">
        <f t="shared" si="16"/>
        <v>Teenager</v>
      </c>
      <c r="D318" t="s">
        <v>4</v>
      </c>
      <c r="E318">
        <v>92363</v>
      </c>
      <c r="F318" t="str">
        <f t="shared" si="17"/>
        <v>Medium Income</v>
      </c>
      <c r="G318">
        <v>84</v>
      </c>
      <c r="H318" t="str">
        <f t="shared" si="18"/>
        <v>High Spending</v>
      </c>
      <c r="I318">
        <v>1</v>
      </c>
      <c r="J318" t="str">
        <f t="shared" si="19"/>
        <v>Low Tenure</v>
      </c>
      <c r="K318">
        <v>10</v>
      </c>
      <c r="L318" t="s">
        <v>6</v>
      </c>
      <c r="M318">
        <v>539.74</v>
      </c>
    </row>
    <row r="319" spans="1:13" x14ac:dyDescent="0.25">
      <c r="A319">
        <v>318</v>
      </c>
      <c r="B319">
        <v>23</v>
      </c>
      <c r="C319" t="str">
        <f t="shared" si="16"/>
        <v>Teenager</v>
      </c>
      <c r="D319" t="s">
        <v>4</v>
      </c>
      <c r="E319">
        <v>84664</v>
      </c>
      <c r="F319" t="str">
        <f t="shared" si="17"/>
        <v>Medium Income</v>
      </c>
      <c r="G319">
        <v>45</v>
      </c>
      <c r="H319" t="str">
        <f t="shared" si="18"/>
        <v>Medium Spending</v>
      </c>
      <c r="I319">
        <v>5</v>
      </c>
      <c r="J319" t="str">
        <f t="shared" si="19"/>
        <v>Medium Tenure</v>
      </c>
      <c r="K319">
        <v>12</v>
      </c>
      <c r="L319" t="s">
        <v>6</v>
      </c>
      <c r="M319">
        <v>592.72</v>
      </c>
    </row>
    <row r="320" spans="1:13" x14ac:dyDescent="0.25">
      <c r="A320">
        <v>319</v>
      </c>
      <c r="B320">
        <v>61</v>
      </c>
      <c r="C320" t="str">
        <f t="shared" si="16"/>
        <v>Senior Citizen</v>
      </c>
      <c r="D320" t="s">
        <v>4</v>
      </c>
      <c r="E320">
        <v>47790</v>
      </c>
      <c r="F320" t="str">
        <f t="shared" si="17"/>
        <v>Low Income</v>
      </c>
      <c r="G320">
        <v>67</v>
      </c>
      <c r="H320" t="str">
        <f t="shared" si="18"/>
        <v>Medium Spending</v>
      </c>
      <c r="I320">
        <v>9</v>
      </c>
      <c r="J320" t="str">
        <f t="shared" si="19"/>
        <v>High Tenure</v>
      </c>
      <c r="K320">
        <v>5</v>
      </c>
      <c r="L320" t="s">
        <v>5</v>
      </c>
      <c r="M320">
        <v>714.29</v>
      </c>
    </row>
    <row r="321" spans="1:13" x14ac:dyDescent="0.25">
      <c r="A321">
        <v>320</v>
      </c>
      <c r="B321">
        <v>34</v>
      </c>
      <c r="C321" t="str">
        <f t="shared" si="16"/>
        <v>Adult</v>
      </c>
      <c r="D321" t="s">
        <v>7</v>
      </c>
      <c r="E321">
        <v>31668</v>
      </c>
      <c r="F321" t="str">
        <f t="shared" si="17"/>
        <v>Low Income</v>
      </c>
      <c r="G321">
        <v>43</v>
      </c>
      <c r="H321" t="str">
        <f t="shared" si="18"/>
        <v>Medium Spending</v>
      </c>
      <c r="I321">
        <v>5</v>
      </c>
      <c r="J321" t="str">
        <f t="shared" si="19"/>
        <v>Medium Tenure</v>
      </c>
      <c r="K321">
        <v>40</v>
      </c>
      <c r="L321" t="s">
        <v>3</v>
      </c>
      <c r="M321">
        <v>117.01</v>
      </c>
    </row>
    <row r="322" spans="1:13" x14ac:dyDescent="0.25">
      <c r="A322">
        <v>321</v>
      </c>
      <c r="B322">
        <v>43</v>
      </c>
      <c r="C322" t="str">
        <f t="shared" si="16"/>
        <v>Adult</v>
      </c>
      <c r="D322" t="s">
        <v>0</v>
      </c>
      <c r="E322">
        <v>78858</v>
      </c>
      <c r="F322" t="str">
        <f t="shared" si="17"/>
        <v>Medium Income</v>
      </c>
      <c r="G322">
        <v>4</v>
      </c>
      <c r="H322" t="str">
        <f t="shared" si="18"/>
        <v>Low Spending</v>
      </c>
      <c r="I322">
        <v>3</v>
      </c>
      <c r="J322" t="str">
        <f t="shared" si="19"/>
        <v>Medium Tenure</v>
      </c>
      <c r="K322">
        <v>38</v>
      </c>
      <c r="L322" t="s">
        <v>2</v>
      </c>
      <c r="M322">
        <v>261.19</v>
      </c>
    </row>
    <row r="323" spans="1:13" x14ac:dyDescent="0.25">
      <c r="A323">
        <v>322</v>
      </c>
      <c r="B323">
        <v>46</v>
      </c>
      <c r="C323" t="str">
        <f t="shared" ref="C323:C386" si="20">IF(B323&gt;50,"Senior Citizen",IF(B323&gt;=30,"Adult","Teenager"))</f>
        <v>Adult</v>
      </c>
      <c r="D323" t="s">
        <v>4</v>
      </c>
      <c r="E323">
        <v>126553</v>
      </c>
      <c r="F323" t="str">
        <f t="shared" ref="F323:F386" si="21">IF(E323 &lt; 50000, "Low Income", IF(E323 &lt;= 100000, "Medium Income", "High Income"))</f>
        <v>High Income</v>
      </c>
      <c r="G323">
        <v>16</v>
      </c>
      <c r="H323" t="str">
        <f t="shared" ref="H323:H386" si="22">IF(G323 &lt; 40, "Low Spending", IF(G323 &lt;= 70, "Medium Spending", "High Spending"))</f>
        <v>Low Spending</v>
      </c>
      <c r="I323">
        <v>2</v>
      </c>
      <c r="J323" t="str">
        <f t="shared" ref="J323:J386" si="23">IF(I323 &lt; 3, "Low Tenure", IF(I323 &lt;= 6, "Medium Tenure", "High Tenure"))</f>
        <v>Low Tenure</v>
      </c>
      <c r="K323">
        <v>22</v>
      </c>
      <c r="L323" t="s">
        <v>5</v>
      </c>
      <c r="M323">
        <v>85.56</v>
      </c>
    </row>
    <row r="324" spans="1:13" x14ac:dyDescent="0.25">
      <c r="A324">
        <v>323</v>
      </c>
      <c r="B324">
        <v>55</v>
      </c>
      <c r="C324" t="str">
        <f t="shared" si="20"/>
        <v>Senior Citizen</v>
      </c>
      <c r="D324" t="s">
        <v>4</v>
      </c>
      <c r="E324">
        <v>80006</v>
      </c>
      <c r="F324" t="str">
        <f t="shared" si="21"/>
        <v>Medium Income</v>
      </c>
      <c r="G324">
        <v>44</v>
      </c>
      <c r="H324" t="str">
        <f t="shared" si="22"/>
        <v>Medium Spending</v>
      </c>
      <c r="I324">
        <v>2</v>
      </c>
      <c r="J324" t="str">
        <f t="shared" si="23"/>
        <v>Low Tenure</v>
      </c>
      <c r="K324">
        <v>49</v>
      </c>
      <c r="L324" t="s">
        <v>3</v>
      </c>
      <c r="M324">
        <v>727.51</v>
      </c>
    </row>
    <row r="325" spans="1:13" x14ac:dyDescent="0.25">
      <c r="A325">
        <v>324</v>
      </c>
      <c r="B325">
        <v>30</v>
      </c>
      <c r="C325" t="str">
        <f t="shared" si="20"/>
        <v>Adult</v>
      </c>
      <c r="D325" t="s">
        <v>7</v>
      </c>
      <c r="E325">
        <v>119162</v>
      </c>
      <c r="F325" t="str">
        <f t="shared" si="21"/>
        <v>High Income</v>
      </c>
      <c r="G325">
        <v>15</v>
      </c>
      <c r="H325" t="str">
        <f t="shared" si="22"/>
        <v>Low Spending</v>
      </c>
      <c r="I325">
        <v>9</v>
      </c>
      <c r="J325" t="str">
        <f t="shared" si="23"/>
        <v>High Tenure</v>
      </c>
      <c r="K325">
        <v>38</v>
      </c>
      <c r="L325" t="s">
        <v>5</v>
      </c>
      <c r="M325">
        <v>937.85</v>
      </c>
    </row>
    <row r="326" spans="1:13" x14ac:dyDescent="0.25">
      <c r="A326">
        <v>325</v>
      </c>
      <c r="B326">
        <v>41</v>
      </c>
      <c r="C326" t="str">
        <f t="shared" si="20"/>
        <v>Adult</v>
      </c>
      <c r="D326" t="s">
        <v>4</v>
      </c>
      <c r="E326">
        <v>71410</v>
      </c>
      <c r="F326" t="str">
        <f t="shared" si="21"/>
        <v>Medium Income</v>
      </c>
      <c r="G326">
        <v>69</v>
      </c>
      <c r="H326" t="str">
        <f t="shared" si="22"/>
        <v>Medium Spending</v>
      </c>
      <c r="I326">
        <v>1</v>
      </c>
      <c r="J326" t="str">
        <f t="shared" si="23"/>
        <v>Low Tenure</v>
      </c>
      <c r="K326">
        <v>32</v>
      </c>
      <c r="L326" t="s">
        <v>5</v>
      </c>
      <c r="M326">
        <v>456.67</v>
      </c>
    </row>
    <row r="327" spans="1:13" x14ac:dyDescent="0.25">
      <c r="A327">
        <v>326</v>
      </c>
      <c r="B327">
        <v>59</v>
      </c>
      <c r="C327" t="str">
        <f t="shared" si="20"/>
        <v>Senior Citizen</v>
      </c>
      <c r="D327" t="s">
        <v>4</v>
      </c>
      <c r="E327">
        <v>49020</v>
      </c>
      <c r="F327" t="str">
        <f t="shared" si="21"/>
        <v>Low Income</v>
      </c>
      <c r="G327">
        <v>100</v>
      </c>
      <c r="H327" t="str">
        <f t="shared" si="22"/>
        <v>High Spending</v>
      </c>
      <c r="I327">
        <v>2</v>
      </c>
      <c r="J327" t="str">
        <f t="shared" si="23"/>
        <v>Low Tenure</v>
      </c>
      <c r="K327">
        <v>42</v>
      </c>
      <c r="L327" t="s">
        <v>1</v>
      </c>
      <c r="M327">
        <v>588.17999999999995</v>
      </c>
    </row>
    <row r="328" spans="1:13" x14ac:dyDescent="0.25">
      <c r="A328">
        <v>327</v>
      </c>
      <c r="B328">
        <v>50</v>
      </c>
      <c r="C328" t="str">
        <f t="shared" si="20"/>
        <v>Adult</v>
      </c>
      <c r="D328" t="s">
        <v>7</v>
      </c>
      <c r="E328">
        <v>36022</v>
      </c>
      <c r="F328" t="str">
        <f t="shared" si="21"/>
        <v>Low Income</v>
      </c>
      <c r="G328">
        <v>11</v>
      </c>
      <c r="H328" t="str">
        <f t="shared" si="22"/>
        <v>Low Spending</v>
      </c>
      <c r="I328">
        <v>6</v>
      </c>
      <c r="J328" t="str">
        <f t="shared" si="23"/>
        <v>Medium Tenure</v>
      </c>
      <c r="K328">
        <v>49</v>
      </c>
      <c r="L328" t="s">
        <v>3</v>
      </c>
      <c r="M328">
        <v>801.59</v>
      </c>
    </row>
    <row r="329" spans="1:13" x14ac:dyDescent="0.25">
      <c r="A329">
        <v>328</v>
      </c>
      <c r="B329">
        <v>41</v>
      </c>
      <c r="C329" t="str">
        <f t="shared" si="20"/>
        <v>Adult</v>
      </c>
      <c r="D329" t="s">
        <v>0</v>
      </c>
      <c r="E329">
        <v>64634</v>
      </c>
      <c r="F329" t="str">
        <f t="shared" si="21"/>
        <v>Medium Income</v>
      </c>
      <c r="G329">
        <v>55</v>
      </c>
      <c r="H329" t="str">
        <f t="shared" si="22"/>
        <v>Medium Spending</v>
      </c>
      <c r="I329">
        <v>9</v>
      </c>
      <c r="J329" t="str">
        <f t="shared" si="23"/>
        <v>High Tenure</v>
      </c>
      <c r="K329">
        <v>44</v>
      </c>
      <c r="L329" t="s">
        <v>1</v>
      </c>
      <c r="M329">
        <v>488.07</v>
      </c>
    </row>
    <row r="330" spans="1:13" x14ac:dyDescent="0.25">
      <c r="A330">
        <v>329</v>
      </c>
      <c r="B330">
        <v>68</v>
      </c>
      <c r="C330" t="str">
        <f t="shared" si="20"/>
        <v>Senior Citizen</v>
      </c>
      <c r="D330" t="s">
        <v>4</v>
      </c>
      <c r="E330">
        <v>76921</v>
      </c>
      <c r="F330" t="str">
        <f t="shared" si="21"/>
        <v>Medium Income</v>
      </c>
      <c r="G330">
        <v>79</v>
      </c>
      <c r="H330" t="str">
        <f t="shared" si="22"/>
        <v>High Spending</v>
      </c>
      <c r="I330">
        <v>1</v>
      </c>
      <c r="J330" t="str">
        <f t="shared" si="23"/>
        <v>Low Tenure</v>
      </c>
      <c r="K330">
        <v>23</v>
      </c>
      <c r="L330" t="s">
        <v>1</v>
      </c>
      <c r="M330">
        <v>122.02</v>
      </c>
    </row>
    <row r="331" spans="1:13" x14ac:dyDescent="0.25">
      <c r="A331">
        <v>330</v>
      </c>
      <c r="B331">
        <v>28</v>
      </c>
      <c r="C331" t="str">
        <f t="shared" si="20"/>
        <v>Teenager</v>
      </c>
      <c r="D331" t="s">
        <v>7</v>
      </c>
      <c r="E331">
        <v>51087</v>
      </c>
      <c r="F331" t="str">
        <f t="shared" si="21"/>
        <v>Medium Income</v>
      </c>
      <c r="G331">
        <v>60</v>
      </c>
      <c r="H331" t="str">
        <f t="shared" si="22"/>
        <v>Medium Spending</v>
      </c>
      <c r="I331">
        <v>4</v>
      </c>
      <c r="J331" t="str">
        <f t="shared" si="23"/>
        <v>Medium Tenure</v>
      </c>
      <c r="K331">
        <v>42</v>
      </c>
      <c r="L331" t="s">
        <v>1</v>
      </c>
      <c r="M331">
        <v>68.31</v>
      </c>
    </row>
    <row r="332" spans="1:13" x14ac:dyDescent="0.25">
      <c r="A332">
        <v>331</v>
      </c>
      <c r="B332">
        <v>30</v>
      </c>
      <c r="C332" t="str">
        <f t="shared" si="20"/>
        <v>Adult</v>
      </c>
      <c r="D332" t="s">
        <v>7</v>
      </c>
      <c r="E332">
        <v>90651</v>
      </c>
      <c r="F332" t="str">
        <f t="shared" si="21"/>
        <v>Medium Income</v>
      </c>
      <c r="G332">
        <v>88</v>
      </c>
      <c r="H332" t="str">
        <f t="shared" si="22"/>
        <v>High Spending</v>
      </c>
      <c r="I332">
        <v>9</v>
      </c>
      <c r="J332" t="str">
        <f t="shared" si="23"/>
        <v>High Tenure</v>
      </c>
      <c r="K332">
        <v>37</v>
      </c>
      <c r="L332" t="s">
        <v>1</v>
      </c>
      <c r="M332">
        <v>555.41</v>
      </c>
    </row>
    <row r="333" spans="1:13" x14ac:dyDescent="0.25">
      <c r="A333">
        <v>332</v>
      </c>
      <c r="B333">
        <v>38</v>
      </c>
      <c r="C333" t="str">
        <f t="shared" si="20"/>
        <v>Adult</v>
      </c>
      <c r="D333" t="s">
        <v>4</v>
      </c>
      <c r="E333">
        <v>50518</v>
      </c>
      <c r="F333" t="str">
        <f t="shared" si="21"/>
        <v>Medium Income</v>
      </c>
      <c r="G333">
        <v>70</v>
      </c>
      <c r="H333" t="str">
        <f t="shared" si="22"/>
        <v>Medium Spending</v>
      </c>
      <c r="I333">
        <v>1</v>
      </c>
      <c r="J333" t="str">
        <f t="shared" si="23"/>
        <v>Low Tenure</v>
      </c>
      <c r="K333">
        <v>38</v>
      </c>
      <c r="L333" t="s">
        <v>2</v>
      </c>
      <c r="M333">
        <v>816.09</v>
      </c>
    </row>
    <row r="334" spans="1:13" x14ac:dyDescent="0.25">
      <c r="A334">
        <v>333</v>
      </c>
      <c r="B334">
        <v>21</v>
      </c>
      <c r="C334" t="str">
        <f t="shared" si="20"/>
        <v>Teenager</v>
      </c>
      <c r="D334" t="s">
        <v>4</v>
      </c>
      <c r="E334">
        <v>126598</v>
      </c>
      <c r="F334" t="str">
        <f t="shared" si="21"/>
        <v>High Income</v>
      </c>
      <c r="G334">
        <v>14</v>
      </c>
      <c r="H334" t="str">
        <f t="shared" si="22"/>
        <v>Low Spending</v>
      </c>
      <c r="I334">
        <v>3</v>
      </c>
      <c r="J334" t="str">
        <f t="shared" si="23"/>
        <v>Medium Tenure</v>
      </c>
      <c r="K334">
        <v>1</v>
      </c>
      <c r="L334" t="s">
        <v>2</v>
      </c>
      <c r="M334">
        <v>505.98</v>
      </c>
    </row>
    <row r="335" spans="1:13" x14ac:dyDescent="0.25">
      <c r="A335">
        <v>334</v>
      </c>
      <c r="B335">
        <v>58</v>
      </c>
      <c r="C335" t="str">
        <f t="shared" si="20"/>
        <v>Senior Citizen</v>
      </c>
      <c r="D335" t="s">
        <v>4</v>
      </c>
      <c r="E335">
        <v>99475</v>
      </c>
      <c r="F335" t="str">
        <f t="shared" si="21"/>
        <v>Medium Income</v>
      </c>
      <c r="G335">
        <v>27</v>
      </c>
      <c r="H335" t="str">
        <f t="shared" si="22"/>
        <v>Low Spending</v>
      </c>
      <c r="I335">
        <v>9</v>
      </c>
      <c r="J335" t="str">
        <f t="shared" si="23"/>
        <v>High Tenure</v>
      </c>
      <c r="K335">
        <v>9</v>
      </c>
      <c r="L335" t="s">
        <v>1</v>
      </c>
      <c r="M335">
        <v>249.39</v>
      </c>
    </row>
    <row r="336" spans="1:13" x14ac:dyDescent="0.25">
      <c r="A336">
        <v>335</v>
      </c>
      <c r="B336">
        <v>60</v>
      </c>
      <c r="C336" t="str">
        <f t="shared" si="20"/>
        <v>Senior Citizen</v>
      </c>
      <c r="D336" t="s">
        <v>7</v>
      </c>
      <c r="E336">
        <v>145308</v>
      </c>
      <c r="F336" t="str">
        <f t="shared" si="21"/>
        <v>High Income</v>
      </c>
      <c r="G336">
        <v>83</v>
      </c>
      <c r="H336" t="str">
        <f t="shared" si="22"/>
        <v>High Spending</v>
      </c>
      <c r="I336">
        <v>3</v>
      </c>
      <c r="J336" t="str">
        <f t="shared" si="23"/>
        <v>Medium Tenure</v>
      </c>
      <c r="K336">
        <v>31</v>
      </c>
      <c r="L336" t="s">
        <v>1</v>
      </c>
      <c r="M336">
        <v>53.26</v>
      </c>
    </row>
    <row r="337" spans="1:13" x14ac:dyDescent="0.25">
      <c r="A337">
        <v>336</v>
      </c>
      <c r="B337">
        <v>40</v>
      </c>
      <c r="C337" t="str">
        <f t="shared" si="20"/>
        <v>Adult</v>
      </c>
      <c r="D337" t="s">
        <v>4</v>
      </c>
      <c r="E337">
        <v>107488</v>
      </c>
      <c r="F337" t="str">
        <f t="shared" si="21"/>
        <v>High Income</v>
      </c>
      <c r="G337">
        <v>96</v>
      </c>
      <c r="H337" t="str">
        <f t="shared" si="22"/>
        <v>High Spending</v>
      </c>
      <c r="I337">
        <v>7</v>
      </c>
      <c r="J337" t="str">
        <f t="shared" si="23"/>
        <v>High Tenure</v>
      </c>
      <c r="K337">
        <v>16</v>
      </c>
      <c r="L337" t="s">
        <v>1</v>
      </c>
      <c r="M337">
        <v>843.6</v>
      </c>
    </row>
    <row r="338" spans="1:13" x14ac:dyDescent="0.25">
      <c r="A338">
        <v>337</v>
      </c>
      <c r="B338">
        <v>58</v>
      </c>
      <c r="C338" t="str">
        <f t="shared" si="20"/>
        <v>Senior Citizen</v>
      </c>
      <c r="D338" t="s">
        <v>7</v>
      </c>
      <c r="E338">
        <v>60768</v>
      </c>
      <c r="F338" t="str">
        <f t="shared" si="21"/>
        <v>Medium Income</v>
      </c>
      <c r="G338">
        <v>88</v>
      </c>
      <c r="H338" t="str">
        <f t="shared" si="22"/>
        <v>High Spending</v>
      </c>
      <c r="I338">
        <v>2</v>
      </c>
      <c r="J338" t="str">
        <f t="shared" si="23"/>
        <v>Low Tenure</v>
      </c>
      <c r="K338">
        <v>38</v>
      </c>
      <c r="L338" t="s">
        <v>1</v>
      </c>
      <c r="M338">
        <v>67.52</v>
      </c>
    </row>
    <row r="339" spans="1:13" x14ac:dyDescent="0.25">
      <c r="A339">
        <v>338</v>
      </c>
      <c r="B339">
        <v>42</v>
      </c>
      <c r="C339" t="str">
        <f t="shared" si="20"/>
        <v>Adult</v>
      </c>
      <c r="D339" t="s">
        <v>4</v>
      </c>
      <c r="E339">
        <v>115381</v>
      </c>
      <c r="F339" t="str">
        <f t="shared" si="21"/>
        <v>High Income</v>
      </c>
      <c r="G339">
        <v>70</v>
      </c>
      <c r="H339" t="str">
        <f t="shared" si="22"/>
        <v>Medium Spending</v>
      </c>
      <c r="I339">
        <v>7</v>
      </c>
      <c r="J339" t="str">
        <f t="shared" si="23"/>
        <v>High Tenure</v>
      </c>
      <c r="K339">
        <v>33</v>
      </c>
      <c r="L339" t="s">
        <v>5</v>
      </c>
      <c r="M339">
        <v>592.52</v>
      </c>
    </row>
    <row r="340" spans="1:13" x14ac:dyDescent="0.25">
      <c r="A340">
        <v>339</v>
      </c>
      <c r="B340">
        <v>28</v>
      </c>
      <c r="C340" t="str">
        <f t="shared" si="20"/>
        <v>Teenager</v>
      </c>
      <c r="D340" t="s">
        <v>0</v>
      </c>
      <c r="E340">
        <v>111697</v>
      </c>
      <c r="F340" t="str">
        <f t="shared" si="21"/>
        <v>High Income</v>
      </c>
      <c r="G340">
        <v>92</v>
      </c>
      <c r="H340" t="str">
        <f t="shared" si="22"/>
        <v>High Spending</v>
      </c>
      <c r="I340">
        <v>9</v>
      </c>
      <c r="J340" t="str">
        <f t="shared" si="23"/>
        <v>High Tenure</v>
      </c>
      <c r="K340">
        <v>50</v>
      </c>
      <c r="L340" t="s">
        <v>2</v>
      </c>
      <c r="M340">
        <v>205.58</v>
      </c>
    </row>
    <row r="341" spans="1:13" x14ac:dyDescent="0.25">
      <c r="A341">
        <v>340</v>
      </c>
      <c r="B341">
        <v>48</v>
      </c>
      <c r="C341" t="str">
        <f t="shared" si="20"/>
        <v>Adult</v>
      </c>
      <c r="D341" t="s">
        <v>4</v>
      </c>
      <c r="E341">
        <v>30374</v>
      </c>
      <c r="F341" t="str">
        <f t="shared" si="21"/>
        <v>Low Income</v>
      </c>
      <c r="G341">
        <v>28</v>
      </c>
      <c r="H341" t="str">
        <f t="shared" si="22"/>
        <v>Low Spending</v>
      </c>
      <c r="I341">
        <v>7</v>
      </c>
      <c r="J341" t="str">
        <f t="shared" si="23"/>
        <v>High Tenure</v>
      </c>
      <c r="K341">
        <v>34</v>
      </c>
      <c r="L341" t="s">
        <v>1</v>
      </c>
      <c r="M341">
        <v>463.78</v>
      </c>
    </row>
    <row r="342" spans="1:13" x14ac:dyDescent="0.25">
      <c r="A342">
        <v>341</v>
      </c>
      <c r="B342">
        <v>31</v>
      </c>
      <c r="C342" t="str">
        <f t="shared" si="20"/>
        <v>Adult</v>
      </c>
      <c r="D342" t="s">
        <v>4</v>
      </c>
      <c r="E342">
        <v>35406</v>
      </c>
      <c r="F342" t="str">
        <f t="shared" si="21"/>
        <v>Low Income</v>
      </c>
      <c r="G342">
        <v>45</v>
      </c>
      <c r="H342" t="str">
        <f t="shared" si="22"/>
        <v>Medium Spending</v>
      </c>
      <c r="I342">
        <v>10</v>
      </c>
      <c r="J342" t="str">
        <f t="shared" si="23"/>
        <v>High Tenure</v>
      </c>
      <c r="K342">
        <v>9</v>
      </c>
      <c r="L342" t="s">
        <v>6</v>
      </c>
      <c r="M342">
        <v>637.02</v>
      </c>
    </row>
    <row r="343" spans="1:13" x14ac:dyDescent="0.25">
      <c r="A343">
        <v>342</v>
      </c>
      <c r="B343">
        <v>69</v>
      </c>
      <c r="C343" t="str">
        <f t="shared" si="20"/>
        <v>Senior Citizen</v>
      </c>
      <c r="D343" t="s">
        <v>0</v>
      </c>
      <c r="E343">
        <v>71688</v>
      </c>
      <c r="F343" t="str">
        <f t="shared" si="21"/>
        <v>Medium Income</v>
      </c>
      <c r="G343">
        <v>69</v>
      </c>
      <c r="H343" t="str">
        <f t="shared" si="22"/>
        <v>Medium Spending</v>
      </c>
      <c r="I343">
        <v>4</v>
      </c>
      <c r="J343" t="str">
        <f t="shared" si="23"/>
        <v>Medium Tenure</v>
      </c>
      <c r="K343">
        <v>25</v>
      </c>
      <c r="L343" t="s">
        <v>3</v>
      </c>
      <c r="M343">
        <v>532.23</v>
      </c>
    </row>
    <row r="344" spans="1:13" x14ac:dyDescent="0.25">
      <c r="A344">
        <v>343</v>
      </c>
      <c r="B344">
        <v>32</v>
      </c>
      <c r="C344" t="str">
        <f t="shared" si="20"/>
        <v>Adult</v>
      </c>
      <c r="D344" t="s">
        <v>7</v>
      </c>
      <c r="E344">
        <v>48445</v>
      </c>
      <c r="F344" t="str">
        <f t="shared" si="21"/>
        <v>Low Income</v>
      </c>
      <c r="G344">
        <v>91</v>
      </c>
      <c r="H344" t="str">
        <f t="shared" si="22"/>
        <v>High Spending</v>
      </c>
      <c r="I344">
        <v>8</v>
      </c>
      <c r="J344" t="str">
        <f t="shared" si="23"/>
        <v>High Tenure</v>
      </c>
      <c r="K344">
        <v>27</v>
      </c>
      <c r="L344" t="s">
        <v>5</v>
      </c>
      <c r="M344">
        <v>265.17</v>
      </c>
    </row>
    <row r="345" spans="1:13" x14ac:dyDescent="0.25">
      <c r="A345">
        <v>344</v>
      </c>
      <c r="B345">
        <v>41</v>
      </c>
      <c r="C345" t="str">
        <f t="shared" si="20"/>
        <v>Adult</v>
      </c>
      <c r="D345" t="s">
        <v>7</v>
      </c>
      <c r="E345">
        <v>136928</v>
      </c>
      <c r="F345" t="str">
        <f t="shared" si="21"/>
        <v>High Income</v>
      </c>
      <c r="G345">
        <v>42</v>
      </c>
      <c r="H345" t="str">
        <f t="shared" si="22"/>
        <v>Medium Spending</v>
      </c>
      <c r="I345">
        <v>5</v>
      </c>
      <c r="J345" t="str">
        <f t="shared" si="23"/>
        <v>Medium Tenure</v>
      </c>
      <c r="K345">
        <v>33</v>
      </c>
      <c r="L345" t="s">
        <v>5</v>
      </c>
      <c r="M345">
        <v>239.72</v>
      </c>
    </row>
    <row r="346" spans="1:13" x14ac:dyDescent="0.25">
      <c r="A346">
        <v>345</v>
      </c>
      <c r="B346">
        <v>33</v>
      </c>
      <c r="C346" t="str">
        <f t="shared" si="20"/>
        <v>Adult</v>
      </c>
      <c r="D346" t="s">
        <v>7</v>
      </c>
      <c r="E346">
        <v>112118</v>
      </c>
      <c r="F346" t="str">
        <f t="shared" si="21"/>
        <v>High Income</v>
      </c>
      <c r="G346">
        <v>27</v>
      </c>
      <c r="H346" t="str">
        <f t="shared" si="22"/>
        <v>Low Spending</v>
      </c>
      <c r="I346">
        <v>10</v>
      </c>
      <c r="J346" t="str">
        <f t="shared" si="23"/>
        <v>High Tenure</v>
      </c>
      <c r="K346">
        <v>9</v>
      </c>
      <c r="L346" t="s">
        <v>3</v>
      </c>
      <c r="M346">
        <v>535.28</v>
      </c>
    </row>
    <row r="347" spans="1:13" x14ac:dyDescent="0.25">
      <c r="A347">
        <v>346</v>
      </c>
      <c r="B347">
        <v>62</v>
      </c>
      <c r="C347" t="str">
        <f t="shared" si="20"/>
        <v>Senior Citizen</v>
      </c>
      <c r="D347" t="s">
        <v>0</v>
      </c>
      <c r="E347">
        <v>114587</v>
      </c>
      <c r="F347" t="str">
        <f t="shared" si="21"/>
        <v>High Income</v>
      </c>
      <c r="G347">
        <v>14</v>
      </c>
      <c r="H347" t="str">
        <f t="shared" si="22"/>
        <v>Low Spending</v>
      </c>
      <c r="I347">
        <v>7</v>
      </c>
      <c r="J347" t="str">
        <f t="shared" si="23"/>
        <v>High Tenure</v>
      </c>
      <c r="K347">
        <v>11</v>
      </c>
      <c r="L347" t="s">
        <v>6</v>
      </c>
      <c r="M347">
        <v>26.72</v>
      </c>
    </row>
    <row r="348" spans="1:13" x14ac:dyDescent="0.25">
      <c r="A348">
        <v>347</v>
      </c>
      <c r="B348">
        <v>38</v>
      </c>
      <c r="C348" t="str">
        <f t="shared" si="20"/>
        <v>Adult</v>
      </c>
      <c r="D348" t="s">
        <v>0</v>
      </c>
      <c r="E348">
        <v>42378</v>
      </c>
      <c r="F348" t="str">
        <f t="shared" si="21"/>
        <v>Low Income</v>
      </c>
      <c r="G348">
        <v>36</v>
      </c>
      <c r="H348" t="str">
        <f t="shared" si="22"/>
        <v>Low Spending</v>
      </c>
      <c r="I348">
        <v>5</v>
      </c>
      <c r="J348" t="str">
        <f t="shared" si="23"/>
        <v>Medium Tenure</v>
      </c>
      <c r="K348">
        <v>20</v>
      </c>
      <c r="L348" t="s">
        <v>2</v>
      </c>
      <c r="M348">
        <v>279.77</v>
      </c>
    </row>
    <row r="349" spans="1:13" x14ac:dyDescent="0.25">
      <c r="A349">
        <v>348</v>
      </c>
      <c r="B349">
        <v>39</v>
      </c>
      <c r="C349" t="str">
        <f t="shared" si="20"/>
        <v>Adult</v>
      </c>
      <c r="D349" t="s">
        <v>0</v>
      </c>
      <c r="E349">
        <v>136141</v>
      </c>
      <c r="F349" t="str">
        <f t="shared" si="21"/>
        <v>High Income</v>
      </c>
      <c r="G349">
        <v>58</v>
      </c>
      <c r="H349" t="str">
        <f t="shared" si="22"/>
        <v>Medium Spending</v>
      </c>
      <c r="I349">
        <v>6</v>
      </c>
      <c r="J349" t="str">
        <f t="shared" si="23"/>
        <v>Medium Tenure</v>
      </c>
      <c r="K349">
        <v>30</v>
      </c>
      <c r="L349" t="s">
        <v>5</v>
      </c>
      <c r="M349">
        <v>211.56</v>
      </c>
    </row>
    <row r="350" spans="1:13" x14ac:dyDescent="0.25">
      <c r="A350">
        <v>349</v>
      </c>
      <c r="B350">
        <v>44</v>
      </c>
      <c r="C350" t="str">
        <f t="shared" si="20"/>
        <v>Adult</v>
      </c>
      <c r="D350" t="s">
        <v>7</v>
      </c>
      <c r="E350">
        <v>32030</v>
      </c>
      <c r="F350" t="str">
        <f t="shared" si="21"/>
        <v>Low Income</v>
      </c>
      <c r="G350">
        <v>38</v>
      </c>
      <c r="H350" t="str">
        <f t="shared" si="22"/>
        <v>Low Spending</v>
      </c>
      <c r="I350">
        <v>2</v>
      </c>
      <c r="J350" t="str">
        <f t="shared" si="23"/>
        <v>Low Tenure</v>
      </c>
      <c r="K350">
        <v>19</v>
      </c>
      <c r="L350" t="s">
        <v>2</v>
      </c>
      <c r="M350">
        <v>912.15</v>
      </c>
    </row>
    <row r="351" spans="1:13" x14ac:dyDescent="0.25">
      <c r="A351">
        <v>350</v>
      </c>
      <c r="B351">
        <v>56</v>
      </c>
      <c r="C351" t="str">
        <f t="shared" si="20"/>
        <v>Senior Citizen</v>
      </c>
      <c r="D351" t="s">
        <v>0</v>
      </c>
      <c r="E351">
        <v>148694</v>
      </c>
      <c r="F351" t="str">
        <f t="shared" si="21"/>
        <v>High Income</v>
      </c>
      <c r="G351">
        <v>44</v>
      </c>
      <c r="H351" t="str">
        <f t="shared" si="22"/>
        <v>Medium Spending</v>
      </c>
      <c r="I351">
        <v>7</v>
      </c>
      <c r="J351" t="str">
        <f t="shared" si="23"/>
        <v>High Tenure</v>
      </c>
      <c r="K351">
        <v>13</v>
      </c>
      <c r="L351" t="s">
        <v>6</v>
      </c>
      <c r="M351">
        <v>326.5</v>
      </c>
    </row>
    <row r="352" spans="1:13" x14ac:dyDescent="0.25">
      <c r="A352">
        <v>351</v>
      </c>
      <c r="B352">
        <v>68</v>
      </c>
      <c r="C352" t="str">
        <f t="shared" si="20"/>
        <v>Senior Citizen</v>
      </c>
      <c r="D352" t="s">
        <v>4</v>
      </c>
      <c r="E352">
        <v>122661</v>
      </c>
      <c r="F352" t="str">
        <f t="shared" si="21"/>
        <v>High Income</v>
      </c>
      <c r="G352">
        <v>16</v>
      </c>
      <c r="H352" t="str">
        <f t="shared" si="22"/>
        <v>Low Spending</v>
      </c>
      <c r="I352">
        <v>4</v>
      </c>
      <c r="J352" t="str">
        <f t="shared" si="23"/>
        <v>Medium Tenure</v>
      </c>
      <c r="K352">
        <v>48</v>
      </c>
      <c r="L352" t="s">
        <v>1</v>
      </c>
      <c r="M352">
        <v>85.44</v>
      </c>
    </row>
    <row r="353" spans="1:13" x14ac:dyDescent="0.25">
      <c r="A353">
        <v>352</v>
      </c>
      <c r="B353">
        <v>47</v>
      </c>
      <c r="C353" t="str">
        <f t="shared" si="20"/>
        <v>Adult</v>
      </c>
      <c r="D353" t="s">
        <v>0</v>
      </c>
      <c r="E353">
        <v>54571</v>
      </c>
      <c r="F353" t="str">
        <f t="shared" si="21"/>
        <v>Medium Income</v>
      </c>
      <c r="G353">
        <v>57</v>
      </c>
      <c r="H353" t="str">
        <f t="shared" si="22"/>
        <v>Medium Spending</v>
      </c>
      <c r="I353">
        <v>4</v>
      </c>
      <c r="J353" t="str">
        <f t="shared" si="23"/>
        <v>Medium Tenure</v>
      </c>
      <c r="K353">
        <v>2</v>
      </c>
      <c r="L353" t="s">
        <v>6</v>
      </c>
      <c r="M353">
        <v>138.30000000000001</v>
      </c>
    </row>
    <row r="354" spans="1:13" x14ac:dyDescent="0.25">
      <c r="A354">
        <v>353</v>
      </c>
      <c r="B354">
        <v>61</v>
      </c>
      <c r="C354" t="str">
        <f t="shared" si="20"/>
        <v>Senior Citizen</v>
      </c>
      <c r="D354" t="s">
        <v>4</v>
      </c>
      <c r="E354">
        <v>120516</v>
      </c>
      <c r="F354" t="str">
        <f t="shared" si="21"/>
        <v>High Income</v>
      </c>
      <c r="G354">
        <v>100</v>
      </c>
      <c r="H354" t="str">
        <f t="shared" si="22"/>
        <v>High Spending</v>
      </c>
      <c r="I354">
        <v>10</v>
      </c>
      <c r="J354" t="str">
        <f t="shared" si="23"/>
        <v>High Tenure</v>
      </c>
      <c r="K354">
        <v>47</v>
      </c>
      <c r="L354" t="s">
        <v>5</v>
      </c>
      <c r="M354">
        <v>475.52</v>
      </c>
    </row>
    <row r="355" spans="1:13" x14ac:dyDescent="0.25">
      <c r="A355">
        <v>354</v>
      </c>
      <c r="B355">
        <v>63</v>
      </c>
      <c r="C355" t="str">
        <f t="shared" si="20"/>
        <v>Senior Citizen</v>
      </c>
      <c r="D355" t="s">
        <v>4</v>
      </c>
      <c r="E355">
        <v>37003</v>
      </c>
      <c r="F355" t="str">
        <f t="shared" si="21"/>
        <v>Low Income</v>
      </c>
      <c r="G355">
        <v>57</v>
      </c>
      <c r="H355" t="str">
        <f t="shared" si="22"/>
        <v>Medium Spending</v>
      </c>
      <c r="I355">
        <v>4</v>
      </c>
      <c r="J355" t="str">
        <f t="shared" si="23"/>
        <v>Medium Tenure</v>
      </c>
      <c r="K355">
        <v>25</v>
      </c>
      <c r="L355" t="s">
        <v>2</v>
      </c>
      <c r="M355">
        <v>857.68</v>
      </c>
    </row>
    <row r="356" spans="1:13" x14ac:dyDescent="0.25">
      <c r="A356">
        <v>355</v>
      </c>
      <c r="B356">
        <v>38</v>
      </c>
      <c r="C356" t="str">
        <f t="shared" si="20"/>
        <v>Adult</v>
      </c>
      <c r="D356" t="s">
        <v>4</v>
      </c>
      <c r="E356">
        <v>81837</v>
      </c>
      <c r="F356" t="str">
        <f t="shared" si="21"/>
        <v>Medium Income</v>
      </c>
      <c r="G356">
        <v>68</v>
      </c>
      <c r="H356" t="str">
        <f t="shared" si="22"/>
        <v>Medium Spending</v>
      </c>
      <c r="I356">
        <v>5</v>
      </c>
      <c r="J356" t="str">
        <f t="shared" si="23"/>
        <v>Medium Tenure</v>
      </c>
      <c r="K356">
        <v>6</v>
      </c>
      <c r="L356" t="s">
        <v>2</v>
      </c>
      <c r="M356">
        <v>349.35</v>
      </c>
    </row>
    <row r="357" spans="1:13" x14ac:dyDescent="0.25">
      <c r="A357">
        <v>356</v>
      </c>
      <c r="B357">
        <v>32</v>
      </c>
      <c r="C357" t="str">
        <f t="shared" si="20"/>
        <v>Adult</v>
      </c>
      <c r="D357" t="s">
        <v>4</v>
      </c>
      <c r="E357">
        <v>94627</v>
      </c>
      <c r="F357" t="str">
        <f t="shared" si="21"/>
        <v>Medium Income</v>
      </c>
      <c r="G357">
        <v>88</v>
      </c>
      <c r="H357" t="str">
        <f t="shared" si="22"/>
        <v>High Spending</v>
      </c>
      <c r="I357">
        <v>9</v>
      </c>
      <c r="J357" t="str">
        <f t="shared" si="23"/>
        <v>High Tenure</v>
      </c>
      <c r="K357">
        <v>30</v>
      </c>
      <c r="L357" t="s">
        <v>3</v>
      </c>
      <c r="M357">
        <v>703.94</v>
      </c>
    </row>
    <row r="358" spans="1:13" x14ac:dyDescent="0.25">
      <c r="A358">
        <v>357</v>
      </c>
      <c r="B358">
        <v>49</v>
      </c>
      <c r="C358" t="str">
        <f t="shared" si="20"/>
        <v>Adult</v>
      </c>
      <c r="D358" t="s">
        <v>4</v>
      </c>
      <c r="E358">
        <v>103191</v>
      </c>
      <c r="F358" t="str">
        <f t="shared" si="21"/>
        <v>High Income</v>
      </c>
      <c r="G358">
        <v>34</v>
      </c>
      <c r="H358" t="str">
        <f t="shared" si="22"/>
        <v>Low Spending</v>
      </c>
      <c r="I358">
        <v>5</v>
      </c>
      <c r="J358" t="str">
        <f t="shared" si="23"/>
        <v>Medium Tenure</v>
      </c>
      <c r="K358">
        <v>41</v>
      </c>
      <c r="L358" t="s">
        <v>3</v>
      </c>
      <c r="M358">
        <v>253.63</v>
      </c>
    </row>
    <row r="359" spans="1:13" x14ac:dyDescent="0.25">
      <c r="A359">
        <v>358</v>
      </c>
      <c r="B359">
        <v>57</v>
      </c>
      <c r="C359" t="str">
        <f t="shared" si="20"/>
        <v>Senior Citizen</v>
      </c>
      <c r="D359" t="s">
        <v>7</v>
      </c>
      <c r="E359">
        <v>137205</v>
      </c>
      <c r="F359" t="str">
        <f t="shared" si="21"/>
        <v>High Income</v>
      </c>
      <c r="G359">
        <v>18</v>
      </c>
      <c r="H359" t="str">
        <f t="shared" si="22"/>
        <v>Low Spending</v>
      </c>
      <c r="I359">
        <v>1</v>
      </c>
      <c r="J359" t="str">
        <f t="shared" si="23"/>
        <v>Low Tenure</v>
      </c>
      <c r="K359">
        <v>21</v>
      </c>
      <c r="L359" t="s">
        <v>6</v>
      </c>
      <c r="M359">
        <v>862.12</v>
      </c>
    </row>
    <row r="360" spans="1:13" x14ac:dyDescent="0.25">
      <c r="A360">
        <v>359</v>
      </c>
      <c r="B360">
        <v>50</v>
      </c>
      <c r="C360" t="str">
        <f t="shared" si="20"/>
        <v>Adult</v>
      </c>
      <c r="D360" t="s">
        <v>7</v>
      </c>
      <c r="E360">
        <v>85888</v>
      </c>
      <c r="F360" t="str">
        <f t="shared" si="21"/>
        <v>Medium Income</v>
      </c>
      <c r="G360">
        <v>19</v>
      </c>
      <c r="H360" t="str">
        <f t="shared" si="22"/>
        <v>Low Spending</v>
      </c>
      <c r="I360">
        <v>2</v>
      </c>
      <c r="J360" t="str">
        <f t="shared" si="23"/>
        <v>Low Tenure</v>
      </c>
      <c r="K360">
        <v>25</v>
      </c>
      <c r="L360" t="s">
        <v>1</v>
      </c>
      <c r="M360">
        <v>910.52</v>
      </c>
    </row>
    <row r="361" spans="1:13" x14ac:dyDescent="0.25">
      <c r="A361">
        <v>360</v>
      </c>
      <c r="B361">
        <v>38</v>
      </c>
      <c r="C361" t="str">
        <f t="shared" si="20"/>
        <v>Adult</v>
      </c>
      <c r="D361" t="s">
        <v>7</v>
      </c>
      <c r="E361">
        <v>40590</v>
      </c>
      <c r="F361" t="str">
        <f t="shared" si="21"/>
        <v>Low Income</v>
      </c>
      <c r="G361">
        <v>91</v>
      </c>
      <c r="H361" t="str">
        <f t="shared" si="22"/>
        <v>High Spending</v>
      </c>
      <c r="I361">
        <v>7</v>
      </c>
      <c r="J361" t="str">
        <f t="shared" si="23"/>
        <v>High Tenure</v>
      </c>
      <c r="K361">
        <v>27</v>
      </c>
      <c r="L361" t="s">
        <v>6</v>
      </c>
      <c r="M361">
        <v>617.64</v>
      </c>
    </row>
    <row r="362" spans="1:13" x14ac:dyDescent="0.25">
      <c r="A362">
        <v>361</v>
      </c>
      <c r="B362">
        <v>28</v>
      </c>
      <c r="C362" t="str">
        <f t="shared" si="20"/>
        <v>Teenager</v>
      </c>
      <c r="D362" t="s">
        <v>0</v>
      </c>
      <c r="E362">
        <v>130938</v>
      </c>
      <c r="F362" t="str">
        <f t="shared" si="21"/>
        <v>High Income</v>
      </c>
      <c r="G362">
        <v>98</v>
      </c>
      <c r="H362" t="str">
        <f t="shared" si="22"/>
        <v>High Spending</v>
      </c>
      <c r="I362">
        <v>5</v>
      </c>
      <c r="J362" t="str">
        <f t="shared" si="23"/>
        <v>Medium Tenure</v>
      </c>
      <c r="K362">
        <v>37</v>
      </c>
      <c r="L362" t="s">
        <v>6</v>
      </c>
      <c r="M362">
        <v>612.09</v>
      </c>
    </row>
    <row r="363" spans="1:13" x14ac:dyDescent="0.25">
      <c r="A363">
        <v>362</v>
      </c>
      <c r="B363">
        <v>21</v>
      </c>
      <c r="C363" t="str">
        <f t="shared" si="20"/>
        <v>Teenager</v>
      </c>
      <c r="D363" t="s">
        <v>7</v>
      </c>
      <c r="E363">
        <v>107934</v>
      </c>
      <c r="F363" t="str">
        <f t="shared" si="21"/>
        <v>High Income</v>
      </c>
      <c r="G363">
        <v>32</v>
      </c>
      <c r="H363" t="str">
        <f t="shared" si="22"/>
        <v>Low Spending</v>
      </c>
      <c r="I363">
        <v>5</v>
      </c>
      <c r="J363" t="str">
        <f t="shared" si="23"/>
        <v>Medium Tenure</v>
      </c>
      <c r="K363">
        <v>38</v>
      </c>
      <c r="L363" t="s">
        <v>5</v>
      </c>
      <c r="M363">
        <v>533.17999999999995</v>
      </c>
    </row>
    <row r="364" spans="1:13" x14ac:dyDescent="0.25">
      <c r="A364">
        <v>363</v>
      </c>
      <c r="B364">
        <v>26</v>
      </c>
      <c r="C364" t="str">
        <f t="shared" si="20"/>
        <v>Teenager</v>
      </c>
      <c r="D364" t="s">
        <v>4</v>
      </c>
      <c r="E364">
        <v>149741</v>
      </c>
      <c r="F364" t="str">
        <f t="shared" si="21"/>
        <v>High Income</v>
      </c>
      <c r="G364">
        <v>51</v>
      </c>
      <c r="H364" t="str">
        <f t="shared" si="22"/>
        <v>Medium Spending</v>
      </c>
      <c r="I364">
        <v>4</v>
      </c>
      <c r="J364" t="str">
        <f t="shared" si="23"/>
        <v>Medium Tenure</v>
      </c>
      <c r="K364">
        <v>37</v>
      </c>
      <c r="L364" t="s">
        <v>5</v>
      </c>
      <c r="M364">
        <v>685.36</v>
      </c>
    </row>
    <row r="365" spans="1:13" x14ac:dyDescent="0.25">
      <c r="A365">
        <v>364</v>
      </c>
      <c r="B365">
        <v>63</v>
      </c>
      <c r="C365" t="str">
        <f t="shared" si="20"/>
        <v>Senior Citizen</v>
      </c>
      <c r="D365" t="s">
        <v>4</v>
      </c>
      <c r="E365">
        <v>145117</v>
      </c>
      <c r="F365" t="str">
        <f t="shared" si="21"/>
        <v>High Income</v>
      </c>
      <c r="G365">
        <v>66</v>
      </c>
      <c r="H365" t="str">
        <f t="shared" si="22"/>
        <v>Medium Spending</v>
      </c>
      <c r="I365">
        <v>7</v>
      </c>
      <c r="J365" t="str">
        <f t="shared" si="23"/>
        <v>High Tenure</v>
      </c>
      <c r="K365">
        <v>12</v>
      </c>
      <c r="L365" t="s">
        <v>2</v>
      </c>
      <c r="M365">
        <v>971.02</v>
      </c>
    </row>
    <row r="366" spans="1:13" x14ac:dyDescent="0.25">
      <c r="A366">
        <v>365</v>
      </c>
      <c r="B366">
        <v>21</v>
      </c>
      <c r="C366" t="str">
        <f t="shared" si="20"/>
        <v>Teenager</v>
      </c>
      <c r="D366" t="s">
        <v>4</v>
      </c>
      <c r="E366">
        <v>90000</v>
      </c>
      <c r="F366" t="str">
        <f t="shared" si="21"/>
        <v>Medium Income</v>
      </c>
      <c r="G366">
        <v>42</v>
      </c>
      <c r="H366" t="str">
        <f t="shared" si="22"/>
        <v>Medium Spending</v>
      </c>
      <c r="I366">
        <v>4</v>
      </c>
      <c r="J366" t="str">
        <f t="shared" si="23"/>
        <v>Medium Tenure</v>
      </c>
      <c r="K366">
        <v>23</v>
      </c>
      <c r="L366" t="s">
        <v>5</v>
      </c>
      <c r="M366">
        <v>278.14999999999998</v>
      </c>
    </row>
    <row r="367" spans="1:13" x14ac:dyDescent="0.25">
      <c r="A367">
        <v>366</v>
      </c>
      <c r="B367">
        <v>19</v>
      </c>
      <c r="C367" t="str">
        <f t="shared" si="20"/>
        <v>Teenager</v>
      </c>
      <c r="D367" t="s">
        <v>4</v>
      </c>
      <c r="E367">
        <v>105019</v>
      </c>
      <c r="F367" t="str">
        <f t="shared" si="21"/>
        <v>High Income</v>
      </c>
      <c r="G367">
        <v>84</v>
      </c>
      <c r="H367" t="str">
        <f t="shared" si="22"/>
        <v>High Spending</v>
      </c>
      <c r="I367">
        <v>8</v>
      </c>
      <c r="J367" t="str">
        <f t="shared" si="23"/>
        <v>High Tenure</v>
      </c>
      <c r="K367">
        <v>32</v>
      </c>
      <c r="L367" t="s">
        <v>3</v>
      </c>
      <c r="M367">
        <v>735.3</v>
      </c>
    </row>
    <row r="368" spans="1:13" x14ac:dyDescent="0.25">
      <c r="A368">
        <v>367</v>
      </c>
      <c r="B368">
        <v>65</v>
      </c>
      <c r="C368" t="str">
        <f t="shared" si="20"/>
        <v>Senior Citizen</v>
      </c>
      <c r="D368" t="s">
        <v>0</v>
      </c>
      <c r="E368">
        <v>65576</v>
      </c>
      <c r="F368" t="str">
        <f t="shared" si="21"/>
        <v>Medium Income</v>
      </c>
      <c r="G368">
        <v>91</v>
      </c>
      <c r="H368" t="str">
        <f t="shared" si="22"/>
        <v>High Spending</v>
      </c>
      <c r="I368">
        <v>5</v>
      </c>
      <c r="J368" t="str">
        <f t="shared" si="23"/>
        <v>Medium Tenure</v>
      </c>
      <c r="K368">
        <v>12</v>
      </c>
      <c r="L368" t="s">
        <v>3</v>
      </c>
      <c r="M368">
        <v>782.55</v>
      </c>
    </row>
    <row r="369" spans="1:13" x14ac:dyDescent="0.25">
      <c r="A369">
        <v>368</v>
      </c>
      <c r="B369">
        <v>53</v>
      </c>
      <c r="C369" t="str">
        <f t="shared" si="20"/>
        <v>Senior Citizen</v>
      </c>
      <c r="D369" t="s">
        <v>0</v>
      </c>
      <c r="E369">
        <v>130474</v>
      </c>
      <c r="F369" t="str">
        <f t="shared" si="21"/>
        <v>High Income</v>
      </c>
      <c r="G369">
        <v>74</v>
      </c>
      <c r="H369" t="str">
        <f t="shared" si="22"/>
        <v>High Spending</v>
      </c>
      <c r="I369">
        <v>10</v>
      </c>
      <c r="J369" t="str">
        <f t="shared" si="23"/>
        <v>High Tenure</v>
      </c>
      <c r="K369">
        <v>39</v>
      </c>
      <c r="L369" t="s">
        <v>5</v>
      </c>
      <c r="M369">
        <v>217.92</v>
      </c>
    </row>
    <row r="370" spans="1:13" x14ac:dyDescent="0.25">
      <c r="A370">
        <v>369</v>
      </c>
      <c r="B370">
        <v>63</v>
      </c>
      <c r="C370" t="str">
        <f t="shared" si="20"/>
        <v>Senior Citizen</v>
      </c>
      <c r="D370" t="s">
        <v>4</v>
      </c>
      <c r="E370">
        <v>77411</v>
      </c>
      <c r="F370" t="str">
        <f t="shared" si="21"/>
        <v>Medium Income</v>
      </c>
      <c r="G370">
        <v>20</v>
      </c>
      <c r="H370" t="str">
        <f t="shared" si="22"/>
        <v>Low Spending</v>
      </c>
      <c r="I370">
        <v>2</v>
      </c>
      <c r="J370" t="str">
        <f t="shared" si="23"/>
        <v>Low Tenure</v>
      </c>
      <c r="K370">
        <v>37</v>
      </c>
      <c r="L370" t="s">
        <v>2</v>
      </c>
      <c r="M370">
        <v>648.38</v>
      </c>
    </row>
    <row r="371" spans="1:13" x14ac:dyDescent="0.25">
      <c r="A371">
        <v>370</v>
      </c>
      <c r="B371">
        <v>23</v>
      </c>
      <c r="C371" t="str">
        <f t="shared" si="20"/>
        <v>Teenager</v>
      </c>
      <c r="D371" t="s">
        <v>0</v>
      </c>
      <c r="E371">
        <v>30751</v>
      </c>
      <c r="F371" t="str">
        <f t="shared" si="21"/>
        <v>Low Income</v>
      </c>
      <c r="G371">
        <v>99</v>
      </c>
      <c r="H371" t="str">
        <f t="shared" si="22"/>
        <v>High Spending</v>
      </c>
      <c r="I371">
        <v>9</v>
      </c>
      <c r="J371" t="str">
        <f t="shared" si="23"/>
        <v>High Tenure</v>
      </c>
      <c r="K371">
        <v>26</v>
      </c>
      <c r="L371" t="s">
        <v>6</v>
      </c>
      <c r="M371">
        <v>696.9</v>
      </c>
    </row>
    <row r="372" spans="1:13" x14ac:dyDescent="0.25">
      <c r="A372">
        <v>371</v>
      </c>
      <c r="B372">
        <v>20</v>
      </c>
      <c r="C372" t="str">
        <f t="shared" si="20"/>
        <v>Teenager</v>
      </c>
      <c r="D372" t="s">
        <v>7</v>
      </c>
      <c r="E372">
        <v>87520</v>
      </c>
      <c r="F372" t="str">
        <f t="shared" si="21"/>
        <v>Medium Income</v>
      </c>
      <c r="G372">
        <v>93</v>
      </c>
      <c r="H372" t="str">
        <f t="shared" si="22"/>
        <v>High Spending</v>
      </c>
      <c r="I372">
        <v>4</v>
      </c>
      <c r="J372" t="str">
        <f t="shared" si="23"/>
        <v>Medium Tenure</v>
      </c>
      <c r="K372">
        <v>3</v>
      </c>
      <c r="L372" t="s">
        <v>1</v>
      </c>
      <c r="M372">
        <v>459.87</v>
      </c>
    </row>
    <row r="373" spans="1:13" x14ac:dyDescent="0.25">
      <c r="A373">
        <v>372</v>
      </c>
      <c r="B373">
        <v>39</v>
      </c>
      <c r="C373" t="str">
        <f t="shared" si="20"/>
        <v>Adult</v>
      </c>
      <c r="D373" t="s">
        <v>0</v>
      </c>
      <c r="E373">
        <v>53805</v>
      </c>
      <c r="F373" t="str">
        <f t="shared" si="21"/>
        <v>Medium Income</v>
      </c>
      <c r="G373">
        <v>71</v>
      </c>
      <c r="H373" t="str">
        <f t="shared" si="22"/>
        <v>High Spending</v>
      </c>
      <c r="I373">
        <v>5</v>
      </c>
      <c r="J373" t="str">
        <f t="shared" si="23"/>
        <v>Medium Tenure</v>
      </c>
      <c r="K373">
        <v>16</v>
      </c>
      <c r="L373" t="s">
        <v>2</v>
      </c>
      <c r="M373">
        <v>372.03</v>
      </c>
    </row>
    <row r="374" spans="1:13" x14ac:dyDescent="0.25">
      <c r="A374">
        <v>373</v>
      </c>
      <c r="B374">
        <v>30</v>
      </c>
      <c r="C374" t="str">
        <f t="shared" si="20"/>
        <v>Adult</v>
      </c>
      <c r="D374" t="s">
        <v>4</v>
      </c>
      <c r="E374">
        <v>80320</v>
      </c>
      <c r="F374" t="str">
        <f t="shared" si="21"/>
        <v>Medium Income</v>
      </c>
      <c r="G374">
        <v>91</v>
      </c>
      <c r="H374" t="str">
        <f t="shared" si="22"/>
        <v>High Spending</v>
      </c>
      <c r="I374">
        <v>1</v>
      </c>
      <c r="J374" t="str">
        <f t="shared" si="23"/>
        <v>Low Tenure</v>
      </c>
      <c r="K374">
        <v>31</v>
      </c>
      <c r="L374" t="s">
        <v>6</v>
      </c>
      <c r="M374">
        <v>930.97</v>
      </c>
    </row>
    <row r="375" spans="1:13" x14ac:dyDescent="0.25">
      <c r="A375">
        <v>374</v>
      </c>
      <c r="B375">
        <v>64</v>
      </c>
      <c r="C375" t="str">
        <f t="shared" si="20"/>
        <v>Senior Citizen</v>
      </c>
      <c r="D375" t="s">
        <v>4</v>
      </c>
      <c r="E375">
        <v>84380</v>
      </c>
      <c r="F375" t="str">
        <f t="shared" si="21"/>
        <v>Medium Income</v>
      </c>
      <c r="G375">
        <v>69</v>
      </c>
      <c r="H375" t="str">
        <f t="shared" si="22"/>
        <v>Medium Spending</v>
      </c>
      <c r="I375">
        <v>10</v>
      </c>
      <c r="J375" t="str">
        <f t="shared" si="23"/>
        <v>High Tenure</v>
      </c>
      <c r="K375">
        <v>28</v>
      </c>
      <c r="L375" t="s">
        <v>2</v>
      </c>
      <c r="M375">
        <v>212.08</v>
      </c>
    </row>
    <row r="376" spans="1:13" x14ac:dyDescent="0.25">
      <c r="A376">
        <v>375</v>
      </c>
      <c r="B376">
        <v>33</v>
      </c>
      <c r="C376" t="str">
        <f t="shared" si="20"/>
        <v>Adult</v>
      </c>
      <c r="D376" t="s">
        <v>0</v>
      </c>
      <c r="E376">
        <v>58367</v>
      </c>
      <c r="F376" t="str">
        <f t="shared" si="21"/>
        <v>Medium Income</v>
      </c>
      <c r="G376">
        <v>11</v>
      </c>
      <c r="H376" t="str">
        <f t="shared" si="22"/>
        <v>Low Spending</v>
      </c>
      <c r="I376">
        <v>4</v>
      </c>
      <c r="J376" t="str">
        <f t="shared" si="23"/>
        <v>Medium Tenure</v>
      </c>
      <c r="K376">
        <v>29</v>
      </c>
      <c r="L376" t="s">
        <v>1</v>
      </c>
      <c r="M376">
        <v>826.87</v>
      </c>
    </row>
    <row r="377" spans="1:13" x14ac:dyDescent="0.25">
      <c r="A377">
        <v>376</v>
      </c>
      <c r="B377">
        <v>25</v>
      </c>
      <c r="C377" t="str">
        <f t="shared" si="20"/>
        <v>Teenager</v>
      </c>
      <c r="D377" t="s">
        <v>0</v>
      </c>
      <c r="E377">
        <v>56110</v>
      </c>
      <c r="F377" t="str">
        <f t="shared" si="21"/>
        <v>Medium Income</v>
      </c>
      <c r="G377">
        <v>36</v>
      </c>
      <c r="H377" t="str">
        <f t="shared" si="22"/>
        <v>Low Spending</v>
      </c>
      <c r="I377">
        <v>5</v>
      </c>
      <c r="J377" t="str">
        <f t="shared" si="23"/>
        <v>Medium Tenure</v>
      </c>
      <c r="K377">
        <v>42</v>
      </c>
      <c r="L377" t="s">
        <v>6</v>
      </c>
      <c r="M377">
        <v>389.97</v>
      </c>
    </row>
    <row r="378" spans="1:13" x14ac:dyDescent="0.25">
      <c r="A378">
        <v>377</v>
      </c>
      <c r="B378">
        <v>46</v>
      </c>
      <c r="C378" t="str">
        <f t="shared" si="20"/>
        <v>Adult</v>
      </c>
      <c r="D378" t="s">
        <v>7</v>
      </c>
      <c r="E378">
        <v>123037</v>
      </c>
      <c r="F378" t="str">
        <f t="shared" si="21"/>
        <v>High Income</v>
      </c>
      <c r="G378">
        <v>100</v>
      </c>
      <c r="H378" t="str">
        <f t="shared" si="22"/>
        <v>High Spending</v>
      </c>
      <c r="I378">
        <v>1</v>
      </c>
      <c r="J378" t="str">
        <f t="shared" si="23"/>
        <v>Low Tenure</v>
      </c>
      <c r="K378">
        <v>9</v>
      </c>
      <c r="L378" t="s">
        <v>5</v>
      </c>
      <c r="M378">
        <v>617.74</v>
      </c>
    </row>
    <row r="379" spans="1:13" x14ac:dyDescent="0.25">
      <c r="A379">
        <v>378</v>
      </c>
      <c r="B379">
        <v>45</v>
      </c>
      <c r="C379" t="str">
        <f t="shared" si="20"/>
        <v>Adult</v>
      </c>
      <c r="D379" t="s">
        <v>0</v>
      </c>
      <c r="E379">
        <v>110174</v>
      </c>
      <c r="F379" t="str">
        <f t="shared" si="21"/>
        <v>High Income</v>
      </c>
      <c r="G379">
        <v>87</v>
      </c>
      <c r="H379" t="str">
        <f t="shared" si="22"/>
        <v>High Spending</v>
      </c>
      <c r="I379">
        <v>5</v>
      </c>
      <c r="J379" t="str">
        <f t="shared" si="23"/>
        <v>Medium Tenure</v>
      </c>
      <c r="K379">
        <v>32</v>
      </c>
      <c r="L379" t="s">
        <v>5</v>
      </c>
      <c r="M379">
        <v>388.15</v>
      </c>
    </row>
    <row r="380" spans="1:13" x14ac:dyDescent="0.25">
      <c r="A380">
        <v>379</v>
      </c>
      <c r="B380">
        <v>41</v>
      </c>
      <c r="C380" t="str">
        <f t="shared" si="20"/>
        <v>Adult</v>
      </c>
      <c r="D380" t="s">
        <v>0</v>
      </c>
      <c r="E380">
        <v>30074</v>
      </c>
      <c r="F380" t="str">
        <f t="shared" si="21"/>
        <v>Low Income</v>
      </c>
      <c r="G380">
        <v>95</v>
      </c>
      <c r="H380" t="str">
        <f t="shared" si="22"/>
        <v>High Spending</v>
      </c>
      <c r="I380">
        <v>8</v>
      </c>
      <c r="J380" t="str">
        <f t="shared" si="23"/>
        <v>High Tenure</v>
      </c>
      <c r="K380">
        <v>19</v>
      </c>
      <c r="L380" t="s">
        <v>3</v>
      </c>
      <c r="M380">
        <v>78.819999999999993</v>
      </c>
    </row>
    <row r="381" spans="1:13" x14ac:dyDescent="0.25">
      <c r="A381">
        <v>380</v>
      </c>
      <c r="B381">
        <v>59</v>
      </c>
      <c r="C381" t="str">
        <f t="shared" si="20"/>
        <v>Senior Citizen</v>
      </c>
      <c r="D381" t="s">
        <v>4</v>
      </c>
      <c r="E381">
        <v>140349</v>
      </c>
      <c r="F381" t="str">
        <f t="shared" si="21"/>
        <v>High Income</v>
      </c>
      <c r="G381">
        <v>75</v>
      </c>
      <c r="H381" t="str">
        <f t="shared" si="22"/>
        <v>High Spending</v>
      </c>
      <c r="I381">
        <v>2</v>
      </c>
      <c r="J381" t="str">
        <f t="shared" si="23"/>
        <v>Low Tenure</v>
      </c>
      <c r="K381">
        <v>6</v>
      </c>
      <c r="L381" t="s">
        <v>2</v>
      </c>
      <c r="M381">
        <v>383.64</v>
      </c>
    </row>
    <row r="382" spans="1:13" x14ac:dyDescent="0.25">
      <c r="A382">
        <v>381</v>
      </c>
      <c r="B382">
        <v>67</v>
      </c>
      <c r="C382" t="str">
        <f t="shared" si="20"/>
        <v>Senior Citizen</v>
      </c>
      <c r="D382" t="s">
        <v>0</v>
      </c>
      <c r="E382">
        <v>104036</v>
      </c>
      <c r="F382" t="str">
        <f t="shared" si="21"/>
        <v>High Income</v>
      </c>
      <c r="G382">
        <v>56</v>
      </c>
      <c r="H382" t="str">
        <f t="shared" si="22"/>
        <v>Medium Spending</v>
      </c>
      <c r="I382">
        <v>10</v>
      </c>
      <c r="J382" t="str">
        <f t="shared" si="23"/>
        <v>High Tenure</v>
      </c>
      <c r="K382">
        <v>37</v>
      </c>
      <c r="L382" t="s">
        <v>2</v>
      </c>
      <c r="M382">
        <v>998.98</v>
      </c>
    </row>
    <row r="383" spans="1:13" x14ac:dyDescent="0.25">
      <c r="A383">
        <v>382</v>
      </c>
      <c r="B383">
        <v>68</v>
      </c>
      <c r="C383" t="str">
        <f t="shared" si="20"/>
        <v>Senior Citizen</v>
      </c>
      <c r="D383" t="s">
        <v>4</v>
      </c>
      <c r="E383">
        <v>93926</v>
      </c>
      <c r="F383" t="str">
        <f t="shared" si="21"/>
        <v>Medium Income</v>
      </c>
      <c r="G383">
        <v>45</v>
      </c>
      <c r="H383" t="str">
        <f t="shared" si="22"/>
        <v>Medium Spending</v>
      </c>
      <c r="I383">
        <v>5</v>
      </c>
      <c r="J383" t="str">
        <f t="shared" si="23"/>
        <v>Medium Tenure</v>
      </c>
      <c r="K383">
        <v>22</v>
      </c>
      <c r="L383" t="s">
        <v>6</v>
      </c>
      <c r="M383">
        <v>19.14</v>
      </c>
    </row>
    <row r="384" spans="1:13" x14ac:dyDescent="0.25">
      <c r="A384">
        <v>383</v>
      </c>
      <c r="B384">
        <v>65</v>
      </c>
      <c r="C384" t="str">
        <f t="shared" si="20"/>
        <v>Senior Citizen</v>
      </c>
      <c r="D384" t="s">
        <v>7</v>
      </c>
      <c r="E384">
        <v>124796</v>
      </c>
      <c r="F384" t="str">
        <f t="shared" si="21"/>
        <v>High Income</v>
      </c>
      <c r="G384">
        <v>4</v>
      </c>
      <c r="H384" t="str">
        <f t="shared" si="22"/>
        <v>Low Spending</v>
      </c>
      <c r="I384">
        <v>5</v>
      </c>
      <c r="J384" t="str">
        <f t="shared" si="23"/>
        <v>Medium Tenure</v>
      </c>
      <c r="K384">
        <v>38</v>
      </c>
      <c r="L384" t="s">
        <v>2</v>
      </c>
      <c r="M384">
        <v>247.96</v>
      </c>
    </row>
    <row r="385" spans="1:13" x14ac:dyDescent="0.25">
      <c r="A385">
        <v>384</v>
      </c>
      <c r="B385">
        <v>46</v>
      </c>
      <c r="C385" t="str">
        <f t="shared" si="20"/>
        <v>Adult</v>
      </c>
      <c r="D385" t="s">
        <v>7</v>
      </c>
      <c r="E385">
        <v>120914</v>
      </c>
      <c r="F385" t="str">
        <f t="shared" si="21"/>
        <v>High Income</v>
      </c>
      <c r="G385">
        <v>1</v>
      </c>
      <c r="H385" t="str">
        <f t="shared" si="22"/>
        <v>Low Spending</v>
      </c>
      <c r="I385">
        <v>1</v>
      </c>
      <c r="J385" t="str">
        <f t="shared" si="23"/>
        <v>Low Tenure</v>
      </c>
      <c r="K385">
        <v>41</v>
      </c>
      <c r="L385" t="s">
        <v>5</v>
      </c>
      <c r="M385">
        <v>329.9</v>
      </c>
    </row>
    <row r="386" spans="1:13" x14ac:dyDescent="0.25">
      <c r="A386">
        <v>385</v>
      </c>
      <c r="B386">
        <v>38</v>
      </c>
      <c r="C386" t="str">
        <f t="shared" si="20"/>
        <v>Adult</v>
      </c>
      <c r="D386" t="s">
        <v>7</v>
      </c>
      <c r="E386">
        <v>78829</v>
      </c>
      <c r="F386" t="str">
        <f t="shared" si="21"/>
        <v>Medium Income</v>
      </c>
      <c r="G386">
        <v>73</v>
      </c>
      <c r="H386" t="str">
        <f t="shared" si="22"/>
        <v>High Spending</v>
      </c>
      <c r="I386">
        <v>7</v>
      </c>
      <c r="J386" t="str">
        <f t="shared" si="23"/>
        <v>High Tenure</v>
      </c>
      <c r="K386">
        <v>20</v>
      </c>
      <c r="L386" t="s">
        <v>2</v>
      </c>
      <c r="M386">
        <v>665.25</v>
      </c>
    </row>
    <row r="387" spans="1:13" x14ac:dyDescent="0.25">
      <c r="A387">
        <v>386</v>
      </c>
      <c r="B387">
        <v>69</v>
      </c>
      <c r="C387" t="str">
        <f t="shared" ref="C387:C450" si="24">IF(B387&gt;50,"Senior Citizen",IF(B387&gt;=30,"Adult","Teenager"))</f>
        <v>Senior Citizen</v>
      </c>
      <c r="D387" t="s">
        <v>7</v>
      </c>
      <c r="E387">
        <v>105810</v>
      </c>
      <c r="F387" t="str">
        <f t="shared" ref="F387:F450" si="25">IF(E387 &lt; 50000, "Low Income", IF(E387 &lt;= 100000, "Medium Income", "High Income"))</f>
        <v>High Income</v>
      </c>
      <c r="G387">
        <v>57</v>
      </c>
      <c r="H387" t="str">
        <f t="shared" ref="H387:H450" si="26">IF(G387 &lt; 40, "Low Spending", IF(G387 &lt;= 70, "Medium Spending", "High Spending"))</f>
        <v>Medium Spending</v>
      </c>
      <c r="I387">
        <v>6</v>
      </c>
      <c r="J387" t="str">
        <f t="shared" ref="J387:J450" si="27">IF(I387 &lt; 3, "Low Tenure", IF(I387 &lt;= 6, "Medium Tenure", "High Tenure"))</f>
        <v>Medium Tenure</v>
      </c>
      <c r="K387">
        <v>28</v>
      </c>
      <c r="L387" t="s">
        <v>1</v>
      </c>
      <c r="M387">
        <v>985.94</v>
      </c>
    </row>
    <row r="388" spans="1:13" x14ac:dyDescent="0.25">
      <c r="A388">
        <v>387</v>
      </c>
      <c r="B388">
        <v>51</v>
      </c>
      <c r="C388" t="str">
        <f t="shared" si="24"/>
        <v>Senior Citizen</v>
      </c>
      <c r="D388" t="s">
        <v>0</v>
      </c>
      <c r="E388">
        <v>105658</v>
      </c>
      <c r="F388" t="str">
        <f t="shared" si="25"/>
        <v>High Income</v>
      </c>
      <c r="G388">
        <v>49</v>
      </c>
      <c r="H388" t="str">
        <f t="shared" si="26"/>
        <v>Medium Spending</v>
      </c>
      <c r="I388">
        <v>9</v>
      </c>
      <c r="J388" t="str">
        <f t="shared" si="27"/>
        <v>High Tenure</v>
      </c>
      <c r="K388">
        <v>9</v>
      </c>
      <c r="L388" t="s">
        <v>6</v>
      </c>
      <c r="M388">
        <v>785.55</v>
      </c>
    </row>
    <row r="389" spans="1:13" x14ac:dyDescent="0.25">
      <c r="A389">
        <v>388</v>
      </c>
      <c r="B389">
        <v>25</v>
      </c>
      <c r="C389" t="str">
        <f t="shared" si="24"/>
        <v>Teenager</v>
      </c>
      <c r="D389" t="s">
        <v>0</v>
      </c>
      <c r="E389">
        <v>100053</v>
      </c>
      <c r="F389" t="str">
        <f t="shared" si="25"/>
        <v>High Income</v>
      </c>
      <c r="G389">
        <v>6</v>
      </c>
      <c r="H389" t="str">
        <f t="shared" si="26"/>
        <v>Low Spending</v>
      </c>
      <c r="I389">
        <v>5</v>
      </c>
      <c r="J389" t="str">
        <f t="shared" si="27"/>
        <v>Medium Tenure</v>
      </c>
      <c r="K389">
        <v>33</v>
      </c>
      <c r="L389" t="s">
        <v>6</v>
      </c>
      <c r="M389">
        <v>832.57</v>
      </c>
    </row>
    <row r="390" spans="1:13" x14ac:dyDescent="0.25">
      <c r="A390">
        <v>389</v>
      </c>
      <c r="B390">
        <v>34</v>
      </c>
      <c r="C390" t="str">
        <f t="shared" si="24"/>
        <v>Adult</v>
      </c>
      <c r="D390" t="s">
        <v>4</v>
      </c>
      <c r="E390">
        <v>118622</v>
      </c>
      <c r="F390" t="str">
        <f t="shared" si="25"/>
        <v>High Income</v>
      </c>
      <c r="G390">
        <v>99</v>
      </c>
      <c r="H390" t="str">
        <f t="shared" si="26"/>
        <v>High Spending</v>
      </c>
      <c r="I390">
        <v>4</v>
      </c>
      <c r="J390" t="str">
        <f t="shared" si="27"/>
        <v>Medium Tenure</v>
      </c>
      <c r="K390">
        <v>47</v>
      </c>
      <c r="L390" t="s">
        <v>2</v>
      </c>
      <c r="M390">
        <v>122.21</v>
      </c>
    </row>
    <row r="391" spans="1:13" x14ac:dyDescent="0.25">
      <c r="A391">
        <v>390</v>
      </c>
      <c r="B391">
        <v>37</v>
      </c>
      <c r="C391" t="str">
        <f t="shared" si="24"/>
        <v>Adult</v>
      </c>
      <c r="D391" t="s">
        <v>7</v>
      </c>
      <c r="E391">
        <v>65343</v>
      </c>
      <c r="F391" t="str">
        <f t="shared" si="25"/>
        <v>Medium Income</v>
      </c>
      <c r="G391">
        <v>89</v>
      </c>
      <c r="H391" t="str">
        <f t="shared" si="26"/>
        <v>High Spending</v>
      </c>
      <c r="I391">
        <v>3</v>
      </c>
      <c r="J391" t="str">
        <f t="shared" si="27"/>
        <v>Medium Tenure</v>
      </c>
      <c r="K391">
        <v>2</v>
      </c>
      <c r="L391" t="s">
        <v>6</v>
      </c>
      <c r="M391">
        <v>668.23</v>
      </c>
    </row>
    <row r="392" spans="1:13" x14ac:dyDescent="0.25">
      <c r="A392">
        <v>391</v>
      </c>
      <c r="B392">
        <v>67</v>
      </c>
      <c r="C392" t="str">
        <f t="shared" si="24"/>
        <v>Senior Citizen</v>
      </c>
      <c r="D392" t="s">
        <v>0</v>
      </c>
      <c r="E392">
        <v>101759</v>
      </c>
      <c r="F392" t="str">
        <f t="shared" si="25"/>
        <v>High Income</v>
      </c>
      <c r="G392">
        <v>57</v>
      </c>
      <c r="H392" t="str">
        <f t="shared" si="26"/>
        <v>Medium Spending</v>
      </c>
      <c r="I392">
        <v>3</v>
      </c>
      <c r="J392" t="str">
        <f t="shared" si="27"/>
        <v>Medium Tenure</v>
      </c>
      <c r="K392">
        <v>19</v>
      </c>
      <c r="L392" t="s">
        <v>2</v>
      </c>
      <c r="M392">
        <v>670.51</v>
      </c>
    </row>
    <row r="393" spans="1:13" x14ac:dyDescent="0.25">
      <c r="A393">
        <v>392</v>
      </c>
      <c r="B393">
        <v>28</v>
      </c>
      <c r="C393" t="str">
        <f t="shared" si="24"/>
        <v>Teenager</v>
      </c>
      <c r="D393" t="s">
        <v>7</v>
      </c>
      <c r="E393">
        <v>59278</v>
      </c>
      <c r="F393" t="str">
        <f t="shared" si="25"/>
        <v>Medium Income</v>
      </c>
      <c r="G393">
        <v>60</v>
      </c>
      <c r="H393" t="str">
        <f t="shared" si="26"/>
        <v>Medium Spending</v>
      </c>
      <c r="I393">
        <v>2</v>
      </c>
      <c r="J393" t="str">
        <f t="shared" si="27"/>
        <v>Low Tenure</v>
      </c>
      <c r="K393">
        <v>8</v>
      </c>
      <c r="L393" t="s">
        <v>5</v>
      </c>
      <c r="M393">
        <v>362.41</v>
      </c>
    </row>
    <row r="394" spans="1:13" x14ac:dyDescent="0.25">
      <c r="A394">
        <v>393</v>
      </c>
      <c r="B394">
        <v>55</v>
      </c>
      <c r="C394" t="str">
        <f t="shared" si="24"/>
        <v>Senior Citizen</v>
      </c>
      <c r="D394" t="s">
        <v>0</v>
      </c>
      <c r="E394">
        <v>127542</v>
      </c>
      <c r="F394" t="str">
        <f t="shared" si="25"/>
        <v>High Income</v>
      </c>
      <c r="G394">
        <v>79</v>
      </c>
      <c r="H394" t="str">
        <f t="shared" si="26"/>
        <v>High Spending</v>
      </c>
      <c r="I394">
        <v>8</v>
      </c>
      <c r="J394" t="str">
        <f t="shared" si="27"/>
        <v>High Tenure</v>
      </c>
      <c r="K394">
        <v>12</v>
      </c>
      <c r="L394" t="s">
        <v>3</v>
      </c>
      <c r="M394">
        <v>632.6</v>
      </c>
    </row>
    <row r="395" spans="1:13" x14ac:dyDescent="0.25">
      <c r="A395">
        <v>394</v>
      </c>
      <c r="B395">
        <v>69</v>
      </c>
      <c r="C395" t="str">
        <f t="shared" si="24"/>
        <v>Senior Citizen</v>
      </c>
      <c r="D395" t="s">
        <v>0</v>
      </c>
      <c r="E395">
        <v>74331</v>
      </c>
      <c r="F395" t="str">
        <f t="shared" si="25"/>
        <v>Medium Income</v>
      </c>
      <c r="G395">
        <v>83</v>
      </c>
      <c r="H395" t="str">
        <f t="shared" si="26"/>
        <v>High Spending</v>
      </c>
      <c r="I395">
        <v>9</v>
      </c>
      <c r="J395" t="str">
        <f t="shared" si="27"/>
        <v>High Tenure</v>
      </c>
      <c r="K395">
        <v>11</v>
      </c>
      <c r="L395" t="s">
        <v>3</v>
      </c>
      <c r="M395">
        <v>341.63</v>
      </c>
    </row>
    <row r="396" spans="1:13" x14ac:dyDescent="0.25">
      <c r="A396">
        <v>395</v>
      </c>
      <c r="B396">
        <v>69</v>
      </c>
      <c r="C396" t="str">
        <f t="shared" si="24"/>
        <v>Senior Citizen</v>
      </c>
      <c r="D396" t="s">
        <v>0</v>
      </c>
      <c r="E396">
        <v>119075</v>
      </c>
      <c r="F396" t="str">
        <f t="shared" si="25"/>
        <v>High Income</v>
      </c>
      <c r="G396">
        <v>40</v>
      </c>
      <c r="H396" t="str">
        <f t="shared" si="26"/>
        <v>Medium Spending</v>
      </c>
      <c r="I396">
        <v>8</v>
      </c>
      <c r="J396" t="str">
        <f t="shared" si="27"/>
        <v>High Tenure</v>
      </c>
      <c r="K396">
        <v>44</v>
      </c>
      <c r="L396" t="s">
        <v>5</v>
      </c>
      <c r="M396">
        <v>866.72</v>
      </c>
    </row>
    <row r="397" spans="1:13" x14ac:dyDescent="0.25">
      <c r="A397">
        <v>396</v>
      </c>
      <c r="B397">
        <v>54</v>
      </c>
      <c r="C397" t="str">
        <f t="shared" si="24"/>
        <v>Senior Citizen</v>
      </c>
      <c r="D397" t="s">
        <v>4</v>
      </c>
      <c r="E397">
        <v>87418</v>
      </c>
      <c r="F397" t="str">
        <f t="shared" si="25"/>
        <v>Medium Income</v>
      </c>
      <c r="G397">
        <v>21</v>
      </c>
      <c r="H397" t="str">
        <f t="shared" si="26"/>
        <v>Low Spending</v>
      </c>
      <c r="I397">
        <v>2</v>
      </c>
      <c r="J397" t="str">
        <f t="shared" si="27"/>
        <v>Low Tenure</v>
      </c>
      <c r="K397">
        <v>27</v>
      </c>
      <c r="L397" t="s">
        <v>1</v>
      </c>
      <c r="M397">
        <v>846.76</v>
      </c>
    </row>
    <row r="398" spans="1:13" x14ac:dyDescent="0.25">
      <c r="A398">
        <v>397</v>
      </c>
      <c r="B398">
        <v>23</v>
      </c>
      <c r="C398" t="str">
        <f t="shared" si="24"/>
        <v>Teenager</v>
      </c>
      <c r="D398" t="s">
        <v>4</v>
      </c>
      <c r="E398">
        <v>37713</v>
      </c>
      <c r="F398" t="str">
        <f t="shared" si="25"/>
        <v>Low Income</v>
      </c>
      <c r="G398">
        <v>11</v>
      </c>
      <c r="H398" t="str">
        <f t="shared" si="26"/>
        <v>Low Spending</v>
      </c>
      <c r="I398">
        <v>8</v>
      </c>
      <c r="J398" t="str">
        <f t="shared" si="27"/>
        <v>High Tenure</v>
      </c>
      <c r="K398">
        <v>31</v>
      </c>
      <c r="L398" t="s">
        <v>6</v>
      </c>
      <c r="M398">
        <v>481.24</v>
      </c>
    </row>
    <row r="399" spans="1:13" x14ac:dyDescent="0.25">
      <c r="A399">
        <v>398</v>
      </c>
      <c r="B399">
        <v>48</v>
      </c>
      <c r="C399" t="str">
        <f t="shared" si="24"/>
        <v>Adult</v>
      </c>
      <c r="D399" t="s">
        <v>7</v>
      </c>
      <c r="E399">
        <v>36282</v>
      </c>
      <c r="F399" t="str">
        <f t="shared" si="25"/>
        <v>Low Income</v>
      </c>
      <c r="G399">
        <v>14</v>
      </c>
      <c r="H399" t="str">
        <f t="shared" si="26"/>
        <v>Low Spending</v>
      </c>
      <c r="I399">
        <v>10</v>
      </c>
      <c r="J399" t="str">
        <f t="shared" si="27"/>
        <v>High Tenure</v>
      </c>
      <c r="K399">
        <v>3</v>
      </c>
      <c r="L399" t="s">
        <v>2</v>
      </c>
      <c r="M399">
        <v>210.43</v>
      </c>
    </row>
    <row r="400" spans="1:13" x14ac:dyDescent="0.25">
      <c r="A400">
        <v>399</v>
      </c>
      <c r="B400">
        <v>19</v>
      </c>
      <c r="C400" t="str">
        <f t="shared" si="24"/>
        <v>Teenager</v>
      </c>
      <c r="D400" t="s">
        <v>0</v>
      </c>
      <c r="E400">
        <v>69790</v>
      </c>
      <c r="F400" t="str">
        <f t="shared" si="25"/>
        <v>Medium Income</v>
      </c>
      <c r="G400">
        <v>3</v>
      </c>
      <c r="H400" t="str">
        <f t="shared" si="26"/>
        <v>Low Spending</v>
      </c>
      <c r="I400">
        <v>9</v>
      </c>
      <c r="J400" t="str">
        <f t="shared" si="27"/>
        <v>High Tenure</v>
      </c>
      <c r="K400">
        <v>38</v>
      </c>
      <c r="L400" t="s">
        <v>1</v>
      </c>
      <c r="M400">
        <v>596.63</v>
      </c>
    </row>
    <row r="401" spans="1:13" x14ac:dyDescent="0.25">
      <c r="A401">
        <v>400</v>
      </c>
      <c r="B401">
        <v>41</v>
      </c>
      <c r="C401" t="str">
        <f t="shared" si="24"/>
        <v>Adult</v>
      </c>
      <c r="D401" t="s">
        <v>0</v>
      </c>
      <c r="E401">
        <v>147962</v>
      </c>
      <c r="F401" t="str">
        <f t="shared" si="25"/>
        <v>High Income</v>
      </c>
      <c r="G401">
        <v>90</v>
      </c>
      <c r="H401" t="str">
        <f t="shared" si="26"/>
        <v>High Spending</v>
      </c>
      <c r="I401">
        <v>2</v>
      </c>
      <c r="J401" t="str">
        <f t="shared" si="27"/>
        <v>Low Tenure</v>
      </c>
      <c r="K401">
        <v>9</v>
      </c>
      <c r="L401" t="s">
        <v>3</v>
      </c>
      <c r="M401">
        <v>688.61</v>
      </c>
    </row>
    <row r="402" spans="1:13" x14ac:dyDescent="0.25">
      <c r="A402">
        <v>401</v>
      </c>
      <c r="B402">
        <v>32</v>
      </c>
      <c r="C402" t="str">
        <f t="shared" si="24"/>
        <v>Adult</v>
      </c>
      <c r="D402" t="s">
        <v>4</v>
      </c>
      <c r="E402">
        <v>86268</v>
      </c>
      <c r="F402" t="str">
        <f t="shared" si="25"/>
        <v>Medium Income</v>
      </c>
      <c r="G402">
        <v>96</v>
      </c>
      <c r="H402" t="str">
        <f t="shared" si="26"/>
        <v>High Spending</v>
      </c>
      <c r="I402">
        <v>3</v>
      </c>
      <c r="J402" t="str">
        <f t="shared" si="27"/>
        <v>Medium Tenure</v>
      </c>
      <c r="K402">
        <v>21</v>
      </c>
      <c r="L402" t="s">
        <v>6</v>
      </c>
      <c r="M402">
        <v>643.36</v>
      </c>
    </row>
    <row r="403" spans="1:13" x14ac:dyDescent="0.25">
      <c r="A403">
        <v>402</v>
      </c>
      <c r="B403">
        <v>63</v>
      </c>
      <c r="C403" t="str">
        <f t="shared" si="24"/>
        <v>Senior Citizen</v>
      </c>
      <c r="D403" t="s">
        <v>7</v>
      </c>
      <c r="E403">
        <v>149062</v>
      </c>
      <c r="F403" t="str">
        <f t="shared" si="25"/>
        <v>High Income</v>
      </c>
      <c r="G403">
        <v>66</v>
      </c>
      <c r="H403" t="str">
        <f t="shared" si="26"/>
        <v>Medium Spending</v>
      </c>
      <c r="I403">
        <v>9</v>
      </c>
      <c r="J403" t="str">
        <f t="shared" si="27"/>
        <v>High Tenure</v>
      </c>
      <c r="K403">
        <v>7</v>
      </c>
      <c r="L403" t="s">
        <v>3</v>
      </c>
      <c r="M403">
        <v>441.11</v>
      </c>
    </row>
    <row r="404" spans="1:13" x14ac:dyDescent="0.25">
      <c r="A404">
        <v>403</v>
      </c>
      <c r="B404">
        <v>40</v>
      </c>
      <c r="C404" t="str">
        <f t="shared" si="24"/>
        <v>Adult</v>
      </c>
      <c r="D404" t="s">
        <v>4</v>
      </c>
      <c r="E404">
        <v>127948</v>
      </c>
      <c r="F404" t="str">
        <f t="shared" si="25"/>
        <v>High Income</v>
      </c>
      <c r="G404">
        <v>29</v>
      </c>
      <c r="H404" t="str">
        <f t="shared" si="26"/>
        <v>Low Spending</v>
      </c>
      <c r="I404">
        <v>6</v>
      </c>
      <c r="J404" t="str">
        <f t="shared" si="27"/>
        <v>Medium Tenure</v>
      </c>
      <c r="K404">
        <v>26</v>
      </c>
      <c r="L404" t="s">
        <v>1</v>
      </c>
      <c r="M404">
        <v>144.78</v>
      </c>
    </row>
    <row r="405" spans="1:13" x14ac:dyDescent="0.25">
      <c r="A405">
        <v>404</v>
      </c>
      <c r="B405">
        <v>36</v>
      </c>
      <c r="C405" t="str">
        <f t="shared" si="24"/>
        <v>Adult</v>
      </c>
      <c r="D405" t="s">
        <v>7</v>
      </c>
      <c r="E405">
        <v>30121</v>
      </c>
      <c r="F405" t="str">
        <f t="shared" si="25"/>
        <v>Low Income</v>
      </c>
      <c r="G405">
        <v>39</v>
      </c>
      <c r="H405" t="str">
        <f t="shared" si="26"/>
        <v>Low Spending</v>
      </c>
      <c r="I405">
        <v>10</v>
      </c>
      <c r="J405" t="str">
        <f t="shared" si="27"/>
        <v>High Tenure</v>
      </c>
      <c r="K405">
        <v>16</v>
      </c>
      <c r="L405" t="s">
        <v>1</v>
      </c>
      <c r="M405">
        <v>233.08</v>
      </c>
    </row>
    <row r="406" spans="1:13" x14ac:dyDescent="0.25">
      <c r="A406">
        <v>405</v>
      </c>
      <c r="B406">
        <v>21</v>
      </c>
      <c r="C406" t="str">
        <f t="shared" si="24"/>
        <v>Teenager</v>
      </c>
      <c r="D406" t="s">
        <v>7</v>
      </c>
      <c r="E406">
        <v>42889</v>
      </c>
      <c r="F406" t="str">
        <f t="shared" si="25"/>
        <v>Low Income</v>
      </c>
      <c r="G406">
        <v>12</v>
      </c>
      <c r="H406" t="str">
        <f t="shared" si="26"/>
        <v>Low Spending</v>
      </c>
      <c r="I406">
        <v>2</v>
      </c>
      <c r="J406" t="str">
        <f t="shared" si="27"/>
        <v>Low Tenure</v>
      </c>
      <c r="K406">
        <v>20</v>
      </c>
      <c r="L406" t="s">
        <v>5</v>
      </c>
      <c r="M406">
        <v>789.92</v>
      </c>
    </row>
    <row r="407" spans="1:13" x14ac:dyDescent="0.25">
      <c r="A407">
        <v>406</v>
      </c>
      <c r="B407">
        <v>29</v>
      </c>
      <c r="C407" t="str">
        <f t="shared" si="24"/>
        <v>Teenager</v>
      </c>
      <c r="D407" t="s">
        <v>4</v>
      </c>
      <c r="E407">
        <v>141369</v>
      </c>
      <c r="F407" t="str">
        <f t="shared" si="25"/>
        <v>High Income</v>
      </c>
      <c r="G407">
        <v>42</v>
      </c>
      <c r="H407" t="str">
        <f t="shared" si="26"/>
        <v>Medium Spending</v>
      </c>
      <c r="I407">
        <v>10</v>
      </c>
      <c r="J407" t="str">
        <f t="shared" si="27"/>
        <v>High Tenure</v>
      </c>
      <c r="K407">
        <v>16</v>
      </c>
      <c r="L407" t="s">
        <v>5</v>
      </c>
      <c r="M407">
        <v>862.54</v>
      </c>
    </row>
    <row r="408" spans="1:13" x14ac:dyDescent="0.25">
      <c r="A408">
        <v>407</v>
      </c>
      <c r="B408">
        <v>24</v>
      </c>
      <c r="C408" t="str">
        <f t="shared" si="24"/>
        <v>Teenager</v>
      </c>
      <c r="D408" t="s">
        <v>4</v>
      </c>
      <c r="E408">
        <v>119844</v>
      </c>
      <c r="F408" t="str">
        <f t="shared" si="25"/>
        <v>High Income</v>
      </c>
      <c r="G408">
        <v>78</v>
      </c>
      <c r="H408" t="str">
        <f t="shared" si="26"/>
        <v>High Spending</v>
      </c>
      <c r="I408">
        <v>4</v>
      </c>
      <c r="J408" t="str">
        <f t="shared" si="27"/>
        <v>Medium Tenure</v>
      </c>
      <c r="K408">
        <v>6</v>
      </c>
      <c r="L408" t="s">
        <v>1</v>
      </c>
      <c r="M408">
        <v>572.30999999999995</v>
      </c>
    </row>
    <row r="409" spans="1:13" x14ac:dyDescent="0.25">
      <c r="A409">
        <v>408</v>
      </c>
      <c r="B409">
        <v>40</v>
      </c>
      <c r="C409" t="str">
        <f t="shared" si="24"/>
        <v>Adult</v>
      </c>
      <c r="D409" t="s">
        <v>4</v>
      </c>
      <c r="E409">
        <v>135305</v>
      </c>
      <c r="F409" t="str">
        <f t="shared" si="25"/>
        <v>High Income</v>
      </c>
      <c r="G409">
        <v>54</v>
      </c>
      <c r="H409" t="str">
        <f t="shared" si="26"/>
        <v>Medium Spending</v>
      </c>
      <c r="I409">
        <v>8</v>
      </c>
      <c r="J409" t="str">
        <f t="shared" si="27"/>
        <v>High Tenure</v>
      </c>
      <c r="K409">
        <v>29</v>
      </c>
      <c r="L409" t="s">
        <v>3</v>
      </c>
      <c r="M409">
        <v>831.6</v>
      </c>
    </row>
    <row r="410" spans="1:13" x14ac:dyDescent="0.25">
      <c r="A410">
        <v>409</v>
      </c>
      <c r="B410">
        <v>63</v>
      </c>
      <c r="C410" t="str">
        <f t="shared" si="24"/>
        <v>Senior Citizen</v>
      </c>
      <c r="D410" t="s">
        <v>0</v>
      </c>
      <c r="E410">
        <v>70967</v>
      </c>
      <c r="F410" t="str">
        <f t="shared" si="25"/>
        <v>Medium Income</v>
      </c>
      <c r="G410">
        <v>59</v>
      </c>
      <c r="H410" t="str">
        <f t="shared" si="26"/>
        <v>Medium Spending</v>
      </c>
      <c r="I410">
        <v>6</v>
      </c>
      <c r="J410" t="str">
        <f t="shared" si="27"/>
        <v>Medium Tenure</v>
      </c>
      <c r="K410">
        <v>10</v>
      </c>
      <c r="L410" t="s">
        <v>5</v>
      </c>
      <c r="M410">
        <v>954.05</v>
      </c>
    </row>
    <row r="411" spans="1:13" x14ac:dyDescent="0.25">
      <c r="A411">
        <v>410</v>
      </c>
      <c r="B411">
        <v>20</v>
      </c>
      <c r="C411" t="str">
        <f t="shared" si="24"/>
        <v>Teenager</v>
      </c>
      <c r="D411" t="s">
        <v>0</v>
      </c>
      <c r="E411">
        <v>98213</v>
      </c>
      <c r="F411" t="str">
        <f t="shared" si="25"/>
        <v>Medium Income</v>
      </c>
      <c r="G411">
        <v>12</v>
      </c>
      <c r="H411" t="str">
        <f t="shared" si="26"/>
        <v>Low Spending</v>
      </c>
      <c r="I411">
        <v>5</v>
      </c>
      <c r="J411" t="str">
        <f t="shared" si="27"/>
        <v>Medium Tenure</v>
      </c>
      <c r="K411">
        <v>37</v>
      </c>
      <c r="L411" t="s">
        <v>5</v>
      </c>
      <c r="M411">
        <v>902.24</v>
      </c>
    </row>
    <row r="412" spans="1:13" x14ac:dyDescent="0.25">
      <c r="A412">
        <v>411</v>
      </c>
      <c r="B412">
        <v>43</v>
      </c>
      <c r="C412" t="str">
        <f t="shared" si="24"/>
        <v>Adult</v>
      </c>
      <c r="D412" t="s">
        <v>0</v>
      </c>
      <c r="E412">
        <v>89856</v>
      </c>
      <c r="F412" t="str">
        <f t="shared" si="25"/>
        <v>Medium Income</v>
      </c>
      <c r="G412">
        <v>96</v>
      </c>
      <c r="H412" t="str">
        <f t="shared" si="26"/>
        <v>High Spending</v>
      </c>
      <c r="I412">
        <v>3</v>
      </c>
      <c r="J412" t="str">
        <f t="shared" si="27"/>
        <v>Medium Tenure</v>
      </c>
      <c r="K412">
        <v>2</v>
      </c>
      <c r="L412" t="s">
        <v>3</v>
      </c>
      <c r="M412">
        <v>114.47</v>
      </c>
    </row>
    <row r="413" spans="1:13" x14ac:dyDescent="0.25">
      <c r="A413">
        <v>412</v>
      </c>
      <c r="B413">
        <v>61</v>
      </c>
      <c r="C413" t="str">
        <f t="shared" si="24"/>
        <v>Senior Citizen</v>
      </c>
      <c r="D413" t="s">
        <v>4</v>
      </c>
      <c r="E413">
        <v>80988</v>
      </c>
      <c r="F413" t="str">
        <f t="shared" si="25"/>
        <v>Medium Income</v>
      </c>
      <c r="G413">
        <v>34</v>
      </c>
      <c r="H413" t="str">
        <f t="shared" si="26"/>
        <v>Low Spending</v>
      </c>
      <c r="I413">
        <v>8</v>
      </c>
      <c r="J413" t="str">
        <f t="shared" si="27"/>
        <v>High Tenure</v>
      </c>
      <c r="K413">
        <v>14</v>
      </c>
      <c r="L413" t="s">
        <v>3</v>
      </c>
      <c r="M413">
        <v>937.86</v>
      </c>
    </row>
    <row r="414" spans="1:13" x14ac:dyDescent="0.25">
      <c r="A414">
        <v>413</v>
      </c>
      <c r="B414">
        <v>19</v>
      </c>
      <c r="C414" t="str">
        <f t="shared" si="24"/>
        <v>Teenager</v>
      </c>
      <c r="D414" t="s">
        <v>0</v>
      </c>
      <c r="E414">
        <v>105731</v>
      </c>
      <c r="F414" t="str">
        <f t="shared" si="25"/>
        <v>High Income</v>
      </c>
      <c r="G414">
        <v>9</v>
      </c>
      <c r="H414" t="str">
        <f t="shared" si="26"/>
        <v>Low Spending</v>
      </c>
      <c r="I414">
        <v>7</v>
      </c>
      <c r="J414" t="str">
        <f t="shared" si="27"/>
        <v>High Tenure</v>
      </c>
      <c r="K414">
        <v>10</v>
      </c>
      <c r="L414" t="s">
        <v>5</v>
      </c>
      <c r="M414">
        <v>421.08</v>
      </c>
    </row>
    <row r="415" spans="1:13" x14ac:dyDescent="0.25">
      <c r="A415">
        <v>414</v>
      </c>
      <c r="B415">
        <v>69</v>
      </c>
      <c r="C415" t="str">
        <f t="shared" si="24"/>
        <v>Senior Citizen</v>
      </c>
      <c r="D415" t="s">
        <v>0</v>
      </c>
      <c r="E415">
        <v>117737</v>
      </c>
      <c r="F415" t="str">
        <f t="shared" si="25"/>
        <v>High Income</v>
      </c>
      <c r="G415">
        <v>6</v>
      </c>
      <c r="H415" t="str">
        <f t="shared" si="26"/>
        <v>Low Spending</v>
      </c>
      <c r="I415">
        <v>4</v>
      </c>
      <c r="J415" t="str">
        <f t="shared" si="27"/>
        <v>Medium Tenure</v>
      </c>
      <c r="K415">
        <v>9</v>
      </c>
      <c r="L415" t="s">
        <v>1</v>
      </c>
      <c r="M415">
        <v>877.51</v>
      </c>
    </row>
    <row r="416" spans="1:13" x14ac:dyDescent="0.25">
      <c r="A416">
        <v>415</v>
      </c>
      <c r="B416">
        <v>57</v>
      </c>
      <c r="C416" t="str">
        <f t="shared" si="24"/>
        <v>Senior Citizen</v>
      </c>
      <c r="D416" t="s">
        <v>7</v>
      </c>
      <c r="E416">
        <v>52164</v>
      </c>
      <c r="F416" t="str">
        <f t="shared" si="25"/>
        <v>Medium Income</v>
      </c>
      <c r="G416">
        <v>53</v>
      </c>
      <c r="H416" t="str">
        <f t="shared" si="26"/>
        <v>Medium Spending</v>
      </c>
      <c r="I416">
        <v>3</v>
      </c>
      <c r="J416" t="str">
        <f t="shared" si="27"/>
        <v>Medium Tenure</v>
      </c>
      <c r="K416">
        <v>36</v>
      </c>
      <c r="L416" t="s">
        <v>1</v>
      </c>
      <c r="M416">
        <v>710.84</v>
      </c>
    </row>
    <row r="417" spans="1:13" x14ac:dyDescent="0.25">
      <c r="A417">
        <v>416</v>
      </c>
      <c r="B417">
        <v>38</v>
      </c>
      <c r="C417" t="str">
        <f t="shared" si="24"/>
        <v>Adult</v>
      </c>
      <c r="D417" t="s">
        <v>4</v>
      </c>
      <c r="E417">
        <v>51327</v>
      </c>
      <c r="F417" t="str">
        <f t="shared" si="25"/>
        <v>Medium Income</v>
      </c>
      <c r="G417">
        <v>62</v>
      </c>
      <c r="H417" t="str">
        <f t="shared" si="26"/>
        <v>Medium Spending</v>
      </c>
      <c r="I417">
        <v>5</v>
      </c>
      <c r="J417" t="str">
        <f t="shared" si="27"/>
        <v>Medium Tenure</v>
      </c>
      <c r="K417">
        <v>24</v>
      </c>
      <c r="L417" t="s">
        <v>2</v>
      </c>
      <c r="M417">
        <v>645.42999999999995</v>
      </c>
    </row>
    <row r="418" spans="1:13" x14ac:dyDescent="0.25">
      <c r="A418">
        <v>417</v>
      </c>
      <c r="B418">
        <v>52</v>
      </c>
      <c r="C418" t="str">
        <f t="shared" si="24"/>
        <v>Senior Citizen</v>
      </c>
      <c r="D418" t="s">
        <v>4</v>
      </c>
      <c r="E418">
        <v>101105</v>
      </c>
      <c r="F418" t="str">
        <f t="shared" si="25"/>
        <v>High Income</v>
      </c>
      <c r="G418">
        <v>11</v>
      </c>
      <c r="H418" t="str">
        <f t="shared" si="26"/>
        <v>Low Spending</v>
      </c>
      <c r="I418">
        <v>9</v>
      </c>
      <c r="J418" t="str">
        <f t="shared" si="27"/>
        <v>High Tenure</v>
      </c>
      <c r="K418">
        <v>2</v>
      </c>
      <c r="L418" t="s">
        <v>5</v>
      </c>
      <c r="M418">
        <v>714.72</v>
      </c>
    </row>
    <row r="419" spans="1:13" x14ac:dyDescent="0.25">
      <c r="A419">
        <v>418</v>
      </c>
      <c r="B419">
        <v>51</v>
      </c>
      <c r="C419" t="str">
        <f t="shared" si="24"/>
        <v>Senior Citizen</v>
      </c>
      <c r="D419" t="s">
        <v>0</v>
      </c>
      <c r="E419">
        <v>97565</v>
      </c>
      <c r="F419" t="str">
        <f t="shared" si="25"/>
        <v>Medium Income</v>
      </c>
      <c r="G419">
        <v>48</v>
      </c>
      <c r="H419" t="str">
        <f t="shared" si="26"/>
        <v>Medium Spending</v>
      </c>
      <c r="I419">
        <v>10</v>
      </c>
      <c r="J419" t="str">
        <f t="shared" si="27"/>
        <v>High Tenure</v>
      </c>
      <c r="K419">
        <v>31</v>
      </c>
      <c r="L419" t="s">
        <v>3</v>
      </c>
      <c r="M419">
        <v>656.9</v>
      </c>
    </row>
    <row r="420" spans="1:13" x14ac:dyDescent="0.25">
      <c r="A420">
        <v>419</v>
      </c>
      <c r="B420">
        <v>64</v>
      </c>
      <c r="C420" t="str">
        <f t="shared" si="24"/>
        <v>Senior Citizen</v>
      </c>
      <c r="D420" t="s">
        <v>4</v>
      </c>
      <c r="E420">
        <v>71594</v>
      </c>
      <c r="F420" t="str">
        <f t="shared" si="25"/>
        <v>Medium Income</v>
      </c>
      <c r="G420">
        <v>40</v>
      </c>
      <c r="H420" t="str">
        <f t="shared" si="26"/>
        <v>Medium Spending</v>
      </c>
      <c r="I420">
        <v>4</v>
      </c>
      <c r="J420" t="str">
        <f t="shared" si="27"/>
        <v>Medium Tenure</v>
      </c>
      <c r="K420">
        <v>42</v>
      </c>
      <c r="L420" t="s">
        <v>3</v>
      </c>
      <c r="M420">
        <v>487.73</v>
      </c>
    </row>
    <row r="421" spans="1:13" x14ac:dyDescent="0.25">
      <c r="A421">
        <v>420</v>
      </c>
      <c r="B421">
        <v>46</v>
      </c>
      <c r="C421" t="str">
        <f t="shared" si="24"/>
        <v>Adult</v>
      </c>
      <c r="D421" t="s">
        <v>7</v>
      </c>
      <c r="E421">
        <v>60671</v>
      </c>
      <c r="F421" t="str">
        <f t="shared" si="25"/>
        <v>Medium Income</v>
      </c>
      <c r="G421">
        <v>57</v>
      </c>
      <c r="H421" t="str">
        <f t="shared" si="26"/>
        <v>Medium Spending</v>
      </c>
      <c r="I421">
        <v>5</v>
      </c>
      <c r="J421" t="str">
        <f t="shared" si="27"/>
        <v>Medium Tenure</v>
      </c>
      <c r="K421">
        <v>48</v>
      </c>
      <c r="L421" t="s">
        <v>5</v>
      </c>
      <c r="M421">
        <v>817.69</v>
      </c>
    </row>
    <row r="422" spans="1:13" x14ac:dyDescent="0.25">
      <c r="A422">
        <v>421</v>
      </c>
      <c r="B422">
        <v>46</v>
      </c>
      <c r="C422" t="str">
        <f t="shared" si="24"/>
        <v>Adult</v>
      </c>
      <c r="D422" t="s">
        <v>0</v>
      </c>
      <c r="E422">
        <v>90871</v>
      </c>
      <c r="F422" t="str">
        <f t="shared" si="25"/>
        <v>Medium Income</v>
      </c>
      <c r="G422">
        <v>56</v>
      </c>
      <c r="H422" t="str">
        <f t="shared" si="26"/>
        <v>Medium Spending</v>
      </c>
      <c r="I422">
        <v>4</v>
      </c>
      <c r="J422" t="str">
        <f t="shared" si="27"/>
        <v>Medium Tenure</v>
      </c>
      <c r="K422">
        <v>39</v>
      </c>
      <c r="L422" t="s">
        <v>3</v>
      </c>
      <c r="M422">
        <v>592.97</v>
      </c>
    </row>
    <row r="423" spans="1:13" x14ac:dyDescent="0.25">
      <c r="A423">
        <v>422</v>
      </c>
      <c r="B423">
        <v>56</v>
      </c>
      <c r="C423" t="str">
        <f t="shared" si="24"/>
        <v>Senior Citizen</v>
      </c>
      <c r="D423" t="s">
        <v>4</v>
      </c>
      <c r="E423">
        <v>36843</v>
      </c>
      <c r="F423" t="str">
        <f t="shared" si="25"/>
        <v>Low Income</v>
      </c>
      <c r="G423">
        <v>46</v>
      </c>
      <c r="H423" t="str">
        <f t="shared" si="26"/>
        <v>Medium Spending</v>
      </c>
      <c r="I423">
        <v>7</v>
      </c>
      <c r="J423" t="str">
        <f t="shared" si="27"/>
        <v>High Tenure</v>
      </c>
      <c r="K423">
        <v>12</v>
      </c>
      <c r="L423" t="s">
        <v>5</v>
      </c>
      <c r="M423">
        <v>22.15</v>
      </c>
    </row>
    <row r="424" spans="1:13" x14ac:dyDescent="0.25">
      <c r="A424">
        <v>423</v>
      </c>
      <c r="B424">
        <v>62</v>
      </c>
      <c r="C424" t="str">
        <f t="shared" si="24"/>
        <v>Senior Citizen</v>
      </c>
      <c r="D424" t="s">
        <v>0</v>
      </c>
      <c r="E424">
        <v>96260</v>
      </c>
      <c r="F424" t="str">
        <f t="shared" si="25"/>
        <v>Medium Income</v>
      </c>
      <c r="G424">
        <v>30</v>
      </c>
      <c r="H424" t="str">
        <f t="shared" si="26"/>
        <v>Low Spending</v>
      </c>
      <c r="I424">
        <v>6</v>
      </c>
      <c r="J424" t="str">
        <f t="shared" si="27"/>
        <v>Medium Tenure</v>
      </c>
      <c r="K424">
        <v>45</v>
      </c>
      <c r="L424" t="s">
        <v>6</v>
      </c>
      <c r="M424">
        <v>159.13</v>
      </c>
    </row>
    <row r="425" spans="1:13" x14ac:dyDescent="0.25">
      <c r="A425">
        <v>424</v>
      </c>
      <c r="B425">
        <v>56</v>
      </c>
      <c r="C425" t="str">
        <f t="shared" si="24"/>
        <v>Senior Citizen</v>
      </c>
      <c r="D425" t="s">
        <v>7</v>
      </c>
      <c r="E425">
        <v>134502</v>
      </c>
      <c r="F425" t="str">
        <f t="shared" si="25"/>
        <v>High Income</v>
      </c>
      <c r="G425">
        <v>46</v>
      </c>
      <c r="H425" t="str">
        <f t="shared" si="26"/>
        <v>Medium Spending</v>
      </c>
      <c r="I425">
        <v>5</v>
      </c>
      <c r="J425" t="str">
        <f t="shared" si="27"/>
        <v>Medium Tenure</v>
      </c>
      <c r="K425">
        <v>5</v>
      </c>
      <c r="L425" t="s">
        <v>1</v>
      </c>
      <c r="M425">
        <v>394.49</v>
      </c>
    </row>
    <row r="426" spans="1:13" x14ac:dyDescent="0.25">
      <c r="A426">
        <v>425</v>
      </c>
      <c r="B426">
        <v>41</v>
      </c>
      <c r="C426" t="str">
        <f t="shared" si="24"/>
        <v>Adult</v>
      </c>
      <c r="D426" t="s">
        <v>7</v>
      </c>
      <c r="E426">
        <v>67039</v>
      </c>
      <c r="F426" t="str">
        <f t="shared" si="25"/>
        <v>Medium Income</v>
      </c>
      <c r="G426">
        <v>100</v>
      </c>
      <c r="H426" t="str">
        <f t="shared" si="26"/>
        <v>High Spending</v>
      </c>
      <c r="I426">
        <v>1</v>
      </c>
      <c r="J426" t="str">
        <f t="shared" si="27"/>
        <v>Low Tenure</v>
      </c>
      <c r="K426">
        <v>36</v>
      </c>
      <c r="L426" t="s">
        <v>6</v>
      </c>
      <c r="M426">
        <v>178.68</v>
      </c>
    </row>
    <row r="427" spans="1:13" x14ac:dyDescent="0.25">
      <c r="A427">
        <v>426</v>
      </c>
      <c r="B427">
        <v>40</v>
      </c>
      <c r="C427" t="str">
        <f t="shared" si="24"/>
        <v>Adult</v>
      </c>
      <c r="D427" t="s">
        <v>4</v>
      </c>
      <c r="E427">
        <v>142251</v>
      </c>
      <c r="F427" t="str">
        <f t="shared" si="25"/>
        <v>High Income</v>
      </c>
      <c r="G427">
        <v>90</v>
      </c>
      <c r="H427" t="str">
        <f t="shared" si="26"/>
        <v>High Spending</v>
      </c>
      <c r="I427">
        <v>10</v>
      </c>
      <c r="J427" t="str">
        <f t="shared" si="27"/>
        <v>High Tenure</v>
      </c>
      <c r="K427">
        <v>14</v>
      </c>
      <c r="L427" t="s">
        <v>6</v>
      </c>
      <c r="M427">
        <v>866.52</v>
      </c>
    </row>
    <row r="428" spans="1:13" x14ac:dyDescent="0.25">
      <c r="A428">
        <v>427</v>
      </c>
      <c r="B428">
        <v>47</v>
      </c>
      <c r="C428" t="str">
        <f t="shared" si="24"/>
        <v>Adult</v>
      </c>
      <c r="D428" t="s">
        <v>0</v>
      </c>
      <c r="E428">
        <v>49336</v>
      </c>
      <c r="F428" t="str">
        <f t="shared" si="25"/>
        <v>Low Income</v>
      </c>
      <c r="G428">
        <v>11</v>
      </c>
      <c r="H428" t="str">
        <f t="shared" si="26"/>
        <v>Low Spending</v>
      </c>
      <c r="I428">
        <v>10</v>
      </c>
      <c r="J428" t="str">
        <f t="shared" si="27"/>
        <v>High Tenure</v>
      </c>
      <c r="K428">
        <v>11</v>
      </c>
      <c r="L428" t="s">
        <v>2</v>
      </c>
      <c r="M428">
        <v>877.17</v>
      </c>
    </row>
    <row r="429" spans="1:13" x14ac:dyDescent="0.25">
      <c r="A429">
        <v>428</v>
      </c>
      <c r="B429">
        <v>54</v>
      </c>
      <c r="C429" t="str">
        <f t="shared" si="24"/>
        <v>Senior Citizen</v>
      </c>
      <c r="D429" t="s">
        <v>4</v>
      </c>
      <c r="E429">
        <v>90780</v>
      </c>
      <c r="F429" t="str">
        <f t="shared" si="25"/>
        <v>Medium Income</v>
      </c>
      <c r="G429">
        <v>24</v>
      </c>
      <c r="H429" t="str">
        <f t="shared" si="26"/>
        <v>Low Spending</v>
      </c>
      <c r="I429">
        <v>3</v>
      </c>
      <c r="J429" t="str">
        <f t="shared" si="27"/>
        <v>Medium Tenure</v>
      </c>
      <c r="K429">
        <v>46</v>
      </c>
      <c r="L429" t="s">
        <v>1</v>
      </c>
      <c r="M429">
        <v>824.65</v>
      </c>
    </row>
    <row r="430" spans="1:13" x14ac:dyDescent="0.25">
      <c r="A430">
        <v>429</v>
      </c>
      <c r="B430">
        <v>20</v>
      </c>
      <c r="C430" t="str">
        <f t="shared" si="24"/>
        <v>Teenager</v>
      </c>
      <c r="D430" t="s">
        <v>7</v>
      </c>
      <c r="E430">
        <v>49308</v>
      </c>
      <c r="F430" t="str">
        <f t="shared" si="25"/>
        <v>Low Income</v>
      </c>
      <c r="G430">
        <v>29</v>
      </c>
      <c r="H430" t="str">
        <f t="shared" si="26"/>
        <v>Low Spending</v>
      </c>
      <c r="I430">
        <v>6</v>
      </c>
      <c r="J430" t="str">
        <f t="shared" si="27"/>
        <v>Medium Tenure</v>
      </c>
      <c r="K430">
        <v>19</v>
      </c>
      <c r="L430" t="s">
        <v>6</v>
      </c>
      <c r="M430">
        <v>351.64</v>
      </c>
    </row>
    <row r="431" spans="1:13" x14ac:dyDescent="0.25">
      <c r="A431">
        <v>430</v>
      </c>
      <c r="B431">
        <v>64</v>
      </c>
      <c r="C431" t="str">
        <f t="shared" si="24"/>
        <v>Senior Citizen</v>
      </c>
      <c r="D431" t="s">
        <v>4</v>
      </c>
      <c r="E431">
        <v>124369</v>
      </c>
      <c r="F431" t="str">
        <f t="shared" si="25"/>
        <v>High Income</v>
      </c>
      <c r="G431">
        <v>74</v>
      </c>
      <c r="H431" t="str">
        <f t="shared" si="26"/>
        <v>High Spending</v>
      </c>
      <c r="I431">
        <v>2</v>
      </c>
      <c r="J431" t="str">
        <f t="shared" si="27"/>
        <v>Low Tenure</v>
      </c>
      <c r="K431">
        <v>3</v>
      </c>
      <c r="L431" t="s">
        <v>5</v>
      </c>
      <c r="M431">
        <v>275.39999999999998</v>
      </c>
    </row>
    <row r="432" spans="1:13" x14ac:dyDescent="0.25">
      <c r="A432">
        <v>431</v>
      </c>
      <c r="B432">
        <v>40</v>
      </c>
      <c r="C432" t="str">
        <f t="shared" si="24"/>
        <v>Adult</v>
      </c>
      <c r="D432" t="s">
        <v>7</v>
      </c>
      <c r="E432">
        <v>99618</v>
      </c>
      <c r="F432" t="str">
        <f t="shared" si="25"/>
        <v>Medium Income</v>
      </c>
      <c r="G432">
        <v>80</v>
      </c>
      <c r="H432" t="str">
        <f t="shared" si="26"/>
        <v>High Spending</v>
      </c>
      <c r="I432">
        <v>4</v>
      </c>
      <c r="J432" t="str">
        <f t="shared" si="27"/>
        <v>Medium Tenure</v>
      </c>
      <c r="K432">
        <v>22</v>
      </c>
      <c r="L432" t="s">
        <v>1</v>
      </c>
      <c r="M432">
        <v>15.04</v>
      </c>
    </row>
    <row r="433" spans="1:13" x14ac:dyDescent="0.25">
      <c r="A433">
        <v>432</v>
      </c>
      <c r="B433">
        <v>29</v>
      </c>
      <c r="C433" t="str">
        <f t="shared" si="24"/>
        <v>Teenager</v>
      </c>
      <c r="D433" t="s">
        <v>0</v>
      </c>
      <c r="E433">
        <v>133291</v>
      </c>
      <c r="F433" t="str">
        <f t="shared" si="25"/>
        <v>High Income</v>
      </c>
      <c r="G433">
        <v>52</v>
      </c>
      <c r="H433" t="str">
        <f t="shared" si="26"/>
        <v>Medium Spending</v>
      </c>
      <c r="I433">
        <v>4</v>
      </c>
      <c r="J433" t="str">
        <f t="shared" si="27"/>
        <v>Medium Tenure</v>
      </c>
      <c r="K433">
        <v>42</v>
      </c>
      <c r="L433" t="s">
        <v>3</v>
      </c>
      <c r="M433">
        <v>916.28</v>
      </c>
    </row>
    <row r="434" spans="1:13" x14ac:dyDescent="0.25">
      <c r="A434">
        <v>433</v>
      </c>
      <c r="B434">
        <v>44</v>
      </c>
      <c r="C434" t="str">
        <f t="shared" si="24"/>
        <v>Adult</v>
      </c>
      <c r="D434" t="s">
        <v>0</v>
      </c>
      <c r="E434">
        <v>100832</v>
      </c>
      <c r="F434" t="str">
        <f t="shared" si="25"/>
        <v>High Income</v>
      </c>
      <c r="G434">
        <v>90</v>
      </c>
      <c r="H434" t="str">
        <f t="shared" si="26"/>
        <v>High Spending</v>
      </c>
      <c r="I434">
        <v>8</v>
      </c>
      <c r="J434" t="str">
        <f t="shared" si="27"/>
        <v>High Tenure</v>
      </c>
      <c r="K434">
        <v>39</v>
      </c>
      <c r="L434" t="s">
        <v>6</v>
      </c>
      <c r="M434">
        <v>769</v>
      </c>
    </row>
    <row r="435" spans="1:13" x14ac:dyDescent="0.25">
      <c r="A435">
        <v>434</v>
      </c>
      <c r="B435">
        <v>57</v>
      </c>
      <c r="C435" t="str">
        <f t="shared" si="24"/>
        <v>Senior Citizen</v>
      </c>
      <c r="D435" t="s">
        <v>7</v>
      </c>
      <c r="E435">
        <v>60668</v>
      </c>
      <c r="F435" t="str">
        <f t="shared" si="25"/>
        <v>Medium Income</v>
      </c>
      <c r="G435">
        <v>66</v>
      </c>
      <c r="H435" t="str">
        <f t="shared" si="26"/>
        <v>Medium Spending</v>
      </c>
      <c r="I435">
        <v>6</v>
      </c>
      <c r="J435" t="str">
        <f t="shared" si="27"/>
        <v>Medium Tenure</v>
      </c>
      <c r="K435">
        <v>28</v>
      </c>
      <c r="L435" t="s">
        <v>6</v>
      </c>
      <c r="M435">
        <v>984.6</v>
      </c>
    </row>
    <row r="436" spans="1:13" x14ac:dyDescent="0.25">
      <c r="A436">
        <v>435</v>
      </c>
      <c r="B436">
        <v>32</v>
      </c>
      <c r="C436" t="str">
        <f t="shared" si="24"/>
        <v>Adult</v>
      </c>
      <c r="D436" t="s">
        <v>0</v>
      </c>
      <c r="E436">
        <v>69782</v>
      </c>
      <c r="F436" t="str">
        <f t="shared" si="25"/>
        <v>Medium Income</v>
      </c>
      <c r="G436">
        <v>76</v>
      </c>
      <c r="H436" t="str">
        <f t="shared" si="26"/>
        <v>High Spending</v>
      </c>
      <c r="I436">
        <v>1</v>
      </c>
      <c r="J436" t="str">
        <f t="shared" si="27"/>
        <v>Low Tenure</v>
      </c>
      <c r="K436">
        <v>9</v>
      </c>
      <c r="L436" t="s">
        <v>5</v>
      </c>
      <c r="M436">
        <v>803.28</v>
      </c>
    </row>
    <row r="437" spans="1:13" x14ac:dyDescent="0.25">
      <c r="A437">
        <v>436</v>
      </c>
      <c r="B437">
        <v>52</v>
      </c>
      <c r="C437" t="str">
        <f t="shared" si="24"/>
        <v>Senior Citizen</v>
      </c>
      <c r="D437" t="s">
        <v>4</v>
      </c>
      <c r="E437">
        <v>136827</v>
      </c>
      <c r="F437" t="str">
        <f t="shared" si="25"/>
        <v>High Income</v>
      </c>
      <c r="G437">
        <v>87</v>
      </c>
      <c r="H437" t="str">
        <f t="shared" si="26"/>
        <v>High Spending</v>
      </c>
      <c r="I437">
        <v>5</v>
      </c>
      <c r="J437" t="str">
        <f t="shared" si="27"/>
        <v>Medium Tenure</v>
      </c>
      <c r="K437">
        <v>20</v>
      </c>
      <c r="L437" t="s">
        <v>2</v>
      </c>
      <c r="M437">
        <v>322.29000000000002</v>
      </c>
    </row>
    <row r="438" spans="1:13" x14ac:dyDescent="0.25">
      <c r="A438">
        <v>437</v>
      </c>
      <c r="B438">
        <v>48</v>
      </c>
      <c r="C438" t="str">
        <f t="shared" si="24"/>
        <v>Adult</v>
      </c>
      <c r="D438" t="s">
        <v>4</v>
      </c>
      <c r="E438">
        <v>51565</v>
      </c>
      <c r="F438" t="str">
        <f t="shared" si="25"/>
        <v>Medium Income</v>
      </c>
      <c r="G438">
        <v>44</v>
      </c>
      <c r="H438" t="str">
        <f t="shared" si="26"/>
        <v>Medium Spending</v>
      </c>
      <c r="I438">
        <v>5</v>
      </c>
      <c r="J438" t="str">
        <f t="shared" si="27"/>
        <v>Medium Tenure</v>
      </c>
      <c r="K438">
        <v>20</v>
      </c>
      <c r="L438" t="s">
        <v>1</v>
      </c>
      <c r="M438">
        <v>552.48</v>
      </c>
    </row>
    <row r="439" spans="1:13" x14ac:dyDescent="0.25">
      <c r="A439">
        <v>438</v>
      </c>
      <c r="B439">
        <v>47</v>
      </c>
      <c r="C439" t="str">
        <f t="shared" si="24"/>
        <v>Adult</v>
      </c>
      <c r="D439" t="s">
        <v>0</v>
      </c>
      <c r="E439">
        <v>95033</v>
      </c>
      <c r="F439" t="str">
        <f t="shared" si="25"/>
        <v>Medium Income</v>
      </c>
      <c r="G439">
        <v>25</v>
      </c>
      <c r="H439" t="str">
        <f t="shared" si="26"/>
        <v>Low Spending</v>
      </c>
      <c r="I439">
        <v>3</v>
      </c>
      <c r="J439" t="str">
        <f t="shared" si="27"/>
        <v>Medium Tenure</v>
      </c>
      <c r="K439">
        <v>35</v>
      </c>
      <c r="L439" t="s">
        <v>6</v>
      </c>
      <c r="M439">
        <v>273.38</v>
      </c>
    </row>
    <row r="440" spans="1:13" x14ac:dyDescent="0.25">
      <c r="A440">
        <v>439</v>
      </c>
      <c r="B440">
        <v>63</v>
      </c>
      <c r="C440" t="str">
        <f t="shared" si="24"/>
        <v>Senior Citizen</v>
      </c>
      <c r="D440" t="s">
        <v>0</v>
      </c>
      <c r="E440">
        <v>118402</v>
      </c>
      <c r="F440" t="str">
        <f t="shared" si="25"/>
        <v>High Income</v>
      </c>
      <c r="G440">
        <v>74</v>
      </c>
      <c r="H440" t="str">
        <f t="shared" si="26"/>
        <v>High Spending</v>
      </c>
      <c r="I440">
        <v>3</v>
      </c>
      <c r="J440" t="str">
        <f t="shared" si="27"/>
        <v>Medium Tenure</v>
      </c>
      <c r="K440">
        <v>12</v>
      </c>
      <c r="L440" t="s">
        <v>2</v>
      </c>
      <c r="M440">
        <v>828.04</v>
      </c>
    </row>
    <row r="441" spans="1:13" x14ac:dyDescent="0.25">
      <c r="A441">
        <v>440</v>
      </c>
      <c r="B441">
        <v>23</v>
      </c>
      <c r="C441" t="str">
        <f t="shared" si="24"/>
        <v>Teenager</v>
      </c>
      <c r="D441" t="s">
        <v>0</v>
      </c>
      <c r="E441">
        <v>130546</v>
      </c>
      <c r="F441" t="str">
        <f t="shared" si="25"/>
        <v>High Income</v>
      </c>
      <c r="G441">
        <v>71</v>
      </c>
      <c r="H441" t="str">
        <f t="shared" si="26"/>
        <v>High Spending</v>
      </c>
      <c r="I441">
        <v>9</v>
      </c>
      <c r="J441" t="str">
        <f t="shared" si="27"/>
        <v>High Tenure</v>
      </c>
      <c r="K441">
        <v>36</v>
      </c>
      <c r="L441" t="s">
        <v>2</v>
      </c>
      <c r="M441">
        <v>799.33</v>
      </c>
    </row>
    <row r="442" spans="1:13" x14ac:dyDescent="0.25">
      <c r="A442">
        <v>441</v>
      </c>
      <c r="B442">
        <v>46</v>
      </c>
      <c r="C442" t="str">
        <f t="shared" si="24"/>
        <v>Adult</v>
      </c>
      <c r="D442" t="s">
        <v>7</v>
      </c>
      <c r="E442">
        <v>68970</v>
      </c>
      <c r="F442" t="str">
        <f t="shared" si="25"/>
        <v>Medium Income</v>
      </c>
      <c r="G442">
        <v>50</v>
      </c>
      <c r="H442" t="str">
        <f t="shared" si="26"/>
        <v>Medium Spending</v>
      </c>
      <c r="I442">
        <v>9</v>
      </c>
      <c r="J442" t="str">
        <f t="shared" si="27"/>
        <v>High Tenure</v>
      </c>
      <c r="K442">
        <v>46</v>
      </c>
      <c r="L442" t="s">
        <v>3</v>
      </c>
      <c r="M442">
        <v>392.35</v>
      </c>
    </row>
    <row r="443" spans="1:13" x14ac:dyDescent="0.25">
      <c r="A443">
        <v>442</v>
      </c>
      <c r="B443">
        <v>26</v>
      </c>
      <c r="C443" t="str">
        <f t="shared" si="24"/>
        <v>Teenager</v>
      </c>
      <c r="D443" t="s">
        <v>0</v>
      </c>
      <c r="E443">
        <v>84460</v>
      </c>
      <c r="F443" t="str">
        <f t="shared" si="25"/>
        <v>Medium Income</v>
      </c>
      <c r="G443">
        <v>45</v>
      </c>
      <c r="H443" t="str">
        <f t="shared" si="26"/>
        <v>Medium Spending</v>
      </c>
      <c r="I443">
        <v>1</v>
      </c>
      <c r="J443" t="str">
        <f t="shared" si="27"/>
        <v>Low Tenure</v>
      </c>
      <c r="K443">
        <v>33</v>
      </c>
      <c r="L443" t="s">
        <v>3</v>
      </c>
      <c r="M443">
        <v>219.67</v>
      </c>
    </row>
    <row r="444" spans="1:13" x14ac:dyDescent="0.25">
      <c r="A444">
        <v>443</v>
      </c>
      <c r="B444">
        <v>47</v>
      </c>
      <c r="C444" t="str">
        <f t="shared" si="24"/>
        <v>Adult</v>
      </c>
      <c r="D444" t="s">
        <v>4</v>
      </c>
      <c r="E444">
        <v>138199</v>
      </c>
      <c r="F444" t="str">
        <f t="shared" si="25"/>
        <v>High Income</v>
      </c>
      <c r="G444">
        <v>79</v>
      </c>
      <c r="H444" t="str">
        <f t="shared" si="26"/>
        <v>High Spending</v>
      </c>
      <c r="I444">
        <v>10</v>
      </c>
      <c r="J444" t="str">
        <f t="shared" si="27"/>
        <v>High Tenure</v>
      </c>
      <c r="K444">
        <v>43</v>
      </c>
      <c r="L444" t="s">
        <v>6</v>
      </c>
      <c r="M444">
        <v>171.38</v>
      </c>
    </row>
    <row r="445" spans="1:13" x14ac:dyDescent="0.25">
      <c r="A445">
        <v>444</v>
      </c>
      <c r="B445">
        <v>62</v>
      </c>
      <c r="C445" t="str">
        <f t="shared" si="24"/>
        <v>Senior Citizen</v>
      </c>
      <c r="D445" t="s">
        <v>4</v>
      </c>
      <c r="E445">
        <v>59481</v>
      </c>
      <c r="F445" t="str">
        <f t="shared" si="25"/>
        <v>Medium Income</v>
      </c>
      <c r="G445">
        <v>30</v>
      </c>
      <c r="H445" t="str">
        <f t="shared" si="26"/>
        <v>Low Spending</v>
      </c>
      <c r="I445">
        <v>4</v>
      </c>
      <c r="J445" t="str">
        <f t="shared" si="27"/>
        <v>Medium Tenure</v>
      </c>
      <c r="K445">
        <v>35</v>
      </c>
      <c r="L445" t="s">
        <v>3</v>
      </c>
      <c r="M445">
        <v>121</v>
      </c>
    </row>
    <row r="446" spans="1:13" x14ac:dyDescent="0.25">
      <c r="A446">
        <v>445</v>
      </c>
      <c r="B446">
        <v>62</v>
      </c>
      <c r="C446" t="str">
        <f t="shared" si="24"/>
        <v>Senior Citizen</v>
      </c>
      <c r="D446" t="s">
        <v>0</v>
      </c>
      <c r="E446">
        <v>75974</v>
      </c>
      <c r="F446" t="str">
        <f t="shared" si="25"/>
        <v>Medium Income</v>
      </c>
      <c r="G446">
        <v>68</v>
      </c>
      <c r="H446" t="str">
        <f t="shared" si="26"/>
        <v>Medium Spending</v>
      </c>
      <c r="I446">
        <v>4</v>
      </c>
      <c r="J446" t="str">
        <f t="shared" si="27"/>
        <v>Medium Tenure</v>
      </c>
      <c r="K446">
        <v>46</v>
      </c>
      <c r="L446" t="s">
        <v>1</v>
      </c>
      <c r="M446">
        <v>180.09</v>
      </c>
    </row>
    <row r="447" spans="1:13" x14ac:dyDescent="0.25">
      <c r="A447">
        <v>446</v>
      </c>
      <c r="B447">
        <v>53</v>
      </c>
      <c r="C447" t="str">
        <f t="shared" si="24"/>
        <v>Senior Citizen</v>
      </c>
      <c r="D447" t="s">
        <v>7</v>
      </c>
      <c r="E447">
        <v>56570</v>
      </c>
      <c r="F447" t="str">
        <f t="shared" si="25"/>
        <v>Medium Income</v>
      </c>
      <c r="G447">
        <v>29</v>
      </c>
      <c r="H447" t="str">
        <f t="shared" si="26"/>
        <v>Low Spending</v>
      </c>
      <c r="I447">
        <v>7</v>
      </c>
      <c r="J447" t="str">
        <f t="shared" si="27"/>
        <v>High Tenure</v>
      </c>
      <c r="K447">
        <v>37</v>
      </c>
      <c r="L447" t="s">
        <v>6</v>
      </c>
      <c r="M447">
        <v>432.65</v>
      </c>
    </row>
    <row r="448" spans="1:13" x14ac:dyDescent="0.25">
      <c r="A448">
        <v>447</v>
      </c>
      <c r="B448">
        <v>27</v>
      </c>
      <c r="C448" t="str">
        <f t="shared" si="24"/>
        <v>Teenager</v>
      </c>
      <c r="D448" t="s">
        <v>4</v>
      </c>
      <c r="E448">
        <v>68689</v>
      </c>
      <c r="F448" t="str">
        <f t="shared" si="25"/>
        <v>Medium Income</v>
      </c>
      <c r="G448">
        <v>83</v>
      </c>
      <c r="H448" t="str">
        <f t="shared" si="26"/>
        <v>High Spending</v>
      </c>
      <c r="I448">
        <v>8</v>
      </c>
      <c r="J448" t="str">
        <f t="shared" si="27"/>
        <v>High Tenure</v>
      </c>
      <c r="K448">
        <v>33</v>
      </c>
      <c r="L448" t="s">
        <v>1</v>
      </c>
      <c r="M448">
        <v>782.58</v>
      </c>
    </row>
    <row r="449" spans="1:13" x14ac:dyDescent="0.25">
      <c r="A449">
        <v>448</v>
      </c>
      <c r="B449">
        <v>31</v>
      </c>
      <c r="C449" t="str">
        <f t="shared" si="24"/>
        <v>Adult</v>
      </c>
      <c r="D449" t="s">
        <v>0</v>
      </c>
      <c r="E449">
        <v>46106</v>
      </c>
      <c r="F449" t="str">
        <f t="shared" si="25"/>
        <v>Low Income</v>
      </c>
      <c r="G449">
        <v>72</v>
      </c>
      <c r="H449" t="str">
        <f t="shared" si="26"/>
        <v>High Spending</v>
      </c>
      <c r="I449">
        <v>7</v>
      </c>
      <c r="J449" t="str">
        <f t="shared" si="27"/>
        <v>High Tenure</v>
      </c>
      <c r="K449">
        <v>2</v>
      </c>
      <c r="L449" t="s">
        <v>2</v>
      </c>
      <c r="M449">
        <v>59.82</v>
      </c>
    </row>
    <row r="450" spans="1:13" x14ac:dyDescent="0.25">
      <c r="A450">
        <v>449</v>
      </c>
      <c r="B450">
        <v>50</v>
      </c>
      <c r="C450" t="str">
        <f t="shared" si="24"/>
        <v>Adult</v>
      </c>
      <c r="D450" t="s">
        <v>7</v>
      </c>
      <c r="E450">
        <v>46524</v>
      </c>
      <c r="F450" t="str">
        <f t="shared" si="25"/>
        <v>Low Income</v>
      </c>
      <c r="G450">
        <v>1</v>
      </c>
      <c r="H450" t="str">
        <f t="shared" si="26"/>
        <v>Low Spending</v>
      </c>
      <c r="I450">
        <v>4</v>
      </c>
      <c r="J450" t="str">
        <f t="shared" si="27"/>
        <v>Medium Tenure</v>
      </c>
      <c r="K450">
        <v>7</v>
      </c>
      <c r="L450" t="s">
        <v>5</v>
      </c>
      <c r="M450">
        <v>371.62</v>
      </c>
    </row>
    <row r="451" spans="1:13" x14ac:dyDescent="0.25">
      <c r="A451">
        <v>450</v>
      </c>
      <c r="B451">
        <v>48</v>
      </c>
      <c r="C451" t="str">
        <f t="shared" ref="C451:C514" si="28">IF(B451&gt;50,"Senior Citizen",IF(B451&gt;=30,"Adult","Teenager"))</f>
        <v>Adult</v>
      </c>
      <c r="D451" t="s">
        <v>7</v>
      </c>
      <c r="E451">
        <v>60382</v>
      </c>
      <c r="F451" t="str">
        <f t="shared" ref="F451:F514" si="29">IF(E451 &lt; 50000, "Low Income", IF(E451 &lt;= 100000, "Medium Income", "High Income"))</f>
        <v>Medium Income</v>
      </c>
      <c r="G451">
        <v>13</v>
      </c>
      <c r="H451" t="str">
        <f t="shared" ref="H451:H514" si="30">IF(G451 &lt; 40, "Low Spending", IF(G451 &lt;= 70, "Medium Spending", "High Spending"))</f>
        <v>Low Spending</v>
      </c>
      <c r="I451">
        <v>3</v>
      </c>
      <c r="J451" t="str">
        <f t="shared" ref="J451:J514" si="31">IF(I451 &lt; 3, "Low Tenure", IF(I451 &lt;= 6, "Medium Tenure", "High Tenure"))</f>
        <v>Medium Tenure</v>
      </c>
      <c r="K451">
        <v>27</v>
      </c>
      <c r="L451" t="s">
        <v>6</v>
      </c>
      <c r="M451">
        <v>694.59</v>
      </c>
    </row>
    <row r="452" spans="1:13" x14ac:dyDescent="0.25">
      <c r="A452">
        <v>451</v>
      </c>
      <c r="B452">
        <v>24</v>
      </c>
      <c r="C452" t="str">
        <f t="shared" si="28"/>
        <v>Teenager</v>
      </c>
      <c r="D452" t="s">
        <v>4</v>
      </c>
      <c r="E452">
        <v>147555</v>
      </c>
      <c r="F452" t="str">
        <f t="shared" si="29"/>
        <v>High Income</v>
      </c>
      <c r="G452">
        <v>65</v>
      </c>
      <c r="H452" t="str">
        <f t="shared" si="30"/>
        <v>Medium Spending</v>
      </c>
      <c r="I452">
        <v>4</v>
      </c>
      <c r="J452" t="str">
        <f t="shared" si="31"/>
        <v>Medium Tenure</v>
      </c>
      <c r="K452">
        <v>28</v>
      </c>
      <c r="L452" t="s">
        <v>1</v>
      </c>
      <c r="M452">
        <v>434.84</v>
      </c>
    </row>
    <row r="453" spans="1:13" x14ac:dyDescent="0.25">
      <c r="A453">
        <v>452</v>
      </c>
      <c r="B453">
        <v>45</v>
      </c>
      <c r="C453" t="str">
        <f t="shared" si="28"/>
        <v>Adult</v>
      </c>
      <c r="D453" t="s">
        <v>0</v>
      </c>
      <c r="E453">
        <v>93800</v>
      </c>
      <c r="F453" t="str">
        <f t="shared" si="29"/>
        <v>Medium Income</v>
      </c>
      <c r="G453">
        <v>33</v>
      </c>
      <c r="H453" t="str">
        <f t="shared" si="30"/>
        <v>Low Spending</v>
      </c>
      <c r="I453">
        <v>10</v>
      </c>
      <c r="J453" t="str">
        <f t="shared" si="31"/>
        <v>High Tenure</v>
      </c>
      <c r="K453">
        <v>32</v>
      </c>
      <c r="L453" t="s">
        <v>2</v>
      </c>
      <c r="M453">
        <v>391.45</v>
      </c>
    </row>
    <row r="454" spans="1:13" x14ac:dyDescent="0.25">
      <c r="A454">
        <v>453</v>
      </c>
      <c r="B454">
        <v>30</v>
      </c>
      <c r="C454" t="str">
        <f t="shared" si="28"/>
        <v>Adult</v>
      </c>
      <c r="D454" t="s">
        <v>7</v>
      </c>
      <c r="E454">
        <v>35565</v>
      </c>
      <c r="F454" t="str">
        <f t="shared" si="29"/>
        <v>Low Income</v>
      </c>
      <c r="G454">
        <v>83</v>
      </c>
      <c r="H454" t="str">
        <f t="shared" si="30"/>
        <v>High Spending</v>
      </c>
      <c r="I454">
        <v>8</v>
      </c>
      <c r="J454" t="str">
        <f t="shared" si="31"/>
        <v>High Tenure</v>
      </c>
      <c r="K454">
        <v>17</v>
      </c>
      <c r="L454" t="s">
        <v>6</v>
      </c>
      <c r="M454">
        <v>238.79</v>
      </c>
    </row>
    <row r="455" spans="1:13" x14ac:dyDescent="0.25">
      <c r="A455">
        <v>454</v>
      </c>
      <c r="B455">
        <v>27</v>
      </c>
      <c r="C455" t="str">
        <f t="shared" si="28"/>
        <v>Teenager</v>
      </c>
      <c r="D455" t="s">
        <v>7</v>
      </c>
      <c r="E455">
        <v>143992</v>
      </c>
      <c r="F455" t="str">
        <f t="shared" si="29"/>
        <v>High Income</v>
      </c>
      <c r="G455">
        <v>31</v>
      </c>
      <c r="H455" t="str">
        <f t="shared" si="30"/>
        <v>Low Spending</v>
      </c>
      <c r="I455">
        <v>2</v>
      </c>
      <c r="J455" t="str">
        <f t="shared" si="31"/>
        <v>Low Tenure</v>
      </c>
      <c r="K455">
        <v>32</v>
      </c>
      <c r="L455" t="s">
        <v>5</v>
      </c>
      <c r="M455">
        <v>994.1</v>
      </c>
    </row>
    <row r="456" spans="1:13" x14ac:dyDescent="0.25">
      <c r="A456">
        <v>455</v>
      </c>
      <c r="B456">
        <v>28</v>
      </c>
      <c r="C456" t="str">
        <f t="shared" si="28"/>
        <v>Teenager</v>
      </c>
      <c r="D456" t="s">
        <v>4</v>
      </c>
      <c r="E456">
        <v>126571</v>
      </c>
      <c r="F456" t="str">
        <f t="shared" si="29"/>
        <v>High Income</v>
      </c>
      <c r="G456">
        <v>82</v>
      </c>
      <c r="H456" t="str">
        <f t="shared" si="30"/>
        <v>High Spending</v>
      </c>
      <c r="I456">
        <v>10</v>
      </c>
      <c r="J456" t="str">
        <f t="shared" si="31"/>
        <v>High Tenure</v>
      </c>
      <c r="K456">
        <v>8</v>
      </c>
      <c r="L456" t="s">
        <v>6</v>
      </c>
      <c r="M456">
        <v>26.12</v>
      </c>
    </row>
    <row r="457" spans="1:13" x14ac:dyDescent="0.25">
      <c r="A457">
        <v>456</v>
      </c>
      <c r="B457">
        <v>61</v>
      </c>
      <c r="C457" t="str">
        <f t="shared" si="28"/>
        <v>Senior Citizen</v>
      </c>
      <c r="D457" t="s">
        <v>4</v>
      </c>
      <c r="E457">
        <v>57851</v>
      </c>
      <c r="F457" t="str">
        <f t="shared" si="29"/>
        <v>Medium Income</v>
      </c>
      <c r="G457">
        <v>46</v>
      </c>
      <c r="H457" t="str">
        <f t="shared" si="30"/>
        <v>Medium Spending</v>
      </c>
      <c r="I457">
        <v>3</v>
      </c>
      <c r="J457" t="str">
        <f t="shared" si="31"/>
        <v>Medium Tenure</v>
      </c>
      <c r="K457">
        <v>5</v>
      </c>
      <c r="L457" t="s">
        <v>3</v>
      </c>
      <c r="M457">
        <v>604.29</v>
      </c>
    </row>
    <row r="458" spans="1:13" x14ac:dyDescent="0.25">
      <c r="A458">
        <v>457</v>
      </c>
      <c r="B458">
        <v>30</v>
      </c>
      <c r="C458" t="str">
        <f t="shared" si="28"/>
        <v>Adult</v>
      </c>
      <c r="D458" t="s">
        <v>4</v>
      </c>
      <c r="E458">
        <v>120083</v>
      </c>
      <c r="F458" t="str">
        <f t="shared" si="29"/>
        <v>High Income</v>
      </c>
      <c r="G458">
        <v>47</v>
      </c>
      <c r="H458" t="str">
        <f t="shared" si="30"/>
        <v>Medium Spending</v>
      </c>
      <c r="I458">
        <v>1</v>
      </c>
      <c r="J458" t="str">
        <f t="shared" si="31"/>
        <v>Low Tenure</v>
      </c>
      <c r="K458">
        <v>49</v>
      </c>
      <c r="L458" t="s">
        <v>6</v>
      </c>
      <c r="M458">
        <v>443.12</v>
      </c>
    </row>
    <row r="459" spans="1:13" x14ac:dyDescent="0.25">
      <c r="A459">
        <v>458</v>
      </c>
      <c r="B459">
        <v>62</v>
      </c>
      <c r="C459" t="str">
        <f t="shared" si="28"/>
        <v>Senior Citizen</v>
      </c>
      <c r="D459" t="s">
        <v>7</v>
      </c>
      <c r="E459">
        <v>32827</v>
      </c>
      <c r="F459" t="str">
        <f t="shared" si="29"/>
        <v>Low Income</v>
      </c>
      <c r="G459">
        <v>69</v>
      </c>
      <c r="H459" t="str">
        <f t="shared" si="30"/>
        <v>Medium Spending</v>
      </c>
      <c r="I459">
        <v>8</v>
      </c>
      <c r="J459" t="str">
        <f t="shared" si="31"/>
        <v>High Tenure</v>
      </c>
      <c r="K459">
        <v>2</v>
      </c>
      <c r="L459" t="s">
        <v>1</v>
      </c>
      <c r="M459">
        <v>468.37</v>
      </c>
    </row>
    <row r="460" spans="1:13" x14ac:dyDescent="0.25">
      <c r="A460">
        <v>459</v>
      </c>
      <c r="B460">
        <v>30</v>
      </c>
      <c r="C460" t="str">
        <f t="shared" si="28"/>
        <v>Adult</v>
      </c>
      <c r="D460" t="s">
        <v>4</v>
      </c>
      <c r="E460">
        <v>100399</v>
      </c>
      <c r="F460" t="str">
        <f t="shared" si="29"/>
        <v>High Income</v>
      </c>
      <c r="G460">
        <v>96</v>
      </c>
      <c r="H460" t="str">
        <f t="shared" si="30"/>
        <v>High Spending</v>
      </c>
      <c r="I460">
        <v>2</v>
      </c>
      <c r="J460" t="str">
        <f t="shared" si="31"/>
        <v>Low Tenure</v>
      </c>
      <c r="K460">
        <v>5</v>
      </c>
      <c r="L460" t="s">
        <v>3</v>
      </c>
      <c r="M460">
        <v>705.64</v>
      </c>
    </row>
    <row r="461" spans="1:13" x14ac:dyDescent="0.25">
      <c r="A461">
        <v>460</v>
      </c>
      <c r="B461">
        <v>55</v>
      </c>
      <c r="C461" t="str">
        <f t="shared" si="28"/>
        <v>Senior Citizen</v>
      </c>
      <c r="D461" t="s">
        <v>0</v>
      </c>
      <c r="E461">
        <v>105647</v>
      </c>
      <c r="F461" t="str">
        <f t="shared" si="29"/>
        <v>High Income</v>
      </c>
      <c r="G461">
        <v>94</v>
      </c>
      <c r="H461" t="str">
        <f t="shared" si="30"/>
        <v>High Spending</v>
      </c>
      <c r="I461">
        <v>1</v>
      </c>
      <c r="J461" t="str">
        <f t="shared" si="31"/>
        <v>Low Tenure</v>
      </c>
      <c r="K461">
        <v>14</v>
      </c>
      <c r="L461" t="s">
        <v>2</v>
      </c>
      <c r="M461">
        <v>737.91</v>
      </c>
    </row>
    <row r="462" spans="1:13" x14ac:dyDescent="0.25">
      <c r="A462">
        <v>461</v>
      </c>
      <c r="B462">
        <v>41</v>
      </c>
      <c r="C462" t="str">
        <f t="shared" si="28"/>
        <v>Adult</v>
      </c>
      <c r="D462" t="s">
        <v>7</v>
      </c>
      <c r="E462">
        <v>141605</v>
      </c>
      <c r="F462" t="str">
        <f t="shared" si="29"/>
        <v>High Income</v>
      </c>
      <c r="G462">
        <v>100</v>
      </c>
      <c r="H462" t="str">
        <f t="shared" si="30"/>
        <v>High Spending</v>
      </c>
      <c r="I462">
        <v>4</v>
      </c>
      <c r="J462" t="str">
        <f t="shared" si="31"/>
        <v>Medium Tenure</v>
      </c>
      <c r="K462">
        <v>20</v>
      </c>
      <c r="L462" t="s">
        <v>5</v>
      </c>
      <c r="M462">
        <v>693.02</v>
      </c>
    </row>
    <row r="463" spans="1:13" x14ac:dyDescent="0.25">
      <c r="A463">
        <v>462</v>
      </c>
      <c r="B463">
        <v>57</v>
      </c>
      <c r="C463" t="str">
        <f t="shared" si="28"/>
        <v>Senior Citizen</v>
      </c>
      <c r="D463" t="s">
        <v>0</v>
      </c>
      <c r="E463">
        <v>46563</v>
      </c>
      <c r="F463" t="str">
        <f t="shared" si="29"/>
        <v>Low Income</v>
      </c>
      <c r="G463">
        <v>86</v>
      </c>
      <c r="H463" t="str">
        <f t="shared" si="30"/>
        <v>High Spending</v>
      </c>
      <c r="I463">
        <v>4</v>
      </c>
      <c r="J463" t="str">
        <f t="shared" si="31"/>
        <v>Medium Tenure</v>
      </c>
      <c r="K463">
        <v>24</v>
      </c>
      <c r="L463" t="s">
        <v>6</v>
      </c>
      <c r="M463">
        <v>800.46</v>
      </c>
    </row>
    <row r="464" spans="1:13" x14ac:dyDescent="0.25">
      <c r="A464">
        <v>463</v>
      </c>
      <c r="B464">
        <v>53</v>
      </c>
      <c r="C464" t="str">
        <f t="shared" si="28"/>
        <v>Senior Citizen</v>
      </c>
      <c r="D464" t="s">
        <v>7</v>
      </c>
      <c r="E464">
        <v>37569</v>
      </c>
      <c r="F464" t="str">
        <f t="shared" si="29"/>
        <v>Low Income</v>
      </c>
      <c r="G464">
        <v>18</v>
      </c>
      <c r="H464" t="str">
        <f t="shared" si="30"/>
        <v>Low Spending</v>
      </c>
      <c r="I464">
        <v>8</v>
      </c>
      <c r="J464" t="str">
        <f t="shared" si="31"/>
        <v>High Tenure</v>
      </c>
      <c r="K464">
        <v>50</v>
      </c>
      <c r="L464" t="s">
        <v>3</v>
      </c>
      <c r="M464">
        <v>634.91999999999996</v>
      </c>
    </row>
    <row r="465" spans="1:13" x14ac:dyDescent="0.25">
      <c r="A465">
        <v>464</v>
      </c>
      <c r="B465">
        <v>65</v>
      </c>
      <c r="C465" t="str">
        <f t="shared" si="28"/>
        <v>Senior Citizen</v>
      </c>
      <c r="D465" t="s">
        <v>0</v>
      </c>
      <c r="E465">
        <v>138529</v>
      </c>
      <c r="F465" t="str">
        <f t="shared" si="29"/>
        <v>High Income</v>
      </c>
      <c r="G465">
        <v>87</v>
      </c>
      <c r="H465" t="str">
        <f t="shared" si="30"/>
        <v>High Spending</v>
      </c>
      <c r="I465">
        <v>10</v>
      </c>
      <c r="J465" t="str">
        <f t="shared" si="31"/>
        <v>High Tenure</v>
      </c>
      <c r="K465">
        <v>14</v>
      </c>
      <c r="L465" t="s">
        <v>2</v>
      </c>
      <c r="M465">
        <v>461.61</v>
      </c>
    </row>
    <row r="466" spans="1:13" x14ac:dyDescent="0.25">
      <c r="A466">
        <v>465</v>
      </c>
      <c r="B466">
        <v>54</v>
      </c>
      <c r="C466" t="str">
        <f t="shared" si="28"/>
        <v>Senior Citizen</v>
      </c>
      <c r="D466" t="s">
        <v>0</v>
      </c>
      <c r="E466">
        <v>40858</v>
      </c>
      <c r="F466" t="str">
        <f t="shared" si="29"/>
        <v>Low Income</v>
      </c>
      <c r="G466">
        <v>48</v>
      </c>
      <c r="H466" t="str">
        <f t="shared" si="30"/>
        <v>Medium Spending</v>
      </c>
      <c r="I466">
        <v>6</v>
      </c>
      <c r="J466" t="str">
        <f t="shared" si="31"/>
        <v>Medium Tenure</v>
      </c>
      <c r="K466">
        <v>20</v>
      </c>
      <c r="L466" t="s">
        <v>3</v>
      </c>
      <c r="M466">
        <v>34.880000000000003</v>
      </c>
    </row>
    <row r="467" spans="1:13" x14ac:dyDescent="0.25">
      <c r="A467">
        <v>466</v>
      </c>
      <c r="B467">
        <v>69</v>
      </c>
      <c r="C467" t="str">
        <f t="shared" si="28"/>
        <v>Senior Citizen</v>
      </c>
      <c r="D467" t="s">
        <v>4</v>
      </c>
      <c r="E467">
        <v>143640</v>
      </c>
      <c r="F467" t="str">
        <f t="shared" si="29"/>
        <v>High Income</v>
      </c>
      <c r="G467">
        <v>14</v>
      </c>
      <c r="H467" t="str">
        <f t="shared" si="30"/>
        <v>Low Spending</v>
      </c>
      <c r="I467">
        <v>8</v>
      </c>
      <c r="J467" t="str">
        <f t="shared" si="31"/>
        <v>High Tenure</v>
      </c>
      <c r="K467">
        <v>2</v>
      </c>
      <c r="L467" t="s">
        <v>3</v>
      </c>
      <c r="M467">
        <v>387.39</v>
      </c>
    </row>
    <row r="468" spans="1:13" x14ac:dyDescent="0.25">
      <c r="A468">
        <v>467</v>
      </c>
      <c r="B468">
        <v>25</v>
      </c>
      <c r="C468" t="str">
        <f t="shared" si="28"/>
        <v>Teenager</v>
      </c>
      <c r="D468" t="s">
        <v>7</v>
      </c>
      <c r="E468">
        <v>99668</v>
      </c>
      <c r="F468" t="str">
        <f t="shared" si="29"/>
        <v>Medium Income</v>
      </c>
      <c r="G468">
        <v>1</v>
      </c>
      <c r="H468" t="str">
        <f t="shared" si="30"/>
        <v>Low Spending</v>
      </c>
      <c r="I468">
        <v>1</v>
      </c>
      <c r="J468" t="str">
        <f t="shared" si="31"/>
        <v>Low Tenure</v>
      </c>
      <c r="K468">
        <v>50</v>
      </c>
      <c r="L468" t="s">
        <v>1</v>
      </c>
      <c r="M468">
        <v>937.86</v>
      </c>
    </row>
    <row r="469" spans="1:13" x14ac:dyDescent="0.25">
      <c r="A469">
        <v>468</v>
      </c>
      <c r="B469">
        <v>54</v>
      </c>
      <c r="C469" t="str">
        <f t="shared" si="28"/>
        <v>Senior Citizen</v>
      </c>
      <c r="D469" t="s">
        <v>7</v>
      </c>
      <c r="E469">
        <v>32276</v>
      </c>
      <c r="F469" t="str">
        <f t="shared" si="29"/>
        <v>Low Income</v>
      </c>
      <c r="G469">
        <v>73</v>
      </c>
      <c r="H469" t="str">
        <f t="shared" si="30"/>
        <v>High Spending</v>
      </c>
      <c r="I469">
        <v>2</v>
      </c>
      <c r="J469" t="str">
        <f t="shared" si="31"/>
        <v>Low Tenure</v>
      </c>
      <c r="K469">
        <v>44</v>
      </c>
      <c r="L469" t="s">
        <v>3</v>
      </c>
      <c r="M469">
        <v>554.58000000000004</v>
      </c>
    </row>
    <row r="470" spans="1:13" x14ac:dyDescent="0.25">
      <c r="A470">
        <v>469</v>
      </c>
      <c r="B470">
        <v>32</v>
      </c>
      <c r="C470" t="str">
        <f t="shared" si="28"/>
        <v>Adult</v>
      </c>
      <c r="D470" t="s">
        <v>4</v>
      </c>
      <c r="E470">
        <v>100736</v>
      </c>
      <c r="F470" t="str">
        <f t="shared" si="29"/>
        <v>High Income</v>
      </c>
      <c r="G470">
        <v>84</v>
      </c>
      <c r="H470" t="str">
        <f t="shared" si="30"/>
        <v>High Spending</v>
      </c>
      <c r="I470">
        <v>10</v>
      </c>
      <c r="J470" t="str">
        <f t="shared" si="31"/>
        <v>High Tenure</v>
      </c>
      <c r="K470">
        <v>32</v>
      </c>
      <c r="L470" t="s">
        <v>1</v>
      </c>
      <c r="M470">
        <v>863.93</v>
      </c>
    </row>
    <row r="471" spans="1:13" x14ac:dyDescent="0.25">
      <c r="A471">
        <v>470</v>
      </c>
      <c r="B471">
        <v>53</v>
      </c>
      <c r="C471" t="str">
        <f t="shared" si="28"/>
        <v>Senior Citizen</v>
      </c>
      <c r="D471" t="s">
        <v>4</v>
      </c>
      <c r="E471">
        <v>139508</v>
      </c>
      <c r="F471" t="str">
        <f t="shared" si="29"/>
        <v>High Income</v>
      </c>
      <c r="G471">
        <v>92</v>
      </c>
      <c r="H471" t="str">
        <f t="shared" si="30"/>
        <v>High Spending</v>
      </c>
      <c r="I471">
        <v>6</v>
      </c>
      <c r="J471" t="str">
        <f t="shared" si="31"/>
        <v>Medium Tenure</v>
      </c>
      <c r="K471">
        <v>39</v>
      </c>
      <c r="L471" t="s">
        <v>3</v>
      </c>
      <c r="M471">
        <v>172.99</v>
      </c>
    </row>
    <row r="472" spans="1:13" x14ac:dyDescent="0.25">
      <c r="A472">
        <v>471</v>
      </c>
      <c r="B472">
        <v>32</v>
      </c>
      <c r="C472" t="str">
        <f t="shared" si="28"/>
        <v>Adult</v>
      </c>
      <c r="D472" t="s">
        <v>7</v>
      </c>
      <c r="E472">
        <v>38683</v>
      </c>
      <c r="F472" t="str">
        <f t="shared" si="29"/>
        <v>Low Income</v>
      </c>
      <c r="G472">
        <v>59</v>
      </c>
      <c r="H472" t="str">
        <f t="shared" si="30"/>
        <v>Medium Spending</v>
      </c>
      <c r="I472">
        <v>10</v>
      </c>
      <c r="J472" t="str">
        <f t="shared" si="31"/>
        <v>High Tenure</v>
      </c>
      <c r="K472">
        <v>47</v>
      </c>
      <c r="L472" t="s">
        <v>1</v>
      </c>
      <c r="M472">
        <v>846.85</v>
      </c>
    </row>
    <row r="473" spans="1:13" x14ac:dyDescent="0.25">
      <c r="A473">
        <v>472</v>
      </c>
      <c r="B473">
        <v>35</v>
      </c>
      <c r="C473" t="str">
        <f t="shared" si="28"/>
        <v>Adult</v>
      </c>
      <c r="D473" t="s">
        <v>4</v>
      </c>
      <c r="E473">
        <v>42390</v>
      </c>
      <c r="F473" t="str">
        <f t="shared" si="29"/>
        <v>Low Income</v>
      </c>
      <c r="G473">
        <v>27</v>
      </c>
      <c r="H473" t="str">
        <f t="shared" si="30"/>
        <v>Low Spending</v>
      </c>
      <c r="I473">
        <v>3</v>
      </c>
      <c r="J473" t="str">
        <f t="shared" si="31"/>
        <v>Medium Tenure</v>
      </c>
      <c r="K473">
        <v>41</v>
      </c>
      <c r="L473" t="s">
        <v>6</v>
      </c>
      <c r="M473">
        <v>781.31</v>
      </c>
    </row>
    <row r="474" spans="1:13" x14ac:dyDescent="0.25">
      <c r="A474">
        <v>473</v>
      </c>
      <c r="B474">
        <v>53</v>
      </c>
      <c r="C474" t="str">
        <f t="shared" si="28"/>
        <v>Senior Citizen</v>
      </c>
      <c r="D474" t="s">
        <v>0</v>
      </c>
      <c r="E474">
        <v>104435</v>
      </c>
      <c r="F474" t="str">
        <f t="shared" si="29"/>
        <v>High Income</v>
      </c>
      <c r="G474">
        <v>42</v>
      </c>
      <c r="H474" t="str">
        <f t="shared" si="30"/>
        <v>Medium Spending</v>
      </c>
      <c r="I474">
        <v>4</v>
      </c>
      <c r="J474" t="str">
        <f t="shared" si="31"/>
        <v>Medium Tenure</v>
      </c>
      <c r="K474">
        <v>34</v>
      </c>
      <c r="L474" t="s">
        <v>5</v>
      </c>
      <c r="M474">
        <v>795.81</v>
      </c>
    </row>
    <row r="475" spans="1:13" x14ac:dyDescent="0.25">
      <c r="A475">
        <v>474</v>
      </c>
      <c r="B475">
        <v>54</v>
      </c>
      <c r="C475" t="str">
        <f t="shared" si="28"/>
        <v>Senior Citizen</v>
      </c>
      <c r="D475" t="s">
        <v>0</v>
      </c>
      <c r="E475">
        <v>111261</v>
      </c>
      <c r="F475" t="str">
        <f t="shared" si="29"/>
        <v>High Income</v>
      </c>
      <c r="G475">
        <v>56</v>
      </c>
      <c r="H475" t="str">
        <f t="shared" si="30"/>
        <v>Medium Spending</v>
      </c>
      <c r="I475">
        <v>1</v>
      </c>
      <c r="J475" t="str">
        <f t="shared" si="31"/>
        <v>Low Tenure</v>
      </c>
      <c r="K475">
        <v>44</v>
      </c>
      <c r="L475" t="s">
        <v>1</v>
      </c>
      <c r="M475">
        <v>216.09</v>
      </c>
    </row>
    <row r="476" spans="1:13" x14ac:dyDescent="0.25">
      <c r="A476">
        <v>475</v>
      </c>
      <c r="B476">
        <v>36</v>
      </c>
      <c r="C476" t="str">
        <f t="shared" si="28"/>
        <v>Adult</v>
      </c>
      <c r="D476" t="s">
        <v>4</v>
      </c>
      <c r="E476">
        <v>112674</v>
      </c>
      <c r="F476" t="str">
        <f t="shared" si="29"/>
        <v>High Income</v>
      </c>
      <c r="G476">
        <v>12</v>
      </c>
      <c r="H476" t="str">
        <f t="shared" si="30"/>
        <v>Low Spending</v>
      </c>
      <c r="I476">
        <v>7</v>
      </c>
      <c r="J476" t="str">
        <f t="shared" si="31"/>
        <v>High Tenure</v>
      </c>
      <c r="K476">
        <v>35</v>
      </c>
      <c r="L476" t="s">
        <v>1</v>
      </c>
      <c r="M476">
        <v>590.32000000000005</v>
      </c>
    </row>
    <row r="477" spans="1:13" x14ac:dyDescent="0.25">
      <c r="A477">
        <v>476</v>
      </c>
      <c r="B477">
        <v>38</v>
      </c>
      <c r="C477" t="str">
        <f t="shared" si="28"/>
        <v>Adult</v>
      </c>
      <c r="D477" t="s">
        <v>7</v>
      </c>
      <c r="E477">
        <v>144083</v>
      </c>
      <c r="F477" t="str">
        <f t="shared" si="29"/>
        <v>High Income</v>
      </c>
      <c r="G477">
        <v>23</v>
      </c>
      <c r="H477" t="str">
        <f t="shared" si="30"/>
        <v>Low Spending</v>
      </c>
      <c r="I477">
        <v>1</v>
      </c>
      <c r="J477" t="str">
        <f t="shared" si="31"/>
        <v>Low Tenure</v>
      </c>
      <c r="K477">
        <v>28</v>
      </c>
      <c r="L477" t="s">
        <v>1</v>
      </c>
      <c r="M477">
        <v>158.15</v>
      </c>
    </row>
    <row r="478" spans="1:13" x14ac:dyDescent="0.25">
      <c r="A478">
        <v>477</v>
      </c>
      <c r="B478">
        <v>42</v>
      </c>
      <c r="C478" t="str">
        <f t="shared" si="28"/>
        <v>Adult</v>
      </c>
      <c r="D478" t="s">
        <v>7</v>
      </c>
      <c r="E478">
        <v>115342</v>
      </c>
      <c r="F478" t="str">
        <f t="shared" si="29"/>
        <v>High Income</v>
      </c>
      <c r="G478">
        <v>19</v>
      </c>
      <c r="H478" t="str">
        <f t="shared" si="30"/>
        <v>Low Spending</v>
      </c>
      <c r="I478">
        <v>4</v>
      </c>
      <c r="J478" t="str">
        <f t="shared" si="31"/>
        <v>Medium Tenure</v>
      </c>
      <c r="K478">
        <v>47</v>
      </c>
      <c r="L478" t="s">
        <v>2</v>
      </c>
      <c r="M478">
        <v>13.69</v>
      </c>
    </row>
    <row r="479" spans="1:13" x14ac:dyDescent="0.25">
      <c r="A479">
        <v>478</v>
      </c>
      <c r="B479">
        <v>48</v>
      </c>
      <c r="C479" t="str">
        <f t="shared" si="28"/>
        <v>Adult</v>
      </c>
      <c r="D479" t="s">
        <v>4</v>
      </c>
      <c r="E479">
        <v>143424</v>
      </c>
      <c r="F479" t="str">
        <f t="shared" si="29"/>
        <v>High Income</v>
      </c>
      <c r="G479">
        <v>24</v>
      </c>
      <c r="H479" t="str">
        <f t="shared" si="30"/>
        <v>Low Spending</v>
      </c>
      <c r="I479">
        <v>3</v>
      </c>
      <c r="J479" t="str">
        <f t="shared" si="31"/>
        <v>Medium Tenure</v>
      </c>
      <c r="K479">
        <v>22</v>
      </c>
      <c r="L479" t="s">
        <v>5</v>
      </c>
      <c r="M479">
        <v>594.94000000000005</v>
      </c>
    </row>
    <row r="480" spans="1:13" x14ac:dyDescent="0.25">
      <c r="A480">
        <v>479</v>
      </c>
      <c r="B480">
        <v>58</v>
      </c>
      <c r="C480" t="str">
        <f t="shared" si="28"/>
        <v>Senior Citizen</v>
      </c>
      <c r="D480" t="s">
        <v>0</v>
      </c>
      <c r="E480">
        <v>137836</v>
      </c>
      <c r="F480" t="str">
        <f t="shared" si="29"/>
        <v>High Income</v>
      </c>
      <c r="G480">
        <v>19</v>
      </c>
      <c r="H480" t="str">
        <f t="shared" si="30"/>
        <v>Low Spending</v>
      </c>
      <c r="I480">
        <v>9</v>
      </c>
      <c r="J480" t="str">
        <f t="shared" si="31"/>
        <v>High Tenure</v>
      </c>
      <c r="K480">
        <v>21</v>
      </c>
      <c r="L480" t="s">
        <v>6</v>
      </c>
      <c r="M480">
        <v>172.39</v>
      </c>
    </row>
    <row r="481" spans="1:13" x14ac:dyDescent="0.25">
      <c r="A481">
        <v>480</v>
      </c>
      <c r="B481">
        <v>19</v>
      </c>
      <c r="C481" t="str">
        <f t="shared" si="28"/>
        <v>Teenager</v>
      </c>
      <c r="D481" t="s">
        <v>0</v>
      </c>
      <c r="E481">
        <v>35529</v>
      </c>
      <c r="F481" t="str">
        <f t="shared" si="29"/>
        <v>Low Income</v>
      </c>
      <c r="G481">
        <v>62</v>
      </c>
      <c r="H481" t="str">
        <f t="shared" si="30"/>
        <v>Medium Spending</v>
      </c>
      <c r="I481">
        <v>4</v>
      </c>
      <c r="J481" t="str">
        <f t="shared" si="31"/>
        <v>Medium Tenure</v>
      </c>
      <c r="K481">
        <v>24</v>
      </c>
      <c r="L481" t="s">
        <v>3</v>
      </c>
      <c r="M481">
        <v>177.69</v>
      </c>
    </row>
    <row r="482" spans="1:13" x14ac:dyDescent="0.25">
      <c r="A482">
        <v>481</v>
      </c>
      <c r="B482">
        <v>54</v>
      </c>
      <c r="C482" t="str">
        <f t="shared" si="28"/>
        <v>Senior Citizen</v>
      </c>
      <c r="D482" t="s">
        <v>7</v>
      </c>
      <c r="E482">
        <v>105641</v>
      </c>
      <c r="F482" t="str">
        <f t="shared" si="29"/>
        <v>High Income</v>
      </c>
      <c r="G482">
        <v>17</v>
      </c>
      <c r="H482" t="str">
        <f t="shared" si="30"/>
        <v>Low Spending</v>
      </c>
      <c r="I482">
        <v>9</v>
      </c>
      <c r="J482" t="str">
        <f t="shared" si="31"/>
        <v>High Tenure</v>
      </c>
      <c r="K482">
        <v>37</v>
      </c>
      <c r="L482" t="s">
        <v>2</v>
      </c>
      <c r="M482">
        <v>173.81</v>
      </c>
    </row>
    <row r="483" spans="1:13" x14ac:dyDescent="0.25">
      <c r="A483">
        <v>482</v>
      </c>
      <c r="B483">
        <v>65</v>
      </c>
      <c r="C483" t="str">
        <f t="shared" si="28"/>
        <v>Senior Citizen</v>
      </c>
      <c r="D483" t="s">
        <v>4</v>
      </c>
      <c r="E483">
        <v>120542</v>
      </c>
      <c r="F483" t="str">
        <f t="shared" si="29"/>
        <v>High Income</v>
      </c>
      <c r="G483">
        <v>52</v>
      </c>
      <c r="H483" t="str">
        <f t="shared" si="30"/>
        <v>Medium Spending</v>
      </c>
      <c r="I483">
        <v>3</v>
      </c>
      <c r="J483" t="str">
        <f t="shared" si="31"/>
        <v>Medium Tenure</v>
      </c>
      <c r="K483">
        <v>36</v>
      </c>
      <c r="L483" t="s">
        <v>3</v>
      </c>
      <c r="M483">
        <v>70.22</v>
      </c>
    </row>
    <row r="484" spans="1:13" x14ac:dyDescent="0.25">
      <c r="A484">
        <v>483</v>
      </c>
      <c r="B484">
        <v>44</v>
      </c>
      <c r="C484" t="str">
        <f t="shared" si="28"/>
        <v>Adult</v>
      </c>
      <c r="D484" t="s">
        <v>0</v>
      </c>
      <c r="E484">
        <v>43069</v>
      </c>
      <c r="F484" t="str">
        <f t="shared" si="29"/>
        <v>Low Income</v>
      </c>
      <c r="G484">
        <v>55</v>
      </c>
      <c r="H484" t="str">
        <f t="shared" si="30"/>
        <v>Medium Spending</v>
      </c>
      <c r="I484">
        <v>6</v>
      </c>
      <c r="J484" t="str">
        <f t="shared" si="31"/>
        <v>Medium Tenure</v>
      </c>
      <c r="K484">
        <v>33</v>
      </c>
      <c r="L484" t="s">
        <v>1</v>
      </c>
      <c r="M484">
        <v>501.34</v>
      </c>
    </row>
    <row r="485" spans="1:13" x14ac:dyDescent="0.25">
      <c r="A485">
        <v>484</v>
      </c>
      <c r="B485">
        <v>40</v>
      </c>
      <c r="C485" t="str">
        <f t="shared" si="28"/>
        <v>Adult</v>
      </c>
      <c r="D485" t="s">
        <v>7</v>
      </c>
      <c r="E485">
        <v>61052</v>
      </c>
      <c r="F485" t="str">
        <f t="shared" si="29"/>
        <v>Medium Income</v>
      </c>
      <c r="G485">
        <v>44</v>
      </c>
      <c r="H485" t="str">
        <f t="shared" si="30"/>
        <v>Medium Spending</v>
      </c>
      <c r="I485">
        <v>4</v>
      </c>
      <c r="J485" t="str">
        <f t="shared" si="31"/>
        <v>Medium Tenure</v>
      </c>
      <c r="K485">
        <v>17</v>
      </c>
      <c r="L485" t="s">
        <v>1</v>
      </c>
      <c r="M485">
        <v>135.19</v>
      </c>
    </row>
    <row r="486" spans="1:13" x14ac:dyDescent="0.25">
      <c r="A486">
        <v>485</v>
      </c>
      <c r="B486">
        <v>65</v>
      </c>
      <c r="C486" t="str">
        <f t="shared" si="28"/>
        <v>Senior Citizen</v>
      </c>
      <c r="D486" t="s">
        <v>7</v>
      </c>
      <c r="E486">
        <v>39113</v>
      </c>
      <c r="F486" t="str">
        <f t="shared" si="29"/>
        <v>Low Income</v>
      </c>
      <c r="G486">
        <v>85</v>
      </c>
      <c r="H486" t="str">
        <f t="shared" si="30"/>
        <v>High Spending</v>
      </c>
      <c r="I486">
        <v>9</v>
      </c>
      <c r="J486" t="str">
        <f t="shared" si="31"/>
        <v>High Tenure</v>
      </c>
      <c r="K486">
        <v>42</v>
      </c>
      <c r="L486" t="s">
        <v>5</v>
      </c>
      <c r="M486">
        <v>964.87</v>
      </c>
    </row>
    <row r="487" spans="1:13" x14ac:dyDescent="0.25">
      <c r="A487">
        <v>486</v>
      </c>
      <c r="B487">
        <v>66</v>
      </c>
      <c r="C487" t="str">
        <f t="shared" si="28"/>
        <v>Senior Citizen</v>
      </c>
      <c r="D487" t="s">
        <v>4</v>
      </c>
      <c r="E487">
        <v>91672</v>
      </c>
      <c r="F487" t="str">
        <f t="shared" si="29"/>
        <v>Medium Income</v>
      </c>
      <c r="G487">
        <v>71</v>
      </c>
      <c r="H487" t="str">
        <f t="shared" si="30"/>
        <v>High Spending</v>
      </c>
      <c r="I487">
        <v>5</v>
      </c>
      <c r="J487" t="str">
        <f t="shared" si="31"/>
        <v>Medium Tenure</v>
      </c>
      <c r="K487">
        <v>9</v>
      </c>
      <c r="L487" t="s">
        <v>3</v>
      </c>
      <c r="M487">
        <v>10.4</v>
      </c>
    </row>
    <row r="488" spans="1:13" x14ac:dyDescent="0.25">
      <c r="A488">
        <v>487</v>
      </c>
      <c r="B488">
        <v>22</v>
      </c>
      <c r="C488" t="str">
        <f t="shared" si="28"/>
        <v>Teenager</v>
      </c>
      <c r="D488" t="s">
        <v>0</v>
      </c>
      <c r="E488">
        <v>104781</v>
      </c>
      <c r="F488" t="str">
        <f t="shared" si="29"/>
        <v>High Income</v>
      </c>
      <c r="G488">
        <v>64</v>
      </c>
      <c r="H488" t="str">
        <f t="shared" si="30"/>
        <v>Medium Spending</v>
      </c>
      <c r="I488">
        <v>8</v>
      </c>
      <c r="J488" t="str">
        <f t="shared" si="31"/>
        <v>High Tenure</v>
      </c>
      <c r="K488">
        <v>38</v>
      </c>
      <c r="L488" t="s">
        <v>5</v>
      </c>
      <c r="M488">
        <v>151.47999999999999</v>
      </c>
    </row>
    <row r="489" spans="1:13" x14ac:dyDescent="0.25">
      <c r="A489">
        <v>488</v>
      </c>
      <c r="B489">
        <v>47</v>
      </c>
      <c r="C489" t="str">
        <f t="shared" si="28"/>
        <v>Adult</v>
      </c>
      <c r="D489" t="s">
        <v>4</v>
      </c>
      <c r="E489">
        <v>124597</v>
      </c>
      <c r="F489" t="str">
        <f t="shared" si="29"/>
        <v>High Income</v>
      </c>
      <c r="G489">
        <v>67</v>
      </c>
      <c r="H489" t="str">
        <f t="shared" si="30"/>
        <v>Medium Spending</v>
      </c>
      <c r="I489">
        <v>9</v>
      </c>
      <c r="J489" t="str">
        <f t="shared" si="31"/>
        <v>High Tenure</v>
      </c>
      <c r="K489">
        <v>8</v>
      </c>
      <c r="L489" t="s">
        <v>3</v>
      </c>
      <c r="M489">
        <v>885.33</v>
      </c>
    </row>
    <row r="490" spans="1:13" x14ac:dyDescent="0.25">
      <c r="A490">
        <v>489</v>
      </c>
      <c r="B490">
        <v>26</v>
      </c>
      <c r="C490" t="str">
        <f t="shared" si="28"/>
        <v>Teenager</v>
      </c>
      <c r="D490" t="s">
        <v>0</v>
      </c>
      <c r="E490">
        <v>96845</v>
      </c>
      <c r="F490" t="str">
        <f t="shared" si="29"/>
        <v>Medium Income</v>
      </c>
      <c r="G490">
        <v>19</v>
      </c>
      <c r="H490" t="str">
        <f t="shared" si="30"/>
        <v>Low Spending</v>
      </c>
      <c r="I490">
        <v>1</v>
      </c>
      <c r="J490" t="str">
        <f t="shared" si="31"/>
        <v>Low Tenure</v>
      </c>
      <c r="K490">
        <v>5</v>
      </c>
      <c r="L490" t="s">
        <v>5</v>
      </c>
      <c r="M490">
        <v>154.88999999999999</v>
      </c>
    </row>
    <row r="491" spans="1:13" x14ac:dyDescent="0.25">
      <c r="A491">
        <v>490</v>
      </c>
      <c r="B491">
        <v>19</v>
      </c>
      <c r="C491" t="str">
        <f t="shared" si="28"/>
        <v>Teenager</v>
      </c>
      <c r="D491" t="s">
        <v>0</v>
      </c>
      <c r="E491">
        <v>113254</v>
      </c>
      <c r="F491" t="str">
        <f t="shared" si="29"/>
        <v>High Income</v>
      </c>
      <c r="G491">
        <v>38</v>
      </c>
      <c r="H491" t="str">
        <f t="shared" si="30"/>
        <v>Low Spending</v>
      </c>
      <c r="I491">
        <v>5</v>
      </c>
      <c r="J491" t="str">
        <f t="shared" si="31"/>
        <v>Medium Tenure</v>
      </c>
      <c r="K491">
        <v>35</v>
      </c>
      <c r="L491" t="s">
        <v>3</v>
      </c>
      <c r="M491">
        <v>633.5</v>
      </c>
    </row>
    <row r="492" spans="1:13" x14ac:dyDescent="0.25">
      <c r="A492">
        <v>491</v>
      </c>
      <c r="B492">
        <v>22</v>
      </c>
      <c r="C492" t="str">
        <f t="shared" si="28"/>
        <v>Teenager</v>
      </c>
      <c r="D492" t="s">
        <v>0</v>
      </c>
      <c r="E492">
        <v>46900</v>
      </c>
      <c r="F492" t="str">
        <f t="shared" si="29"/>
        <v>Low Income</v>
      </c>
      <c r="G492">
        <v>70</v>
      </c>
      <c r="H492" t="str">
        <f t="shared" si="30"/>
        <v>Medium Spending</v>
      </c>
      <c r="I492">
        <v>1</v>
      </c>
      <c r="J492" t="str">
        <f t="shared" si="31"/>
        <v>Low Tenure</v>
      </c>
      <c r="K492">
        <v>24</v>
      </c>
      <c r="L492" t="s">
        <v>1</v>
      </c>
      <c r="M492">
        <v>325.45999999999998</v>
      </c>
    </row>
    <row r="493" spans="1:13" x14ac:dyDescent="0.25">
      <c r="A493">
        <v>492</v>
      </c>
      <c r="B493">
        <v>39</v>
      </c>
      <c r="C493" t="str">
        <f t="shared" si="28"/>
        <v>Adult</v>
      </c>
      <c r="D493" t="s">
        <v>7</v>
      </c>
      <c r="E493">
        <v>84725</v>
      </c>
      <c r="F493" t="str">
        <f t="shared" si="29"/>
        <v>Medium Income</v>
      </c>
      <c r="G493">
        <v>100</v>
      </c>
      <c r="H493" t="str">
        <f t="shared" si="30"/>
        <v>High Spending</v>
      </c>
      <c r="I493">
        <v>8</v>
      </c>
      <c r="J493" t="str">
        <f t="shared" si="31"/>
        <v>High Tenure</v>
      </c>
      <c r="K493">
        <v>49</v>
      </c>
      <c r="L493" t="s">
        <v>2</v>
      </c>
      <c r="M493">
        <v>906.07</v>
      </c>
    </row>
    <row r="494" spans="1:13" x14ac:dyDescent="0.25">
      <c r="A494">
        <v>493</v>
      </c>
      <c r="B494">
        <v>51</v>
      </c>
      <c r="C494" t="str">
        <f t="shared" si="28"/>
        <v>Senior Citizen</v>
      </c>
      <c r="D494" t="s">
        <v>0</v>
      </c>
      <c r="E494">
        <v>120616</v>
      </c>
      <c r="F494" t="str">
        <f t="shared" si="29"/>
        <v>High Income</v>
      </c>
      <c r="G494">
        <v>71</v>
      </c>
      <c r="H494" t="str">
        <f t="shared" si="30"/>
        <v>High Spending</v>
      </c>
      <c r="I494">
        <v>1</v>
      </c>
      <c r="J494" t="str">
        <f t="shared" si="31"/>
        <v>Low Tenure</v>
      </c>
      <c r="K494">
        <v>16</v>
      </c>
      <c r="L494" t="s">
        <v>3</v>
      </c>
      <c r="M494">
        <v>542.03</v>
      </c>
    </row>
    <row r="495" spans="1:13" x14ac:dyDescent="0.25">
      <c r="A495">
        <v>494</v>
      </c>
      <c r="B495">
        <v>35</v>
      </c>
      <c r="C495" t="str">
        <f t="shared" si="28"/>
        <v>Adult</v>
      </c>
      <c r="D495" t="s">
        <v>7</v>
      </c>
      <c r="E495">
        <v>141134</v>
      </c>
      <c r="F495" t="str">
        <f t="shared" si="29"/>
        <v>High Income</v>
      </c>
      <c r="G495">
        <v>24</v>
      </c>
      <c r="H495" t="str">
        <f t="shared" si="30"/>
        <v>Low Spending</v>
      </c>
      <c r="I495">
        <v>4</v>
      </c>
      <c r="J495" t="str">
        <f t="shared" si="31"/>
        <v>Medium Tenure</v>
      </c>
      <c r="K495">
        <v>48</v>
      </c>
      <c r="L495" t="s">
        <v>2</v>
      </c>
      <c r="M495">
        <v>649.61</v>
      </c>
    </row>
    <row r="496" spans="1:13" x14ac:dyDescent="0.25">
      <c r="A496">
        <v>495</v>
      </c>
      <c r="B496">
        <v>59</v>
      </c>
      <c r="C496" t="str">
        <f t="shared" si="28"/>
        <v>Senior Citizen</v>
      </c>
      <c r="D496" t="s">
        <v>7</v>
      </c>
      <c r="E496">
        <v>140809</v>
      </c>
      <c r="F496" t="str">
        <f t="shared" si="29"/>
        <v>High Income</v>
      </c>
      <c r="G496">
        <v>45</v>
      </c>
      <c r="H496" t="str">
        <f t="shared" si="30"/>
        <v>Medium Spending</v>
      </c>
      <c r="I496">
        <v>5</v>
      </c>
      <c r="J496" t="str">
        <f t="shared" si="31"/>
        <v>Medium Tenure</v>
      </c>
      <c r="K496">
        <v>45</v>
      </c>
      <c r="L496" t="s">
        <v>2</v>
      </c>
      <c r="M496">
        <v>917.5</v>
      </c>
    </row>
    <row r="497" spans="1:13" x14ac:dyDescent="0.25">
      <c r="A497">
        <v>496</v>
      </c>
      <c r="B497">
        <v>33</v>
      </c>
      <c r="C497" t="str">
        <f t="shared" si="28"/>
        <v>Adult</v>
      </c>
      <c r="D497" t="s">
        <v>0</v>
      </c>
      <c r="E497">
        <v>65486</v>
      </c>
      <c r="F497" t="str">
        <f t="shared" si="29"/>
        <v>Medium Income</v>
      </c>
      <c r="G497">
        <v>76</v>
      </c>
      <c r="H497" t="str">
        <f t="shared" si="30"/>
        <v>High Spending</v>
      </c>
      <c r="I497">
        <v>2</v>
      </c>
      <c r="J497" t="str">
        <f t="shared" si="31"/>
        <v>Low Tenure</v>
      </c>
      <c r="K497">
        <v>11</v>
      </c>
      <c r="L497" t="s">
        <v>2</v>
      </c>
      <c r="M497">
        <v>302.05</v>
      </c>
    </row>
    <row r="498" spans="1:13" x14ac:dyDescent="0.25">
      <c r="A498">
        <v>497</v>
      </c>
      <c r="B498">
        <v>56</v>
      </c>
      <c r="C498" t="str">
        <f t="shared" si="28"/>
        <v>Senior Citizen</v>
      </c>
      <c r="D498" t="s">
        <v>7</v>
      </c>
      <c r="E498">
        <v>145254</v>
      </c>
      <c r="F498" t="str">
        <f t="shared" si="29"/>
        <v>High Income</v>
      </c>
      <c r="G498">
        <v>48</v>
      </c>
      <c r="H498" t="str">
        <f t="shared" si="30"/>
        <v>Medium Spending</v>
      </c>
      <c r="I498">
        <v>6</v>
      </c>
      <c r="J498" t="str">
        <f t="shared" si="31"/>
        <v>Medium Tenure</v>
      </c>
      <c r="K498">
        <v>43</v>
      </c>
      <c r="L498" t="s">
        <v>2</v>
      </c>
      <c r="M498">
        <v>422.32</v>
      </c>
    </row>
    <row r="499" spans="1:13" x14ac:dyDescent="0.25">
      <c r="A499">
        <v>498</v>
      </c>
      <c r="B499">
        <v>54</v>
      </c>
      <c r="C499" t="str">
        <f t="shared" si="28"/>
        <v>Senior Citizen</v>
      </c>
      <c r="D499" t="s">
        <v>0</v>
      </c>
      <c r="E499">
        <v>43308</v>
      </c>
      <c r="F499" t="str">
        <f t="shared" si="29"/>
        <v>Low Income</v>
      </c>
      <c r="G499">
        <v>56</v>
      </c>
      <c r="H499" t="str">
        <f t="shared" si="30"/>
        <v>Medium Spending</v>
      </c>
      <c r="I499">
        <v>5</v>
      </c>
      <c r="J499" t="str">
        <f t="shared" si="31"/>
        <v>Medium Tenure</v>
      </c>
      <c r="K499">
        <v>50</v>
      </c>
      <c r="L499" t="s">
        <v>6</v>
      </c>
      <c r="M499">
        <v>667.92</v>
      </c>
    </row>
    <row r="500" spans="1:13" x14ac:dyDescent="0.25">
      <c r="A500">
        <v>499</v>
      </c>
      <c r="B500">
        <v>25</v>
      </c>
      <c r="C500" t="str">
        <f t="shared" si="28"/>
        <v>Teenager</v>
      </c>
      <c r="D500" t="s">
        <v>7</v>
      </c>
      <c r="E500">
        <v>33065</v>
      </c>
      <c r="F500" t="str">
        <f t="shared" si="29"/>
        <v>Low Income</v>
      </c>
      <c r="G500">
        <v>61</v>
      </c>
      <c r="H500" t="str">
        <f t="shared" si="30"/>
        <v>Medium Spending</v>
      </c>
      <c r="I500">
        <v>7</v>
      </c>
      <c r="J500" t="str">
        <f t="shared" si="31"/>
        <v>High Tenure</v>
      </c>
      <c r="K500">
        <v>40</v>
      </c>
      <c r="L500" t="s">
        <v>1</v>
      </c>
      <c r="M500">
        <v>317.98</v>
      </c>
    </row>
    <row r="501" spans="1:13" x14ac:dyDescent="0.25">
      <c r="A501">
        <v>500</v>
      </c>
      <c r="B501">
        <v>47</v>
      </c>
      <c r="C501" t="str">
        <f t="shared" si="28"/>
        <v>Adult</v>
      </c>
      <c r="D501" t="s">
        <v>7</v>
      </c>
      <c r="E501">
        <v>69168</v>
      </c>
      <c r="F501" t="str">
        <f t="shared" si="29"/>
        <v>Medium Income</v>
      </c>
      <c r="G501">
        <v>16</v>
      </c>
      <c r="H501" t="str">
        <f t="shared" si="30"/>
        <v>Low Spending</v>
      </c>
      <c r="I501">
        <v>7</v>
      </c>
      <c r="J501" t="str">
        <f t="shared" si="31"/>
        <v>High Tenure</v>
      </c>
      <c r="K501">
        <v>42</v>
      </c>
      <c r="L501" t="s">
        <v>3</v>
      </c>
      <c r="M501">
        <v>638.96</v>
      </c>
    </row>
    <row r="502" spans="1:13" x14ac:dyDescent="0.25">
      <c r="A502">
        <v>501</v>
      </c>
      <c r="B502">
        <v>42</v>
      </c>
      <c r="C502" t="str">
        <f t="shared" si="28"/>
        <v>Adult</v>
      </c>
      <c r="D502" t="s">
        <v>7</v>
      </c>
      <c r="E502">
        <v>129999</v>
      </c>
      <c r="F502" t="str">
        <f t="shared" si="29"/>
        <v>High Income</v>
      </c>
      <c r="G502">
        <v>73</v>
      </c>
      <c r="H502" t="str">
        <f t="shared" si="30"/>
        <v>High Spending</v>
      </c>
      <c r="I502">
        <v>5</v>
      </c>
      <c r="J502" t="str">
        <f t="shared" si="31"/>
        <v>Medium Tenure</v>
      </c>
      <c r="K502">
        <v>2</v>
      </c>
      <c r="L502" t="s">
        <v>3</v>
      </c>
      <c r="M502">
        <v>942.97</v>
      </c>
    </row>
    <row r="503" spans="1:13" x14ac:dyDescent="0.25">
      <c r="A503">
        <v>502</v>
      </c>
      <c r="B503">
        <v>61</v>
      </c>
      <c r="C503" t="str">
        <f t="shared" si="28"/>
        <v>Senior Citizen</v>
      </c>
      <c r="D503" t="s">
        <v>0</v>
      </c>
      <c r="E503">
        <v>41730</v>
      </c>
      <c r="F503" t="str">
        <f t="shared" si="29"/>
        <v>Low Income</v>
      </c>
      <c r="G503">
        <v>2</v>
      </c>
      <c r="H503" t="str">
        <f t="shared" si="30"/>
        <v>Low Spending</v>
      </c>
      <c r="I503">
        <v>9</v>
      </c>
      <c r="J503" t="str">
        <f t="shared" si="31"/>
        <v>High Tenure</v>
      </c>
      <c r="K503">
        <v>20</v>
      </c>
      <c r="L503" t="s">
        <v>6</v>
      </c>
      <c r="M503">
        <v>177.64</v>
      </c>
    </row>
    <row r="504" spans="1:13" x14ac:dyDescent="0.25">
      <c r="A504">
        <v>503</v>
      </c>
      <c r="B504">
        <v>22</v>
      </c>
      <c r="C504" t="str">
        <f t="shared" si="28"/>
        <v>Teenager</v>
      </c>
      <c r="D504" t="s">
        <v>7</v>
      </c>
      <c r="E504">
        <v>75626</v>
      </c>
      <c r="F504" t="str">
        <f t="shared" si="29"/>
        <v>Medium Income</v>
      </c>
      <c r="G504">
        <v>52</v>
      </c>
      <c r="H504" t="str">
        <f t="shared" si="30"/>
        <v>Medium Spending</v>
      </c>
      <c r="I504">
        <v>7</v>
      </c>
      <c r="J504" t="str">
        <f t="shared" si="31"/>
        <v>High Tenure</v>
      </c>
      <c r="K504">
        <v>34</v>
      </c>
      <c r="L504" t="s">
        <v>6</v>
      </c>
      <c r="M504">
        <v>154.66999999999999</v>
      </c>
    </row>
    <row r="505" spans="1:13" x14ac:dyDescent="0.25">
      <c r="A505">
        <v>504</v>
      </c>
      <c r="B505">
        <v>18</v>
      </c>
      <c r="C505" t="str">
        <f t="shared" si="28"/>
        <v>Teenager</v>
      </c>
      <c r="D505" t="s">
        <v>4</v>
      </c>
      <c r="E505">
        <v>142641</v>
      </c>
      <c r="F505" t="str">
        <f t="shared" si="29"/>
        <v>High Income</v>
      </c>
      <c r="G505">
        <v>40</v>
      </c>
      <c r="H505" t="str">
        <f t="shared" si="30"/>
        <v>Medium Spending</v>
      </c>
      <c r="I505">
        <v>7</v>
      </c>
      <c r="J505" t="str">
        <f t="shared" si="31"/>
        <v>High Tenure</v>
      </c>
      <c r="K505">
        <v>31</v>
      </c>
      <c r="L505" t="s">
        <v>6</v>
      </c>
      <c r="M505">
        <v>240.64</v>
      </c>
    </row>
    <row r="506" spans="1:13" x14ac:dyDescent="0.25">
      <c r="A506">
        <v>505</v>
      </c>
      <c r="B506">
        <v>22</v>
      </c>
      <c r="C506" t="str">
        <f t="shared" si="28"/>
        <v>Teenager</v>
      </c>
      <c r="D506" t="s">
        <v>7</v>
      </c>
      <c r="E506">
        <v>53863</v>
      </c>
      <c r="F506" t="str">
        <f t="shared" si="29"/>
        <v>Medium Income</v>
      </c>
      <c r="G506">
        <v>96</v>
      </c>
      <c r="H506" t="str">
        <f t="shared" si="30"/>
        <v>High Spending</v>
      </c>
      <c r="I506">
        <v>10</v>
      </c>
      <c r="J506" t="str">
        <f t="shared" si="31"/>
        <v>High Tenure</v>
      </c>
      <c r="K506">
        <v>41</v>
      </c>
      <c r="L506" t="s">
        <v>6</v>
      </c>
      <c r="M506">
        <v>491.64</v>
      </c>
    </row>
    <row r="507" spans="1:13" x14ac:dyDescent="0.25">
      <c r="A507">
        <v>506</v>
      </c>
      <c r="B507">
        <v>66</v>
      </c>
      <c r="C507" t="str">
        <f t="shared" si="28"/>
        <v>Senior Citizen</v>
      </c>
      <c r="D507" t="s">
        <v>7</v>
      </c>
      <c r="E507">
        <v>149505</v>
      </c>
      <c r="F507" t="str">
        <f t="shared" si="29"/>
        <v>High Income</v>
      </c>
      <c r="G507">
        <v>79</v>
      </c>
      <c r="H507" t="str">
        <f t="shared" si="30"/>
        <v>High Spending</v>
      </c>
      <c r="I507">
        <v>4</v>
      </c>
      <c r="J507" t="str">
        <f t="shared" si="31"/>
        <v>Medium Tenure</v>
      </c>
      <c r="K507">
        <v>8</v>
      </c>
      <c r="L507" t="s">
        <v>2</v>
      </c>
      <c r="M507">
        <v>334.95</v>
      </c>
    </row>
    <row r="508" spans="1:13" x14ac:dyDescent="0.25">
      <c r="A508">
        <v>507</v>
      </c>
      <c r="B508">
        <v>58</v>
      </c>
      <c r="C508" t="str">
        <f t="shared" si="28"/>
        <v>Senior Citizen</v>
      </c>
      <c r="D508" t="s">
        <v>7</v>
      </c>
      <c r="E508">
        <v>132215</v>
      </c>
      <c r="F508" t="str">
        <f t="shared" si="29"/>
        <v>High Income</v>
      </c>
      <c r="G508">
        <v>91</v>
      </c>
      <c r="H508" t="str">
        <f t="shared" si="30"/>
        <v>High Spending</v>
      </c>
      <c r="I508">
        <v>8</v>
      </c>
      <c r="J508" t="str">
        <f t="shared" si="31"/>
        <v>High Tenure</v>
      </c>
      <c r="K508">
        <v>6</v>
      </c>
      <c r="L508" t="s">
        <v>2</v>
      </c>
      <c r="M508">
        <v>275.70999999999998</v>
      </c>
    </row>
    <row r="509" spans="1:13" x14ac:dyDescent="0.25">
      <c r="A509">
        <v>508</v>
      </c>
      <c r="B509">
        <v>48</v>
      </c>
      <c r="C509" t="str">
        <f t="shared" si="28"/>
        <v>Adult</v>
      </c>
      <c r="D509" t="s">
        <v>4</v>
      </c>
      <c r="E509">
        <v>72108</v>
      </c>
      <c r="F509" t="str">
        <f t="shared" si="29"/>
        <v>Medium Income</v>
      </c>
      <c r="G509">
        <v>85</v>
      </c>
      <c r="H509" t="str">
        <f t="shared" si="30"/>
        <v>High Spending</v>
      </c>
      <c r="I509">
        <v>8</v>
      </c>
      <c r="J509" t="str">
        <f t="shared" si="31"/>
        <v>High Tenure</v>
      </c>
      <c r="K509">
        <v>13</v>
      </c>
      <c r="L509" t="s">
        <v>2</v>
      </c>
      <c r="M509">
        <v>486.58</v>
      </c>
    </row>
    <row r="510" spans="1:13" x14ac:dyDescent="0.25">
      <c r="A510">
        <v>509</v>
      </c>
      <c r="B510">
        <v>68</v>
      </c>
      <c r="C510" t="str">
        <f t="shared" si="28"/>
        <v>Senior Citizen</v>
      </c>
      <c r="D510" t="s">
        <v>4</v>
      </c>
      <c r="E510">
        <v>113760</v>
      </c>
      <c r="F510" t="str">
        <f t="shared" si="29"/>
        <v>High Income</v>
      </c>
      <c r="G510">
        <v>64</v>
      </c>
      <c r="H510" t="str">
        <f t="shared" si="30"/>
        <v>Medium Spending</v>
      </c>
      <c r="I510">
        <v>2</v>
      </c>
      <c r="J510" t="str">
        <f t="shared" si="31"/>
        <v>Low Tenure</v>
      </c>
      <c r="K510">
        <v>37</v>
      </c>
      <c r="L510" t="s">
        <v>2</v>
      </c>
      <c r="M510">
        <v>462.62</v>
      </c>
    </row>
    <row r="511" spans="1:13" x14ac:dyDescent="0.25">
      <c r="A511">
        <v>510</v>
      </c>
      <c r="B511">
        <v>19</v>
      </c>
      <c r="C511" t="str">
        <f t="shared" si="28"/>
        <v>Teenager</v>
      </c>
      <c r="D511" t="s">
        <v>7</v>
      </c>
      <c r="E511">
        <v>111238</v>
      </c>
      <c r="F511" t="str">
        <f t="shared" si="29"/>
        <v>High Income</v>
      </c>
      <c r="G511">
        <v>7</v>
      </c>
      <c r="H511" t="str">
        <f t="shared" si="30"/>
        <v>Low Spending</v>
      </c>
      <c r="I511">
        <v>2</v>
      </c>
      <c r="J511" t="str">
        <f t="shared" si="31"/>
        <v>Low Tenure</v>
      </c>
      <c r="K511">
        <v>30</v>
      </c>
      <c r="L511" t="s">
        <v>2</v>
      </c>
      <c r="M511">
        <v>813.37</v>
      </c>
    </row>
    <row r="512" spans="1:13" x14ac:dyDescent="0.25">
      <c r="A512">
        <v>511</v>
      </c>
      <c r="B512">
        <v>24</v>
      </c>
      <c r="C512" t="str">
        <f t="shared" si="28"/>
        <v>Teenager</v>
      </c>
      <c r="D512" t="s">
        <v>4</v>
      </c>
      <c r="E512">
        <v>109039</v>
      </c>
      <c r="F512" t="str">
        <f t="shared" si="29"/>
        <v>High Income</v>
      </c>
      <c r="G512">
        <v>71</v>
      </c>
      <c r="H512" t="str">
        <f t="shared" si="30"/>
        <v>High Spending</v>
      </c>
      <c r="I512">
        <v>9</v>
      </c>
      <c r="J512" t="str">
        <f t="shared" si="31"/>
        <v>High Tenure</v>
      </c>
      <c r="K512">
        <v>41</v>
      </c>
      <c r="L512" t="s">
        <v>2</v>
      </c>
      <c r="M512">
        <v>606.17999999999995</v>
      </c>
    </row>
    <row r="513" spans="1:13" x14ac:dyDescent="0.25">
      <c r="A513">
        <v>512</v>
      </c>
      <c r="B513">
        <v>33</v>
      </c>
      <c r="C513" t="str">
        <f t="shared" si="28"/>
        <v>Adult</v>
      </c>
      <c r="D513" t="s">
        <v>7</v>
      </c>
      <c r="E513">
        <v>132968</v>
      </c>
      <c r="F513" t="str">
        <f t="shared" si="29"/>
        <v>High Income</v>
      </c>
      <c r="G513">
        <v>49</v>
      </c>
      <c r="H513" t="str">
        <f t="shared" si="30"/>
        <v>Medium Spending</v>
      </c>
      <c r="I513">
        <v>10</v>
      </c>
      <c r="J513" t="str">
        <f t="shared" si="31"/>
        <v>High Tenure</v>
      </c>
      <c r="K513">
        <v>45</v>
      </c>
      <c r="L513" t="s">
        <v>2</v>
      </c>
      <c r="M513">
        <v>641.53</v>
      </c>
    </row>
    <row r="514" spans="1:13" x14ac:dyDescent="0.25">
      <c r="A514">
        <v>513</v>
      </c>
      <c r="B514">
        <v>19</v>
      </c>
      <c r="C514" t="str">
        <f t="shared" si="28"/>
        <v>Teenager</v>
      </c>
      <c r="D514" t="s">
        <v>7</v>
      </c>
      <c r="E514">
        <v>82506</v>
      </c>
      <c r="F514" t="str">
        <f t="shared" si="29"/>
        <v>Medium Income</v>
      </c>
      <c r="G514">
        <v>10</v>
      </c>
      <c r="H514" t="str">
        <f t="shared" si="30"/>
        <v>Low Spending</v>
      </c>
      <c r="I514">
        <v>5</v>
      </c>
      <c r="J514" t="str">
        <f t="shared" si="31"/>
        <v>Medium Tenure</v>
      </c>
      <c r="K514">
        <v>41</v>
      </c>
      <c r="L514" t="s">
        <v>2</v>
      </c>
      <c r="M514">
        <v>406.32</v>
      </c>
    </row>
    <row r="515" spans="1:13" x14ac:dyDescent="0.25">
      <c r="A515">
        <v>514</v>
      </c>
      <c r="B515">
        <v>69</v>
      </c>
      <c r="C515" t="str">
        <f t="shared" ref="C515:C578" si="32">IF(B515&gt;50,"Senior Citizen",IF(B515&gt;=30,"Adult","Teenager"))</f>
        <v>Senior Citizen</v>
      </c>
      <c r="D515" t="s">
        <v>0</v>
      </c>
      <c r="E515">
        <v>58668</v>
      </c>
      <c r="F515" t="str">
        <f t="shared" ref="F515:F578" si="33">IF(E515 &lt; 50000, "Low Income", IF(E515 &lt;= 100000, "Medium Income", "High Income"))</f>
        <v>Medium Income</v>
      </c>
      <c r="G515">
        <v>40</v>
      </c>
      <c r="H515" t="str">
        <f t="shared" ref="H515:H578" si="34">IF(G515 &lt; 40, "Low Spending", IF(G515 &lt;= 70, "Medium Spending", "High Spending"))</f>
        <v>Medium Spending</v>
      </c>
      <c r="I515">
        <v>2</v>
      </c>
      <c r="J515" t="str">
        <f t="shared" ref="J515:J578" si="35">IF(I515 &lt; 3, "Low Tenure", IF(I515 &lt;= 6, "Medium Tenure", "High Tenure"))</f>
        <v>Low Tenure</v>
      </c>
      <c r="K515">
        <v>15</v>
      </c>
      <c r="L515" t="s">
        <v>5</v>
      </c>
      <c r="M515">
        <v>626.35</v>
      </c>
    </row>
    <row r="516" spans="1:13" x14ac:dyDescent="0.25">
      <c r="A516">
        <v>515</v>
      </c>
      <c r="B516">
        <v>28</v>
      </c>
      <c r="C516" t="str">
        <f t="shared" si="32"/>
        <v>Teenager</v>
      </c>
      <c r="D516" t="s">
        <v>7</v>
      </c>
      <c r="E516">
        <v>66961</v>
      </c>
      <c r="F516" t="str">
        <f t="shared" si="33"/>
        <v>Medium Income</v>
      </c>
      <c r="G516">
        <v>8</v>
      </c>
      <c r="H516" t="str">
        <f t="shared" si="34"/>
        <v>Low Spending</v>
      </c>
      <c r="I516">
        <v>10</v>
      </c>
      <c r="J516" t="str">
        <f t="shared" si="35"/>
        <v>High Tenure</v>
      </c>
      <c r="K516">
        <v>22</v>
      </c>
      <c r="L516" t="s">
        <v>1</v>
      </c>
      <c r="M516">
        <v>179.82</v>
      </c>
    </row>
    <row r="517" spans="1:13" x14ac:dyDescent="0.25">
      <c r="A517">
        <v>516</v>
      </c>
      <c r="B517">
        <v>32</v>
      </c>
      <c r="C517" t="str">
        <f t="shared" si="32"/>
        <v>Adult</v>
      </c>
      <c r="D517" t="s">
        <v>4</v>
      </c>
      <c r="E517">
        <v>137280</v>
      </c>
      <c r="F517" t="str">
        <f t="shared" si="33"/>
        <v>High Income</v>
      </c>
      <c r="G517">
        <v>95</v>
      </c>
      <c r="H517" t="str">
        <f t="shared" si="34"/>
        <v>High Spending</v>
      </c>
      <c r="I517">
        <v>6</v>
      </c>
      <c r="J517" t="str">
        <f t="shared" si="35"/>
        <v>Medium Tenure</v>
      </c>
      <c r="K517">
        <v>3</v>
      </c>
      <c r="L517" t="s">
        <v>6</v>
      </c>
      <c r="M517">
        <v>31.72</v>
      </c>
    </row>
    <row r="518" spans="1:13" x14ac:dyDescent="0.25">
      <c r="A518">
        <v>517</v>
      </c>
      <c r="B518">
        <v>18</v>
      </c>
      <c r="C518" t="str">
        <f t="shared" si="32"/>
        <v>Teenager</v>
      </c>
      <c r="D518" t="s">
        <v>4</v>
      </c>
      <c r="E518">
        <v>112021</v>
      </c>
      <c r="F518" t="str">
        <f t="shared" si="33"/>
        <v>High Income</v>
      </c>
      <c r="G518">
        <v>9</v>
      </c>
      <c r="H518" t="str">
        <f t="shared" si="34"/>
        <v>Low Spending</v>
      </c>
      <c r="I518">
        <v>3</v>
      </c>
      <c r="J518" t="str">
        <f t="shared" si="35"/>
        <v>Medium Tenure</v>
      </c>
      <c r="K518">
        <v>11</v>
      </c>
      <c r="L518" t="s">
        <v>1</v>
      </c>
      <c r="M518">
        <v>588.37</v>
      </c>
    </row>
    <row r="519" spans="1:13" x14ac:dyDescent="0.25">
      <c r="A519">
        <v>518</v>
      </c>
      <c r="B519">
        <v>45</v>
      </c>
      <c r="C519" t="str">
        <f t="shared" si="32"/>
        <v>Adult</v>
      </c>
      <c r="D519" t="s">
        <v>0</v>
      </c>
      <c r="E519">
        <v>110280</v>
      </c>
      <c r="F519" t="str">
        <f t="shared" si="33"/>
        <v>High Income</v>
      </c>
      <c r="G519">
        <v>85</v>
      </c>
      <c r="H519" t="str">
        <f t="shared" si="34"/>
        <v>High Spending</v>
      </c>
      <c r="I519">
        <v>4</v>
      </c>
      <c r="J519" t="str">
        <f t="shared" si="35"/>
        <v>Medium Tenure</v>
      </c>
      <c r="K519">
        <v>21</v>
      </c>
      <c r="L519" t="s">
        <v>1</v>
      </c>
      <c r="M519">
        <v>944.07</v>
      </c>
    </row>
    <row r="520" spans="1:13" x14ac:dyDescent="0.25">
      <c r="A520">
        <v>519</v>
      </c>
      <c r="B520">
        <v>45</v>
      </c>
      <c r="C520" t="str">
        <f t="shared" si="32"/>
        <v>Adult</v>
      </c>
      <c r="D520" t="s">
        <v>0</v>
      </c>
      <c r="E520">
        <v>67753</v>
      </c>
      <c r="F520" t="str">
        <f t="shared" si="33"/>
        <v>Medium Income</v>
      </c>
      <c r="G520">
        <v>64</v>
      </c>
      <c r="H520" t="str">
        <f t="shared" si="34"/>
        <v>Medium Spending</v>
      </c>
      <c r="I520">
        <v>4</v>
      </c>
      <c r="J520" t="str">
        <f t="shared" si="35"/>
        <v>Medium Tenure</v>
      </c>
      <c r="K520">
        <v>48</v>
      </c>
      <c r="L520" t="s">
        <v>2</v>
      </c>
      <c r="M520">
        <v>926.69</v>
      </c>
    </row>
    <row r="521" spans="1:13" x14ac:dyDescent="0.25">
      <c r="A521">
        <v>520</v>
      </c>
      <c r="B521">
        <v>38</v>
      </c>
      <c r="C521" t="str">
        <f t="shared" si="32"/>
        <v>Adult</v>
      </c>
      <c r="D521" t="s">
        <v>7</v>
      </c>
      <c r="E521">
        <v>54918</v>
      </c>
      <c r="F521" t="str">
        <f t="shared" si="33"/>
        <v>Medium Income</v>
      </c>
      <c r="G521">
        <v>1</v>
      </c>
      <c r="H521" t="str">
        <f t="shared" si="34"/>
        <v>Low Spending</v>
      </c>
      <c r="I521">
        <v>6</v>
      </c>
      <c r="J521" t="str">
        <f t="shared" si="35"/>
        <v>Medium Tenure</v>
      </c>
      <c r="K521">
        <v>6</v>
      </c>
      <c r="L521" t="s">
        <v>6</v>
      </c>
      <c r="M521">
        <v>979.26</v>
      </c>
    </row>
    <row r="522" spans="1:13" x14ac:dyDescent="0.25">
      <c r="A522">
        <v>521</v>
      </c>
      <c r="B522">
        <v>69</v>
      </c>
      <c r="C522" t="str">
        <f t="shared" si="32"/>
        <v>Senior Citizen</v>
      </c>
      <c r="D522" t="s">
        <v>4</v>
      </c>
      <c r="E522">
        <v>78534</v>
      </c>
      <c r="F522" t="str">
        <f t="shared" si="33"/>
        <v>Medium Income</v>
      </c>
      <c r="G522">
        <v>100</v>
      </c>
      <c r="H522" t="str">
        <f t="shared" si="34"/>
        <v>High Spending</v>
      </c>
      <c r="I522">
        <v>2</v>
      </c>
      <c r="J522" t="str">
        <f t="shared" si="35"/>
        <v>Low Tenure</v>
      </c>
      <c r="K522">
        <v>9</v>
      </c>
      <c r="L522" t="s">
        <v>5</v>
      </c>
      <c r="M522">
        <v>75.03</v>
      </c>
    </row>
    <row r="523" spans="1:13" x14ac:dyDescent="0.25">
      <c r="A523">
        <v>522</v>
      </c>
      <c r="B523">
        <v>29</v>
      </c>
      <c r="C523" t="str">
        <f t="shared" si="32"/>
        <v>Teenager</v>
      </c>
      <c r="D523" t="s">
        <v>0</v>
      </c>
      <c r="E523">
        <v>51471</v>
      </c>
      <c r="F523" t="str">
        <f t="shared" si="33"/>
        <v>Medium Income</v>
      </c>
      <c r="G523">
        <v>96</v>
      </c>
      <c r="H523" t="str">
        <f t="shared" si="34"/>
        <v>High Spending</v>
      </c>
      <c r="I523">
        <v>3</v>
      </c>
      <c r="J523" t="str">
        <f t="shared" si="35"/>
        <v>Medium Tenure</v>
      </c>
      <c r="K523">
        <v>13</v>
      </c>
      <c r="L523" t="s">
        <v>5</v>
      </c>
      <c r="M523">
        <v>668.21</v>
      </c>
    </row>
    <row r="524" spans="1:13" x14ac:dyDescent="0.25">
      <c r="A524">
        <v>523</v>
      </c>
      <c r="B524">
        <v>32</v>
      </c>
      <c r="C524" t="str">
        <f t="shared" si="32"/>
        <v>Adult</v>
      </c>
      <c r="D524" t="s">
        <v>0</v>
      </c>
      <c r="E524">
        <v>58144</v>
      </c>
      <c r="F524" t="str">
        <f t="shared" si="33"/>
        <v>Medium Income</v>
      </c>
      <c r="G524">
        <v>4</v>
      </c>
      <c r="H524" t="str">
        <f t="shared" si="34"/>
        <v>Low Spending</v>
      </c>
      <c r="I524">
        <v>5</v>
      </c>
      <c r="J524" t="str">
        <f t="shared" si="35"/>
        <v>Medium Tenure</v>
      </c>
      <c r="K524">
        <v>16</v>
      </c>
      <c r="L524" t="s">
        <v>6</v>
      </c>
      <c r="M524">
        <v>923.37</v>
      </c>
    </row>
    <row r="525" spans="1:13" x14ac:dyDescent="0.25">
      <c r="A525">
        <v>524</v>
      </c>
      <c r="B525">
        <v>47</v>
      </c>
      <c r="C525" t="str">
        <f t="shared" si="32"/>
        <v>Adult</v>
      </c>
      <c r="D525" t="s">
        <v>4</v>
      </c>
      <c r="E525">
        <v>100338</v>
      </c>
      <c r="F525" t="str">
        <f t="shared" si="33"/>
        <v>High Income</v>
      </c>
      <c r="G525">
        <v>13</v>
      </c>
      <c r="H525" t="str">
        <f t="shared" si="34"/>
        <v>Low Spending</v>
      </c>
      <c r="I525">
        <v>9</v>
      </c>
      <c r="J525" t="str">
        <f t="shared" si="35"/>
        <v>High Tenure</v>
      </c>
      <c r="K525">
        <v>40</v>
      </c>
      <c r="L525" t="s">
        <v>6</v>
      </c>
      <c r="M525">
        <v>48.65</v>
      </c>
    </row>
    <row r="526" spans="1:13" x14ac:dyDescent="0.25">
      <c r="A526">
        <v>525</v>
      </c>
      <c r="B526">
        <v>33</v>
      </c>
      <c r="C526" t="str">
        <f t="shared" si="32"/>
        <v>Adult</v>
      </c>
      <c r="D526" t="s">
        <v>0</v>
      </c>
      <c r="E526">
        <v>90232</v>
      </c>
      <c r="F526" t="str">
        <f t="shared" si="33"/>
        <v>Medium Income</v>
      </c>
      <c r="G526">
        <v>19</v>
      </c>
      <c r="H526" t="str">
        <f t="shared" si="34"/>
        <v>Low Spending</v>
      </c>
      <c r="I526">
        <v>2</v>
      </c>
      <c r="J526" t="str">
        <f t="shared" si="35"/>
        <v>Low Tenure</v>
      </c>
      <c r="K526">
        <v>8</v>
      </c>
      <c r="L526" t="s">
        <v>3</v>
      </c>
      <c r="M526">
        <v>255.08</v>
      </c>
    </row>
    <row r="527" spans="1:13" x14ac:dyDescent="0.25">
      <c r="A527">
        <v>526</v>
      </c>
      <c r="B527">
        <v>52</v>
      </c>
      <c r="C527" t="str">
        <f t="shared" si="32"/>
        <v>Senior Citizen</v>
      </c>
      <c r="D527" t="s">
        <v>7</v>
      </c>
      <c r="E527">
        <v>133701</v>
      </c>
      <c r="F527" t="str">
        <f t="shared" si="33"/>
        <v>High Income</v>
      </c>
      <c r="G527">
        <v>64</v>
      </c>
      <c r="H527" t="str">
        <f t="shared" si="34"/>
        <v>Medium Spending</v>
      </c>
      <c r="I527">
        <v>1</v>
      </c>
      <c r="J527" t="str">
        <f t="shared" si="35"/>
        <v>Low Tenure</v>
      </c>
      <c r="K527">
        <v>34</v>
      </c>
      <c r="L527" t="s">
        <v>3</v>
      </c>
      <c r="M527">
        <v>534.25</v>
      </c>
    </row>
    <row r="528" spans="1:13" x14ac:dyDescent="0.25">
      <c r="A528">
        <v>527</v>
      </c>
      <c r="B528">
        <v>62</v>
      </c>
      <c r="C528" t="str">
        <f t="shared" si="32"/>
        <v>Senior Citizen</v>
      </c>
      <c r="D528" t="s">
        <v>0</v>
      </c>
      <c r="E528">
        <v>117704</v>
      </c>
      <c r="F528" t="str">
        <f t="shared" si="33"/>
        <v>High Income</v>
      </c>
      <c r="G528">
        <v>37</v>
      </c>
      <c r="H528" t="str">
        <f t="shared" si="34"/>
        <v>Low Spending</v>
      </c>
      <c r="I528">
        <v>3</v>
      </c>
      <c r="J528" t="str">
        <f t="shared" si="35"/>
        <v>Medium Tenure</v>
      </c>
      <c r="K528">
        <v>48</v>
      </c>
      <c r="L528" t="s">
        <v>2</v>
      </c>
      <c r="M528">
        <v>112.11</v>
      </c>
    </row>
    <row r="529" spans="1:13" x14ac:dyDescent="0.25">
      <c r="A529">
        <v>528</v>
      </c>
      <c r="B529">
        <v>23</v>
      </c>
      <c r="C529" t="str">
        <f t="shared" si="32"/>
        <v>Teenager</v>
      </c>
      <c r="D529" t="s">
        <v>0</v>
      </c>
      <c r="E529">
        <v>144577</v>
      </c>
      <c r="F529" t="str">
        <f t="shared" si="33"/>
        <v>High Income</v>
      </c>
      <c r="G529">
        <v>75</v>
      </c>
      <c r="H529" t="str">
        <f t="shared" si="34"/>
        <v>High Spending</v>
      </c>
      <c r="I529">
        <v>1</v>
      </c>
      <c r="J529" t="str">
        <f t="shared" si="35"/>
        <v>Low Tenure</v>
      </c>
      <c r="K529">
        <v>9</v>
      </c>
      <c r="L529" t="s">
        <v>3</v>
      </c>
      <c r="M529">
        <v>826.02</v>
      </c>
    </row>
    <row r="530" spans="1:13" x14ac:dyDescent="0.25">
      <c r="A530">
        <v>529</v>
      </c>
      <c r="B530">
        <v>57</v>
      </c>
      <c r="C530" t="str">
        <f t="shared" si="32"/>
        <v>Senior Citizen</v>
      </c>
      <c r="D530" t="s">
        <v>7</v>
      </c>
      <c r="E530">
        <v>139366</v>
      </c>
      <c r="F530" t="str">
        <f t="shared" si="33"/>
        <v>High Income</v>
      </c>
      <c r="G530">
        <v>39</v>
      </c>
      <c r="H530" t="str">
        <f t="shared" si="34"/>
        <v>Low Spending</v>
      </c>
      <c r="I530">
        <v>5</v>
      </c>
      <c r="J530" t="str">
        <f t="shared" si="35"/>
        <v>Medium Tenure</v>
      </c>
      <c r="K530">
        <v>50</v>
      </c>
      <c r="L530" t="s">
        <v>2</v>
      </c>
      <c r="M530">
        <v>34.5</v>
      </c>
    </row>
    <row r="531" spans="1:13" x14ac:dyDescent="0.25">
      <c r="A531">
        <v>530</v>
      </c>
      <c r="B531">
        <v>27</v>
      </c>
      <c r="C531" t="str">
        <f t="shared" si="32"/>
        <v>Teenager</v>
      </c>
      <c r="D531" t="s">
        <v>7</v>
      </c>
      <c r="E531">
        <v>106944</v>
      </c>
      <c r="F531" t="str">
        <f t="shared" si="33"/>
        <v>High Income</v>
      </c>
      <c r="G531">
        <v>63</v>
      </c>
      <c r="H531" t="str">
        <f t="shared" si="34"/>
        <v>Medium Spending</v>
      </c>
      <c r="I531">
        <v>1</v>
      </c>
      <c r="J531" t="str">
        <f t="shared" si="35"/>
        <v>Low Tenure</v>
      </c>
      <c r="K531">
        <v>28</v>
      </c>
      <c r="L531" t="s">
        <v>2</v>
      </c>
      <c r="M531">
        <v>36.39</v>
      </c>
    </row>
    <row r="532" spans="1:13" x14ac:dyDescent="0.25">
      <c r="A532">
        <v>531</v>
      </c>
      <c r="B532">
        <v>61</v>
      </c>
      <c r="C532" t="str">
        <f t="shared" si="32"/>
        <v>Senior Citizen</v>
      </c>
      <c r="D532" t="s">
        <v>7</v>
      </c>
      <c r="E532">
        <v>92031</v>
      </c>
      <c r="F532" t="str">
        <f t="shared" si="33"/>
        <v>Medium Income</v>
      </c>
      <c r="G532">
        <v>44</v>
      </c>
      <c r="H532" t="str">
        <f t="shared" si="34"/>
        <v>Medium Spending</v>
      </c>
      <c r="I532">
        <v>7</v>
      </c>
      <c r="J532" t="str">
        <f t="shared" si="35"/>
        <v>High Tenure</v>
      </c>
      <c r="K532">
        <v>11</v>
      </c>
      <c r="L532" t="s">
        <v>2</v>
      </c>
      <c r="M532">
        <v>573.30999999999995</v>
      </c>
    </row>
    <row r="533" spans="1:13" x14ac:dyDescent="0.25">
      <c r="A533">
        <v>532</v>
      </c>
      <c r="B533">
        <v>19</v>
      </c>
      <c r="C533" t="str">
        <f t="shared" si="32"/>
        <v>Teenager</v>
      </c>
      <c r="D533" t="s">
        <v>7</v>
      </c>
      <c r="E533">
        <v>146165</v>
      </c>
      <c r="F533" t="str">
        <f t="shared" si="33"/>
        <v>High Income</v>
      </c>
      <c r="G533">
        <v>38</v>
      </c>
      <c r="H533" t="str">
        <f t="shared" si="34"/>
        <v>Low Spending</v>
      </c>
      <c r="I533">
        <v>9</v>
      </c>
      <c r="J533" t="str">
        <f t="shared" si="35"/>
        <v>High Tenure</v>
      </c>
      <c r="K533">
        <v>45</v>
      </c>
      <c r="L533" t="s">
        <v>5</v>
      </c>
      <c r="M533">
        <v>819.92</v>
      </c>
    </row>
    <row r="534" spans="1:13" x14ac:dyDescent="0.25">
      <c r="A534">
        <v>533</v>
      </c>
      <c r="B534">
        <v>36</v>
      </c>
      <c r="C534" t="str">
        <f t="shared" si="32"/>
        <v>Adult</v>
      </c>
      <c r="D534" t="s">
        <v>4</v>
      </c>
      <c r="E534">
        <v>113794</v>
      </c>
      <c r="F534" t="str">
        <f t="shared" si="33"/>
        <v>High Income</v>
      </c>
      <c r="G534">
        <v>74</v>
      </c>
      <c r="H534" t="str">
        <f t="shared" si="34"/>
        <v>High Spending</v>
      </c>
      <c r="I534">
        <v>1</v>
      </c>
      <c r="J534" t="str">
        <f t="shared" si="35"/>
        <v>Low Tenure</v>
      </c>
      <c r="K534">
        <v>27</v>
      </c>
      <c r="L534" t="s">
        <v>2</v>
      </c>
      <c r="M534">
        <v>377.75</v>
      </c>
    </row>
    <row r="535" spans="1:13" x14ac:dyDescent="0.25">
      <c r="A535">
        <v>534</v>
      </c>
      <c r="B535">
        <v>28</v>
      </c>
      <c r="C535" t="str">
        <f t="shared" si="32"/>
        <v>Teenager</v>
      </c>
      <c r="D535" t="s">
        <v>7</v>
      </c>
      <c r="E535">
        <v>121073</v>
      </c>
      <c r="F535" t="str">
        <f t="shared" si="33"/>
        <v>High Income</v>
      </c>
      <c r="G535">
        <v>44</v>
      </c>
      <c r="H535" t="str">
        <f t="shared" si="34"/>
        <v>Medium Spending</v>
      </c>
      <c r="I535">
        <v>3</v>
      </c>
      <c r="J535" t="str">
        <f t="shared" si="35"/>
        <v>Medium Tenure</v>
      </c>
      <c r="K535">
        <v>16</v>
      </c>
      <c r="L535" t="s">
        <v>2</v>
      </c>
      <c r="M535">
        <v>482.35</v>
      </c>
    </row>
    <row r="536" spans="1:13" x14ac:dyDescent="0.25">
      <c r="A536">
        <v>535</v>
      </c>
      <c r="B536">
        <v>46</v>
      </c>
      <c r="C536" t="str">
        <f t="shared" si="32"/>
        <v>Adult</v>
      </c>
      <c r="D536" t="s">
        <v>4</v>
      </c>
      <c r="E536">
        <v>61090</v>
      </c>
      <c r="F536" t="str">
        <f t="shared" si="33"/>
        <v>Medium Income</v>
      </c>
      <c r="G536">
        <v>3</v>
      </c>
      <c r="H536" t="str">
        <f t="shared" si="34"/>
        <v>Low Spending</v>
      </c>
      <c r="I536">
        <v>4</v>
      </c>
      <c r="J536" t="str">
        <f t="shared" si="35"/>
        <v>Medium Tenure</v>
      </c>
      <c r="K536">
        <v>3</v>
      </c>
      <c r="L536" t="s">
        <v>2</v>
      </c>
      <c r="M536">
        <v>213.68</v>
      </c>
    </row>
    <row r="537" spans="1:13" x14ac:dyDescent="0.25">
      <c r="A537">
        <v>536</v>
      </c>
      <c r="B537">
        <v>62</v>
      </c>
      <c r="C537" t="str">
        <f t="shared" si="32"/>
        <v>Senior Citizen</v>
      </c>
      <c r="D537" t="s">
        <v>0</v>
      </c>
      <c r="E537">
        <v>74474</v>
      </c>
      <c r="F537" t="str">
        <f t="shared" si="33"/>
        <v>Medium Income</v>
      </c>
      <c r="G537">
        <v>49</v>
      </c>
      <c r="H537" t="str">
        <f t="shared" si="34"/>
        <v>Medium Spending</v>
      </c>
      <c r="I537">
        <v>2</v>
      </c>
      <c r="J537" t="str">
        <f t="shared" si="35"/>
        <v>Low Tenure</v>
      </c>
      <c r="K537">
        <v>18</v>
      </c>
      <c r="L537" t="s">
        <v>2</v>
      </c>
      <c r="M537">
        <v>933.65</v>
      </c>
    </row>
    <row r="538" spans="1:13" x14ac:dyDescent="0.25">
      <c r="A538">
        <v>537</v>
      </c>
      <c r="B538">
        <v>48</v>
      </c>
      <c r="C538" t="str">
        <f t="shared" si="32"/>
        <v>Adult</v>
      </c>
      <c r="D538" t="s">
        <v>0</v>
      </c>
      <c r="E538">
        <v>57932</v>
      </c>
      <c r="F538" t="str">
        <f t="shared" si="33"/>
        <v>Medium Income</v>
      </c>
      <c r="G538">
        <v>70</v>
      </c>
      <c r="H538" t="str">
        <f t="shared" si="34"/>
        <v>Medium Spending</v>
      </c>
      <c r="I538">
        <v>9</v>
      </c>
      <c r="J538" t="str">
        <f t="shared" si="35"/>
        <v>High Tenure</v>
      </c>
      <c r="K538">
        <v>44</v>
      </c>
      <c r="L538" t="s">
        <v>5</v>
      </c>
      <c r="M538">
        <v>192.46</v>
      </c>
    </row>
    <row r="539" spans="1:13" x14ac:dyDescent="0.25">
      <c r="A539">
        <v>538</v>
      </c>
      <c r="B539">
        <v>39</v>
      </c>
      <c r="C539" t="str">
        <f t="shared" si="32"/>
        <v>Adult</v>
      </c>
      <c r="D539" t="s">
        <v>7</v>
      </c>
      <c r="E539">
        <v>49970</v>
      </c>
      <c r="F539" t="str">
        <f t="shared" si="33"/>
        <v>Low Income</v>
      </c>
      <c r="G539">
        <v>53</v>
      </c>
      <c r="H539" t="str">
        <f t="shared" si="34"/>
        <v>Medium Spending</v>
      </c>
      <c r="I539">
        <v>5</v>
      </c>
      <c r="J539" t="str">
        <f t="shared" si="35"/>
        <v>Medium Tenure</v>
      </c>
      <c r="K539">
        <v>24</v>
      </c>
      <c r="L539" t="s">
        <v>1</v>
      </c>
      <c r="M539">
        <v>728.58</v>
      </c>
    </row>
    <row r="540" spans="1:13" x14ac:dyDescent="0.25">
      <c r="A540">
        <v>539</v>
      </c>
      <c r="B540">
        <v>27</v>
      </c>
      <c r="C540" t="str">
        <f t="shared" si="32"/>
        <v>Teenager</v>
      </c>
      <c r="D540" t="s">
        <v>7</v>
      </c>
      <c r="E540">
        <v>73823</v>
      </c>
      <c r="F540" t="str">
        <f t="shared" si="33"/>
        <v>Medium Income</v>
      </c>
      <c r="G540">
        <v>11</v>
      </c>
      <c r="H540" t="str">
        <f t="shared" si="34"/>
        <v>Low Spending</v>
      </c>
      <c r="I540">
        <v>8</v>
      </c>
      <c r="J540" t="str">
        <f t="shared" si="35"/>
        <v>High Tenure</v>
      </c>
      <c r="K540">
        <v>23</v>
      </c>
      <c r="L540" t="s">
        <v>6</v>
      </c>
      <c r="M540">
        <v>27.4</v>
      </c>
    </row>
    <row r="541" spans="1:13" x14ac:dyDescent="0.25">
      <c r="A541">
        <v>540</v>
      </c>
      <c r="B541">
        <v>36</v>
      </c>
      <c r="C541" t="str">
        <f t="shared" si="32"/>
        <v>Adult</v>
      </c>
      <c r="D541" t="s">
        <v>7</v>
      </c>
      <c r="E541">
        <v>37595</v>
      </c>
      <c r="F541" t="str">
        <f t="shared" si="33"/>
        <v>Low Income</v>
      </c>
      <c r="G541">
        <v>88</v>
      </c>
      <c r="H541" t="str">
        <f t="shared" si="34"/>
        <v>High Spending</v>
      </c>
      <c r="I541">
        <v>8</v>
      </c>
      <c r="J541" t="str">
        <f t="shared" si="35"/>
        <v>High Tenure</v>
      </c>
      <c r="K541">
        <v>49</v>
      </c>
      <c r="L541" t="s">
        <v>1</v>
      </c>
      <c r="M541">
        <v>600.48</v>
      </c>
    </row>
    <row r="542" spans="1:13" x14ac:dyDescent="0.25">
      <c r="A542">
        <v>541</v>
      </c>
      <c r="B542">
        <v>33</v>
      </c>
      <c r="C542" t="str">
        <f t="shared" si="32"/>
        <v>Adult</v>
      </c>
      <c r="D542" t="s">
        <v>0</v>
      </c>
      <c r="E542">
        <v>103063</v>
      </c>
      <c r="F542" t="str">
        <f t="shared" si="33"/>
        <v>High Income</v>
      </c>
      <c r="G542">
        <v>16</v>
      </c>
      <c r="H542" t="str">
        <f t="shared" si="34"/>
        <v>Low Spending</v>
      </c>
      <c r="I542">
        <v>3</v>
      </c>
      <c r="J542" t="str">
        <f t="shared" si="35"/>
        <v>Medium Tenure</v>
      </c>
      <c r="K542">
        <v>4</v>
      </c>
      <c r="L542" t="s">
        <v>6</v>
      </c>
      <c r="M542">
        <v>998.51</v>
      </c>
    </row>
    <row r="543" spans="1:13" x14ac:dyDescent="0.25">
      <c r="A543">
        <v>542</v>
      </c>
      <c r="B543">
        <v>69</v>
      </c>
      <c r="C543" t="str">
        <f t="shared" si="32"/>
        <v>Senior Citizen</v>
      </c>
      <c r="D543" t="s">
        <v>4</v>
      </c>
      <c r="E543">
        <v>86860</v>
      </c>
      <c r="F543" t="str">
        <f t="shared" si="33"/>
        <v>Medium Income</v>
      </c>
      <c r="G543">
        <v>70</v>
      </c>
      <c r="H543" t="str">
        <f t="shared" si="34"/>
        <v>Medium Spending</v>
      </c>
      <c r="I543">
        <v>1</v>
      </c>
      <c r="J543" t="str">
        <f t="shared" si="35"/>
        <v>Low Tenure</v>
      </c>
      <c r="K543">
        <v>1</v>
      </c>
      <c r="L543" t="s">
        <v>3</v>
      </c>
      <c r="M543">
        <v>812.25</v>
      </c>
    </row>
    <row r="544" spans="1:13" x14ac:dyDescent="0.25">
      <c r="A544">
        <v>543</v>
      </c>
      <c r="B544">
        <v>68</v>
      </c>
      <c r="C544" t="str">
        <f t="shared" si="32"/>
        <v>Senior Citizen</v>
      </c>
      <c r="D544" t="s">
        <v>0</v>
      </c>
      <c r="E544">
        <v>40478</v>
      </c>
      <c r="F544" t="str">
        <f t="shared" si="33"/>
        <v>Low Income</v>
      </c>
      <c r="G544">
        <v>22</v>
      </c>
      <c r="H544" t="str">
        <f t="shared" si="34"/>
        <v>Low Spending</v>
      </c>
      <c r="I544">
        <v>4</v>
      </c>
      <c r="J544" t="str">
        <f t="shared" si="35"/>
        <v>Medium Tenure</v>
      </c>
      <c r="K544">
        <v>46</v>
      </c>
      <c r="L544" t="s">
        <v>1</v>
      </c>
      <c r="M544">
        <v>954.91</v>
      </c>
    </row>
    <row r="545" spans="1:13" x14ac:dyDescent="0.25">
      <c r="A545">
        <v>544</v>
      </c>
      <c r="B545">
        <v>66</v>
      </c>
      <c r="C545" t="str">
        <f t="shared" si="32"/>
        <v>Senior Citizen</v>
      </c>
      <c r="D545" t="s">
        <v>0</v>
      </c>
      <c r="E545">
        <v>126893</v>
      </c>
      <c r="F545" t="str">
        <f t="shared" si="33"/>
        <v>High Income</v>
      </c>
      <c r="G545">
        <v>3</v>
      </c>
      <c r="H545" t="str">
        <f t="shared" si="34"/>
        <v>Low Spending</v>
      </c>
      <c r="I545">
        <v>1</v>
      </c>
      <c r="J545" t="str">
        <f t="shared" si="35"/>
        <v>Low Tenure</v>
      </c>
      <c r="K545">
        <v>32</v>
      </c>
      <c r="L545" t="s">
        <v>3</v>
      </c>
      <c r="M545">
        <v>199.17</v>
      </c>
    </row>
    <row r="546" spans="1:13" x14ac:dyDescent="0.25">
      <c r="A546">
        <v>545</v>
      </c>
      <c r="B546">
        <v>23</v>
      </c>
      <c r="C546" t="str">
        <f t="shared" si="32"/>
        <v>Teenager</v>
      </c>
      <c r="D546" t="s">
        <v>0</v>
      </c>
      <c r="E546">
        <v>123168</v>
      </c>
      <c r="F546" t="str">
        <f t="shared" si="33"/>
        <v>High Income</v>
      </c>
      <c r="G546">
        <v>80</v>
      </c>
      <c r="H546" t="str">
        <f t="shared" si="34"/>
        <v>High Spending</v>
      </c>
      <c r="I546">
        <v>4</v>
      </c>
      <c r="J546" t="str">
        <f t="shared" si="35"/>
        <v>Medium Tenure</v>
      </c>
      <c r="K546">
        <v>19</v>
      </c>
      <c r="L546" t="s">
        <v>3</v>
      </c>
      <c r="M546">
        <v>860.95</v>
      </c>
    </row>
    <row r="547" spans="1:13" x14ac:dyDescent="0.25">
      <c r="A547">
        <v>546</v>
      </c>
      <c r="B547">
        <v>44</v>
      </c>
      <c r="C547" t="str">
        <f t="shared" si="32"/>
        <v>Adult</v>
      </c>
      <c r="D547" t="s">
        <v>4</v>
      </c>
      <c r="E547">
        <v>112137</v>
      </c>
      <c r="F547" t="str">
        <f t="shared" si="33"/>
        <v>High Income</v>
      </c>
      <c r="G547">
        <v>37</v>
      </c>
      <c r="H547" t="str">
        <f t="shared" si="34"/>
        <v>Low Spending</v>
      </c>
      <c r="I547">
        <v>7</v>
      </c>
      <c r="J547" t="str">
        <f t="shared" si="35"/>
        <v>High Tenure</v>
      </c>
      <c r="K547">
        <v>18</v>
      </c>
      <c r="L547" t="s">
        <v>1</v>
      </c>
      <c r="M547">
        <v>769.16</v>
      </c>
    </row>
    <row r="548" spans="1:13" x14ac:dyDescent="0.25">
      <c r="A548">
        <v>547</v>
      </c>
      <c r="B548">
        <v>60</v>
      </c>
      <c r="C548" t="str">
        <f t="shared" si="32"/>
        <v>Senior Citizen</v>
      </c>
      <c r="D548" t="s">
        <v>4</v>
      </c>
      <c r="E548">
        <v>108533</v>
      </c>
      <c r="F548" t="str">
        <f t="shared" si="33"/>
        <v>High Income</v>
      </c>
      <c r="G548">
        <v>23</v>
      </c>
      <c r="H548" t="str">
        <f t="shared" si="34"/>
        <v>Low Spending</v>
      </c>
      <c r="I548">
        <v>9</v>
      </c>
      <c r="J548" t="str">
        <f t="shared" si="35"/>
        <v>High Tenure</v>
      </c>
      <c r="K548">
        <v>24</v>
      </c>
      <c r="L548" t="s">
        <v>6</v>
      </c>
      <c r="M548">
        <v>506.98</v>
      </c>
    </row>
    <row r="549" spans="1:13" x14ac:dyDescent="0.25">
      <c r="A549">
        <v>548</v>
      </c>
      <c r="B549">
        <v>22</v>
      </c>
      <c r="C549" t="str">
        <f t="shared" si="32"/>
        <v>Teenager</v>
      </c>
      <c r="D549" t="s">
        <v>0</v>
      </c>
      <c r="E549">
        <v>93861</v>
      </c>
      <c r="F549" t="str">
        <f t="shared" si="33"/>
        <v>Medium Income</v>
      </c>
      <c r="G549">
        <v>42</v>
      </c>
      <c r="H549" t="str">
        <f t="shared" si="34"/>
        <v>Medium Spending</v>
      </c>
      <c r="I549">
        <v>6</v>
      </c>
      <c r="J549" t="str">
        <f t="shared" si="35"/>
        <v>Medium Tenure</v>
      </c>
      <c r="K549">
        <v>6</v>
      </c>
      <c r="L549" t="s">
        <v>5</v>
      </c>
      <c r="M549">
        <v>73.13</v>
      </c>
    </row>
    <row r="550" spans="1:13" x14ac:dyDescent="0.25">
      <c r="A550">
        <v>549</v>
      </c>
      <c r="B550">
        <v>39</v>
      </c>
      <c r="C550" t="str">
        <f t="shared" si="32"/>
        <v>Adult</v>
      </c>
      <c r="D550" t="s">
        <v>7</v>
      </c>
      <c r="E550">
        <v>30004</v>
      </c>
      <c r="F550" t="str">
        <f t="shared" si="33"/>
        <v>Low Income</v>
      </c>
      <c r="G550">
        <v>32</v>
      </c>
      <c r="H550" t="str">
        <f t="shared" si="34"/>
        <v>Low Spending</v>
      </c>
      <c r="I550">
        <v>6</v>
      </c>
      <c r="J550" t="str">
        <f t="shared" si="35"/>
        <v>Medium Tenure</v>
      </c>
      <c r="K550">
        <v>48</v>
      </c>
      <c r="L550" t="s">
        <v>2</v>
      </c>
      <c r="M550">
        <v>863.47</v>
      </c>
    </row>
    <row r="551" spans="1:13" x14ac:dyDescent="0.25">
      <c r="A551">
        <v>550</v>
      </c>
      <c r="B551">
        <v>53</v>
      </c>
      <c r="C551" t="str">
        <f t="shared" si="32"/>
        <v>Senior Citizen</v>
      </c>
      <c r="D551" t="s">
        <v>7</v>
      </c>
      <c r="E551">
        <v>47499</v>
      </c>
      <c r="F551" t="str">
        <f t="shared" si="33"/>
        <v>Low Income</v>
      </c>
      <c r="G551">
        <v>85</v>
      </c>
      <c r="H551" t="str">
        <f t="shared" si="34"/>
        <v>High Spending</v>
      </c>
      <c r="I551">
        <v>2</v>
      </c>
      <c r="J551" t="str">
        <f t="shared" si="35"/>
        <v>Low Tenure</v>
      </c>
      <c r="K551">
        <v>45</v>
      </c>
      <c r="L551" t="s">
        <v>2</v>
      </c>
      <c r="M551">
        <v>338.69</v>
      </c>
    </row>
    <row r="552" spans="1:13" x14ac:dyDescent="0.25">
      <c r="A552">
        <v>551</v>
      </c>
      <c r="B552">
        <v>50</v>
      </c>
      <c r="C552" t="str">
        <f t="shared" si="32"/>
        <v>Adult</v>
      </c>
      <c r="D552" t="s">
        <v>7</v>
      </c>
      <c r="E552">
        <v>43965</v>
      </c>
      <c r="F552" t="str">
        <f t="shared" si="33"/>
        <v>Low Income</v>
      </c>
      <c r="G552">
        <v>83</v>
      </c>
      <c r="H552" t="str">
        <f t="shared" si="34"/>
        <v>High Spending</v>
      </c>
      <c r="I552">
        <v>3</v>
      </c>
      <c r="J552" t="str">
        <f t="shared" si="35"/>
        <v>Medium Tenure</v>
      </c>
      <c r="K552">
        <v>17</v>
      </c>
      <c r="L552" t="s">
        <v>6</v>
      </c>
      <c r="M552">
        <v>83.38</v>
      </c>
    </row>
    <row r="553" spans="1:13" x14ac:dyDescent="0.25">
      <c r="A553">
        <v>552</v>
      </c>
      <c r="B553">
        <v>20</v>
      </c>
      <c r="C553" t="str">
        <f t="shared" si="32"/>
        <v>Teenager</v>
      </c>
      <c r="D553" t="s">
        <v>7</v>
      </c>
      <c r="E553">
        <v>51199</v>
      </c>
      <c r="F553" t="str">
        <f t="shared" si="33"/>
        <v>Medium Income</v>
      </c>
      <c r="G553">
        <v>100</v>
      </c>
      <c r="H553" t="str">
        <f t="shared" si="34"/>
        <v>High Spending</v>
      </c>
      <c r="I553">
        <v>5</v>
      </c>
      <c r="J553" t="str">
        <f t="shared" si="35"/>
        <v>Medium Tenure</v>
      </c>
      <c r="K553">
        <v>5</v>
      </c>
      <c r="L553" t="s">
        <v>3</v>
      </c>
      <c r="M553">
        <v>889.83</v>
      </c>
    </row>
    <row r="554" spans="1:13" x14ac:dyDescent="0.25">
      <c r="A554">
        <v>553</v>
      </c>
      <c r="B554">
        <v>69</v>
      </c>
      <c r="C554" t="str">
        <f t="shared" si="32"/>
        <v>Senior Citizen</v>
      </c>
      <c r="D554" t="s">
        <v>7</v>
      </c>
      <c r="E554">
        <v>51759</v>
      </c>
      <c r="F554" t="str">
        <f t="shared" si="33"/>
        <v>Medium Income</v>
      </c>
      <c r="G554">
        <v>18</v>
      </c>
      <c r="H554" t="str">
        <f t="shared" si="34"/>
        <v>Low Spending</v>
      </c>
      <c r="I554">
        <v>9</v>
      </c>
      <c r="J554" t="str">
        <f t="shared" si="35"/>
        <v>High Tenure</v>
      </c>
      <c r="K554">
        <v>14</v>
      </c>
      <c r="L554" t="s">
        <v>2</v>
      </c>
      <c r="M554">
        <v>563.48</v>
      </c>
    </row>
    <row r="555" spans="1:13" x14ac:dyDescent="0.25">
      <c r="A555">
        <v>554</v>
      </c>
      <c r="B555">
        <v>61</v>
      </c>
      <c r="C555" t="str">
        <f t="shared" si="32"/>
        <v>Senior Citizen</v>
      </c>
      <c r="D555" t="s">
        <v>0</v>
      </c>
      <c r="E555">
        <v>54256</v>
      </c>
      <c r="F555" t="str">
        <f t="shared" si="33"/>
        <v>Medium Income</v>
      </c>
      <c r="G555">
        <v>78</v>
      </c>
      <c r="H555" t="str">
        <f t="shared" si="34"/>
        <v>High Spending</v>
      </c>
      <c r="I555">
        <v>3</v>
      </c>
      <c r="J555" t="str">
        <f t="shared" si="35"/>
        <v>Medium Tenure</v>
      </c>
      <c r="K555">
        <v>3</v>
      </c>
      <c r="L555" t="s">
        <v>5</v>
      </c>
      <c r="M555">
        <v>886.44</v>
      </c>
    </row>
    <row r="556" spans="1:13" x14ac:dyDescent="0.25">
      <c r="A556">
        <v>555</v>
      </c>
      <c r="B556">
        <v>66</v>
      </c>
      <c r="C556" t="str">
        <f t="shared" si="32"/>
        <v>Senior Citizen</v>
      </c>
      <c r="D556" t="s">
        <v>4</v>
      </c>
      <c r="E556">
        <v>53345</v>
      </c>
      <c r="F556" t="str">
        <f t="shared" si="33"/>
        <v>Medium Income</v>
      </c>
      <c r="G556">
        <v>100</v>
      </c>
      <c r="H556" t="str">
        <f t="shared" si="34"/>
        <v>High Spending</v>
      </c>
      <c r="I556">
        <v>4</v>
      </c>
      <c r="J556" t="str">
        <f t="shared" si="35"/>
        <v>Medium Tenure</v>
      </c>
      <c r="K556">
        <v>22</v>
      </c>
      <c r="L556" t="s">
        <v>2</v>
      </c>
      <c r="M556">
        <v>221.75</v>
      </c>
    </row>
    <row r="557" spans="1:13" x14ac:dyDescent="0.25">
      <c r="A557">
        <v>556</v>
      </c>
      <c r="B557">
        <v>25</v>
      </c>
      <c r="C557" t="str">
        <f t="shared" si="32"/>
        <v>Teenager</v>
      </c>
      <c r="D557" t="s">
        <v>0</v>
      </c>
      <c r="E557">
        <v>52403</v>
      </c>
      <c r="F557" t="str">
        <f t="shared" si="33"/>
        <v>Medium Income</v>
      </c>
      <c r="G557">
        <v>53</v>
      </c>
      <c r="H557" t="str">
        <f t="shared" si="34"/>
        <v>Medium Spending</v>
      </c>
      <c r="I557">
        <v>1</v>
      </c>
      <c r="J557" t="str">
        <f t="shared" si="35"/>
        <v>Low Tenure</v>
      </c>
      <c r="K557">
        <v>14</v>
      </c>
      <c r="L557" t="s">
        <v>1</v>
      </c>
      <c r="M557">
        <v>73.34</v>
      </c>
    </row>
    <row r="558" spans="1:13" x14ac:dyDescent="0.25">
      <c r="A558">
        <v>557</v>
      </c>
      <c r="B558">
        <v>45</v>
      </c>
      <c r="C558" t="str">
        <f t="shared" si="32"/>
        <v>Adult</v>
      </c>
      <c r="D558" t="s">
        <v>7</v>
      </c>
      <c r="E558">
        <v>95367</v>
      </c>
      <c r="F558" t="str">
        <f t="shared" si="33"/>
        <v>Medium Income</v>
      </c>
      <c r="G558">
        <v>83</v>
      </c>
      <c r="H558" t="str">
        <f t="shared" si="34"/>
        <v>High Spending</v>
      </c>
      <c r="I558">
        <v>5</v>
      </c>
      <c r="J558" t="str">
        <f t="shared" si="35"/>
        <v>Medium Tenure</v>
      </c>
      <c r="K558">
        <v>30</v>
      </c>
      <c r="L558" t="s">
        <v>5</v>
      </c>
      <c r="M558">
        <v>845.33</v>
      </c>
    </row>
    <row r="559" spans="1:13" x14ac:dyDescent="0.25">
      <c r="A559">
        <v>558</v>
      </c>
      <c r="B559">
        <v>40</v>
      </c>
      <c r="C559" t="str">
        <f t="shared" si="32"/>
        <v>Adult</v>
      </c>
      <c r="D559" t="s">
        <v>7</v>
      </c>
      <c r="E559">
        <v>62536</v>
      </c>
      <c r="F559" t="str">
        <f t="shared" si="33"/>
        <v>Medium Income</v>
      </c>
      <c r="G559">
        <v>84</v>
      </c>
      <c r="H559" t="str">
        <f t="shared" si="34"/>
        <v>High Spending</v>
      </c>
      <c r="I559">
        <v>4</v>
      </c>
      <c r="J559" t="str">
        <f t="shared" si="35"/>
        <v>Medium Tenure</v>
      </c>
      <c r="K559">
        <v>28</v>
      </c>
      <c r="L559" t="s">
        <v>2</v>
      </c>
      <c r="M559">
        <v>149.07</v>
      </c>
    </row>
    <row r="560" spans="1:13" x14ac:dyDescent="0.25">
      <c r="A560">
        <v>559</v>
      </c>
      <c r="B560">
        <v>33</v>
      </c>
      <c r="C560" t="str">
        <f t="shared" si="32"/>
        <v>Adult</v>
      </c>
      <c r="D560" t="s">
        <v>7</v>
      </c>
      <c r="E560">
        <v>121639</v>
      </c>
      <c r="F560" t="str">
        <f t="shared" si="33"/>
        <v>High Income</v>
      </c>
      <c r="G560">
        <v>17</v>
      </c>
      <c r="H560" t="str">
        <f t="shared" si="34"/>
        <v>Low Spending</v>
      </c>
      <c r="I560">
        <v>7</v>
      </c>
      <c r="J560" t="str">
        <f t="shared" si="35"/>
        <v>High Tenure</v>
      </c>
      <c r="K560">
        <v>28</v>
      </c>
      <c r="L560" t="s">
        <v>5</v>
      </c>
      <c r="M560">
        <v>422.14</v>
      </c>
    </row>
    <row r="561" spans="1:13" x14ac:dyDescent="0.25">
      <c r="A561">
        <v>560</v>
      </c>
      <c r="B561">
        <v>63</v>
      </c>
      <c r="C561" t="str">
        <f t="shared" si="32"/>
        <v>Senior Citizen</v>
      </c>
      <c r="D561" t="s">
        <v>7</v>
      </c>
      <c r="E561">
        <v>82296</v>
      </c>
      <c r="F561" t="str">
        <f t="shared" si="33"/>
        <v>Medium Income</v>
      </c>
      <c r="G561">
        <v>61</v>
      </c>
      <c r="H561" t="str">
        <f t="shared" si="34"/>
        <v>Medium Spending</v>
      </c>
      <c r="I561">
        <v>4</v>
      </c>
      <c r="J561" t="str">
        <f t="shared" si="35"/>
        <v>Medium Tenure</v>
      </c>
      <c r="K561">
        <v>43</v>
      </c>
      <c r="L561" t="s">
        <v>5</v>
      </c>
      <c r="M561">
        <v>390.89</v>
      </c>
    </row>
    <row r="562" spans="1:13" x14ac:dyDescent="0.25">
      <c r="A562">
        <v>561</v>
      </c>
      <c r="B562">
        <v>61</v>
      </c>
      <c r="C562" t="str">
        <f t="shared" si="32"/>
        <v>Senior Citizen</v>
      </c>
      <c r="D562" t="s">
        <v>4</v>
      </c>
      <c r="E562">
        <v>137276</v>
      </c>
      <c r="F562" t="str">
        <f t="shared" si="33"/>
        <v>High Income</v>
      </c>
      <c r="G562">
        <v>92</v>
      </c>
      <c r="H562" t="str">
        <f t="shared" si="34"/>
        <v>High Spending</v>
      </c>
      <c r="I562">
        <v>5</v>
      </c>
      <c r="J562" t="str">
        <f t="shared" si="35"/>
        <v>Medium Tenure</v>
      </c>
      <c r="K562">
        <v>8</v>
      </c>
      <c r="L562" t="s">
        <v>1</v>
      </c>
      <c r="M562">
        <v>482.77</v>
      </c>
    </row>
    <row r="563" spans="1:13" x14ac:dyDescent="0.25">
      <c r="A563">
        <v>562</v>
      </c>
      <c r="B563">
        <v>18</v>
      </c>
      <c r="C563" t="str">
        <f t="shared" si="32"/>
        <v>Teenager</v>
      </c>
      <c r="D563" t="s">
        <v>7</v>
      </c>
      <c r="E563">
        <v>143235</v>
      </c>
      <c r="F563" t="str">
        <f t="shared" si="33"/>
        <v>High Income</v>
      </c>
      <c r="G563">
        <v>46</v>
      </c>
      <c r="H563" t="str">
        <f t="shared" si="34"/>
        <v>Medium Spending</v>
      </c>
      <c r="I563">
        <v>10</v>
      </c>
      <c r="J563" t="str">
        <f t="shared" si="35"/>
        <v>High Tenure</v>
      </c>
      <c r="K563">
        <v>31</v>
      </c>
      <c r="L563" t="s">
        <v>1</v>
      </c>
      <c r="M563">
        <v>143.75</v>
      </c>
    </row>
    <row r="564" spans="1:13" x14ac:dyDescent="0.25">
      <c r="A564">
        <v>563</v>
      </c>
      <c r="B564">
        <v>23</v>
      </c>
      <c r="C564" t="str">
        <f t="shared" si="32"/>
        <v>Teenager</v>
      </c>
      <c r="D564" t="s">
        <v>7</v>
      </c>
      <c r="E564">
        <v>143899</v>
      </c>
      <c r="F564" t="str">
        <f t="shared" si="33"/>
        <v>High Income</v>
      </c>
      <c r="G564">
        <v>10</v>
      </c>
      <c r="H564" t="str">
        <f t="shared" si="34"/>
        <v>Low Spending</v>
      </c>
      <c r="I564">
        <v>3</v>
      </c>
      <c r="J564" t="str">
        <f t="shared" si="35"/>
        <v>Medium Tenure</v>
      </c>
      <c r="K564">
        <v>47</v>
      </c>
      <c r="L564" t="s">
        <v>1</v>
      </c>
      <c r="M564">
        <v>361.81</v>
      </c>
    </row>
    <row r="565" spans="1:13" x14ac:dyDescent="0.25">
      <c r="A565">
        <v>564</v>
      </c>
      <c r="B565">
        <v>56</v>
      </c>
      <c r="C565" t="str">
        <f t="shared" si="32"/>
        <v>Senior Citizen</v>
      </c>
      <c r="D565" t="s">
        <v>4</v>
      </c>
      <c r="E565">
        <v>134923</v>
      </c>
      <c r="F565" t="str">
        <f t="shared" si="33"/>
        <v>High Income</v>
      </c>
      <c r="G565">
        <v>18</v>
      </c>
      <c r="H565" t="str">
        <f t="shared" si="34"/>
        <v>Low Spending</v>
      </c>
      <c r="I565">
        <v>3</v>
      </c>
      <c r="J565" t="str">
        <f t="shared" si="35"/>
        <v>Medium Tenure</v>
      </c>
      <c r="K565">
        <v>31</v>
      </c>
      <c r="L565" t="s">
        <v>6</v>
      </c>
      <c r="M565">
        <v>515.16</v>
      </c>
    </row>
    <row r="566" spans="1:13" x14ac:dyDescent="0.25">
      <c r="A566">
        <v>565</v>
      </c>
      <c r="B566">
        <v>68</v>
      </c>
      <c r="C566" t="str">
        <f t="shared" si="32"/>
        <v>Senior Citizen</v>
      </c>
      <c r="D566" t="s">
        <v>4</v>
      </c>
      <c r="E566">
        <v>106635</v>
      </c>
      <c r="F566" t="str">
        <f t="shared" si="33"/>
        <v>High Income</v>
      </c>
      <c r="G566">
        <v>85</v>
      </c>
      <c r="H566" t="str">
        <f t="shared" si="34"/>
        <v>High Spending</v>
      </c>
      <c r="I566">
        <v>10</v>
      </c>
      <c r="J566" t="str">
        <f t="shared" si="35"/>
        <v>High Tenure</v>
      </c>
      <c r="K566">
        <v>30</v>
      </c>
      <c r="L566" t="s">
        <v>6</v>
      </c>
      <c r="M566">
        <v>854.95</v>
      </c>
    </row>
    <row r="567" spans="1:13" x14ac:dyDescent="0.25">
      <c r="A567">
        <v>566</v>
      </c>
      <c r="B567">
        <v>29</v>
      </c>
      <c r="C567" t="str">
        <f t="shared" si="32"/>
        <v>Teenager</v>
      </c>
      <c r="D567" t="s">
        <v>7</v>
      </c>
      <c r="E567">
        <v>60262</v>
      </c>
      <c r="F567" t="str">
        <f t="shared" si="33"/>
        <v>Medium Income</v>
      </c>
      <c r="G567">
        <v>56</v>
      </c>
      <c r="H567" t="str">
        <f t="shared" si="34"/>
        <v>Medium Spending</v>
      </c>
      <c r="I567">
        <v>4</v>
      </c>
      <c r="J567" t="str">
        <f t="shared" si="35"/>
        <v>Medium Tenure</v>
      </c>
      <c r="K567">
        <v>27</v>
      </c>
      <c r="L567" t="s">
        <v>3</v>
      </c>
      <c r="M567">
        <v>452.32</v>
      </c>
    </row>
    <row r="568" spans="1:13" x14ac:dyDescent="0.25">
      <c r="A568">
        <v>567</v>
      </c>
      <c r="B568">
        <v>22</v>
      </c>
      <c r="C568" t="str">
        <f t="shared" si="32"/>
        <v>Teenager</v>
      </c>
      <c r="D568" t="s">
        <v>4</v>
      </c>
      <c r="E568">
        <v>92601</v>
      </c>
      <c r="F568" t="str">
        <f t="shared" si="33"/>
        <v>Medium Income</v>
      </c>
      <c r="G568">
        <v>75</v>
      </c>
      <c r="H568" t="str">
        <f t="shared" si="34"/>
        <v>High Spending</v>
      </c>
      <c r="I568">
        <v>7</v>
      </c>
      <c r="J568" t="str">
        <f t="shared" si="35"/>
        <v>High Tenure</v>
      </c>
      <c r="K568">
        <v>49</v>
      </c>
      <c r="L568" t="s">
        <v>6</v>
      </c>
      <c r="M568">
        <v>120.76</v>
      </c>
    </row>
    <row r="569" spans="1:13" x14ac:dyDescent="0.25">
      <c r="A569">
        <v>568</v>
      </c>
      <c r="B569">
        <v>45</v>
      </c>
      <c r="C569" t="str">
        <f t="shared" si="32"/>
        <v>Adult</v>
      </c>
      <c r="D569" t="s">
        <v>0</v>
      </c>
      <c r="E569">
        <v>41917</v>
      </c>
      <c r="F569" t="str">
        <f t="shared" si="33"/>
        <v>Low Income</v>
      </c>
      <c r="G569">
        <v>58</v>
      </c>
      <c r="H569" t="str">
        <f t="shared" si="34"/>
        <v>Medium Spending</v>
      </c>
      <c r="I569">
        <v>8</v>
      </c>
      <c r="J569" t="str">
        <f t="shared" si="35"/>
        <v>High Tenure</v>
      </c>
      <c r="K569">
        <v>5</v>
      </c>
      <c r="L569" t="s">
        <v>5</v>
      </c>
      <c r="M569">
        <v>870.38</v>
      </c>
    </row>
    <row r="570" spans="1:13" x14ac:dyDescent="0.25">
      <c r="A570">
        <v>569</v>
      </c>
      <c r="B570">
        <v>29</v>
      </c>
      <c r="C570" t="str">
        <f t="shared" si="32"/>
        <v>Teenager</v>
      </c>
      <c r="D570" t="s">
        <v>0</v>
      </c>
      <c r="E570">
        <v>59815</v>
      </c>
      <c r="F570" t="str">
        <f t="shared" si="33"/>
        <v>Medium Income</v>
      </c>
      <c r="G570">
        <v>43</v>
      </c>
      <c r="H570" t="str">
        <f t="shared" si="34"/>
        <v>Medium Spending</v>
      </c>
      <c r="I570">
        <v>6</v>
      </c>
      <c r="J570" t="str">
        <f t="shared" si="35"/>
        <v>Medium Tenure</v>
      </c>
      <c r="K570">
        <v>24</v>
      </c>
      <c r="L570" t="s">
        <v>1</v>
      </c>
      <c r="M570">
        <v>105.48</v>
      </c>
    </row>
    <row r="571" spans="1:13" x14ac:dyDescent="0.25">
      <c r="A571">
        <v>570</v>
      </c>
      <c r="B571">
        <v>18</v>
      </c>
      <c r="C571" t="str">
        <f t="shared" si="32"/>
        <v>Teenager</v>
      </c>
      <c r="D571" t="s">
        <v>4</v>
      </c>
      <c r="E571">
        <v>94701</v>
      </c>
      <c r="F571" t="str">
        <f t="shared" si="33"/>
        <v>Medium Income</v>
      </c>
      <c r="G571">
        <v>69</v>
      </c>
      <c r="H571" t="str">
        <f t="shared" si="34"/>
        <v>Medium Spending</v>
      </c>
      <c r="I571">
        <v>8</v>
      </c>
      <c r="J571" t="str">
        <f t="shared" si="35"/>
        <v>High Tenure</v>
      </c>
      <c r="K571">
        <v>48</v>
      </c>
      <c r="L571" t="s">
        <v>3</v>
      </c>
      <c r="M571">
        <v>760.34</v>
      </c>
    </row>
    <row r="572" spans="1:13" x14ac:dyDescent="0.25">
      <c r="A572">
        <v>571</v>
      </c>
      <c r="B572">
        <v>36</v>
      </c>
      <c r="C572" t="str">
        <f t="shared" si="32"/>
        <v>Adult</v>
      </c>
      <c r="D572" t="s">
        <v>0</v>
      </c>
      <c r="E572">
        <v>31458</v>
      </c>
      <c r="F572" t="str">
        <f t="shared" si="33"/>
        <v>Low Income</v>
      </c>
      <c r="G572">
        <v>40</v>
      </c>
      <c r="H572" t="str">
        <f t="shared" si="34"/>
        <v>Medium Spending</v>
      </c>
      <c r="I572">
        <v>4</v>
      </c>
      <c r="J572" t="str">
        <f t="shared" si="35"/>
        <v>Medium Tenure</v>
      </c>
      <c r="K572">
        <v>6</v>
      </c>
      <c r="L572" t="s">
        <v>6</v>
      </c>
      <c r="M572">
        <v>371.77</v>
      </c>
    </row>
    <row r="573" spans="1:13" x14ac:dyDescent="0.25">
      <c r="A573">
        <v>572</v>
      </c>
      <c r="B573">
        <v>19</v>
      </c>
      <c r="C573" t="str">
        <f t="shared" si="32"/>
        <v>Teenager</v>
      </c>
      <c r="D573" t="s">
        <v>7</v>
      </c>
      <c r="E573">
        <v>134193</v>
      </c>
      <c r="F573" t="str">
        <f t="shared" si="33"/>
        <v>High Income</v>
      </c>
      <c r="G573">
        <v>95</v>
      </c>
      <c r="H573" t="str">
        <f t="shared" si="34"/>
        <v>High Spending</v>
      </c>
      <c r="I573">
        <v>7</v>
      </c>
      <c r="J573" t="str">
        <f t="shared" si="35"/>
        <v>High Tenure</v>
      </c>
      <c r="K573">
        <v>44</v>
      </c>
      <c r="L573" t="s">
        <v>6</v>
      </c>
      <c r="M573">
        <v>97.65</v>
      </c>
    </row>
    <row r="574" spans="1:13" x14ac:dyDescent="0.25">
      <c r="A574">
        <v>573</v>
      </c>
      <c r="B574">
        <v>40</v>
      </c>
      <c r="C574" t="str">
        <f t="shared" si="32"/>
        <v>Adult</v>
      </c>
      <c r="D574" t="s">
        <v>0</v>
      </c>
      <c r="E574">
        <v>143338</v>
      </c>
      <c r="F574" t="str">
        <f t="shared" si="33"/>
        <v>High Income</v>
      </c>
      <c r="G574">
        <v>6</v>
      </c>
      <c r="H574" t="str">
        <f t="shared" si="34"/>
        <v>Low Spending</v>
      </c>
      <c r="I574">
        <v>8</v>
      </c>
      <c r="J574" t="str">
        <f t="shared" si="35"/>
        <v>High Tenure</v>
      </c>
      <c r="K574">
        <v>26</v>
      </c>
      <c r="L574" t="s">
        <v>1</v>
      </c>
      <c r="M574">
        <v>491.07</v>
      </c>
    </row>
    <row r="575" spans="1:13" x14ac:dyDescent="0.25">
      <c r="A575">
        <v>574</v>
      </c>
      <c r="B575">
        <v>48</v>
      </c>
      <c r="C575" t="str">
        <f t="shared" si="32"/>
        <v>Adult</v>
      </c>
      <c r="D575" t="s">
        <v>4</v>
      </c>
      <c r="E575">
        <v>93084</v>
      </c>
      <c r="F575" t="str">
        <f t="shared" si="33"/>
        <v>Medium Income</v>
      </c>
      <c r="G575">
        <v>30</v>
      </c>
      <c r="H575" t="str">
        <f t="shared" si="34"/>
        <v>Low Spending</v>
      </c>
      <c r="I575">
        <v>7</v>
      </c>
      <c r="J575" t="str">
        <f t="shared" si="35"/>
        <v>High Tenure</v>
      </c>
      <c r="K575">
        <v>5</v>
      </c>
      <c r="L575" t="s">
        <v>3</v>
      </c>
      <c r="M575">
        <v>480.55</v>
      </c>
    </row>
    <row r="576" spans="1:13" x14ac:dyDescent="0.25">
      <c r="A576">
        <v>575</v>
      </c>
      <c r="B576">
        <v>49</v>
      </c>
      <c r="C576" t="str">
        <f t="shared" si="32"/>
        <v>Adult</v>
      </c>
      <c r="D576" t="s">
        <v>7</v>
      </c>
      <c r="E576">
        <v>55027</v>
      </c>
      <c r="F576" t="str">
        <f t="shared" si="33"/>
        <v>Medium Income</v>
      </c>
      <c r="G576">
        <v>62</v>
      </c>
      <c r="H576" t="str">
        <f t="shared" si="34"/>
        <v>Medium Spending</v>
      </c>
      <c r="I576">
        <v>2</v>
      </c>
      <c r="J576" t="str">
        <f t="shared" si="35"/>
        <v>Low Tenure</v>
      </c>
      <c r="K576">
        <v>1</v>
      </c>
      <c r="L576" t="s">
        <v>3</v>
      </c>
      <c r="M576">
        <v>962.9</v>
      </c>
    </row>
    <row r="577" spans="1:13" x14ac:dyDescent="0.25">
      <c r="A577">
        <v>576</v>
      </c>
      <c r="B577">
        <v>51</v>
      </c>
      <c r="C577" t="str">
        <f t="shared" si="32"/>
        <v>Senior Citizen</v>
      </c>
      <c r="D577" t="s">
        <v>0</v>
      </c>
      <c r="E577">
        <v>149256</v>
      </c>
      <c r="F577" t="str">
        <f t="shared" si="33"/>
        <v>High Income</v>
      </c>
      <c r="G577">
        <v>96</v>
      </c>
      <c r="H577" t="str">
        <f t="shared" si="34"/>
        <v>High Spending</v>
      </c>
      <c r="I577">
        <v>1</v>
      </c>
      <c r="J577" t="str">
        <f t="shared" si="35"/>
        <v>Low Tenure</v>
      </c>
      <c r="K577">
        <v>31</v>
      </c>
      <c r="L577" t="s">
        <v>6</v>
      </c>
      <c r="M577">
        <v>266.83</v>
      </c>
    </row>
    <row r="578" spans="1:13" x14ac:dyDescent="0.25">
      <c r="A578">
        <v>577</v>
      </c>
      <c r="B578">
        <v>32</v>
      </c>
      <c r="C578" t="str">
        <f t="shared" si="32"/>
        <v>Adult</v>
      </c>
      <c r="D578" t="s">
        <v>0</v>
      </c>
      <c r="E578">
        <v>46610</v>
      </c>
      <c r="F578" t="str">
        <f t="shared" si="33"/>
        <v>Low Income</v>
      </c>
      <c r="G578">
        <v>92</v>
      </c>
      <c r="H578" t="str">
        <f t="shared" si="34"/>
        <v>High Spending</v>
      </c>
      <c r="I578">
        <v>5</v>
      </c>
      <c r="J578" t="str">
        <f t="shared" si="35"/>
        <v>Medium Tenure</v>
      </c>
      <c r="K578">
        <v>9</v>
      </c>
      <c r="L578" t="s">
        <v>1</v>
      </c>
      <c r="M578">
        <v>409.85</v>
      </c>
    </row>
    <row r="579" spans="1:13" x14ac:dyDescent="0.25">
      <c r="A579">
        <v>578</v>
      </c>
      <c r="B579">
        <v>64</v>
      </c>
      <c r="C579" t="str">
        <f t="shared" ref="C579:C642" si="36">IF(B579&gt;50,"Senior Citizen",IF(B579&gt;=30,"Adult","Teenager"))</f>
        <v>Senior Citizen</v>
      </c>
      <c r="D579" t="s">
        <v>7</v>
      </c>
      <c r="E579">
        <v>43175</v>
      </c>
      <c r="F579" t="str">
        <f t="shared" ref="F579:F642" si="37">IF(E579 &lt; 50000, "Low Income", IF(E579 &lt;= 100000, "Medium Income", "High Income"))</f>
        <v>Low Income</v>
      </c>
      <c r="G579">
        <v>59</v>
      </c>
      <c r="H579" t="str">
        <f t="shared" ref="H579:H642" si="38">IF(G579 &lt; 40, "Low Spending", IF(G579 &lt;= 70, "Medium Spending", "High Spending"))</f>
        <v>Medium Spending</v>
      </c>
      <c r="I579">
        <v>10</v>
      </c>
      <c r="J579" t="str">
        <f t="shared" ref="J579:J642" si="39">IF(I579 &lt; 3, "Low Tenure", IF(I579 &lt;= 6, "Medium Tenure", "High Tenure"))</f>
        <v>High Tenure</v>
      </c>
      <c r="K579">
        <v>35</v>
      </c>
      <c r="L579" t="s">
        <v>6</v>
      </c>
      <c r="M579">
        <v>363.86</v>
      </c>
    </row>
    <row r="580" spans="1:13" x14ac:dyDescent="0.25">
      <c r="A580">
        <v>579</v>
      </c>
      <c r="B580">
        <v>21</v>
      </c>
      <c r="C580" t="str">
        <f t="shared" si="36"/>
        <v>Teenager</v>
      </c>
      <c r="D580" t="s">
        <v>0</v>
      </c>
      <c r="E580">
        <v>71227</v>
      </c>
      <c r="F580" t="str">
        <f t="shared" si="37"/>
        <v>Medium Income</v>
      </c>
      <c r="G580">
        <v>17</v>
      </c>
      <c r="H580" t="str">
        <f t="shared" si="38"/>
        <v>Low Spending</v>
      </c>
      <c r="I580">
        <v>10</v>
      </c>
      <c r="J580" t="str">
        <f t="shared" si="39"/>
        <v>High Tenure</v>
      </c>
      <c r="K580">
        <v>12</v>
      </c>
      <c r="L580" t="s">
        <v>6</v>
      </c>
      <c r="M580">
        <v>101.48</v>
      </c>
    </row>
    <row r="581" spans="1:13" x14ac:dyDescent="0.25">
      <c r="A581">
        <v>580</v>
      </c>
      <c r="B581">
        <v>51</v>
      </c>
      <c r="C581" t="str">
        <f t="shared" si="36"/>
        <v>Senior Citizen</v>
      </c>
      <c r="D581" t="s">
        <v>0</v>
      </c>
      <c r="E581">
        <v>149744</v>
      </c>
      <c r="F581" t="str">
        <f t="shared" si="37"/>
        <v>High Income</v>
      </c>
      <c r="G581">
        <v>99</v>
      </c>
      <c r="H581" t="str">
        <f t="shared" si="38"/>
        <v>High Spending</v>
      </c>
      <c r="I581">
        <v>1</v>
      </c>
      <c r="J581" t="str">
        <f t="shared" si="39"/>
        <v>Low Tenure</v>
      </c>
      <c r="K581">
        <v>12</v>
      </c>
      <c r="L581" t="s">
        <v>1</v>
      </c>
      <c r="M581">
        <v>215.92</v>
      </c>
    </row>
    <row r="582" spans="1:13" x14ac:dyDescent="0.25">
      <c r="A582">
        <v>581</v>
      </c>
      <c r="B582">
        <v>46</v>
      </c>
      <c r="C582" t="str">
        <f t="shared" si="36"/>
        <v>Adult</v>
      </c>
      <c r="D582" t="s">
        <v>7</v>
      </c>
      <c r="E582">
        <v>129568</v>
      </c>
      <c r="F582" t="str">
        <f t="shared" si="37"/>
        <v>High Income</v>
      </c>
      <c r="G582">
        <v>56</v>
      </c>
      <c r="H582" t="str">
        <f t="shared" si="38"/>
        <v>Medium Spending</v>
      </c>
      <c r="I582">
        <v>10</v>
      </c>
      <c r="J582" t="str">
        <f t="shared" si="39"/>
        <v>High Tenure</v>
      </c>
      <c r="K582">
        <v>27</v>
      </c>
      <c r="L582" t="s">
        <v>3</v>
      </c>
      <c r="M582">
        <v>766.26</v>
      </c>
    </row>
    <row r="583" spans="1:13" x14ac:dyDescent="0.25">
      <c r="A583">
        <v>582</v>
      </c>
      <c r="B583">
        <v>19</v>
      </c>
      <c r="C583" t="str">
        <f t="shared" si="36"/>
        <v>Teenager</v>
      </c>
      <c r="D583" t="s">
        <v>7</v>
      </c>
      <c r="E583">
        <v>135968</v>
      </c>
      <c r="F583" t="str">
        <f t="shared" si="37"/>
        <v>High Income</v>
      </c>
      <c r="G583">
        <v>50</v>
      </c>
      <c r="H583" t="str">
        <f t="shared" si="38"/>
        <v>Medium Spending</v>
      </c>
      <c r="I583">
        <v>4</v>
      </c>
      <c r="J583" t="str">
        <f t="shared" si="39"/>
        <v>Medium Tenure</v>
      </c>
      <c r="K583">
        <v>49</v>
      </c>
      <c r="L583" t="s">
        <v>6</v>
      </c>
      <c r="M583">
        <v>174.43</v>
      </c>
    </row>
    <row r="584" spans="1:13" x14ac:dyDescent="0.25">
      <c r="A584">
        <v>583</v>
      </c>
      <c r="B584">
        <v>33</v>
      </c>
      <c r="C584" t="str">
        <f t="shared" si="36"/>
        <v>Adult</v>
      </c>
      <c r="D584" t="s">
        <v>7</v>
      </c>
      <c r="E584">
        <v>38240</v>
      </c>
      <c r="F584" t="str">
        <f t="shared" si="37"/>
        <v>Low Income</v>
      </c>
      <c r="G584">
        <v>92</v>
      </c>
      <c r="H584" t="str">
        <f t="shared" si="38"/>
        <v>High Spending</v>
      </c>
      <c r="I584">
        <v>3</v>
      </c>
      <c r="J584" t="str">
        <f t="shared" si="39"/>
        <v>Medium Tenure</v>
      </c>
      <c r="K584">
        <v>37</v>
      </c>
      <c r="L584" t="s">
        <v>5</v>
      </c>
      <c r="M584">
        <v>626.82000000000005</v>
      </c>
    </row>
    <row r="585" spans="1:13" x14ac:dyDescent="0.25">
      <c r="A585">
        <v>584</v>
      </c>
      <c r="B585">
        <v>30</v>
      </c>
      <c r="C585" t="str">
        <f t="shared" si="36"/>
        <v>Adult</v>
      </c>
      <c r="D585" t="s">
        <v>7</v>
      </c>
      <c r="E585">
        <v>114808</v>
      </c>
      <c r="F585" t="str">
        <f t="shared" si="37"/>
        <v>High Income</v>
      </c>
      <c r="G585">
        <v>23</v>
      </c>
      <c r="H585" t="str">
        <f t="shared" si="38"/>
        <v>Low Spending</v>
      </c>
      <c r="I585">
        <v>9</v>
      </c>
      <c r="J585" t="str">
        <f t="shared" si="39"/>
        <v>High Tenure</v>
      </c>
      <c r="K585">
        <v>6</v>
      </c>
      <c r="L585" t="s">
        <v>3</v>
      </c>
      <c r="M585">
        <v>74.08</v>
      </c>
    </row>
    <row r="586" spans="1:13" x14ac:dyDescent="0.25">
      <c r="A586">
        <v>585</v>
      </c>
      <c r="B586">
        <v>51</v>
      </c>
      <c r="C586" t="str">
        <f t="shared" si="36"/>
        <v>Senior Citizen</v>
      </c>
      <c r="D586" t="s">
        <v>0</v>
      </c>
      <c r="E586">
        <v>37310</v>
      </c>
      <c r="F586" t="str">
        <f t="shared" si="37"/>
        <v>Low Income</v>
      </c>
      <c r="G586">
        <v>6</v>
      </c>
      <c r="H586" t="str">
        <f t="shared" si="38"/>
        <v>Low Spending</v>
      </c>
      <c r="I586">
        <v>5</v>
      </c>
      <c r="J586" t="str">
        <f t="shared" si="39"/>
        <v>Medium Tenure</v>
      </c>
      <c r="K586">
        <v>14</v>
      </c>
      <c r="L586" t="s">
        <v>2</v>
      </c>
      <c r="M586">
        <v>706.18</v>
      </c>
    </row>
    <row r="587" spans="1:13" x14ac:dyDescent="0.25">
      <c r="A587">
        <v>586</v>
      </c>
      <c r="B587">
        <v>62</v>
      </c>
      <c r="C587" t="str">
        <f t="shared" si="36"/>
        <v>Senior Citizen</v>
      </c>
      <c r="D587" t="s">
        <v>4</v>
      </c>
      <c r="E587">
        <v>147903</v>
      </c>
      <c r="F587" t="str">
        <f t="shared" si="37"/>
        <v>High Income</v>
      </c>
      <c r="G587">
        <v>79</v>
      </c>
      <c r="H587" t="str">
        <f t="shared" si="38"/>
        <v>High Spending</v>
      </c>
      <c r="I587">
        <v>5</v>
      </c>
      <c r="J587" t="str">
        <f t="shared" si="39"/>
        <v>Medium Tenure</v>
      </c>
      <c r="K587">
        <v>22</v>
      </c>
      <c r="L587" t="s">
        <v>6</v>
      </c>
      <c r="M587">
        <v>203.15</v>
      </c>
    </row>
    <row r="588" spans="1:13" x14ac:dyDescent="0.25">
      <c r="A588">
        <v>587</v>
      </c>
      <c r="B588">
        <v>20</v>
      </c>
      <c r="C588" t="str">
        <f t="shared" si="36"/>
        <v>Teenager</v>
      </c>
      <c r="D588" t="s">
        <v>4</v>
      </c>
      <c r="E588">
        <v>61541</v>
      </c>
      <c r="F588" t="str">
        <f t="shared" si="37"/>
        <v>Medium Income</v>
      </c>
      <c r="G588">
        <v>80</v>
      </c>
      <c r="H588" t="str">
        <f t="shared" si="38"/>
        <v>High Spending</v>
      </c>
      <c r="I588">
        <v>2</v>
      </c>
      <c r="J588" t="str">
        <f t="shared" si="39"/>
        <v>Low Tenure</v>
      </c>
      <c r="K588">
        <v>14</v>
      </c>
      <c r="L588" t="s">
        <v>1</v>
      </c>
      <c r="M588">
        <v>48.5</v>
      </c>
    </row>
    <row r="589" spans="1:13" x14ac:dyDescent="0.25">
      <c r="A589">
        <v>588</v>
      </c>
      <c r="B589">
        <v>47</v>
      </c>
      <c r="C589" t="str">
        <f t="shared" si="36"/>
        <v>Adult</v>
      </c>
      <c r="D589" t="s">
        <v>4</v>
      </c>
      <c r="E589">
        <v>55753</v>
      </c>
      <c r="F589" t="str">
        <f t="shared" si="37"/>
        <v>Medium Income</v>
      </c>
      <c r="G589">
        <v>69</v>
      </c>
      <c r="H589" t="str">
        <f t="shared" si="38"/>
        <v>Medium Spending</v>
      </c>
      <c r="I589">
        <v>5</v>
      </c>
      <c r="J589" t="str">
        <f t="shared" si="39"/>
        <v>Medium Tenure</v>
      </c>
      <c r="K589">
        <v>40</v>
      </c>
      <c r="L589" t="s">
        <v>5</v>
      </c>
      <c r="M589">
        <v>772.89</v>
      </c>
    </row>
    <row r="590" spans="1:13" x14ac:dyDescent="0.25">
      <c r="A590">
        <v>589</v>
      </c>
      <c r="B590">
        <v>29</v>
      </c>
      <c r="C590" t="str">
        <f t="shared" si="36"/>
        <v>Teenager</v>
      </c>
      <c r="D590" t="s">
        <v>4</v>
      </c>
      <c r="E590">
        <v>80868</v>
      </c>
      <c r="F590" t="str">
        <f t="shared" si="37"/>
        <v>Medium Income</v>
      </c>
      <c r="G590">
        <v>33</v>
      </c>
      <c r="H590" t="str">
        <f t="shared" si="38"/>
        <v>Low Spending</v>
      </c>
      <c r="I590">
        <v>6</v>
      </c>
      <c r="J590" t="str">
        <f t="shared" si="39"/>
        <v>Medium Tenure</v>
      </c>
      <c r="K590">
        <v>15</v>
      </c>
      <c r="L590" t="s">
        <v>3</v>
      </c>
      <c r="M590">
        <v>865.65</v>
      </c>
    </row>
    <row r="591" spans="1:13" x14ac:dyDescent="0.25">
      <c r="A591">
        <v>590</v>
      </c>
      <c r="B591">
        <v>33</v>
      </c>
      <c r="C591" t="str">
        <f t="shared" si="36"/>
        <v>Adult</v>
      </c>
      <c r="D591" t="s">
        <v>7</v>
      </c>
      <c r="E591">
        <v>93599</v>
      </c>
      <c r="F591" t="str">
        <f t="shared" si="37"/>
        <v>Medium Income</v>
      </c>
      <c r="G591">
        <v>22</v>
      </c>
      <c r="H591" t="str">
        <f t="shared" si="38"/>
        <v>Low Spending</v>
      </c>
      <c r="I591">
        <v>4</v>
      </c>
      <c r="J591" t="str">
        <f t="shared" si="39"/>
        <v>Medium Tenure</v>
      </c>
      <c r="K591">
        <v>37</v>
      </c>
      <c r="L591" t="s">
        <v>2</v>
      </c>
      <c r="M591">
        <v>274.95999999999998</v>
      </c>
    </row>
    <row r="592" spans="1:13" x14ac:dyDescent="0.25">
      <c r="A592">
        <v>591</v>
      </c>
      <c r="B592">
        <v>53</v>
      </c>
      <c r="C592" t="str">
        <f t="shared" si="36"/>
        <v>Senior Citizen</v>
      </c>
      <c r="D592" t="s">
        <v>7</v>
      </c>
      <c r="E592">
        <v>108263</v>
      </c>
      <c r="F592" t="str">
        <f t="shared" si="37"/>
        <v>High Income</v>
      </c>
      <c r="G592">
        <v>21</v>
      </c>
      <c r="H592" t="str">
        <f t="shared" si="38"/>
        <v>Low Spending</v>
      </c>
      <c r="I592">
        <v>1</v>
      </c>
      <c r="J592" t="str">
        <f t="shared" si="39"/>
        <v>Low Tenure</v>
      </c>
      <c r="K592">
        <v>47</v>
      </c>
      <c r="L592" t="s">
        <v>6</v>
      </c>
      <c r="M592">
        <v>734.48</v>
      </c>
    </row>
    <row r="593" spans="1:13" x14ac:dyDescent="0.25">
      <c r="A593">
        <v>592</v>
      </c>
      <c r="B593">
        <v>22</v>
      </c>
      <c r="C593" t="str">
        <f t="shared" si="36"/>
        <v>Teenager</v>
      </c>
      <c r="D593" t="s">
        <v>7</v>
      </c>
      <c r="E593">
        <v>100730</v>
      </c>
      <c r="F593" t="str">
        <f t="shared" si="37"/>
        <v>High Income</v>
      </c>
      <c r="G593">
        <v>4</v>
      </c>
      <c r="H593" t="str">
        <f t="shared" si="38"/>
        <v>Low Spending</v>
      </c>
      <c r="I593">
        <v>5</v>
      </c>
      <c r="J593" t="str">
        <f t="shared" si="39"/>
        <v>Medium Tenure</v>
      </c>
      <c r="K593">
        <v>10</v>
      </c>
      <c r="L593" t="s">
        <v>2</v>
      </c>
      <c r="M593">
        <v>459.58</v>
      </c>
    </row>
    <row r="594" spans="1:13" x14ac:dyDescent="0.25">
      <c r="A594">
        <v>593</v>
      </c>
      <c r="B594">
        <v>62</v>
      </c>
      <c r="C594" t="str">
        <f t="shared" si="36"/>
        <v>Senior Citizen</v>
      </c>
      <c r="D594" t="s">
        <v>0</v>
      </c>
      <c r="E594">
        <v>148501</v>
      </c>
      <c r="F594" t="str">
        <f t="shared" si="37"/>
        <v>High Income</v>
      </c>
      <c r="G594">
        <v>41</v>
      </c>
      <c r="H594" t="str">
        <f t="shared" si="38"/>
        <v>Medium Spending</v>
      </c>
      <c r="I594">
        <v>9</v>
      </c>
      <c r="J594" t="str">
        <f t="shared" si="39"/>
        <v>High Tenure</v>
      </c>
      <c r="K594">
        <v>32</v>
      </c>
      <c r="L594" t="s">
        <v>2</v>
      </c>
      <c r="M594">
        <v>980.47</v>
      </c>
    </row>
    <row r="595" spans="1:13" x14ac:dyDescent="0.25">
      <c r="A595">
        <v>594</v>
      </c>
      <c r="B595">
        <v>29</v>
      </c>
      <c r="C595" t="str">
        <f t="shared" si="36"/>
        <v>Teenager</v>
      </c>
      <c r="D595" t="s">
        <v>4</v>
      </c>
      <c r="E595">
        <v>98150</v>
      </c>
      <c r="F595" t="str">
        <f t="shared" si="37"/>
        <v>Medium Income</v>
      </c>
      <c r="G595">
        <v>42</v>
      </c>
      <c r="H595" t="str">
        <f t="shared" si="38"/>
        <v>Medium Spending</v>
      </c>
      <c r="I595">
        <v>9</v>
      </c>
      <c r="J595" t="str">
        <f t="shared" si="39"/>
        <v>High Tenure</v>
      </c>
      <c r="K595">
        <v>34</v>
      </c>
      <c r="L595" t="s">
        <v>2</v>
      </c>
      <c r="M595">
        <v>324.11</v>
      </c>
    </row>
    <row r="596" spans="1:13" x14ac:dyDescent="0.25">
      <c r="A596">
        <v>595</v>
      </c>
      <c r="B596">
        <v>28</v>
      </c>
      <c r="C596" t="str">
        <f t="shared" si="36"/>
        <v>Teenager</v>
      </c>
      <c r="D596" t="s">
        <v>4</v>
      </c>
      <c r="E596">
        <v>61870</v>
      </c>
      <c r="F596" t="str">
        <f t="shared" si="37"/>
        <v>Medium Income</v>
      </c>
      <c r="G596">
        <v>100</v>
      </c>
      <c r="H596" t="str">
        <f t="shared" si="38"/>
        <v>High Spending</v>
      </c>
      <c r="I596">
        <v>6</v>
      </c>
      <c r="J596" t="str">
        <f t="shared" si="39"/>
        <v>Medium Tenure</v>
      </c>
      <c r="K596">
        <v>3</v>
      </c>
      <c r="L596" t="s">
        <v>1</v>
      </c>
      <c r="M596">
        <v>728.67</v>
      </c>
    </row>
    <row r="597" spans="1:13" x14ac:dyDescent="0.25">
      <c r="A597">
        <v>596</v>
      </c>
      <c r="B597">
        <v>46</v>
      </c>
      <c r="C597" t="str">
        <f t="shared" si="36"/>
        <v>Adult</v>
      </c>
      <c r="D597" t="s">
        <v>7</v>
      </c>
      <c r="E597">
        <v>73370</v>
      </c>
      <c r="F597" t="str">
        <f t="shared" si="37"/>
        <v>Medium Income</v>
      </c>
      <c r="G597">
        <v>2</v>
      </c>
      <c r="H597" t="str">
        <f t="shared" si="38"/>
        <v>Low Spending</v>
      </c>
      <c r="I597">
        <v>4</v>
      </c>
      <c r="J597" t="str">
        <f t="shared" si="39"/>
        <v>Medium Tenure</v>
      </c>
      <c r="K597">
        <v>29</v>
      </c>
      <c r="L597" t="s">
        <v>5</v>
      </c>
      <c r="M597">
        <v>486.5</v>
      </c>
    </row>
    <row r="598" spans="1:13" x14ac:dyDescent="0.25">
      <c r="A598">
        <v>597</v>
      </c>
      <c r="B598">
        <v>50</v>
      </c>
      <c r="C598" t="str">
        <f t="shared" si="36"/>
        <v>Adult</v>
      </c>
      <c r="D598" t="s">
        <v>7</v>
      </c>
      <c r="E598">
        <v>132598</v>
      </c>
      <c r="F598" t="str">
        <f t="shared" si="37"/>
        <v>High Income</v>
      </c>
      <c r="G598">
        <v>57</v>
      </c>
      <c r="H598" t="str">
        <f t="shared" si="38"/>
        <v>Medium Spending</v>
      </c>
      <c r="I598">
        <v>7</v>
      </c>
      <c r="J598" t="str">
        <f t="shared" si="39"/>
        <v>High Tenure</v>
      </c>
      <c r="K598">
        <v>21</v>
      </c>
      <c r="L598" t="s">
        <v>5</v>
      </c>
      <c r="M598">
        <v>930.91</v>
      </c>
    </row>
    <row r="599" spans="1:13" x14ac:dyDescent="0.25">
      <c r="A599">
        <v>598</v>
      </c>
      <c r="B599">
        <v>56</v>
      </c>
      <c r="C599" t="str">
        <f t="shared" si="36"/>
        <v>Senior Citizen</v>
      </c>
      <c r="D599" t="s">
        <v>4</v>
      </c>
      <c r="E599">
        <v>55695</v>
      </c>
      <c r="F599" t="str">
        <f t="shared" si="37"/>
        <v>Medium Income</v>
      </c>
      <c r="G599">
        <v>58</v>
      </c>
      <c r="H599" t="str">
        <f t="shared" si="38"/>
        <v>Medium Spending</v>
      </c>
      <c r="I599">
        <v>7</v>
      </c>
      <c r="J599" t="str">
        <f t="shared" si="39"/>
        <v>High Tenure</v>
      </c>
      <c r="K599">
        <v>30</v>
      </c>
      <c r="L599" t="s">
        <v>6</v>
      </c>
      <c r="M599">
        <v>435.76</v>
      </c>
    </row>
    <row r="600" spans="1:13" x14ac:dyDescent="0.25">
      <c r="A600">
        <v>599</v>
      </c>
      <c r="B600">
        <v>41</v>
      </c>
      <c r="C600" t="str">
        <f t="shared" si="36"/>
        <v>Adult</v>
      </c>
      <c r="D600" t="s">
        <v>4</v>
      </c>
      <c r="E600">
        <v>69204</v>
      </c>
      <c r="F600" t="str">
        <f t="shared" si="37"/>
        <v>Medium Income</v>
      </c>
      <c r="G600">
        <v>95</v>
      </c>
      <c r="H600" t="str">
        <f t="shared" si="38"/>
        <v>High Spending</v>
      </c>
      <c r="I600">
        <v>4</v>
      </c>
      <c r="J600" t="str">
        <f t="shared" si="39"/>
        <v>Medium Tenure</v>
      </c>
      <c r="K600">
        <v>28</v>
      </c>
      <c r="L600" t="s">
        <v>3</v>
      </c>
      <c r="M600">
        <v>936.04</v>
      </c>
    </row>
    <row r="601" spans="1:13" x14ac:dyDescent="0.25">
      <c r="A601">
        <v>600</v>
      </c>
      <c r="B601">
        <v>52</v>
      </c>
      <c r="C601" t="str">
        <f t="shared" si="36"/>
        <v>Senior Citizen</v>
      </c>
      <c r="D601" t="s">
        <v>7</v>
      </c>
      <c r="E601">
        <v>127010</v>
      </c>
      <c r="F601" t="str">
        <f t="shared" si="37"/>
        <v>High Income</v>
      </c>
      <c r="G601">
        <v>76</v>
      </c>
      <c r="H601" t="str">
        <f t="shared" si="38"/>
        <v>High Spending</v>
      </c>
      <c r="I601">
        <v>8</v>
      </c>
      <c r="J601" t="str">
        <f t="shared" si="39"/>
        <v>High Tenure</v>
      </c>
      <c r="K601">
        <v>26</v>
      </c>
      <c r="L601" t="s">
        <v>2</v>
      </c>
      <c r="M601">
        <v>13.46</v>
      </c>
    </row>
    <row r="602" spans="1:13" x14ac:dyDescent="0.25">
      <c r="A602">
        <v>601</v>
      </c>
      <c r="B602">
        <v>53</v>
      </c>
      <c r="C602" t="str">
        <f t="shared" si="36"/>
        <v>Senior Citizen</v>
      </c>
      <c r="D602" t="s">
        <v>0</v>
      </c>
      <c r="E602">
        <v>137854</v>
      </c>
      <c r="F602" t="str">
        <f t="shared" si="37"/>
        <v>High Income</v>
      </c>
      <c r="G602">
        <v>33</v>
      </c>
      <c r="H602" t="str">
        <f t="shared" si="38"/>
        <v>Low Spending</v>
      </c>
      <c r="I602">
        <v>10</v>
      </c>
      <c r="J602" t="str">
        <f t="shared" si="39"/>
        <v>High Tenure</v>
      </c>
      <c r="K602">
        <v>47</v>
      </c>
      <c r="L602" t="s">
        <v>1</v>
      </c>
      <c r="M602">
        <v>523.27</v>
      </c>
    </row>
    <row r="603" spans="1:13" x14ac:dyDescent="0.25">
      <c r="A603">
        <v>602</v>
      </c>
      <c r="B603">
        <v>20</v>
      </c>
      <c r="C603" t="str">
        <f t="shared" si="36"/>
        <v>Teenager</v>
      </c>
      <c r="D603" t="s">
        <v>7</v>
      </c>
      <c r="E603">
        <v>145924</v>
      </c>
      <c r="F603" t="str">
        <f t="shared" si="37"/>
        <v>High Income</v>
      </c>
      <c r="G603">
        <v>64</v>
      </c>
      <c r="H603" t="str">
        <f t="shared" si="38"/>
        <v>Medium Spending</v>
      </c>
      <c r="I603">
        <v>5</v>
      </c>
      <c r="J603" t="str">
        <f t="shared" si="39"/>
        <v>Medium Tenure</v>
      </c>
      <c r="K603">
        <v>18</v>
      </c>
      <c r="L603" t="s">
        <v>6</v>
      </c>
      <c r="M603">
        <v>495.49</v>
      </c>
    </row>
    <row r="604" spans="1:13" x14ac:dyDescent="0.25">
      <c r="A604">
        <v>603</v>
      </c>
      <c r="B604">
        <v>33</v>
      </c>
      <c r="C604" t="str">
        <f t="shared" si="36"/>
        <v>Adult</v>
      </c>
      <c r="D604" t="s">
        <v>0</v>
      </c>
      <c r="E604">
        <v>53219</v>
      </c>
      <c r="F604" t="str">
        <f t="shared" si="37"/>
        <v>Medium Income</v>
      </c>
      <c r="G604">
        <v>33</v>
      </c>
      <c r="H604" t="str">
        <f t="shared" si="38"/>
        <v>Low Spending</v>
      </c>
      <c r="I604">
        <v>4</v>
      </c>
      <c r="J604" t="str">
        <f t="shared" si="39"/>
        <v>Medium Tenure</v>
      </c>
      <c r="K604">
        <v>47</v>
      </c>
      <c r="L604" t="s">
        <v>3</v>
      </c>
      <c r="M604">
        <v>251.23</v>
      </c>
    </row>
    <row r="605" spans="1:13" x14ac:dyDescent="0.25">
      <c r="A605">
        <v>604</v>
      </c>
      <c r="B605">
        <v>47</v>
      </c>
      <c r="C605" t="str">
        <f t="shared" si="36"/>
        <v>Adult</v>
      </c>
      <c r="D605" t="s">
        <v>7</v>
      </c>
      <c r="E605">
        <v>64592</v>
      </c>
      <c r="F605" t="str">
        <f t="shared" si="37"/>
        <v>Medium Income</v>
      </c>
      <c r="G605">
        <v>25</v>
      </c>
      <c r="H605" t="str">
        <f t="shared" si="38"/>
        <v>Low Spending</v>
      </c>
      <c r="I605">
        <v>4</v>
      </c>
      <c r="J605" t="str">
        <f t="shared" si="39"/>
        <v>Medium Tenure</v>
      </c>
      <c r="K605">
        <v>12</v>
      </c>
      <c r="L605" t="s">
        <v>5</v>
      </c>
      <c r="M605">
        <v>237.34</v>
      </c>
    </row>
    <row r="606" spans="1:13" x14ac:dyDescent="0.25">
      <c r="A606">
        <v>605</v>
      </c>
      <c r="B606">
        <v>18</v>
      </c>
      <c r="C606" t="str">
        <f t="shared" si="36"/>
        <v>Teenager</v>
      </c>
      <c r="D606" t="s">
        <v>0</v>
      </c>
      <c r="E606">
        <v>144275</v>
      </c>
      <c r="F606" t="str">
        <f t="shared" si="37"/>
        <v>High Income</v>
      </c>
      <c r="G606">
        <v>69</v>
      </c>
      <c r="H606" t="str">
        <f t="shared" si="38"/>
        <v>Medium Spending</v>
      </c>
      <c r="I606">
        <v>9</v>
      </c>
      <c r="J606" t="str">
        <f t="shared" si="39"/>
        <v>High Tenure</v>
      </c>
      <c r="K606">
        <v>27</v>
      </c>
      <c r="L606" t="s">
        <v>6</v>
      </c>
      <c r="M606">
        <v>141.72</v>
      </c>
    </row>
    <row r="607" spans="1:13" x14ac:dyDescent="0.25">
      <c r="A607">
        <v>606</v>
      </c>
      <c r="B607">
        <v>39</v>
      </c>
      <c r="C607" t="str">
        <f t="shared" si="36"/>
        <v>Adult</v>
      </c>
      <c r="D607" t="s">
        <v>7</v>
      </c>
      <c r="E607">
        <v>48641</v>
      </c>
      <c r="F607" t="str">
        <f t="shared" si="37"/>
        <v>Low Income</v>
      </c>
      <c r="G607">
        <v>45</v>
      </c>
      <c r="H607" t="str">
        <f t="shared" si="38"/>
        <v>Medium Spending</v>
      </c>
      <c r="I607">
        <v>3</v>
      </c>
      <c r="J607" t="str">
        <f t="shared" si="39"/>
        <v>Medium Tenure</v>
      </c>
      <c r="K607">
        <v>46</v>
      </c>
      <c r="L607" t="s">
        <v>5</v>
      </c>
      <c r="M607">
        <v>415.19</v>
      </c>
    </row>
    <row r="608" spans="1:13" x14ac:dyDescent="0.25">
      <c r="A608">
        <v>607</v>
      </c>
      <c r="B608">
        <v>30</v>
      </c>
      <c r="C608" t="str">
        <f t="shared" si="36"/>
        <v>Adult</v>
      </c>
      <c r="D608" t="s">
        <v>7</v>
      </c>
      <c r="E608">
        <v>102200</v>
      </c>
      <c r="F608" t="str">
        <f t="shared" si="37"/>
        <v>High Income</v>
      </c>
      <c r="G608">
        <v>88</v>
      </c>
      <c r="H608" t="str">
        <f t="shared" si="38"/>
        <v>High Spending</v>
      </c>
      <c r="I608">
        <v>5</v>
      </c>
      <c r="J608" t="str">
        <f t="shared" si="39"/>
        <v>Medium Tenure</v>
      </c>
      <c r="K608">
        <v>47</v>
      </c>
      <c r="L608" t="s">
        <v>5</v>
      </c>
      <c r="M608">
        <v>131.84</v>
      </c>
    </row>
    <row r="609" spans="1:13" x14ac:dyDescent="0.25">
      <c r="A609">
        <v>608</v>
      </c>
      <c r="B609">
        <v>41</v>
      </c>
      <c r="C609" t="str">
        <f t="shared" si="36"/>
        <v>Adult</v>
      </c>
      <c r="D609" t="s">
        <v>4</v>
      </c>
      <c r="E609">
        <v>67215</v>
      </c>
      <c r="F609" t="str">
        <f t="shared" si="37"/>
        <v>Medium Income</v>
      </c>
      <c r="G609">
        <v>34</v>
      </c>
      <c r="H609" t="str">
        <f t="shared" si="38"/>
        <v>Low Spending</v>
      </c>
      <c r="I609">
        <v>3</v>
      </c>
      <c r="J609" t="str">
        <f t="shared" si="39"/>
        <v>Medium Tenure</v>
      </c>
      <c r="K609">
        <v>30</v>
      </c>
      <c r="L609" t="s">
        <v>5</v>
      </c>
      <c r="M609">
        <v>460.25</v>
      </c>
    </row>
    <row r="610" spans="1:13" x14ac:dyDescent="0.25">
      <c r="A610">
        <v>609</v>
      </c>
      <c r="B610">
        <v>53</v>
      </c>
      <c r="C610" t="str">
        <f t="shared" si="36"/>
        <v>Senior Citizen</v>
      </c>
      <c r="D610" t="s">
        <v>4</v>
      </c>
      <c r="E610">
        <v>96499</v>
      </c>
      <c r="F610" t="str">
        <f t="shared" si="37"/>
        <v>Medium Income</v>
      </c>
      <c r="G610">
        <v>29</v>
      </c>
      <c r="H610" t="str">
        <f t="shared" si="38"/>
        <v>Low Spending</v>
      </c>
      <c r="I610">
        <v>4</v>
      </c>
      <c r="J610" t="str">
        <f t="shared" si="39"/>
        <v>Medium Tenure</v>
      </c>
      <c r="K610">
        <v>5</v>
      </c>
      <c r="L610" t="s">
        <v>6</v>
      </c>
      <c r="M610">
        <v>744.11</v>
      </c>
    </row>
    <row r="611" spans="1:13" x14ac:dyDescent="0.25">
      <c r="A611">
        <v>610</v>
      </c>
      <c r="B611">
        <v>23</v>
      </c>
      <c r="C611" t="str">
        <f t="shared" si="36"/>
        <v>Teenager</v>
      </c>
      <c r="D611" t="s">
        <v>0</v>
      </c>
      <c r="E611">
        <v>83912</v>
      </c>
      <c r="F611" t="str">
        <f t="shared" si="37"/>
        <v>Medium Income</v>
      </c>
      <c r="G611">
        <v>28</v>
      </c>
      <c r="H611" t="str">
        <f t="shared" si="38"/>
        <v>Low Spending</v>
      </c>
      <c r="I611">
        <v>6</v>
      </c>
      <c r="J611" t="str">
        <f t="shared" si="39"/>
        <v>Medium Tenure</v>
      </c>
      <c r="K611">
        <v>31</v>
      </c>
      <c r="L611" t="s">
        <v>5</v>
      </c>
      <c r="M611">
        <v>98.32</v>
      </c>
    </row>
    <row r="612" spans="1:13" x14ac:dyDescent="0.25">
      <c r="A612">
        <v>611</v>
      </c>
      <c r="B612">
        <v>42</v>
      </c>
      <c r="C612" t="str">
        <f t="shared" si="36"/>
        <v>Adult</v>
      </c>
      <c r="D612" t="s">
        <v>0</v>
      </c>
      <c r="E612">
        <v>63444</v>
      </c>
      <c r="F612" t="str">
        <f t="shared" si="37"/>
        <v>Medium Income</v>
      </c>
      <c r="G612">
        <v>72</v>
      </c>
      <c r="H612" t="str">
        <f t="shared" si="38"/>
        <v>High Spending</v>
      </c>
      <c r="I612">
        <v>4</v>
      </c>
      <c r="J612" t="str">
        <f t="shared" si="39"/>
        <v>Medium Tenure</v>
      </c>
      <c r="K612">
        <v>40</v>
      </c>
      <c r="L612" t="s">
        <v>5</v>
      </c>
      <c r="M612">
        <v>166.45</v>
      </c>
    </row>
    <row r="613" spans="1:13" x14ac:dyDescent="0.25">
      <c r="A613">
        <v>612</v>
      </c>
      <c r="B613">
        <v>33</v>
      </c>
      <c r="C613" t="str">
        <f t="shared" si="36"/>
        <v>Adult</v>
      </c>
      <c r="D613" t="s">
        <v>0</v>
      </c>
      <c r="E613">
        <v>38271</v>
      </c>
      <c r="F613" t="str">
        <f t="shared" si="37"/>
        <v>Low Income</v>
      </c>
      <c r="G613">
        <v>39</v>
      </c>
      <c r="H613" t="str">
        <f t="shared" si="38"/>
        <v>Low Spending</v>
      </c>
      <c r="I613">
        <v>10</v>
      </c>
      <c r="J613" t="str">
        <f t="shared" si="39"/>
        <v>High Tenure</v>
      </c>
      <c r="K613">
        <v>43</v>
      </c>
      <c r="L613" t="s">
        <v>6</v>
      </c>
      <c r="M613">
        <v>99.52</v>
      </c>
    </row>
    <row r="614" spans="1:13" x14ac:dyDescent="0.25">
      <c r="A614">
        <v>613</v>
      </c>
      <c r="B614">
        <v>60</v>
      </c>
      <c r="C614" t="str">
        <f t="shared" si="36"/>
        <v>Senior Citizen</v>
      </c>
      <c r="D614" t="s">
        <v>4</v>
      </c>
      <c r="E614">
        <v>53295</v>
      </c>
      <c r="F614" t="str">
        <f t="shared" si="37"/>
        <v>Medium Income</v>
      </c>
      <c r="G614">
        <v>73</v>
      </c>
      <c r="H614" t="str">
        <f t="shared" si="38"/>
        <v>High Spending</v>
      </c>
      <c r="I614">
        <v>3</v>
      </c>
      <c r="J614" t="str">
        <f t="shared" si="39"/>
        <v>Medium Tenure</v>
      </c>
      <c r="K614">
        <v>5</v>
      </c>
      <c r="L614" t="s">
        <v>5</v>
      </c>
      <c r="M614">
        <v>642.29999999999995</v>
      </c>
    </row>
    <row r="615" spans="1:13" x14ac:dyDescent="0.25">
      <c r="A615">
        <v>614</v>
      </c>
      <c r="B615">
        <v>64</v>
      </c>
      <c r="C615" t="str">
        <f t="shared" si="36"/>
        <v>Senior Citizen</v>
      </c>
      <c r="D615" t="s">
        <v>0</v>
      </c>
      <c r="E615">
        <v>116106</v>
      </c>
      <c r="F615" t="str">
        <f t="shared" si="37"/>
        <v>High Income</v>
      </c>
      <c r="G615">
        <v>5</v>
      </c>
      <c r="H615" t="str">
        <f t="shared" si="38"/>
        <v>Low Spending</v>
      </c>
      <c r="I615">
        <v>1</v>
      </c>
      <c r="J615" t="str">
        <f t="shared" si="39"/>
        <v>Low Tenure</v>
      </c>
      <c r="K615">
        <v>5</v>
      </c>
      <c r="L615" t="s">
        <v>3</v>
      </c>
      <c r="M615">
        <v>25.86</v>
      </c>
    </row>
    <row r="616" spans="1:13" x14ac:dyDescent="0.25">
      <c r="A616">
        <v>615</v>
      </c>
      <c r="B616">
        <v>69</v>
      </c>
      <c r="C616" t="str">
        <f t="shared" si="36"/>
        <v>Senior Citizen</v>
      </c>
      <c r="D616" t="s">
        <v>7</v>
      </c>
      <c r="E616">
        <v>141965</v>
      </c>
      <c r="F616" t="str">
        <f t="shared" si="37"/>
        <v>High Income</v>
      </c>
      <c r="G616">
        <v>98</v>
      </c>
      <c r="H616" t="str">
        <f t="shared" si="38"/>
        <v>High Spending</v>
      </c>
      <c r="I616">
        <v>5</v>
      </c>
      <c r="J616" t="str">
        <f t="shared" si="39"/>
        <v>Medium Tenure</v>
      </c>
      <c r="K616">
        <v>35</v>
      </c>
      <c r="L616" t="s">
        <v>6</v>
      </c>
      <c r="M616">
        <v>616.66</v>
      </c>
    </row>
    <row r="617" spans="1:13" x14ac:dyDescent="0.25">
      <c r="A617">
        <v>616</v>
      </c>
      <c r="B617">
        <v>43</v>
      </c>
      <c r="C617" t="str">
        <f t="shared" si="36"/>
        <v>Adult</v>
      </c>
      <c r="D617" t="s">
        <v>7</v>
      </c>
      <c r="E617">
        <v>38012</v>
      </c>
      <c r="F617" t="str">
        <f t="shared" si="37"/>
        <v>Low Income</v>
      </c>
      <c r="G617">
        <v>55</v>
      </c>
      <c r="H617" t="str">
        <f t="shared" si="38"/>
        <v>Medium Spending</v>
      </c>
      <c r="I617">
        <v>3</v>
      </c>
      <c r="J617" t="str">
        <f t="shared" si="39"/>
        <v>Medium Tenure</v>
      </c>
      <c r="K617">
        <v>24</v>
      </c>
      <c r="L617" t="s">
        <v>1</v>
      </c>
      <c r="M617">
        <v>943.37</v>
      </c>
    </row>
    <row r="618" spans="1:13" x14ac:dyDescent="0.25">
      <c r="A618">
        <v>617</v>
      </c>
      <c r="B618">
        <v>29</v>
      </c>
      <c r="C618" t="str">
        <f t="shared" si="36"/>
        <v>Teenager</v>
      </c>
      <c r="D618" t="s">
        <v>4</v>
      </c>
      <c r="E618">
        <v>83172</v>
      </c>
      <c r="F618" t="str">
        <f t="shared" si="37"/>
        <v>Medium Income</v>
      </c>
      <c r="G618">
        <v>51</v>
      </c>
      <c r="H618" t="str">
        <f t="shared" si="38"/>
        <v>Medium Spending</v>
      </c>
      <c r="I618">
        <v>8</v>
      </c>
      <c r="J618" t="str">
        <f t="shared" si="39"/>
        <v>High Tenure</v>
      </c>
      <c r="K618">
        <v>1</v>
      </c>
      <c r="L618" t="s">
        <v>3</v>
      </c>
      <c r="M618">
        <v>906.75</v>
      </c>
    </row>
    <row r="619" spans="1:13" x14ac:dyDescent="0.25">
      <c r="A619">
        <v>618</v>
      </c>
      <c r="B619">
        <v>53</v>
      </c>
      <c r="C619" t="str">
        <f t="shared" si="36"/>
        <v>Senior Citizen</v>
      </c>
      <c r="D619" t="s">
        <v>4</v>
      </c>
      <c r="E619">
        <v>62024</v>
      </c>
      <c r="F619" t="str">
        <f t="shared" si="37"/>
        <v>Medium Income</v>
      </c>
      <c r="G619">
        <v>13</v>
      </c>
      <c r="H619" t="str">
        <f t="shared" si="38"/>
        <v>Low Spending</v>
      </c>
      <c r="I619">
        <v>2</v>
      </c>
      <c r="J619" t="str">
        <f t="shared" si="39"/>
        <v>Low Tenure</v>
      </c>
      <c r="K619">
        <v>39</v>
      </c>
      <c r="L619" t="s">
        <v>2</v>
      </c>
      <c r="M619">
        <v>66.599999999999994</v>
      </c>
    </row>
    <row r="620" spans="1:13" x14ac:dyDescent="0.25">
      <c r="A620">
        <v>619</v>
      </c>
      <c r="B620">
        <v>29</v>
      </c>
      <c r="C620" t="str">
        <f t="shared" si="36"/>
        <v>Teenager</v>
      </c>
      <c r="D620" t="s">
        <v>4</v>
      </c>
      <c r="E620">
        <v>88288</v>
      </c>
      <c r="F620" t="str">
        <f t="shared" si="37"/>
        <v>Medium Income</v>
      </c>
      <c r="G620">
        <v>39</v>
      </c>
      <c r="H620" t="str">
        <f t="shared" si="38"/>
        <v>Low Spending</v>
      </c>
      <c r="I620">
        <v>5</v>
      </c>
      <c r="J620" t="str">
        <f t="shared" si="39"/>
        <v>Medium Tenure</v>
      </c>
      <c r="K620">
        <v>50</v>
      </c>
      <c r="L620" t="s">
        <v>1</v>
      </c>
      <c r="M620">
        <v>803.87</v>
      </c>
    </row>
    <row r="621" spans="1:13" x14ac:dyDescent="0.25">
      <c r="A621">
        <v>620</v>
      </c>
      <c r="B621">
        <v>53</v>
      </c>
      <c r="C621" t="str">
        <f t="shared" si="36"/>
        <v>Senior Citizen</v>
      </c>
      <c r="D621" t="s">
        <v>4</v>
      </c>
      <c r="E621">
        <v>50215</v>
      </c>
      <c r="F621" t="str">
        <f t="shared" si="37"/>
        <v>Medium Income</v>
      </c>
      <c r="G621">
        <v>92</v>
      </c>
      <c r="H621" t="str">
        <f t="shared" si="38"/>
        <v>High Spending</v>
      </c>
      <c r="I621">
        <v>6</v>
      </c>
      <c r="J621" t="str">
        <f t="shared" si="39"/>
        <v>Medium Tenure</v>
      </c>
      <c r="K621">
        <v>48</v>
      </c>
      <c r="L621" t="s">
        <v>2</v>
      </c>
      <c r="M621">
        <v>814.52</v>
      </c>
    </row>
    <row r="622" spans="1:13" x14ac:dyDescent="0.25">
      <c r="A622">
        <v>621</v>
      </c>
      <c r="B622">
        <v>20</v>
      </c>
      <c r="C622" t="str">
        <f t="shared" si="36"/>
        <v>Teenager</v>
      </c>
      <c r="D622" t="s">
        <v>7</v>
      </c>
      <c r="E622">
        <v>122028</v>
      </c>
      <c r="F622" t="str">
        <f t="shared" si="37"/>
        <v>High Income</v>
      </c>
      <c r="G622">
        <v>40</v>
      </c>
      <c r="H622" t="str">
        <f t="shared" si="38"/>
        <v>Medium Spending</v>
      </c>
      <c r="I622">
        <v>3</v>
      </c>
      <c r="J622" t="str">
        <f t="shared" si="39"/>
        <v>Medium Tenure</v>
      </c>
      <c r="K622">
        <v>6</v>
      </c>
      <c r="L622" t="s">
        <v>6</v>
      </c>
      <c r="M622">
        <v>777.44</v>
      </c>
    </row>
    <row r="623" spans="1:13" x14ac:dyDescent="0.25">
      <c r="A623">
        <v>622</v>
      </c>
      <c r="B623">
        <v>33</v>
      </c>
      <c r="C623" t="str">
        <f t="shared" si="36"/>
        <v>Adult</v>
      </c>
      <c r="D623" t="s">
        <v>4</v>
      </c>
      <c r="E623">
        <v>102269</v>
      </c>
      <c r="F623" t="str">
        <f t="shared" si="37"/>
        <v>High Income</v>
      </c>
      <c r="G623">
        <v>26</v>
      </c>
      <c r="H623" t="str">
        <f t="shared" si="38"/>
        <v>Low Spending</v>
      </c>
      <c r="I623">
        <v>8</v>
      </c>
      <c r="J623" t="str">
        <f t="shared" si="39"/>
        <v>High Tenure</v>
      </c>
      <c r="K623">
        <v>47</v>
      </c>
      <c r="L623" t="s">
        <v>2</v>
      </c>
      <c r="M623">
        <v>356.67</v>
      </c>
    </row>
    <row r="624" spans="1:13" x14ac:dyDescent="0.25">
      <c r="A624">
        <v>623</v>
      </c>
      <c r="B624">
        <v>30</v>
      </c>
      <c r="C624" t="str">
        <f t="shared" si="36"/>
        <v>Adult</v>
      </c>
      <c r="D624" t="s">
        <v>0</v>
      </c>
      <c r="E624">
        <v>97829</v>
      </c>
      <c r="F624" t="str">
        <f t="shared" si="37"/>
        <v>Medium Income</v>
      </c>
      <c r="G624">
        <v>99</v>
      </c>
      <c r="H624" t="str">
        <f t="shared" si="38"/>
        <v>High Spending</v>
      </c>
      <c r="I624">
        <v>4</v>
      </c>
      <c r="J624" t="str">
        <f t="shared" si="39"/>
        <v>Medium Tenure</v>
      </c>
      <c r="K624">
        <v>27</v>
      </c>
      <c r="L624" t="s">
        <v>3</v>
      </c>
      <c r="M624">
        <v>320.95</v>
      </c>
    </row>
    <row r="625" spans="1:13" x14ac:dyDescent="0.25">
      <c r="A625">
        <v>624</v>
      </c>
      <c r="B625">
        <v>59</v>
      </c>
      <c r="C625" t="str">
        <f t="shared" si="36"/>
        <v>Senior Citizen</v>
      </c>
      <c r="D625" t="s">
        <v>4</v>
      </c>
      <c r="E625">
        <v>66196</v>
      </c>
      <c r="F625" t="str">
        <f t="shared" si="37"/>
        <v>Medium Income</v>
      </c>
      <c r="G625">
        <v>37</v>
      </c>
      <c r="H625" t="str">
        <f t="shared" si="38"/>
        <v>Low Spending</v>
      </c>
      <c r="I625">
        <v>9</v>
      </c>
      <c r="J625" t="str">
        <f t="shared" si="39"/>
        <v>High Tenure</v>
      </c>
      <c r="K625">
        <v>44</v>
      </c>
      <c r="L625" t="s">
        <v>3</v>
      </c>
      <c r="M625">
        <v>483.66</v>
      </c>
    </row>
    <row r="626" spans="1:13" x14ac:dyDescent="0.25">
      <c r="A626">
        <v>625</v>
      </c>
      <c r="B626">
        <v>41</v>
      </c>
      <c r="C626" t="str">
        <f t="shared" si="36"/>
        <v>Adult</v>
      </c>
      <c r="D626" t="s">
        <v>7</v>
      </c>
      <c r="E626">
        <v>36763</v>
      </c>
      <c r="F626" t="str">
        <f t="shared" si="37"/>
        <v>Low Income</v>
      </c>
      <c r="G626">
        <v>50</v>
      </c>
      <c r="H626" t="str">
        <f t="shared" si="38"/>
        <v>Medium Spending</v>
      </c>
      <c r="I626">
        <v>5</v>
      </c>
      <c r="J626" t="str">
        <f t="shared" si="39"/>
        <v>Medium Tenure</v>
      </c>
      <c r="K626">
        <v>36</v>
      </c>
      <c r="L626" t="s">
        <v>5</v>
      </c>
      <c r="M626">
        <v>490.62</v>
      </c>
    </row>
    <row r="627" spans="1:13" x14ac:dyDescent="0.25">
      <c r="A627">
        <v>626</v>
      </c>
      <c r="B627">
        <v>19</v>
      </c>
      <c r="C627" t="str">
        <f t="shared" si="36"/>
        <v>Teenager</v>
      </c>
      <c r="D627" t="s">
        <v>7</v>
      </c>
      <c r="E627">
        <v>138008</v>
      </c>
      <c r="F627" t="str">
        <f t="shared" si="37"/>
        <v>High Income</v>
      </c>
      <c r="G627">
        <v>8</v>
      </c>
      <c r="H627" t="str">
        <f t="shared" si="38"/>
        <v>Low Spending</v>
      </c>
      <c r="I627">
        <v>9</v>
      </c>
      <c r="J627" t="str">
        <f t="shared" si="39"/>
        <v>High Tenure</v>
      </c>
      <c r="K627">
        <v>15</v>
      </c>
      <c r="L627" t="s">
        <v>1</v>
      </c>
      <c r="M627">
        <v>116.8</v>
      </c>
    </row>
    <row r="628" spans="1:13" x14ac:dyDescent="0.25">
      <c r="A628">
        <v>627</v>
      </c>
      <c r="B628">
        <v>27</v>
      </c>
      <c r="C628" t="str">
        <f t="shared" si="36"/>
        <v>Teenager</v>
      </c>
      <c r="D628" t="s">
        <v>0</v>
      </c>
      <c r="E628">
        <v>96762</v>
      </c>
      <c r="F628" t="str">
        <f t="shared" si="37"/>
        <v>Medium Income</v>
      </c>
      <c r="G628">
        <v>22</v>
      </c>
      <c r="H628" t="str">
        <f t="shared" si="38"/>
        <v>Low Spending</v>
      </c>
      <c r="I628">
        <v>3</v>
      </c>
      <c r="J628" t="str">
        <f t="shared" si="39"/>
        <v>Medium Tenure</v>
      </c>
      <c r="K628">
        <v>10</v>
      </c>
      <c r="L628" t="s">
        <v>6</v>
      </c>
      <c r="M628">
        <v>551.42999999999995</v>
      </c>
    </row>
    <row r="629" spans="1:13" x14ac:dyDescent="0.25">
      <c r="A629">
        <v>628</v>
      </c>
      <c r="B629">
        <v>39</v>
      </c>
      <c r="C629" t="str">
        <f t="shared" si="36"/>
        <v>Adult</v>
      </c>
      <c r="D629" t="s">
        <v>4</v>
      </c>
      <c r="E629">
        <v>108744</v>
      </c>
      <c r="F629" t="str">
        <f t="shared" si="37"/>
        <v>High Income</v>
      </c>
      <c r="G629">
        <v>63</v>
      </c>
      <c r="H629" t="str">
        <f t="shared" si="38"/>
        <v>Medium Spending</v>
      </c>
      <c r="I629">
        <v>2</v>
      </c>
      <c r="J629" t="str">
        <f t="shared" si="39"/>
        <v>Low Tenure</v>
      </c>
      <c r="K629">
        <v>23</v>
      </c>
      <c r="L629" t="s">
        <v>2</v>
      </c>
      <c r="M629">
        <v>411.86</v>
      </c>
    </row>
    <row r="630" spans="1:13" x14ac:dyDescent="0.25">
      <c r="A630">
        <v>629</v>
      </c>
      <c r="B630">
        <v>65</v>
      </c>
      <c r="C630" t="str">
        <f t="shared" si="36"/>
        <v>Senior Citizen</v>
      </c>
      <c r="D630" t="s">
        <v>7</v>
      </c>
      <c r="E630">
        <v>84223</v>
      </c>
      <c r="F630" t="str">
        <f t="shared" si="37"/>
        <v>Medium Income</v>
      </c>
      <c r="G630">
        <v>83</v>
      </c>
      <c r="H630" t="str">
        <f t="shared" si="38"/>
        <v>High Spending</v>
      </c>
      <c r="I630">
        <v>7</v>
      </c>
      <c r="J630" t="str">
        <f t="shared" si="39"/>
        <v>High Tenure</v>
      </c>
      <c r="K630">
        <v>46</v>
      </c>
      <c r="L630" t="s">
        <v>1</v>
      </c>
      <c r="M630">
        <v>971.93</v>
      </c>
    </row>
    <row r="631" spans="1:13" x14ac:dyDescent="0.25">
      <c r="A631">
        <v>630</v>
      </c>
      <c r="B631">
        <v>64</v>
      </c>
      <c r="C631" t="str">
        <f t="shared" si="36"/>
        <v>Senior Citizen</v>
      </c>
      <c r="D631" t="s">
        <v>0</v>
      </c>
      <c r="E631">
        <v>145746</v>
      </c>
      <c r="F631" t="str">
        <f t="shared" si="37"/>
        <v>High Income</v>
      </c>
      <c r="G631">
        <v>76</v>
      </c>
      <c r="H631" t="str">
        <f t="shared" si="38"/>
        <v>High Spending</v>
      </c>
      <c r="I631">
        <v>2</v>
      </c>
      <c r="J631" t="str">
        <f t="shared" si="39"/>
        <v>Low Tenure</v>
      </c>
      <c r="K631">
        <v>48</v>
      </c>
      <c r="L631" t="s">
        <v>5</v>
      </c>
      <c r="M631">
        <v>49.06</v>
      </c>
    </row>
    <row r="632" spans="1:13" x14ac:dyDescent="0.25">
      <c r="A632">
        <v>631</v>
      </c>
      <c r="B632">
        <v>47</v>
      </c>
      <c r="C632" t="str">
        <f t="shared" si="36"/>
        <v>Adult</v>
      </c>
      <c r="D632" t="s">
        <v>0</v>
      </c>
      <c r="E632">
        <v>108766</v>
      </c>
      <c r="F632" t="str">
        <f t="shared" si="37"/>
        <v>High Income</v>
      </c>
      <c r="G632">
        <v>37</v>
      </c>
      <c r="H632" t="str">
        <f t="shared" si="38"/>
        <v>Low Spending</v>
      </c>
      <c r="I632">
        <v>7</v>
      </c>
      <c r="J632" t="str">
        <f t="shared" si="39"/>
        <v>High Tenure</v>
      </c>
      <c r="K632">
        <v>38</v>
      </c>
      <c r="L632" t="s">
        <v>1</v>
      </c>
      <c r="M632">
        <v>640.54999999999995</v>
      </c>
    </row>
    <row r="633" spans="1:13" x14ac:dyDescent="0.25">
      <c r="A633">
        <v>632</v>
      </c>
      <c r="B633">
        <v>29</v>
      </c>
      <c r="C633" t="str">
        <f t="shared" si="36"/>
        <v>Teenager</v>
      </c>
      <c r="D633" t="s">
        <v>0</v>
      </c>
      <c r="E633">
        <v>72125</v>
      </c>
      <c r="F633" t="str">
        <f t="shared" si="37"/>
        <v>Medium Income</v>
      </c>
      <c r="G633">
        <v>41</v>
      </c>
      <c r="H633" t="str">
        <f t="shared" si="38"/>
        <v>Medium Spending</v>
      </c>
      <c r="I633">
        <v>5</v>
      </c>
      <c r="J633" t="str">
        <f t="shared" si="39"/>
        <v>Medium Tenure</v>
      </c>
      <c r="K633">
        <v>31</v>
      </c>
      <c r="L633" t="s">
        <v>2</v>
      </c>
      <c r="M633">
        <v>507.62</v>
      </c>
    </row>
    <row r="634" spans="1:13" x14ac:dyDescent="0.25">
      <c r="A634">
        <v>633</v>
      </c>
      <c r="B634">
        <v>43</v>
      </c>
      <c r="C634" t="str">
        <f t="shared" si="36"/>
        <v>Adult</v>
      </c>
      <c r="D634" t="s">
        <v>0</v>
      </c>
      <c r="E634">
        <v>97989</v>
      </c>
      <c r="F634" t="str">
        <f t="shared" si="37"/>
        <v>Medium Income</v>
      </c>
      <c r="G634">
        <v>14</v>
      </c>
      <c r="H634" t="str">
        <f t="shared" si="38"/>
        <v>Low Spending</v>
      </c>
      <c r="I634">
        <v>6</v>
      </c>
      <c r="J634" t="str">
        <f t="shared" si="39"/>
        <v>Medium Tenure</v>
      </c>
      <c r="K634">
        <v>49</v>
      </c>
      <c r="L634" t="s">
        <v>6</v>
      </c>
      <c r="M634">
        <v>886.61</v>
      </c>
    </row>
    <row r="635" spans="1:13" x14ac:dyDescent="0.25">
      <c r="A635">
        <v>634</v>
      </c>
      <c r="B635">
        <v>51</v>
      </c>
      <c r="C635" t="str">
        <f t="shared" si="36"/>
        <v>Senior Citizen</v>
      </c>
      <c r="D635" t="s">
        <v>4</v>
      </c>
      <c r="E635">
        <v>143678</v>
      </c>
      <c r="F635" t="str">
        <f t="shared" si="37"/>
        <v>High Income</v>
      </c>
      <c r="G635">
        <v>50</v>
      </c>
      <c r="H635" t="str">
        <f t="shared" si="38"/>
        <v>Medium Spending</v>
      </c>
      <c r="I635">
        <v>8</v>
      </c>
      <c r="J635" t="str">
        <f t="shared" si="39"/>
        <v>High Tenure</v>
      </c>
      <c r="K635">
        <v>23</v>
      </c>
      <c r="L635" t="s">
        <v>6</v>
      </c>
      <c r="M635">
        <v>916.04</v>
      </c>
    </row>
    <row r="636" spans="1:13" x14ac:dyDescent="0.25">
      <c r="A636">
        <v>635</v>
      </c>
      <c r="B636">
        <v>23</v>
      </c>
      <c r="C636" t="str">
        <f t="shared" si="36"/>
        <v>Teenager</v>
      </c>
      <c r="D636" t="s">
        <v>0</v>
      </c>
      <c r="E636">
        <v>122669</v>
      </c>
      <c r="F636" t="str">
        <f t="shared" si="37"/>
        <v>High Income</v>
      </c>
      <c r="G636">
        <v>15</v>
      </c>
      <c r="H636" t="str">
        <f t="shared" si="38"/>
        <v>Low Spending</v>
      </c>
      <c r="I636">
        <v>3</v>
      </c>
      <c r="J636" t="str">
        <f t="shared" si="39"/>
        <v>Medium Tenure</v>
      </c>
      <c r="K636">
        <v>4</v>
      </c>
      <c r="L636" t="s">
        <v>6</v>
      </c>
      <c r="M636">
        <v>248.68</v>
      </c>
    </row>
    <row r="637" spans="1:13" x14ac:dyDescent="0.25">
      <c r="A637">
        <v>636</v>
      </c>
      <c r="B637">
        <v>24</v>
      </c>
      <c r="C637" t="str">
        <f t="shared" si="36"/>
        <v>Teenager</v>
      </c>
      <c r="D637" t="s">
        <v>0</v>
      </c>
      <c r="E637">
        <v>93266</v>
      </c>
      <c r="F637" t="str">
        <f t="shared" si="37"/>
        <v>Medium Income</v>
      </c>
      <c r="G637">
        <v>20</v>
      </c>
      <c r="H637" t="str">
        <f t="shared" si="38"/>
        <v>Low Spending</v>
      </c>
      <c r="I637">
        <v>1</v>
      </c>
      <c r="J637" t="str">
        <f t="shared" si="39"/>
        <v>Low Tenure</v>
      </c>
      <c r="K637">
        <v>4</v>
      </c>
      <c r="L637" t="s">
        <v>3</v>
      </c>
      <c r="M637">
        <v>636.29</v>
      </c>
    </row>
    <row r="638" spans="1:13" x14ac:dyDescent="0.25">
      <c r="A638">
        <v>637</v>
      </c>
      <c r="B638">
        <v>52</v>
      </c>
      <c r="C638" t="str">
        <f t="shared" si="36"/>
        <v>Senior Citizen</v>
      </c>
      <c r="D638" t="s">
        <v>4</v>
      </c>
      <c r="E638">
        <v>85267</v>
      </c>
      <c r="F638" t="str">
        <f t="shared" si="37"/>
        <v>Medium Income</v>
      </c>
      <c r="G638">
        <v>6</v>
      </c>
      <c r="H638" t="str">
        <f t="shared" si="38"/>
        <v>Low Spending</v>
      </c>
      <c r="I638">
        <v>5</v>
      </c>
      <c r="J638" t="str">
        <f t="shared" si="39"/>
        <v>Medium Tenure</v>
      </c>
      <c r="K638">
        <v>2</v>
      </c>
      <c r="L638" t="s">
        <v>5</v>
      </c>
      <c r="M638">
        <v>704.32</v>
      </c>
    </row>
    <row r="639" spans="1:13" x14ac:dyDescent="0.25">
      <c r="A639">
        <v>638</v>
      </c>
      <c r="B639">
        <v>34</v>
      </c>
      <c r="C639" t="str">
        <f t="shared" si="36"/>
        <v>Adult</v>
      </c>
      <c r="D639" t="s">
        <v>0</v>
      </c>
      <c r="E639">
        <v>60489</v>
      </c>
      <c r="F639" t="str">
        <f t="shared" si="37"/>
        <v>Medium Income</v>
      </c>
      <c r="G639">
        <v>95</v>
      </c>
      <c r="H639" t="str">
        <f t="shared" si="38"/>
        <v>High Spending</v>
      </c>
      <c r="I639">
        <v>3</v>
      </c>
      <c r="J639" t="str">
        <f t="shared" si="39"/>
        <v>Medium Tenure</v>
      </c>
      <c r="K639">
        <v>38</v>
      </c>
      <c r="L639" t="s">
        <v>5</v>
      </c>
      <c r="M639">
        <v>304.86</v>
      </c>
    </row>
    <row r="640" spans="1:13" x14ac:dyDescent="0.25">
      <c r="A640">
        <v>639</v>
      </c>
      <c r="B640">
        <v>68</v>
      </c>
      <c r="C640" t="str">
        <f t="shared" si="36"/>
        <v>Senior Citizen</v>
      </c>
      <c r="D640" t="s">
        <v>7</v>
      </c>
      <c r="E640">
        <v>57700</v>
      </c>
      <c r="F640" t="str">
        <f t="shared" si="37"/>
        <v>Medium Income</v>
      </c>
      <c r="G640">
        <v>70</v>
      </c>
      <c r="H640" t="str">
        <f t="shared" si="38"/>
        <v>Medium Spending</v>
      </c>
      <c r="I640">
        <v>8</v>
      </c>
      <c r="J640" t="str">
        <f t="shared" si="39"/>
        <v>High Tenure</v>
      </c>
      <c r="K640">
        <v>46</v>
      </c>
      <c r="L640" t="s">
        <v>1</v>
      </c>
      <c r="M640">
        <v>178.21</v>
      </c>
    </row>
    <row r="641" spans="1:13" x14ac:dyDescent="0.25">
      <c r="A641">
        <v>640</v>
      </c>
      <c r="B641">
        <v>57</v>
      </c>
      <c r="C641" t="str">
        <f t="shared" si="36"/>
        <v>Senior Citizen</v>
      </c>
      <c r="D641" t="s">
        <v>7</v>
      </c>
      <c r="E641">
        <v>97035</v>
      </c>
      <c r="F641" t="str">
        <f t="shared" si="37"/>
        <v>Medium Income</v>
      </c>
      <c r="G641">
        <v>28</v>
      </c>
      <c r="H641" t="str">
        <f t="shared" si="38"/>
        <v>Low Spending</v>
      </c>
      <c r="I641">
        <v>6</v>
      </c>
      <c r="J641" t="str">
        <f t="shared" si="39"/>
        <v>Medium Tenure</v>
      </c>
      <c r="K641">
        <v>42</v>
      </c>
      <c r="L641" t="s">
        <v>5</v>
      </c>
      <c r="M641">
        <v>741.41</v>
      </c>
    </row>
    <row r="642" spans="1:13" x14ac:dyDescent="0.25">
      <c r="A642">
        <v>641</v>
      </c>
      <c r="B642">
        <v>59</v>
      </c>
      <c r="C642" t="str">
        <f t="shared" si="36"/>
        <v>Senior Citizen</v>
      </c>
      <c r="D642" t="s">
        <v>4</v>
      </c>
      <c r="E642">
        <v>141667</v>
      </c>
      <c r="F642" t="str">
        <f t="shared" si="37"/>
        <v>High Income</v>
      </c>
      <c r="G642">
        <v>28</v>
      </c>
      <c r="H642" t="str">
        <f t="shared" si="38"/>
        <v>Low Spending</v>
      </c>
      <c r="I642">
        <v>4</v>
      </c>
      <c r="J642" t="str">
        <f t="shared" si="39"/>
        <v>Medium Tenure</v>
      </c>
      <c r="K642">
        <v>5</v>
      </c>
      <c r="L642" t="s">
        <v>2</v>
      </c>
      <c r="M642">
        <v>204.25</v>
      </c>
    </row>
    <row r="643" spans="1:13" x14ac:dyDescent="0.25">
      <c r="A643">
        <v>642</v>
      </c>
      <c r="B643">
        <v>34</v>
      </c>
      <c r="C643" t="str">
        <f t="shared" ref="C643:C706" si="40">IF(B643&gt;50,"Senior Citizen",IF(B643&gt;=30,"Adult","Teenager"))</f>
        <v>Adult</v>
      </c>
      <c r="D643" t="s">
        <v>0</v>
      </c>
      <c r="E643">
        <v>114408</v>
      </c>
      <c r="F643" t="str">
        <f t="shared" ref="F643:F706" si="41">IF(E643 &lt; 50000, "Low Income", IF(E643 &lt;= 100000, "Medium Income", "High Income"))</f>
        <v>High Income</v>
      </c>
      <c r="G643">
        <v>38</v>
      </c>
      <c r="H643" t="str">
        <f t="shared" ref="H643:H706" si="42">IF(G643 &lt; 40, "Low Spending", IF(G643 &lt;= 70, "Medium Spending", "High Spending"))</f>
        <v>Low Spending</v>
      </c>
      <c r="I643">
        <v>7</v>
      </c>
      <c r="J643" t="str">
        <f t="shared" ref="J643:J706" si="43">IF(I643 &lt; 3, "Low Tenure", IF(I643 &lt;= 6, "Medium Tenure", "High Tenure"))</f>
        <v>High Tenure</v>
      </c>
      <c r="K643">
        <v>28</v>
      </c>
      <c r="L643" t="s">
        <v>6</v>
      </c>
      <c r="M643">
        <v>647.35</v>
      </c>
    </row>
    <row r="644" spans="1:13" x14ac:dyDescent="0.25">
      <c r="A644">
        <v>643</v>
      </c>
      <c r="B644">
        <v>64</v>
      </c>
      <c r="C644" t="str">
        <f t="shared" si="40"/>
        <v>Senior Citizen</v>
      </c>
      <c r="D644" t="s">
        <v>0</v>
      </c>
      <c r="E644">
        <v>92888</v>
      </c>
      <c r="F644" t="str">
        <f t="shared" si="41"/>
        <v>Medium Income</v>
      </c>
      <c r="G644">
        <v>2</v>
      </c>
      <c r="H644" t="str">
        <f t="shared" si="42"/>
        <v>Low Spending</v>
      </c>
      <c r="I644">
        <v>7</v>
      </c>
      <c r="J644" t="str">
        <f t="shared" si="43"/>
        <v>High Tenure</v>
      </c>
      <c r="K644">
        <v>50</v>
      </c>
      <c r="L644" t="s">
        <v>2</v>
      </c>
      <c r="M644">
        <v>84.98</v>
      </c>
    </row>
    <row r="645" spans="1:13" x14ac:dyDescent="0.25">
      <c r="A645">
        <v>644</v>
      </c>
      <c r="B645">
        <v>54</v>
      </c>
      <c r="C645" t="str">
        <f t="shared" si="40"/>
        <v>Senior Citizen</v>
      </c>
      <c r="D645" t="s">
        <v>7</v>
      </c>
      <c r="E645">
        <v>132403</v>
      </c>
      <c r="F645" t="str">
        <f t="shared" si="41"/>
        <v>High Income</v>
      </c>
      <c r="G645">
        <v>83</v>
      </c>
      <c r="H645" t="str">
        <f t="shared" si="42"/>
        <v>High Spending</v>
      </c>
      <c r="I645">
        <v>3</v>
      </c>
      <c r="J645" t="str">
        <f t="shared" si="43"/>
        <v>Medium Tenure</v>
      </c>
      <c r="K645">
        <v>2</v>
      </c>
      <c r="L645" t="s">
        <v>2</v>
      </c>
      <c r="M645">
        <v>45.2</v>
      </c>
    </row>
    <row r="646" spans="1:13" x14ac:dyDescent="0.25">
      <c r="A646">
        <v>645</v>
      </c>
      <c r="B646">
        <v>67</v>
      </c>
      <c r="C646" t="str">
        <f t="shared" si="40"/>
        <v>Senior Citizen</v>
      </c>
      <c r="D646" t="s">
        <v>4</v>
      </c>
      <c r="E646">
        <v>115578</v>
      </c>
      <c r="F646" t="str">
        <f t="shared" si="41"/>
        <v>High Income</v>
      </c>
      <c r="G646">
        <v>10</v>
      </c>
      <c r="H646" t="str">
        <f t="shared" si="42"/>
        <v>Low Spending</v>
      </c>
      <c r="I646">
        <v>1</v>
      </c>
      <c r="J646" t="str">
        <f t="shared" si="43"/>
        <v>Low Tenure</v>
      </c>
      <c r="K646">
        <v>36</v>
      </c>
      <c r="L646" t="s">
        <v>1</v>
      </c>
      <c r="M646">
        <v>646.16</v>
      </c>
    </row>
    <row r="647" spans="1:13" x14ac:dyDescent="0.25">
      <c r="A647">
        <v>646</v>
      </c>
      <c r="B647">
        <v>62</v>
      </c>
      <c r="C647" t="str">
        <f t="shared" si="40"/>
        <v>Senior Citizen</v>
      </c>
      <c r="D647" t="s">
        <v>7</v>
      </c>
      <c r="E647">
        <v>113856</v>
      </c>
      <c r="F647" t="str">
        <f t="shared" si="41"/>
        <v>High Income</v>
      </c>
      <c r="G647">
        <v>78</v>
      </c>
      <c r="H647" t="str">
        <f t="shared" si="42"/>
        <v>High Spending</v>
      </c>
      <c r="I647">
        <v>6</v>
      </c>
      <c r="J647" t="str">
        <f t="shared" si="43"/>
        <v>Medium Tenure</v>
      </c>
      <c r="K647">
        <v>50</v>
      </c>
      <c r="L647" t="s">
        <v>6</v>
      </c>
      <c r="M647">
        <v>720.47</v>
      </c>
    </row>
    <row r="648" spans="1:13" x14ac:dyDescent="0.25">
      <c r="A648">
        <v>647</v>
      </c>
      <c r="B648">
        <v>24</v>
      </c>
      <c r="C648" t="str">
        <f t="shared" si="40"/>
        <v>Teenager</v>
      </c>
      <c r="D648" t="s">
        <v>4</v>
      </c>
      <c r="E648">
        <v>122371</v>
      </c>
      <c r="F648" t="str">
        <f t="shared" si="41"/>
        <v>High Income</v>
      </c>
      <c r="G648">
        <v>11</v>
      </c>
      <c r="H648" t="str">
        <f t="shared" si="42"/>
        <v>Low Spending</v>
      </c>
      <c r="I648">
        <v>2</v>
      </c>
      <c r="J648" t="str">
        <f t="shared" si="43"/>
        <v>Low Tenure</v>
      </c>
      <c r="K648">
        <v>4</v>
      </c>
      <c r="L648" t="s">
        <v>6</v>
      </c>
      <c r="M648">
        <v>838.19</v>
      </c>
    </row>
    <row r="649" spans="1:13" x14ac:dyDescent="0.25">
      <c r="A649">
        <v>648</v>
      </c>
      <c r="B649">
        <v>43</v>
      </c>
      <c r="C649" t="str">
        <f t="shared" si="40"/>
        <v>Adult</v>
      </c>
      <c r="D649" t="s">
        <v>0</v>
      </c>
      <c r="E649">
        <v>67979</v>
      </c>
      <c r="F649" t="str">
        <f t="shared" si="41"/>
        <v>Medium Income</v>
      </c>
      <c r="G649">
        <v>49</v>
      </c>
      <c r="H649" t="str">
        <f t="shared" si="42"/>
        <v>Medium Spending</v>
      </c>
      <c r="I649">
        <v>2</v>
      </c>
      <c r="J649" t="str">
        <f t="shared" si="43"/>
        <v>Low Tenure</v>
      </c>
      <c r="K649">
        <v>6</v>
      </c>
      <c r="L649" t="s">
        <v>1</v>
      </c>
      <c r="M649">
        <v>420.03</v>
      </c>
    </row>
    <row r="650" spans="1:13" x14ac:dyDescent="0.25">
      <c r="A650">
        <v>649</v>
      </c>
      <c r="B650">
        <v>27</v>
      </c>
      <c r="C650" t="str">
        <f t="shared" si="40"/>
        <v>Teenager</v>
      </c>
      <c r="D650" t="s">
        <v>7</v>
      </c>
      <c r="E650">
        <v>147360</v>
      </c>
      <c r="F650" t="str">
        <f t="shared" si="41"/>
        <v>High Income</v>
      </c>
      <c r="G650">
        <v>96</v>
      </c>
      <c r="H650" t="str">
        <f t="shared" si="42"/>
        <v>High Spending</v>
      </c>
      <c r="I650">
        <v>3</v>
      </c>
      <c r="J650" t="str">
        <f t="shared" si="43"/>
        <v>Medium Tenure</v>
      </c>
      <c r="K650">
        <v>26</v>
      </c>
      <c r="L650" t="s">
        <v>2</v>
      </c>
      <c r="M650">
        <v>26.1</v>
      </c>
    </row>
    <row r="651" spans="1:13" x14ac:dyDescent="0.25">
      <c r="A651">
        <v>650</v>
      </c>
      <c r="B651">
        <v>47</v>
      </c>
      <c r="C651" t="str">
        <f t="shared" si="40"/>
        <v>Adult</v>
      </c>
      <c r="D651" t="s">
        <v>4</v>
      </c>
      <c r="E651">
        <v>88268</v>
      </c>
      <c r="F651" t="str">
        <f t="shared" si="41"/>
        <v>Medium Income</v>
      </c>
      <c r="G651">
        <v>32</v>
      </c>
      <c r="H651" t="str">
        <f t="shared" si="42"/>
        <v>Low Spending</v>
      </c>
      <c r="I651">
        <v>8</v>
      </c>
      <c r="J651" t="str">
        <f t="shared" si="43"/>
        <v>High Tenure</v>
      </c>
      <c r="K651">
        <v>27</v>
      </c>
      <c r="L651" t="s">
        <v>1</v>
      </c>
      <c r="M651">
        <v>686.5</v>
      </c>
    </row>
    <row r="652" spans="1:13" x14ac:dyDescent="0.25">
      <c r="A652">
        <v>651</v>
      </c>
      <c r="B652">
        <v>27</v>
      </c>
      <c r="C652" t="str">
        <f t="shared" si="40"/>
        <v>Teenager</v>
      </c>
      <c r="D652" t="s">
        <v>0</v>
      </c>
      <c r="E652">
        <v>113174</v>
      </c>
      <c r="F652" t="str">
        <f t="shared" si="41"/>
        <v>High Income</v>
      </c>
      <c r="G652">
        <v>36</v>
      </c>
      <c r="H652" t="str">
        <f t="shared" si="42"/>
        <v>Low Spending</v>
      </c>
      <c r="I652">
        <v>3</v>
      </c>
      <c r="J652" t="str">
        <f t="shared" si="43"/>
        <v>Medium Tenure</v>
      </c>
      <c r="K652">
        <v>46</v>
      </c>
      <c r="L652" t="s">
        <v>6</v>
      </c>
      <c r="M652">
        <v>499.07</v>
      </c>
    </row>
    <row r="653" spans="1:13" x14ac:dyDescent="0.25">
      <c r="A653">
        <v>652</v>
      </c>
      <c r="B653">
        <v>32</v>
      </c>
      <c r="C653" t="str">
        <f t="shared" si="40"/>
        <v>Adult</v>
      </c>
      <c r="D653" t="s">
        <v>4</v>
      </c>
      <c r="E653">
        <v>95862</v>
      </c>
      <c r="F653" t="str">
        <f t="shared" si="41"/>
        <v>Medium Income</v>
      </c>
      <c r="G653">
        <v>34</v>
      </c>
      <c r="H653" t="str">
        <f t="shared" si="42"/>
        <v>Low Spending</v>
      </c>
      <c r="I653">
        <v>6</v>
      </c>
      <c r="J653" t="str">
        <f t="shared" si="43"/>
        <v>Medium Tenure</v>
      </c>
      <c r="K653">
        <v>41</v>
      </c>
      <c r="L653" t="s">
        <v>6</v>
      </c>
      <c r="M653">
        <v>65.150000000000006</v>
      </c>
    </row>
    <row r="654" spans="1:13" x14ac:dyDescent="0.25">
      <c r="A654">
        <v>653</v>
      </c>
      <c r="B654">
        <v>41</v>
      </c>
      <c r="C654" t="str">
        <f t="shared" si="40"/>
        <v>Adult</v>
      </c>
      <c r="D654" t="s">
        <v>7</v>
      </c>
      <c r="E654">
        <v>140959</v>
      </c>
      <c r="F654" t="str">
        <f t="shared" si="41"/>
        <v>High Income</v>
      </c>
      <c r="G654">
        <v>35</v>
      </c>
      <c r="H654" t="str">
        <f t="shared" si="42"/>
        <v>Low Spending</v>
      </c>
      <c r="I654">
        <v>7</v>
      </c>
      <c r="J654" t="str">
        <f t="shared" si="43"/>
        <v>High Tenure</v>
      </c>
      <c r="K654">
        <v>14</v>
      </c>
      <c r="L654" t="s">
        <v>5</v>
      </c>
      <c r="M654">
        <v>232.42</v>
      </c>
    </row>
    <row r="655" spans="1:13" x14ac:dyDescent="0.25">
      <c r="A655">
        <v>654</v>
      </c>
      <c r="B655">
        <v>48</v>
      </c>
      <c r="C655" t="str">
        <f t="shared" si="40"/>
        <v>Adult</v>
      </c>
      <c r="D655" t="s">
        <v>7</v>
      </c>
      <c r="E655">
        <v>82356</v>
      </c>
      <c r="F655" t="str">
        <f t="shared" si="41"/>
        <v>Medium Income</v>
      </c>
      <c r="G655">
        <v>97</v>
      </c>
      <c r="H655" t="str">
        <f t="shared" si="42"/>
        <v>High Spending</v>
      </c>
      <c r="I655">
        <v>1</v>
      </c>
      <c r="J655" t="str">
        <f t="shared" si="43"/>
        <v>Low Tenure</v>
      </c>
      <c r="K655">
        <v>35</v>
      </c>
      <c r="L655" t="s">
        <v>2</v>
      </c>
      <c r="M655">
        <v>204.55</v>
      </c>
    </row>
    <row r="656" spans="1:13" x14ac:dyDescent="0.25">
      <c r="A656">
        <v>655</v>
      </c>
      <c r="B656">
        <v>45</v>
      </c>
      <c r="C656" t="str">
        <f t="shared" si="40"/>
        <v>Adult</v>
      </c>
      <c r="D656" t="s">
        <v>4</v>
      </c>
      <c r="E656">
        <v>47989</v>
      </c>
      <c r="F656" t="str">
        <f t="shared" si="41"/>
        <v>Low Income</v>
      </c>
      <c r="G656">
        <v>70</v>
      </c>
      <c r="H656" t="str">
        <f t="shared" si="42"/>
        <v>Medium Spending</v>
      </c>
      <c r="I656">
        <v>6</v>
      </c>
      <c r="J656" t="str">
        <f t="shared" si="43"/>
        <v>Medium Tenure</v>
      </c>
      <c r="K656">
        <v>9</v>
      </c>
      <c r="L656" t="s">
        <v>1</v>
      </c>
      <c r="M656">
        <v>218.77</v>
      </c>
    </row>
    <row r="657" spans="1:13" x14ac:dyDescent="0.25">
      <c r="A657">
        <v>656</v>
      </c>
      <c r="B657">
        <v>33</v>
      </c>
      <c r="C657" t="str">
        <f t="shared" si="40"/>
        <v>Adult</v>
      </c>
      <c r="D657" t="s">
        <v>4</v>
      </c>
      <c r="E657">
        <v>65142</v>
      </c>
      <c r="F657" t="str">
        <f t="shared" si="41"/>
        <v>Medium Income</v>
      </c>
      <c r="G657">
        <v>45</v>
      </c>
      <c r="H657" t="str">
        <f t="shared" si="42"/>
        <v>Medium Spending</v>
      </c>
      <c r="I657">
        <v>10</v>
      </c>
      <c r="J657" t="str">
        <f t="shared" si="43"/>
        <v>High Tenure</v>
      </c>
      <c r="K657">
        <v>42</v>
      </c>
      <c r="L657" t="s">
        <v>3</v>
      </c>
      <c r="M657">
        <v>132.6</v>
      </c>
    </row>
    <row r="658" spans="1:13" x14ac:dyDescent="0.25">
      <c r="A658">
        <v>657</v>
      </c>
      <c r="B658">
        <v>27</v>
      </c>
      <c r="C658" t="str">
        <f t="shared" si="40"/>
        <v>Teenager</v>
      </c>
      <c r="D658" t="s">
        <v>7</v>
      </c>
      <c r="E658">
        <v>81110</v>
      </c>
      <c r="F658" t="str">
        <f t="shared" si="41"/>
        <v>Medium Income</v>
      </c>
      <c r="G658">
        <v>44</v>
      </c>
      <c r="H658" t="str">
        <f t="shared" si="42"/>
        <v>Medium Spending</v>
      </c>
      <c r="I658">
        <v>6</v>
      </c>
      <c r="J658" t="str">
        <f t="shared" si="43"/>
        <v>Medium Tenure</v>
      </c>
      <c r="K658">
        <v>8</v>
      </c>
      <c r="L658" t="s">
        <v>6</v>
      </c>
      <c r="M658">
        <v>654.04999999999995</v>
      </c>
    </row>
    <row r="659" spans="1:13" x14ac:dyDescent="0.25">
      <c r="A659">
        <v>658</v>
      </c>
      <c r="B659">
        <v>61</v>
      </c>
      <c r="C659" t="str">
        <f t="shared" si="40"/>
        <v>Senior Citizen</v>
      </c>
      <c r="D659" t="s">
        <v>7</v>
      </c>
      <c r="E659">
        <v>145578</v>
      </c>
      <c r="F659" t="str">
        <f t="shared" si="41"/>
        <v>High Income</v>
      </c>
      <c r="G659">
        <v>79</v>
      </c>
      <c r="H659" t="str">
        <f t="shared" si="42"/>
        <v>High Spending</v>
      </c>
      <c r="I659">
        <v>2</v>
      </c>
      <c r="J659" t="str">
        <f t="shared" si="43"/>
        <v>Low Tenure</v>
      </c>
      <c r="K659">
        <v>34</v>
      </c>
      <c r="L659" t="s">
        <v>3</v>
      </c>
      <c r="M659">
        <v>762.06</v>
      </c>
    </row>
    <row r="660" spans="1:13" x14ac:dyDescent="0.25">
      <c r="A660">
        <v>659</v>
      </c>
      <c r="B660">
        <v>35</v>
      </c>
      <c r="C660" t="str">
        <f t="shared" si="40"/>
        <v>Adult</v>
      </c>
      <c r="D660" t="s">
        <v>4</v>
      </c>
      <c r="E660">
        <v>116378</v>
      </c>
      <c r="F660" t="str">
        <f t="shared" si="41"/>
        <v>High Income</v>
      </c>
      <c r="G660">
        <v>38</v>
      </c>
      <c r="H660" t="str">
        <f t="shared" si="42"/>
        <v>Low Spending</v>
      </c>
      <c r="I660">
        <v>10</v>
      </c>
      <c r="J660" t="str">
        <f t="shared" si="43"/>
        <v>High Tenure</v>
      </c>
      <c r="K660">
        <v>11</v>
      </c>
      <c r="L660" t="s">
        <v>3</v>
      </c>
      <c r="M660">
        <v>79.27</v>
      </c>
    </row>
    <row r="661" spans="1:13" x14ac:dyDescent="0.25">
      <c r="A661">
        <v>660</v>
      </c>
      <c r="B661">
        <v>54</v>
      </c>
      <c r="C661" t="str">
        <f t="shared" si="40"/>
        <v>Senior Citizen</v>
      </c>
      <c r="D661" t="s">
        <v>0</v>
      </c>
      <c r="E661">
        <v>89035</v>
      </c>
      <c r="F661" t="str">
        <f t="shared" si="41"/>
        <v>Medium Income</v>
      </c>
      <c r="G661">
        <v>14</v>
      </c>
      <c r="H661" t="str">
        <f t="shared" si="42"/>
        <v>Low Spending</v>
      </c>
      <c r="I661">
        <v>4</v>
      </c>
      <c r="J661" t="str">
        <f t="shared" si="43"/>
        <v>Medium Tenure</v>
      </c>
      <c r="K661">
        <v>11</v>
      </c>
      <c r="L661" t="s">
        <v>2</v>
      </c>
      <c r="M661">
        <v>138.81</v>
      </c>
    </row>
    <row r="662" spans="1:13" x14ac:dyDescent="0.25">
      <c r="A662">
        <v>661</v>
      </c>
      <c r="B662">
        <v>69</v>
      </c>
      <c r="C662" t="str">
        <f t="shared" si="40"/>
        <v>Senior Citizen</v>
      </c>
      <c r="D662" t="s">
        <v>0</v>
      </c>
      <c r="E662">
        <v>34122</v>
      </c>
      <c r="F662" t="str">
        <f t="shared" si="41"/>
        <v>Low Income</v>
      </c>
      <c r="G662">
        <v>50</v>
      </c>
      <c r="H662" t="str">
        <f t="shared" si="42"/>
        <v>Medium Spending</v>
      </c>
      <c r="I662">
        <v>4</v>
      </c>
      <c r="J662" t="str">
        <f t="shared" si="43"/>
        <v>Medium Tenure</v>
      </c>
      <c r="K662">
        <v>27</v>
      </c>
      <c r="L662" t="s">
        <v>2</v>
      </c>
      <c r="M662">
        <v>758.44</v>
      </c>
    </row>
    <row r="663" spans="1:13" x14ac:dyDescent="0.25">
      <c r="A663">
        <v>662</v>
      </c>
      <c r="B663">
        <v>66</v>
      </c>
      <c r="C663" t="str">
        <f t="shared" si="40"/>
        <v>Senior Citizen</v>
      </c>
      <c r="D663" t="s">
        <v>4</v>
      </c>
      <c r="E663">
        <v>38652</v>
      </c>
      <c r="F663" t="str">
        <f t="shared" si="41"/>
        <v>Low Income</v>
      </c>
      <c r="G663">
        <v>40</v>
      </c>
      <c r="H663" t="str">
        <f t="shared" si="42"/>
        <v>Medium Spending</v>
      </c>
      <c r="I663">
        <v>10</v>
      </c>
      <c r="J663" t="str">
        <f t="shared" si="43"/>
        <v>High Tenure</v>
      </c>
      <c r="K663">
        <v>7</v>
      </c>
      <c r="L663" t="s">
        <v>5</v>
      </c>
      <c r="M663">
        <v>566.59</v>
      </c>
    </row>
    <row r="664" spans="1:13" x14ac:dyDescent="0.25">
      <c r="A664">
        <v>663</v>
      </c>
      <c r="B664">
        <v>30</v>
      </c>
      <c r="C664" t="str">
        <f t="shared" si="40"/>
        <v>Adult</v>
      </c>
      <c r="D664" t="s">
        <v>0</v>
      </c>
      <c r="E664">
        <v>76658</v>
      </c>
      <c r="F664" t="str">
        <f t="shared" si="41"/>
        <v>Medium Income</v>
      </c>
      <c r="G664">
        <v>70</v>
      </c>
      <c r="H664" t="str">
        <f t="shared" si="42"/>
        <v>Medium Spending</v>
      </c>
      <c r="I664">
        <v>3</v>
      </c>
      <c r="J664" t="str">
        <f t="shared" si="43"/>
        <v>Medium Tenure</v>
      </c>
      <c r="K664">
        <v>32</v>
      </c>
      <c r="L664" t="s">
        <v>1</v>
      </c>
      <c r="M664">
        <v>760.27</v>
      </c>
    </row>
    <row r="665" spans="1:13" x14ac:dyDescent="0.25">
      <c r="A665">
        <v>664</v>
      </c>
      <c r="B665">
        <v>56</v>
      </c>
      <c r="C665" t="str">
        <f t="shared" si="40"/>
        <v>Senior Citizen</v>
      </c>
      <c r="D665" t="s">
        <v>4</v>
      </c>
      <c r="E665">
        <v>30492</v>
      </c>
      <c r="F665" t="str">
        <f t="shared" si="41"/>
        <v>Low Income</v>
      </c>
      <c r="G665">
        <v>47</v>
      </c>
      <c r="H665" t="str">
        <f t="shared" si="42"/>
        <v>Medium Spending</v>
      </c>
      <c r="I665">
        <v>5</v>
      </c>
      <c r="J665" t="str">
        <f t="shared" si="43"/>
        <v>Medium Tenure</v>
      </c>
      <c r="K665">
        <v>6</v>
      </c>
      <c r="L665" t="s">
        <v>1</v>
      </c>
      <c r="M665">
        <v>725.26</v>
      </c>
    </row>
    <row r="666" spans="1:13" x14ac:dyDescent="0.25">
      <c r="A666">
        <v>665</v>
      </c>
      <c r="B666">
        <v>37</v>
      </c>
      <c r="C666" t="str">
        <f t="shared" si="40"/>
        <v>Adult</v>
      </c>
      <c r="D666" t="s">
        <v>7</v>
      </c>
      <c r="E666">
        <v>105623</v>
      </c>
      <c r="F666" t="str">
        <f t="shared" si="41"/>
        <v>High Income</v>
      </c>
      <c r="G666">
        <v>26</v>
      </c>
      <c r="H666" t="str">
        <f t="shared" si="42"/>
        <v>Low Spending</v>
      </c>
      <c r="I666">
        <v>5</v>
      </c>
      <c r="J666" t="str">
        <f t="shared" si="43"/>
        <v>Medium Tenure</v>
      </c>
      <c r="K666">
        <v>47</v>
      </c>
      <c r="L666" t="s">
        <v>5</v>
      </c>
      <c r="M666">
        <v>94.79</v>
      </c>
    </row>
    <row r="667" spans="1:13" x14ac:dyDescent="0.25">
      <c r="A667">
        <v>666</v>
      </c>
      <c r="B667">
        <v>31</v>
      </c>
      <c r="C667" t="str">
        <f t="shared" si="40"/>
        <v>Adult</v>
      </c>
      <c r="D667" t="s">
        <v>4</v>
      </c>
      <c r="E667">
        <v>85972</v>
      </c>
      <c r="F667" t="str">
        <f t="shared" si="41"/>
        <v>Medium Income</v>
      </c>
      <c r="G667">
        <v>62</v>
      </c>
      <c r="H667" t="str">
        <f t="shared" si="42"/>
        <v>Medium Spending</v>
      </c>
      <c r="I667">
        <v>9</v>
      </c>
      <c r="J667" t="str">
        <f t="shared" si="43"/>
        <v>High Tenure</v>
      </c>
      <c r="K667">
        <v>25</v>
      </c>
      <c r="L667" t="s">
        <v>2</v>
      </c>
      <c r="M667">
        <v>914.63</v>
      </c>
    </row>
    <row r="668" spans="1:13" x14ac:dyDescent="0.25">
      <c r="A668">
        <v>667</v>
      </c>
      <c r="B668">
        <v>29</v>
      </c>
      <c r="C668" t="str">
        <f t="shared" si="40"/>
        <v>Teenager</v>
      </c>
      <c r="D668" t="s">
        <v>0</v>
      </c>
      <c r="E668">
        <v>135394</v>
      </c>
      <c r="F668" t="str">
        <f t="shared" si="41"/>
        <v>High Income</v>
      </c>
      <c r="G668">
        <v>53</v>
      </c>
      <c r="H668" t="str">
        <f t="shared" si="42"/>
        <v>Medium Spending</v>
      </c>
      <c r="I668">
        <v>9</v>
      </c>
      <c r="J668" t="str">
        <f t="shared" si="43"/>
        <v>High Tenure</v>
      </c>
      <c r="K668">
        <v>36</v>
      </c>
      <c r="L668" t="s">
        <v>3</v>
      </c>
      <c r="M668">
        <v>30.13</v>
      </c>
    </row>
    <row r="669" spans="1:13" x14ac:dyDescent="0.25">
      <c r="A669">
        <v>668</v>
      </c>
      <c r="B669">
        <v>27</v>
      </c>
      <c r="C669" t="str">
        <f t="shared" si="40"/>
        <v>Teenager</v>
      </c>
      <c r="D669" t="s">
        <v>0</v>
      </c>
      <c r="E669">
        <v>48576</v>
      </c>
      <c r="F669" t="str">
        <f t="shared" si="41"/>
        <v>Low Income</v>
      </c>
      <c r="G669">
        <v>29</v>
      </c>
      <c r="H669" t="str">
        <f t="shared" si="42"/>
        <v>Low Spending</v>
      </c>
      <c r="I669">
        <v>7</v>
      </c>
      <c r="J669" t="str">
        <f t="shared" si="43"/>
        <v>High Tenure</v>
      </c>
      <c r="K669">
        <v>29</v>
      </c>
      <c r="L669" t="s">
        <v>2</v>
      </c>
      <c r="M669">
        <v>976.83</v>
      </c>
    </row>
    <row r="670" spans="1:13" x14ac:dyDescent="0.25">
      <c r="A670">
        <v>669</v>
      </c>
      <c r="B670">
        <v>52</v>
      </c>
      <c r="C670" t="str">
        <f t="shared" si="40"/>
        <v>Senior Citizen</v>
      </c>
      <c r="D670" t="s">
        <v>7</v>
      </c>
      <c r="E670">
        <v>87717</v>
      </c>
      <c r="F670" t="str">
        <f t="shared" si="41"/>
        <v>Medium Income</v>
      </c>
      <c r="G670">
        <v>79</v>
      </c>
      <c r="H670" t="str">
        <f t="shared" si="42"/>
        <v>High Spending</v>
      </c>
      <c r="I670">
        <v>6</v>
      </c>
      <c r="J670" t="str">
        <f t="shared" si="43"/>
        <v>Medium Tenure</v>
      </c>
      <c r="K670">
        <v>44</v>
      </c>
      <c r="L670" t="s">
        <v>3</v>
      </c>
      <c r="M670">
        <v>95.17</v>
      </c>
    </row>
    <row r="671" spans="1:13" x14ac:dyDescent="0.25">
      <c r="A671">
        <v>670</v>
      </c>
      <c r="B671">
        <v>55</v>
      </c>
      <c r="C671" t="str">
        <f t="shared" si="40"/>
        <v>Senior Citizen</v>
      </c>
      <c r="D671" t="s">
        <v>4</v>
      </c>
      <c r="E671">
        <v>59108</v>
      </c>
      <c r="F671" t="str">
        <f t="shared" si="41"/>
        <v>Medium Income</v>
      </c>
      <c r="G671">
        <v>36</v>
      </c>
      <c r="H671" t="str">
        <f t="shared" si="42"/>
        <v>Low Spending</v>
      </c>
      <c r="I671">
        <v>6</v>
      </c>
      <c r="J671" t="str">
        <f t="shared" si="43"/>
        <v>Medium Tenure</v>
      </c>
      <c r="K671">
        <v>31</v>
      </c>
      <c r="L671" t="s">
        <v>5</v>
      </c>
      <c r="M671">
        <v>900.16</v>
      </c>
    </row>
    <row r="672" spans="1:13" x14ac:dyDescent="0.25">
      <c r="A672">
        <v>671</v>
      </c>
      <c r="B672">
        <v>34</v>
      </c>
      <c r="C672" t="str">
        <f t="shared" si="40"/>
        <v>Adult</v>
      </c>
      <c r="D672" t="s">
        <v>7</v>
      </c>
      <c r="E672">
        <v>54274</v>
      </c>
      <c r="F672" t="str">
        <f t="shared" si="41"/>
        <v>Medium Income</v>
      </c>
      <c r="G672">
        <v>27</v>
      </c>
      <c r="H672" t="str">
        <f t="shared" si="42"/>
        <v>Low Spending</v>
      </c>
      <c r="I672">
        <v>2</v>
      </c>
      <c r="J672" t="str">
        <f t="shared" si="43"/>
        <v>Low Tenure</v>
      </c>
      <c r="K672">
        <v>17</v>
      </c>
      <c r="L672" t="s">
        <v>5</v>
      </c>
      <c r="M672">
        <v>954.46</v>
      </c>
    </row>
    <row r="673" spans="1:13" x14ac:dyDescent="0.25">
      <c r="A673">
        <v>672</v>
      </c>
      <c r="B673">
        <v>30</v>
      </c>
      <c r="C673" t="str">
        <f t="shared" si="40"/>
        <v>Adult</v>
      </c>
      <c r="D673" t="s">
        <v>7</v>
      </c>
      <c r="E673">
        <v>94803</v>
      </c>
      <c r="F673" t="str">
        <f t="shared" si="41"/>
        <v>Medium Income</v>
      </c>
      <c r="G673">
        <v>76</v>
      </c>
      <c r="H673" t="str">
        <f t="shared" si="42"/>
        <v>High Spending</v>
      </c>
      <c r="I673">
        <v>6</v>
      </c>
      <c r="J673" t="str">
        <f t="shared" si="43"/>
        <v>Medium Tenure</v>
      </c>
      <c r="K673">
        <v>33</v>
      </c>
      <c r="L673" t="s">
        <v>5</v>
      </c>
      <c r="M673">
        <v>596.98</v>
      </c>
    </row>
    <row r="674" spans="1:13" x14ac:dyDescent="0.25">
      <c r="A674">
        <v>673</v>
      </c>
      <c r="B674">
        <v>47</v>
      </c>
      <c r="C674" t="str">
        <f t="shared" si="40"/>
        <v>Adult</v>
      </c>
      <c r="D674" t="s">
        <v>0</v>
      </c>
      <c r="E674">
        <v>40790</v>
      </c>
      <c r="F674" t="str">
        <f t="shared" si="41"/>
        <v>Low Income</v>
      </c>
      <c r="G674">
        <v>36</v>
      </c>
      <c r="H674" t="str">
        <f t="shared" si="42"/>
        <v>Low Spending</v>
      </c>
      <c r="I674">
        <v>1</v>
      </c>
      <c r="J674" t="str">
        <f t="shared" si="43"/>
        <v>Low Tenure</v>
      </c>
      <c r="K674">
        <v>4</v>
      </c>
      <c r="L674" t="s">
        <v>3</v>
      </c>
      <c r="M674">
        <v>913.84</v>
      </c>
    </row>
    <row r="675" spans="1:13" x14ac:dyDescent="0.25">
      <c r="A675">
        <v>674</v>
      </c>
      <c r="B675">
        <v>32</v>
      </c>
      <c r="C675" t="str">
        <f t="shared" si="40"/>
        <v>Adult</v>
      </c>
      <c r="D675" t="s">
        <v>4</v>
      </c>
      <c r="E675">
        <v>41072</v>
      </c>
      <c r="F675" t="str">
        <f t="shared" si="41"/>
        <v>Low Income</v>
      </c>
      <c r="G675">
        <v>14</v>
      </c>
      <c r="H675" t="str">
        <f t="shared" si="42"/>
        <v>Low Spending</v>
      </c>
      <c r="I675">
        <v>5</v>
      </c>
      <c r="J675" t="str">
        <f t="shared" si="43"/>
        <v>Medium Tenure</v>
      </c>
      <c r="K675">
        <v>39</v>
      </c>
      <c r="L675" t="s">
        <v>6</v>
      </c>
      <c r="M675">
        <v>981.04</v>
      </c>
    </row>
    <row r="676" spans="1:13" x14ac:dyDescent="0.25">
      <c r="A676">
        <v>675</v>
      </c>
      <c r="B676">
        <v>64</v>
      </c>
      <c r="C676" t="str">
        <f t="shared" si="40"/>
        <v>Senior Citizen</v>
      </c>
      <c r="D676" t="s">
        <v>0</v>
      </c>
      <c r="E676">
        <v>67704</v>
      </c>
      <c r="F676" t="str">
        <f t="shared" si="41"/>
        <v>Medium Income</v>
      </c>
      <c r="G676">
        <v>12</v>
      </c>
      <c r="H676" t="str">
        <f t="shared" si="42"/>
        <v>Low Spending</v>
      </c>
      <c r="I676">
        <v>6</v>
      </c>
      <c r="J676" t="str">
        <f t="shared" si="43"/>
        <v>Medium Tenure</v>
      </c>
      <c r="K676">
        <v>17</v>
      </c>
      <c r="L676" t="s">
        <v>5</v>
      </c>
      <c r="M676">
        <v>126.15</v>
      </c>
    </row>
    <row r="677" spans="1:13" x14ac:dyDescent="0.25">
      <c r="A677">
        <v>676</v>
      </c>
      <c r="B677">
        <v>64</v>
      </c>
      <c r="C677" t="str">
        <f t="shared" si="40"/>
        <v>Senior Citizen</v>
      </c>
      <c r="D677" t="s">
        <v>0</v>
      </c>
      <c r="E677">
        <v>48169</v>
      </c>
      <c r="F677" t="str">
        <f t="shared" si="41"/>
        <v>Low Income</v>
      </c>
      <c r="G677">
        <v>39</v>
      </c>
      <c r="H677" t="str">
        <f t="shared" si="42"/>
        <v>Low Spending</v>
      </c>
      <c r="I677">
        <v>5</v>
      </c>
      <c r="J677" t="str">
        <f t="shared" si="43"/>
        <v>Medium Tenure</v>
      </c>
      <c r="K677">
        <v>33</v>
      </c>
      <c r="L677" t="s">
        <v>1</v>
      </c>
      <c r="M677">
        <v>451.86</v>
      </c>
    </row>
    <row r="678" spans="1:13" x14ac:dyDescent="0.25">
      <c r="A678">
        <v>677</v>
      </c>
      <c r="B678">
        <v>51</v>
      </c>
      <c r="C678" t="str">
        <f t="shared" si="40"/>
        <v>Senior Citizen</v>
      </c>
      <c r="D678" t="s">
        <v>0</v>
      </c>
      <c r="E678">
        <v>146159</v>
      </c>
      <c r="F678" t="str">
        <f t="shared" si="41"/>
        <v>High Income</v>
      </c>
      <c r="G678">
        <v>99</v>
      </c>
      <c r="H678" t="str">
        <f t="shared" si="42"/>
        <v>High Spending</v>
      </c>
      <c r="I678">
        <v>7</v>
      </c>
      <c r="J678" t="str">
        <f t="shared" si="43"/>
        <v>High Tenure</v>
      </c>
      <c r="K678">
        <v>38</v>
      </c>
      <c r="L678" t="s">
        <v>1</v>
      </c>
      <c r="M678">
        <v>808.89</v>
      </c>
    </row>
    <row r="679" spans="1:13" x14ac:dyDescent="0.25">
      <c r="A679">
        <v>678</v>
      </c>
      <c r="B679">
        <v>63</v>
      </c>
      <c r="C679" t="str">
        <f t="shared" si="40"/>
        <v>Senior Citizen</v>
      </c>
      <c r="D679" t="s">
        <v>4</v>
      </c>
      <c r="E679">
        <v>56374</v>
      </c>
      <c r="F679" t="str">
        <f t="shared" si="41"/>
        <v>Medium Income</v>
      </c>
      <c r="G679">
        <v>60</v>
      </c>
      <c r="H679" t="str">
        <f t="shared" si="42"/>
        <v>Medium Spending</v>
      </c>
      <c r="I679">
        <v>4</v>
      </c>
      <c r="J679" t="str">
        <f t="shared" si="43"/>
        <v>Medium Tenure</v>
      </c>
      <c r="K679">
        <v>45</v>
      </c>
      <c r="L679" t="s">
        <v>5</v>
      </c>
      <c r="M679">
        <v>943.5</v>
      </c>
    </row>
    <row r="680" spans="1:13" x14ac:dyDescent="0.25">
      <c r="A680">
        <v>679</v>
      </c>
      <c r="B680">
        <v>46</v>
      </c>
      <c r="C680" t="str">
        <f t="shared" si="40"/>
        <v>Adult</v>
      </c>
      <c r="D680" t="s">
        <v>0</v>
      </c>
      <c r="E680">
        <v>112770</v>
      </c>
      <c r="F680" t="str">
        <f t="shared" si="41"/>
        <v>High Income</v>
      </c>
      <c r="G680">
        <v>6</v>
      </c>
      <c r="H680" t="str">
        <f t="shared" si="42"/>
        <v>Low Spending</v>
      </c>
      <c r="I680">
        <v>10</v>
      </c>
      <c r="J680" t="str">
        <f t="shared" si="43"/>
        <v>High Tenure</v>
      </c>
      <c r="K680">
        <v>27</v>
      </c>
      <c r="L680" t="s">
        <v>2</v>
      </c>
      <c r="M680">
        <v>559.73</v>
      </c>
    </row>
    <row r="681" spans="1:13" x14ac:dyDescent="0.25">
      <c r="A681">
        <v>680</v>
      </c>
      <c r="B681">
        <v>36</v>
      </c>
      <c r="C681" t="str">
        <f t="shared" si="40"/>
        <v>Adult</v>
      </c>
      <c r="D681" t="s">
        <v>4</v>
      </c>
      <c r="E681">
        <v>106345</v>
      </c>
      <c r="F681" t="str">
        <f t="shared" si="41"/>
        <v>High Income</v>
      </c>
      <c r="G681">
        <v>98</v>
      </c>
      <c r="H681" t="str">
        <f t="shared" si="42"/>
        <v>High Spending</v>
      </c>
      <c r="I681">
        <v>7</v>
      </c>
      <c r="J681" t="str">
        <f t="shared" si="43"/>
        <v>High Tenure</v>
      </c>
      <c r="K681">
        <v>49</v>
      </c>
      <c r="L681" t="s">
        <v>3</v>
      </c>
      <c r="M681">
        <v>55.21</v>
      </c>
    </row>
    <row r="682" spans="1:13" x14ac:dyDescent="0.25">
      <c r="A682">
        <v>681</v>
      </c>
      <c r="B682">
        <v>49</v>
      </c>
      <c r="C682" t="str">
        <f t="shared" si="40"/>
        <v>Adult</v>
      </c>
      <c r="D682" t="s">
        <v>4</v>
      </c>
      <c r="E682">
        <v>115974</v>
      </c>
      <c r="F682" t="str">
        <f t="shared" si="41"/>
        <v>High Income</v>
      </c>
      <c r="G682">
        <v>95</v>
      </c>
      <c r="H682" t="str">
        <f t="shared" si="42"/>
        <v>High Spending</v>
      </c>
      <c r="I682">
        <v>8</v>
      </c>
      <c r="J682" t="str">
        <f t="shared" si="43"/>
        <v>High Tenure</v>
      </c>
      <c r="K682">
        <v>22</v>
      </c>
      <c r="L682" t="s">
        <v>6</v>
      </c>
      <c r="M682">
        <v>143</v>
      </c>
    </row>
    <row r="683" spans="1:13" x14ac:dyDescent="0.25">
      <c r="A683">
        <v>682</v>
      </c>
      <c r="B683">
        <v>61</v>
      </c>
      <c r="C683" t="str">
        <f t="shared" si="40"/>
        <v>Senior Citizen</v>
      </c>
      <c r="D683" t="s">
        <v>7</v>
      </c>
      <c r="E683">
        <v>136973</v>
      </c>
      <c r="F683" t="str">
        <f t="shared" si="41"/>
        <v>High Income</v>
      </c>
      <c r="G683">
        <v>27</v>
      </c>
      <c r="H683" t="str">
        <f t="shared" si="42"/>
        <v>Low Spending</v>
      </c>
      <c r="I683">
        <v>7</v>
      </c>
      <c r="J683" t="str">
        <f t="shared" si="43"/>
        <v>High Tenure</v>
      </c>
      <c r="K683">
        <v>2</v>
      </c>
      <c r="L683" t="s">
        <v>6</v>
      </c>
      <c r="M683">
        <v>269.2</v>
      </c>
    </row>
    <row r="684" spans="1:13" x14ac:dyDescent="0.25">
      <c r="A684">
        <v>683</v>
      </c>
      <c r="B684">
        <v>27</v>
      </c>
      <c r="C684" t="str">
        <f t="shared" si="40"/>
        <v>Teenager</v>
      </c>
      <c r="D684" t="s">
        <v>0</v>
      </c>
      <c r="E684">
        <v>89855</v>
      </c>
      <c r="F684" t="str">
        <f t="shared" si="41"/>
        <v>Medium Income</v>
      </c>
      <c r="G684">
        <v>54</v>
      </c>
      <c r="H684" t="str">
        <f t="shared" si="42"/>
        <v>Medium Spending</v>
      </c>
      <c r="I684">
        <v>10</v>
      </c>
      <c r="J684" t="str">
        <f t="shared" si="43"/>
        <v>High Tenure</v>
      </c>
      <c r="K684">
        <v>37</v>
      </c>
      <c r="L684" t="s">
        <v>5</v>
      </c>
      <c r="M684">
        <v>750.51</v>
      </c>
    </row>
    <row r="685" spans="1:13" x14ac:dyDescent="0.25">
      <c r="A685">
        <v>684</v>
      </c>
      <c r="B685">
        <v>42</v>
      </c>
      <c r="C685" t="str">
        <f t="shared" si="40"/>
        <v>Adult</v>
      </c>
      <c r="D685" t="s">
        <v>7</v>
      </c>
      <c r="E685">
        <v>56378</v>
      </c>
      <c r="F685" t="str">
        <f t="shared" si="41"/>
        <v>Medium Income</v>
      </c>
      <c r="G685">
        <v>8</v>
      </c>
      <c r="H685" t="str">
        <f t="shared" si="42"/>
        <v>Low Spending</v>
      </c>
      <c r="I685">
        <v>9</v>
      </c>
      <c r="J685" t="str">
        <f t="shared" si="43"/>
        <v>High Tenure</v>
      </c>
      <c r="K685">
        <v>18</v>
      </c>
      <c r="L685" t="s">
        <v>3</v>
      </c>
      <c r="M685">
        <v>880.45</v>
      </c>
    </row>
    <row r="686" spans="1:13" x14ac:dyDescent="0.25">
      <c r="A686">
        <v>685</v>
      </c>
      <c r="B686">
        <v>37</v>
      </c>
      <c r="C686" t="str">
        <f t="shared" si="40"/>
        <v>Adult</v>
      </c>
      <c r="D686" t="s">
        <v>7</v>
      </c>
      <c r="E686">
        <v>104041</v>
      </c>
      <c r="F686" t="str">
        <f t="shared" si="41"/>
        <v>High Income</v>
      </c>
      <c r="G686">
        <v>64</v>
      </c>
      <c r="H686" t="str">
        <f t="shared" si="42"/>
        <v>Medium Spending</v>
      </c>
      <c r="I686">
        <v>9</v>
      </c>
      <c r="J686" t="str">
        <f t="shared" si="43"/>
        <v>High Tenure</v>
      </c>
      <c r="K686">
        <v>49</v>
      </c>
      <c r="L686" t="s">
        <v>5</v>
      </c>
      <c r="M686">
        <v>117.52</v>
      </c>
    </row>
    <row r="687" spans="1:13" x14ac:dyDescent="0.25">
      <c r="A687">
        <v>686</v>
      </c>
      <c r="B687">
        <v>30</v>
      </c>
      <c r="C687" t="str">
        <f t="shared" si="40"/>
        <v>Adult</v>
      </c>
      <c r="D687" t="s">
        <v>7</v>
      </c>
      <c r="E687">
        <v>115674</v>
      </c>
      <c r="F687" t="str">
        <f t="shared" si="41"/>
        <v>High Income</v>
      </c>
      <c r="G687">
        <v>78</v>
      </c>
      <c r="H687" t="str">
        <f t="shared" si="42"/>
        <v>High Spending</v>
      </c>
      <c r="I687">
        <v>2</v>
      </c>
      <c r="J687" t="str">
        <f t="shared" si="43"/>
        <v>Low Tenure</v>
      </c>
      <c r="K687">
        <v>48</v>
      </c>
      <c r="L687" t="s">
        <v>3</v>
      </c>
      <c r="M687">
        <v>621.73</v>
      </c>
    </row>
    <row r="688" spans="1:13" x14ac:dyDescent="0.25">
      <c r="A688">
        <v>687</v>
      </c>
      <c r="B688">
        <v>59</v>
      </c>
      <c r="C688" t="str">
        <f t="shared" si="40"/>
        <v>Senior Citizen</v>
      </c>
      <c r="D688" t="s">
        <v>7</v>
      </c>
      <c r="E688">
        <v>65196</v>
      </c>
      <c r="F688" t="str">
        <f t="shared" si="41"/>
        <v>Medium Income</v>
      </c>
      <c r="G688">
        <v>22</v>
      </c>
      <c r="H688" t="str">
        <f t="shared" si="42"/>
        <v>Low Spending</v>
      </c>
      <c r="I688">
        <v>2</v>
      </c>
      <c r="J688" t="str">
        <f t="shared" si="43"/>
        <v>Low Tenure</v>
      </c>
      <c r="K688">
        <v>36</v>
      </c>
      <c r="L688" t="s">
        <v>5</v>
      </c>
      <c r="M688">
        <v>625.33000000000004</v>
      </c>
    </row>
    <row r="689" spans="1:13" x14ac:dyDescent="0.25">
      <c r="A689">
        <v>688</v>
      </c>
      <c r="B689">
        <v>30</v>
      </c>
      <c r="C689" t="str">
        <f t="shared" si="40"/>
        <v>Adult</v>
      </c>
      <c r="D689" t="s">
        <v>7</v>
      </c>
      <c r="E689">
        <v>94970</v>
      </c>
      <c r="F689" t="str">
        <f t="shared" si="41"/>
        <v>Medium Income</v>
      </c>
      <c r="G689">
        <v>15</v>
      </c>
      <c r="H689" t="str">
        <f t="shared" si="42"/>
        <v>Low Spending</v>
      </c>
      <c r="I689">
        <v>4</v>
      </c>
      <c r="J689" t="str">
        <f t="shared" si="43"/>
        <v>Medium Tenure</v>
      </c>
      <c r="K689">
        <v>11</v>
      </c>
      <c r="L689" t="s">
        <v>2</v>
      </c>
      <c r="M689">
        <v>250.07</v>
      </c>
    </row>
    <row r="690" spans="1:13" x14ac:dyDescent="0.25">
      <c r="A690">
        <v>689</v>
      </c>
      <c r="B690">
        <v>69</v>
      </c>
      <c r="C690" t="str">
        <f t="shared" si="40"/>
        <v>Senior Citizen</v>
      </c>
      <c r="D690" t="s">
        <v>4</v>
      </c>
      <c r="E690">
        <v>45024</v>
      </c>
      <c r="F690" t="str">
        <f t="shared" si="41"/>
        <v>Low Income</v>
      </c>
      <c r="G690">
        <v>38</v>
      </c>
      <c r="H690" t="str">
        <f t="shared" si="42"/>
        <v>Low Spending</v>
      </c>
      <c r="I690">
        <v>5</v>
      </c>
      <c r="J690" t="str">
        <f t="shared" si="43"/>
        <v>Medium Tenure</v>
      </c>
      <c r="K690">
        <v>11</v>
      </c>
      <c r="L690" t="s">
        <v>3</v>
      </c>
      <c r="M690">
        <v>830.03</v>
      </c>
    </row>
    <row r="691" spans="1:13" x14ac:dyDescent="0.25">
      <c r="A691">
        <v>690</v>
      </c>
      <c r="B691">
        <v>39</v>
      </c>
      <c r="C691" t="str">
        <f t="shared" si="40"/>
        <v>Adult</v>
      </c>
      <c r="D691" t="s">
        <v>0</v>
      </c>
      <c r="E691">
        <v>141586</v>
      </c>
      <c r="F691" t="str">
        <f t="shared" si="41"/>
        <v>High Income</v>
      </c>
      <c r="G691">
        <v>50</v>
      </c>
      <c r="H691" t="str">
        <f t="shared" si="42"/>
        <v>Medium Spending</v>
      </c>
      <c r="I691">
        <v>4</v>
      </c>
      <c r="J691" t="str">
        <f t="shared" si="43"/>
        <v>Medium Tenure</v>
      </c>
      <c r="K691">
        <v>46</v>
      </c>
      <c r="L691" t="s">
        <v>3</v>
      </c>
      <c r="M691">
        <v>659.67</v>
      </c>
    </row>
    <row r="692" spans="1:13" x14ac:dyDescent="0.25">
      <c r="A692">
        <v>691</v>
      </c>
      <c r="B692">
        <v>53</v>
      </c>
      <c r="C692" t="str">
        <f t="shared" si="40"/>
        <v>Senior Citizen</v>
      </c>
      <c r="D692" t="s">
        <v>4</v>
      </c>
      <c r="E692">
        <v>84686</v>
      </c>
      <c r="F692" t="str">
        <f t="shared" si="41"/>
        <v>Medium Income</v>
      </c>
      <c r="G692">
        <v>93</v>
      </c>
      <c r="H692" t="str">
        <f t="shared" si="42"/>
        <v>High Spending</v>
      </c>
      <c r="I692">
        <v>8</v>
      </c>
      <c r="J692" t="str">
        <f t="shared" si="43"/>
        <v>High Tenure</v>
      </c>
      <c r="K692">
        <v>1</v>
      </c>
      <c r="L692" t="s">
        <v>1</v>
      </c>
      <c r="M692">
        <v>109.54</v>
      </c>
    </row>
    <row r="693" spans="1:13" x14ac:dyDescent="0.25">
      <c r="A693">
        <v>692</v>
      </c>
      <c r="B693">
        <v>23</v>
      </c>
      <c r="C693" t="str">
        <f t="shared" si="40"/>
        <v>Teenager</v>
      </c>
      <c r="D693" t="s">
        <v>7</v>
      </c>
      <c r="E693">
        <v>57558</v>
      </c>
      <c r="F693" t="str">
        <f t="shared" si="41"/>
        <v>Medium Income</v>
      </c>
      <c r="G693">
        <v>28</v>
      </c>
      <c r="H693" t="str">
        <f t="shared" si="42"/>
        <v>Low Spending</v>
      </c>
      <c r="I693">
        <v>6</v>
      </c>
      <c r="J693" t="str">
        <f t="shared" si="43"/>
        <v>Medium Tenure</v>
      </c>
      <c r="K693">
        <v>23</v>
      </c>
      <c r="L693" t="s">
        <v>6</v>
      </c>
      <c r="M693">
        <v>800.78</v>
      </c>
    </row>
    <row r="694" spans="1:13" x14ac:dyDescent="0.25">
      <c r="A694">
        <v>693</v>
      </c>
      <c r="B694">
        <v>28</v>
      </c>
      <c r="C694" t="str">
        <f t="shared" si="40"/>
        <v>Teenager</v>
      </c>
      <c r="D694" t="s">
        <v>0</v>
      </c>
      <c r="E694">
        <v>142450</v>
      </c>
      <c r="F694" t="str">
        <f t="shared" si="41"/>
        <v>High Income</v>
      </c>
      <c r="G694">
        <v>80</v>
      </c>
      <c r="H694" t="str">
        <f t="shared" si="42"/>
        <v>High Spending</v>
      </c>
      <c r="I694">
        <v>3</v>
      </c>
      <c r="J694" t="str">
        <f t="shared" si="43"/>
        <v>Medium Tenure</v>
      </c>
      <c r="K694">
        <v>22</v>
      </c>
      <c r="L694" t="s">
        <v>1</v>
      </c>
      <c r="M694">
        <v>471.87</v>
      </c>
    </row>
    <row r="695" spans="1:13" x14ac:dyDescent="0.25">
      <c r="A695">
        <v>694</v>
      </c>
      <c r="B695">
        <v>64</v>
      </c>
      <c r="C695" t="str">
        <f t="shared" si="40"/>
        <v>Senior Citizen</v>
      </c>
      <c r="D695" t="s">
        <v>7</v>
      </c>
      <c r="E695">
        <v>32144</v>
      </c>
      <c r="F695" t="str">
        <f t="shared" si="41"/>
        <v>Low Income</v>
      </c>
      <c r="G695">
        <v>76</v>
      </c>
      <c r="H695" t="str">
        <f t="shared" si="42"/>
        <v>High Spending</v>
      </c>
      <c r="I695">
        <v>2</v>
      </c>
      <c r="J695" t="str">
        <f t="shared" si="43"/>
        <v>Low Tenure</v>
      </c>
      <c r="K695">
        <v>28</v>
      </c>
      <c r="L695" t="s">
        <v>2</v>
      </c>
      <c r="M695">
        <v>902.66</v>
      </c>
    </row>
    <row r="696" spans="1:13" x14ac:dyDescent="0.25">
      <c r="A696">
        <v>695</v>
      </c>
      <c r="B696">
        <v>45</v>
      </c>
      <c r="C696" t="str">
        <f t="shared" si="40"/>
        <v>Adult</v>
      </c>
      <c r="D696" t="s">
        <v>7</v>
      </c>
      <c r="E696">
        <v>53474</v>
      </c>
      <c r="F696" t="str">
        <f t="shared" si="41"/>
        <v>Medium Income</v>
      </c>
      <c r="G696">
        <v>79</v>
      </c>
      <c r="H696" t="str">
        <f t="shared" si="42"/>
        <v>High Spending</v>
      </c>
      <c r="I696">
        <v>8</v>
      </c>
      <c r="J696" t="str">
        <f t="shared" si="43"/>
        <v>High Tenure</v>
      </c>
      <c r="K696">
        <v>21</v>
      </c>
      <c r="L696" t="s">
        <v>6</v>
      </c>
      <c r="M696">
        <v>40.32</v>
      </c>
    </row>
    <row r="697" spans="1:13" x14ac:dyDescent="0.25">
      <c r="A697">
        <v>696</v>
      </c>
      <c r="B697">
        <v>61</v>
      </c>
      <c r="C697" t="str">
        <f t="shared" si="40"/>
        <v>Senior Citizen</v>
      </c>
      <c r="D697" t="s">
        <v>7</v>
      </c>
      <c r="E697">
        <v>89720</v>
      </c>
      <c r="F697" t="str">
        <f t="shared" si="41"/>
        <v>Medium Income</v>
      </c>
      <c r="G697">
        <v>4</v>
      </c>
      <c r="H697" t="str">
        <f t="shared" si="42"/>
        <v>Low Spending</v>
      </c>
      <c r="I697">
        <v>9</v>
      </c>
      <c r="J697" t="str">
        <f t="shared" si="43"/>
        <v>High Tenure</v>
      </c>
      <c r="K697">
        <v>8</v>
      </c>
      <c r="L697" t="s">
        <v>1</v>
      </c>
      <c r="M697">
        <v>795.49</v>
      </c>
    </row>
    <row r="698" spans="1:13" x14ac:dyDescent="0.25">
      <c r="A698">
        <v>697</v>
      </c>
      <c r="B698">
        <v>36</v>
      </c>
      <c r="C698" t="str">
        <f t="shared" si="40"/>
        <v>Adult</v>
      </c>
      <c r="D698" t="s">
        <v>0</v>
      </c>
      <c r="E698">
        <v>114281</v>
      </c>
      <c r="F698" t="str">
        <f t="shared" si="41"/>
        <v>High Income</v>
      </c>
      <c r="G698">
        <v>99</v>
      </c>
      <c r="H698" t="str">
        <f t="shared" si="42"/>
        <v>High Spending</v>
      </c>
      <c r="I698">
        <v>7</v>
      </c>
      <c r="J698" t="str">
        <f t="shared" si="43"/>
        <v>High Tenure</v>
      </c>
      <c r="K698">
        <v>6</v>
      </c>
      <c r="L698" t="s">
        <v>2</v>
      </c>
      <c r="M698">
        <v>217.78</v>
      </c>
    </row>
    <row r="699" spans="1:13" x14ac:dyDescent="0.25">
      <c r="A699">
        <v>698</v>
      </c>
      <c r="B699">
        <v>33</v>
      </c>
      <c r="C699" t="str">
        <f t="shared" si="40"/>
        <v>Adult</v>
      </c>
      <c r="D699" t="s">
        <v>4</v>
      </c>
      <c r="E699">
        <v>36577</v>
      </c>
      <c r="F699" t="str">
        <f t="shared" si="41"/>
        <v>Low Income</v>
      </c>
      <c r="G699">
        <v>28</v>
      </c>
      <c r="H699" t="str">
        <f t="shared" si="42"/>
        <v>Low Spending</v>
      </c>
      <c r="I699">
        <v>4</v>
      </c>
      <c r="J699" t="str">
        <f t="shared" si="43"/>
        <v>Medium Tenure</v>
      </c>
      <c r="K699">
        <v>1</v>
      </c>
      <c r="L699" t="s">
        <v>6</v>
      </c>
      <c r="M699">
        <v>612.54</v>
      </c>
    </row>
    <row r="700" spans="1:13" x14ac:dyDescent="0.25">
      <c r="A700">
        <v>699</v>
      </c>
      <c r="B700">
        <v>55</v>
      </c>
      <c r="C700" t="str">
        <f t="shared" si="40"/>
        <v>Senior Citizen</v>
      </c>
      <c r="D700" t="s">
        <v>4</v>
      </c>
      <c r="E700">
        <v>53164</v>
      </c>
      <c r="F700" t="str">
        <f t="shared" si="41"/>
        <v>Medium Income</v>
      </c>
      <c r="G700">
        <v>64</v>
      </c>
      <c r="H700" t="str">
        <f t="shared" si="42"/>
        <v>Medium Spending</v>
      </c>
      <c r="I700">
        <v>2</v>
      </c>
      <c r="J700" t="str">
        <f t="shared" si="43"/>
        <v>Low Tenure</v>
      </c>
      <c r="K700">
        <v>19</v>
      </c>
      <c r="L700" t="s">
        <v>3</v>
      </c>
      <c r="M700">
        <v>932.41</v>
      </c>
    </row>
    <row r="701" spans="1:13" x14ac:dyDescent="0.25">
      <c r="A701">
        <v>700</v>
      </c>
      <c r="B701">
        <v>31</v>
      </c>
      <c r="C701" t="str">
        <f t="shared" si="40"/>
        <v>Adult</v>
      </c>
      <c r="D701" t="s">
        <v>7</v>
      </c>
      <c r="E701">
        <v>33604</v>
      </c>
      <c r="F701" t="str">
        <f t="shared" si="41"/>
        <v>Low Income</v>
      </c>
      <c r="G701">
        <v>8</v>
      </c>
      <c r="H701" t="str">
        <f t="shared" si="42"/>
        <v>Low Spending</v>
      </c>
      <c r="I701">
        <v>5</v>
      </c>
      <c r="J701" t="str">
        <f t="shared" si="43"/>
        <v>Medium Tenure</v>
      </c>
      <c r="K701">
        <v>2</v>
      </c>
      <c r="L701" t="s">
        <v>6</v>
      </c>
      <c r="M701">
        <v>984.15</v>
      </c>
    </row>
    <row r="702" spans="1:13" x14ac:dyDescent="0.25">
      <c r="A702">
        <v>701</v>
      </c>
      <c r="B702">
        <v>31</v>
      </c>
      <c r="C702" t="str">
        <f t="shared" si="40"/>
        <v>Adult</v>
      </c>
      <c r="D702" t="s">
        <v>7</v>
      </c>
      <c r="E702">
        <v>148121</v>
      </c>
      <c r="F702" t="str">
        <f t="shared" si="41"/>
        <v>High Income</v>
      </c>
      <c r="G702">
        <v>34</v>
      </c>
      <c r="H702" t="str">
        <f t="shared" si="42"/>
        <v>Low Spending</v>
      </c>
      <c r="I702">
        <v>9</v>
      </c>
      <c r="J702" t="str">
        <f t="shared" si="43"/>
        <v>High Tenure</v>
      </c>
      <c r="K702">
        <v>32</v>
      </c>
      <c r="L702" t="s">
        <v>1</v>
      </c>
      <c r="M702">
        <v>753.49</v>
      </c>
    </row>
    <row r="703" spans="1:13" x14ac:dyDescent="0.25">
      <c r="A703">
        <v>702</v>
      </c>
      <c r="B703">
        <v>26</v>
      </c>
      <c r="C703" t="str">
        <f t="shared" si="40"/>
        <v>Teenager</v>
      </c>
      <c r="D703" t="s">
        <v>0</v>
      </c>
      <c r="E703">
        <v>42499</v>
      </c>
      <c r="F703" t="str">
        <f t="shared" si="41"/>
        <v>Low Income</v>
      </c>
      <c r="G703">
        <v>92</v>
      </c>
      <c r="H703" t="str">
        <f t="shared" si="42"/>
        <v>High Spending</v>
      </c>
      <c r="I703">
        <v>9</v>
      </c>
      <c r="J703" t="str">
        <f t="shared" si="43"/>
        <v>High Tenure</v>
      </c>
      <c r="K703">
        <v>50</v>
      </c>
      <c r="L703" t="s">
        <v>6</v>
      </c>
      <c r="M703">
        <v>37.57</v>
      </c>
    </row>
    <row r="704" spans="1:13" x14ac:dyDescent="0.25">
      <c r="A704">
        <v>703</v>
      </c>
      <c r="B704">
        <v>26</v>
      </c>
      <c r="C704" t="str">
        <f t="shared" si="40"/>
        <v>Teenager</v>
      </c>
      <c r="D704" t="s">
        <v>0</v>
      </c>
      <c r="E704">
        <v>56466</v>
      </c>
      <c r="F704" t="str">
        <f t="shared" si="41"/>
        <v>Medium Income</v>
      </c>
      <c r="G704">
        <v>61</v>
      </c>
      <c r="H704" t="str">
        <f t="shared" si="42"/>
        <v>Medium Spending</v>
      </c>
      <c r="I704">
        <v>3</v>
      </c>
      <c r="J704" t="str">
        <f t="shared" si="43"/>
        <v>Medium Tenure</v>
      </c>
      <c r="K704">
        <v>12</v>
      </c>
      <c r="L704" t="s">
        <v>5</v>
      </c>
      <c r="M704">
        <v>358.22</v>
      </c>
    </row>
    <row r="705" spans="1:13" x14ac:dyDescent="0.25">
      <c r="A705">
        <v>704</v>
      </c>
      <c r="B705">
        <v>52</v>
      </c>
      <c r="C705" t="str">
        <f t="shared" si="40"/>
        <v>Senior Citizen</v>
      </c>
      <c r="D705" t="s">
        <v>0</v>
      </c>
      <c r="E705">
        <v>58805</v>
      </c>
      <c r="F705" t="str">
        <f t="shared" si="41"/>
        <v>Medium Income</v>
      </c>
      <c r="G705">
        <v>14</v>
      </c>
      <c r="H705" t="str">
        <f t="shared" si="42"/>
        <v>Low Spending</v>
      </c>
      <c r="I705">
        <v>2</v>
      </c>
      <c r="J705" t="str">
        <f t="shared" si="43"/>
        <v>Low Tenure</v>
      </c>
      <c r="K705">
        <v>47</v>
      </c>
      <c r="L705" t="s">
        <v>2</v>
      </c>
      <c r="M705">
        <v>104.35</v>
      </c>
    </row>
    <row r="706" spans="1:13" x14ac:dyDescent="0.25">
      <c r="A706">
        <v>705</v>
      </c>
      <c r="B706">
        <v>42</v>
      </c>
      <c r="C706" t="str">
        <f t="shared" si="40"/>
        <v>Adult</v>
      </c>
      <c r="D706" t="s">
        <v>7</v>
      </c>
      <c r="E706">
        <v>49140</v>
      </c>
      <c r="F706" t="str">
        <f t="shared" si="41"/>
        <v>Low Income</v>
      </c>
      <c r="G706">
        <v>23</v>
      </c>
      <c r="H706" t="str">
        <f t="shared" si="42"/>
        <v>Low Spending</v>
      </c>
      <c r="I706">
        <v>9</v>
      </c>
      <c r="J706" t="str">
        <f t="shared" si="43"/>
        <v>High Tenure</v>
      </c>
      <c r="K706">
        <v>35</v>
      </c>
      <c r="L706" t="s">
        <v>3</v>
      </c>
      <c r="M706">
        <v>400.23</v>
      </c>
    </row>
    <row r="707" spans="1:13" x14ac:dyDescent="0.25">
      <c r="A707">
        <v>706</v>
      </c>
      <c r="B707">
        <v>29</v>
      </c>
      <c r="C707" t="str">
        <f t="shared" ref="C707:C770" si="44">IF(B707&gt;50,"Senior Citizen",IF(B707&gt;=30,"Adult","Teenager"))</f>
        <v>Teenager</v>
      </c>
      <c r="D707" t="s">
        <v>0</v>
      </c>
      <c r="E707">
        <v>102972</v>
      </c>
      <c r="F707" t="str">
        <f t="shared" ref="F707:F770" si="45">IF(E707 &lt; 50000, "Low Income", IF(E707 &lt;= 100000, "Medium Income", "High Income"))</f>
        <v>High Income</v>
      </c>
      <c r="G707">
        <v>68</v>
      </c>
      <c r="H707" t="str">
        <f t="shared" ref="H707:H770" si="46">IF(G707 &lt; 40, "Low Spending", IF(G707 &lt;= 70, "Medium Spending", "High Spending"))</f>
        <v>Medium Spending</v>
      </c>
      <c r="I707">
        <v>3</v>
      </c>
      <c r="J707" t="str">
        <f t="shared" ref="J707:J770" si="47">IF(I707 &lt; 3, "Low Tenure", IF(I707 &lt;= 6, "Medium Tenure", "High Tenure"))</f>
        <v>Medium Tenure</v>
      </c>
      <c r="K707">
        <v>39</v>
      </c>
      <c r="L707" t="s">
        <v>3</v>
      </c>
      <c r="M707">
        <v>258.08999999999997</v>
      </c>
    </row>
    <row r="708" spans="1:13" x14ac:dyDescent="0.25">
      <c r="A708">
        <v>707</v>
      </c>
      <c r="B708">
        <v>47</v>
      </c>
      <c r="C708" t="str">
        <f t="shared" si="44"/>
        <v>Adult</v>
      </c>
      <c r="D708" t="s">
        <v>0</v>
      </c>
      <c r="E708">
        <v>128439</v>
      </c>
      <c r="F708" t="str">
        <f t="shared" si="45"/>
        <v>High Income</v>
      </c>
      <c r="G708">
        <v>42</v>
      </c>
      <c r="H708" t="str">
        <f t="shared" si="46"/>
        <v>Medium Spending</v>
      </c>
      <c r="I708">
        <v>5</v>
      </c>
      <c r="J708" t="str">
        <f t="shared" si="47"/>
        <v>Medium Tenure</v>
      </c>
      <c r="K708">
        <v>22</v>
      </c>
      <c r="L708" t="s">
        <v>2</v>
      </c>
      <c r="M708">
        <v>219.02</v>
      </c>
    </row>
    <row r="709" spans="1:13" x14ac:dyDescent="0.25">
      <c r="A709">
        <v>708</v>
      </c>
      <c r="B709">
        <v>68</v>
      </c>
      <c r="C709" t="str">
        <f t="shared" si="44"/>
        <v>Senior Citizen</v>
      </c>
      <c r="D709" t="s">
        <v>7</v>
      </c>
      <c r="E709">
        <v>47482</v>
      </c>
      <c r="F709" t="str">
        <f t="shared" si="45"/>
        <v>Low Income</v>
      </c>
      <c r="G709">
        <v>100</v>
      </c>
      <c r="H709" t="str">
        <f t="shared" si="46"/>
        <v>High Spending</v>
      </c>
      <c r="I709">
        <v>9</v>
      </c>
      <c r="J709" t="str">
        <f t="shared" si="47"/>
        <v>High Tenure</v>
      </c>
      <c r="K709">
        <v>49</v>
      </c>
      <c r="L709" t="s">
        <v>3</v>
      </c>
      <c r="M709">
        <v>170.56</v>
      </c>
    </row>
    <row r="710" spans="1:13" x14ac:dyDescent="0.25">
      <c r="A710">
        <v>709</v>
      </c>
      <c r="B710">
        <v>44</v>
      </c>
      <c r="C710" t="str">
        <f t="shared" si="44"/>
        <v>Adult</v>
      </c>
      <c r="D710" t="s">
        <v>0</v>
      </c>
      <c r="E710">
        <v>118123</v>
      </c>
      <c r="F710" t="str">
        <f t="shared" si="45"/>
        <v>High Income</v>
      </c>
      <c r="G710">
        <v>40</v>
      </c>
      <c r="H710" t="str">
        <f t="shared" si="46"/>
        <v>Medium Spending</v>
      </c>
      <c r="I710">
        <v>8</v>
      </c>
      <c r="J710" t="str">
        <f t="shared" si="47"/>
        <v>High Tenure</v>
      </c>
      <c r="K710">
        <v>31</v>
      </c>
      <c r="L710" t="s">
        <v>3</v>
      </c>
      <c r="M710">
        <v>140.52000000000001</v>
      </c>
    </row>
    <row r="711" spans="1:13" x14ac:dyDescent="0.25">
      <c r="A711">
        <v>710</v>
      </c>
      <c r="B711">
        <v>43</v>
      </c>
      <c r="C711" t="str">
        <f t="shared" si="44"/>
        <v>Adult</v>
      </c>
      <c r="D711" t="s">
        <v>0</v>
      </c>
      <c r="E711">
        <v>43545</v>
      </c>
      <c r="F711" t="str">
        <f t="shared" si="45"/>
        <v>Low Income</v>
      </c>
      <c r="G711">
        <v>67</v>
      </c>
      <c r="H711" t="str">
        <f t="shared" si="46"/>
        <v>Medium Spending</v>
      </c>
      <c r="I711">
        <v>5</v>
      </c>
      <c r="J711" t="str">
        <f t="shared" si="47"/>
        <v>Medium Tenure</v>
      </c>
      <c r="K711">
        <v>41</v>
      </c>
      <c r="L711" t="s">
        <v>6</v>
      </c>
      <c r="M711">
        <v>179.71</v>
      </c>
    </row>
    <row r="712" spans="1:13" x14ac:dyDescent="0.25">
      <c r="A712">
        <v>711</v>
      </c>
      <c r="B712">
        <v>43</v>
      </c>
      <c r="C712" t="str">
        <f t="shared" si="44"/>
        <v>Adult</v>
      </c>
      <c r="D712" t="s">
        <v>4</v>
      </c>
      <c r="E712">
        <v>51398</v>
      </c>
      <c r="F712" t="str">
        <f t="shared" si="45"/>
        <v>Medium Income</v>
      </c>
      <c r="G712">
        <v>12</v>
      </c>
      <c r="H712" t="str">
        <f t="shared" si="46"/>
        <v>Low Spending</v>
      </c>
      <c r="I712">
        <v>4</v>
      </c>
      <c r="J712" t="str">
        <f t="shared" si="47"/>
        <v>Medium Tenure</v>
      </c>
      <c r="K712">
        <v>26</v>
      </c>
      <c r="L712" t="s">
        <v>2</v>
      </c>
      <c r="M712">
        <v>117.85</v>
      </c>
    </row>
    <row r="713" spans="1:13" x14ac:dyDescent="0.25">
      <c r="A713">
        <v>712</v>
      </c>
      <c r="B713">
        <v>18</v>
      </c>
      <c r="C713" t="str">
        <f t="shared" si="44"/>
        <v>Teenager</v>
      </c>
      <c r="D713" t="s">
        <v>7</v>
      </c>
      <c r="E713">
        <v>141318</v>
      </c>
      <c r="F713" t="str">
        <f t="shared" si="45"/>
        <v>High Income</v>
      </c>
      <c r="G713">
        <v>37</v>
      </c>
      <c r="H713" t="str">
        <f t="shared" si="46"/>
        <v>Low Spending</v>
      </c>
      <c r="I713">
        <v>6</v>
      </c>
      <c r="J713" t="str">
        <f t="shared" si="47"/>
        <v>Medium Tenure</v>
      </c>
      <c r="K713">
        <v>28</v>
      </c>
      <c r="L713" t="s">
        <v>5</v>
      </c>
      <c r="M713">
        <v>428.33</v>
      </c>
    </row>
    <row r="714" spans="1:13" x14ac:dyDescent="0.25">
      <c r="A714">
        <v>713</v>
      </c>
      <c r="B714">
        <v>19</v>
      </c>
      <c r="C714" t="str">
        <f t="shared" si="44"/>
        <v>Teenager</v>
      </c>
      <c r="D714" t="s">
        <v>0</v>
      </c>
      <c r="E714">
        <v>76416</v>
      </c>
      <c r="F714" t="str">
        <f t="shared" si="45"/>
        <v>Medium Income</v>
      </c>
      <c r="G714">
        <v>26</v>
      </c>
      <c r="H714" t="str">
        <f t="shared" si="46"/>
        <v>Low Spending</v>
      </c>
      <c r="I714">
        <v>6</v>
      </c>
      <c r="J714" t="str">
        <f t="shared" si="47"/>
        <v>Medium Tenure</v>
      </c>
      <c r="K714">
        <v>20</v>
      </c>
      <c r="L714" t="s">
        <v>6</v>
      </c>
      <c r="M714">
        <v>385.1</v>
      </c>
    </row>
    <row r="715" spans="1:13" x14ac:dyDescent="0.25">
      <c r="A715">
        <v>714</v>
      </c>
      <c r="B715">
        <v>30</v>
      </c>
      <c r="C715" t="str">
        <f t="shared" si="44"/>
        <v>Adult</v>
      </c>
      <c r="D715" t="s">
        <v>7</v>
      </c>
      <c r="E715">
        <v>100115</v>
      </c>
      <c r="F715" t="str">
        <f t="shared" si="45"/>
        <v>High Income</v>
      </c>
      <c r="G715">
        <v>54</v>
      </c>
      <c r="H715" t="str">
        <f t="shared" si="46"/>
        <v>Medium Spending</v>
      </c>
      <c r="I715">
        <v>2</v>
      </c>
      <c r="J715" t="str">
        <f t="shared" si="47"/>
        <v>Low Tenure</v>
      </c>
      <c r="K715">
        <v>36</v>
      </c>
      <c r="L715" t="s">
        <v>2</v>
      </c>
      <c r="M715">
        <v>789.67</v>
      </c>
    </row>
    <row r="716" spans="1:13" x14ac:dyDescent="0.25">
      <c r="A716">
        <v>715</v>
      </c>
      <c r="B716">
        <v>43</v>
      </c>
      <c r="C716" t="str">
        <f t="shared" si="44"/>
        <v>Adult</v>
      </c>
      <c r="D716" t="s">
        <v>4</v>
      </c>
      <c r="E716">
        <v>67912</v>
      </c>
      <c r="F716" t="str">
        <f t="shared" si="45"/>
        <v>Medium Income</v>
      </c>
      <c r="G716">
        <v>71</v>
      </c>
      <c r="H716" t="str">
        <f t="shared" si="46"/>
        <v>High Spending</v>
      </c>
      <c r="I716">
        <v>10</v>
      </c>
      <c r="J716" t="str">
        <f t="shared" si="47"/>
        <v>High Tenure</v>
      </c>
      <c r="K716">
        <v>35</v>
      </c>
      <c r="L716" t="s">
        <v>6</v>
      </c>
      <c r="M716">
        <v>698.03</v>
      </c>
    </row>
    <row r="717" spans="1:13" x14ac:dyDescent="0.25">
      <c r="A717">
        <v>716</v>
      </c>
      <c r="B717">
        <v>48</v>
      </c>
      <c r="C717" t="str">
        <f t="shared" si="44"/>
        <v>Adult</v>
      </c>
      <c r="D717" t="s">
        <v>0</v>
      </c>
      <c r="E717">
        <v>74273</v>
      </c>
      <c r="F717" t="str">
        <f t="shared" si="45"/>
        <v>Medium Income</v>
      </c>
      <c r="G717">
        <v>23</v>
      </c>
      <c r="H717" t="str">
        <f t="shared" si="46"/>
        <v>Low Spending</v>
      </c>
      <c r="I717">
        <v>10</v>
      </c>
      <c r="J717" t="str">
        <f t="shared" si="47"/>
        <v>High Tenure</v>
      </c>
      <c r="K717">
        <v>46</v>
      </c>
      <c r="L717" t="s">
        <v>2</v>
      </c>
      <c r="M717">
        <v>626.27</v>
      </c>
    </row>
    <row r="718" spans="1:13" x14ac:dyDescent="0.25">
      <c r="A718">
        <v>717</v>
      </c>
      <c r="B718">
        <v>47</v>
      </c>
      <c r="C718" t="str">
        <f t="shared" si="44"/>
        <v>Adult</v>
      </c>
      <c r="D718" t="s">
        <v>7</v>
      </c>
      <c r="E718">
        <v>136278</v>
      </c>
      <c r="F718" t="str">
        <f t="shared" si="45"/>
        <v>High Income</v>
      </c>
      <c r="G718">
        <v>76</v>
      </c>
      <c r="H718" t="str">
        <f t="shared" si="46"/>
        <v>High Spending</v>
      </c>
      <c r="I718">
        <v>10</v>
      </c>
      <c r="J718" t="str">
        <f t="shared" si="47"/>
        <v>High Tenure</v>
      </c>
      <c r="K718">
        <v>48</v>
      </c>
      <c r="L718" t="s">
        <v>3</v>
      </c>
      <c r="M718">
        <v>233.64</v>
      </c>
    </row>
    <row r="719" spans="1:13" x14ac:dyDescent="0.25">
      <c r="A719">
        <v>718</v>
      </c>
      <c r="B719">
        <v>57</v>
      </c>
      <c r="C719" t="str">
        <f t="shared" si="44"/>
        <v>Senior Citizen</v>
      </c>
      <c r="D719" t="s">
        <v>0</v>
      </c>
      <c r="E719">
        <v>108833</v>
      </c>
      <c r="F719" t="str">
        <f t="shared" si="45"/>
        <v>High Income</v>
      </c>
      <c r="G719">
        <v>77</v>
      </c>
      <c r="H719" t="str">
        <f t="shared" si="46"/>
        <v>High Spending</v>
      </c>
      <c r="I719">
        <v>3</v>
      </c>
      <c r="J719" t="str">
        <f t="shared" si="47"/>
        <v>Medium Tenure</v>
      </c>
      <c r="K719">
        <v>37</v>
      </c>
      <c r="L719" t="s">
        <v>5</v>
      </c>
      <c r="M719">
        <v>623.78</v>
      </c>
    </row>
    <row r="720" spans="1:13" x14ac:dyDescent="0.25">
      <c r="A720">
        <v>719</v>
      </c>
      <c r="B720">
        <v>21</v>
      </c>
      <c r="C720" t="str">
        <f t="shared" si="44"/>
        <v>Teenager</v>
      </c>
      <c r="D720" t="s">
        <v>0</v>
      </c>
      <c r="E720">
        <v>119226</v>
      </c>
      <c r="F720" t="str">
        <f t="shared" si="45"/>
        <v>High Income</v>
      </c>
      <c r="G720">
        <v>21</v>
      </c>
      <c r="H720" t="str">
        <f t="shared" si="46"/>
        <v>Low Spending</v>
      </c>
      <c r="I720">
        <v>8</v>
      </c>
      <c r="J720" t="str">
        <f t="shared" si="47"/>
        <v>High Tenure</v>
      </c>
      <c r="K720">
        <v>50</v>
      </c>
      <c r="L720" t="s">
        <v>2</v>
      </c>
      <c r="M720">
        <v>772.63</v>
      </c>
    </row>
    <row r="721" spans="1:13" x14ac:dyDescent="0.25">
      <c r="A721">
        <v>720</v>
      </c>
      <c r="B721">
        <v>69</v>
      </c>
      <c r="C721" t="str">
        <f t="shared" si="44"/>
        <v>Senior Citizen</v>
      </c>
      <c r="D721" t="s">
        <v>4</v>
      </c>
      <c r="E721">
        <v>72651</v>
      </c>
      <c r="F721" t="str">
        <f t="shared" si="45"/>
        <v>Medium Income</v>
      </c>
      <c r="G721">
        <v>58</v>
      </c>
      <c r="H721" t="str">
        <f t="shared" si="46"/>
        <v>Medium Spending</v>
      </c>
      <c r="I721">
        <v>5</v>
      </c>
      <c r="J721" t="str">
        <f t="shared" si="47"/>
        <v>Medium Tenure</v>
      </c>
      <c r="K721">
        <v>30</v>
      </c>
      <c r="L721" t="s">
        <v>6</v>
      </c>
      <c r="M721">
        <v>103.11</v>
      </c>
    </row>
    <row r="722" spans="1:13" x14ac:dyDescent="0.25">
      <c r="A722">
        <v>721</v>
      </c>
      <c r="B722">
        <v>27</v>
      </c>
      <c r="C722" t="str">
        <f t="shared" si="44"/>
        <v>Teenager</v>
      </c>
      <c r="D722" t="s">
        <v>7</v>
      </c>
      <c r="E722">
        <v>114848</v>
      </c>
      <c r="F722" t="str">
        <f t="shared" si="45"/>
        <v>High Income</v>
      </c>
      <c r="G722">
        <v>66</v>
      </c>
      <c r="H722" t="str">
        <f t="shared" si="46"/>
        <v>Medium Spending</v>
      </c>
      <c r="I722">
        <v>10</v>
      </c>
      <c r="J722" t="str">
        <f t="shared" si="47"/>
        <v>High Tenure</v>
      </c>
      <c r="K722">
        <v>38</v>
      </c>
      <c r="L722" t="s">
        <v>1</v>
      </c>
      <c r="M722">
        <v>912.58</v>
      </c>
    </row>
    <row r="723" spans="1:13" x14ac:dyDescent="0.25">
      <c r="A723">
        <v>722</v>
      </c>
      <c r="B723">
        <v>45</v>
      </c>
      <c r="C723" t="str">
        <f t="shared" si="44"/>
        <v>Adult</v>
      </c>
      <c r="D723" t="s">
        <v>7</v>
      </c>
      <c r="E723">
        <v>127989</v>
      </c>
      <c r="F723" t="str">
        <f t="shared" si="45"/>
        <v>High Income</v>
      </c>
      <c r="G723">
        <v>99</v>
      </c>
      <c r="H723" t="str">
        <f t="shared" si="46"/>
        <v>High Spending</v>
      </c>
      <c r="I723">
        <v>1</v>
      </c>
      <c r="J723" t="str">
        <f t="shared" si="47"/>
        <v>Low Tenure</v>
      </c>
      <c r="K723">
        <v>42</v>
      </c>
      <c r="L723" t="s">
        <v>5</v>
      </c>
      <c r="M723">
        <v>683.99</v>
      </c>
    </row>
    <row r="724" spans="1:13" x14ac:dyDescent="0.25">
      <c r="A724">
        <v>723</v>
      </c>
      <c r="B724">
        <v>20</v>
      </c>
      <c r="C724" t="str">
        <f t="shared" si="44"/>
        <v>Teenager</v>
      </c>
      <c r="D724" t="s">
        <v>7</v>
      </c>
      <c r="E724">
        <v>48504</v>
      </c>
      <c r="F724" t="str">
        <f t="shared" si="45"/>
        <v>Low Income</v>
      </c>
      <c r="G724">
        <v>27</v>
      </c>
      <c r="H724" t="str">
        <f t="shared" si="46"/>
        <v>Low Spending</v>
      </c>
      <c r="I724">
        <v>3</v>
      </c>
      <c r="J724" t="str">
        <f t="shared" si="47"/>
        <v>Medium Tenure</v>
      </c>
      <c r="K724">
        <v>28</v>
      </c>
      <c r="L724" t="s">
        <v>1</v>
      </c>
      <c r="M724">
        <v>658.54</v>
      </c>
    </row>
    <row r="725" spans="1:13" x14ac:dyDescent="0.25">
      <c r="A725">
        <v>724</v>
      </c>
      <c r="B725">
        <v>21</v>
      </c>
      <c r="C725" t="str">
        <f t="shared" si="44"/>
        <v>Teenager</v>
      </c>
      <c r="D725" t="s">
        <v>4</v>
      </c>
      <c r="E725">
        <v>114762</v>
      </c>
      <c r="F725" t="str">
        <f t="shared" si="45"/>
        <v>High Income</v>
      </c>
      <c r="G725">
        <v>28</v>
      </c>
      <c r="H725" t="str">
        <f t="shared" si="46"/>
        <v>Low Spending</v>
      </c>
      <c r="I725">
        <v>3</v>
      </c>
      <c r="J725" t="str">
        <f t="shared" si="47"/>
        <v>Medium Tenure</v>
      </c>
      <c r="K725">
        <v>7</v>
      </c>
      <c r="L725" t="s">
        <v>2</v>
      </c>
      <c r="M725">
        <v>397.54</v>
      </c>
    </row>
    <row r="726" spans="1:13" x14ac:dyDescent="0.25">
      <c r="A726">
        <v>725</v>
      </c>
      <c r="B726">
        <v>48</v>
      </c>
      <c r="C726" t="str">
        <f t="shared" si="44"/>
        <v>Adult</v>
      </c>
      <c r="D726" t="s">
        <v>0</v>
      </c>
      <c r="E726">
        <v>108563</v>
      </c>
      <c r="F726" t="str">
        <f t="shared" si="45"/>
        <v>High Income</v>
      </c>
      <c r="G726">
        <v>3</v>
      </c>
      <c r="H726" t="str">
        <f t="shared" si="46"/>
        <v>Low Spending</v>
      </c>
      <c r="I726">
        <v>8</v>
      </c>
      <c r="J726" t="str">
        <f t="shared" si="47"/>
        <v>High Tenure</v>
      </c>
      <c r="K726">
        <v>39</v>
      </c>
      <c r="L726" t="s">
        <v>3</v>
      </c>
      <c r="M726">
        <v>15.72</v>
      </c>
    </row>
    <row r="727" spans="1:13" x14ac:dyDescent="0.25">
      <c r="A727">
        <v>726</v>
      </c>
      <c r="B727">
        <v>40</v>
      </c>
      <c r="C727" t="str">
        <f t="shared" si="44"/>
        <v>Adult</v>
      </c>
      <c r="D727" t="s">
        <v>4</v>
      </c>
      <c r="E727">
        <v>105994</v>
      </c>
      <c r="F727" t="str">
        <f t="shared" si="45"/>
        <v>High Income</v>
      </c>
      <c r="G727">
        <v>39</v>
      </c>
      <c r="H727" t="str">
        <f t="shared" si="46"/>
        <v>Low Spending</v>
      </c>
      <c r="I727">
        <v>9</v>
      </c>
      <c r="J727" t="str">
        <f t="shared" si="47"/>
        <v>High Tenure</v>
      </c>
      <c r="K727">
        <v>17</v>
      </c>
      <c r="L727" t="s">
        <v>5</v>
      </c>
      <c r="M727">
        <v>347.21</v>
      </c>
    </row>
    <row r="728" spans="1:13" x14ac:dyDescent="0.25">
      <c r="A728">
        <v>727</v>
      </c>
      <c r="B728">
        <v>18</v>
      </c>
      <c r="C728" t="str">
        <f t="shared" si="44"/>
        <v>Teenager</v>
      </c>
      <c r="D728" t="s">
        <v>4</v>
      </c>
      <c r="E728">
        <v>84764</v>
      </c>
      <c r="F728" t="str">
        <f t="shared" si="45"/>
        <v>Medium Income</v>
      </c>
      <c r="G728">
        <v>2</v>
      </c>
      <c r="H728" t="str">
        <f t="shared" si="46"/>
        <v>Low Spending</v>
      </c>
      <c r="I728">
        <v>6</v>
      </c>
      <c r="J728" t="str">
        <f t="shared" si="47"/>
        <v>Medium Tenure</v>
      </c>
      <c r="K728">
        <v>49</v>
      </c>
      <c r="L728" t="s">
        <v>5</v>
      </c>
      <c r="M728">
        <v>348.51</v>
      </c>
    </row>
    <row r="729" spans="1:13" x14ac:dyDescent="0.25">
      <c r="A729">
        <v>728</v>
      </c>
      <c r="B729">
        <v>28</v>
      </c>
      <c r="C729" t="str">
        <f t="shared" si="44"/>
        <v>Teenager</v>
      </c>
      <c r="D729" t="s">
        <v>4</v>
      </c>
      <c r="E729">
        <v>53503</v>
      </c>
      <c r="F729" t="str">
        <f t="shared" si="45"/>
        <v>Medium Income</v>
      </c>
      <c r="G729">
        <v>39</v>
      </c>
      <c r="H729" t="str">
        <f t="shared" si="46"/>
        <v>Low Spending</v>
      </c>
      <c r="I729">
        <v>5</v>
      </c>
      <c r="J729" t="str">
        <f t="shared" si="47"/>
        <v>Medium Tenure</v>
      </c>
      <c r="K729">
        <v>30</v>
      </c>
      <c r="L729" t="s">
        <v>1</v>
      </c>
      <c r="M729">
        <v>591.64</v>
      </c>
    </row>
    <row r="730" spans="1:13" x14ac:dyDescent="0.25">
      <c r="A730">
        <v>729</v>
      </c>
      <c r="B730">
        <v>50</v>
      </c>
      <c r="C730" t="str">
        <f t="shared" si="44"/>
        <v>Adult</v>
      </c>
      <c r="D730" t="s">
        <v>7</v>
      </c>
      <c r="E730">
        <v>86985</v>
      </c>
      <c r="F730" t="str">
        <f t="shared" si="45"/>
        <v>Medium Income</v>
      </c>
      <c r="G730">
        <v>77</v>
      </c>
      <c r="H730" t="str">
        <f t="shared" si="46"/>
        <v>High Spending</v>
      </c>
      <c r="I730">
        <v>8</v>
      </c>
      <c r="J730" t="str">
        <f t="shared" si="47"/>
        <v>High Tenure</v>
      </c>
      <c r="K730">
        <v>11</v>
      </c>
      <c r="L730" t="s">
        <v>2</v>
      </c>
      <c r="M730">
        <v>964.1</v>
      </c>
    </row>
    <row r="731" spans="1:13" x14ac:dyDescent="0.25">
      <c r="A731">
        <v>730</v>
      </c>
      <c r="B731">
        <v>19</v>
      </c>
      <c r="C731" t="str">
        <f t="shared" si="44"/>
        <v>Teenager</v>
      </c>
      <c r="D731" t="s">
        <v>7</v>
      </c>
      <c r="E731">
        <v>85349</v>
      </c>
      <c r="F731" t="str">
        <f t="shared" si="45"/>
        <v>Medium Income</v>
      </c>
      <c r="G731">
        <v>77</v>
      </c>
      <c r="H731" t="str">
        <f t="shared" si="46"/>
        <v>High Spending</v>
      </c>
      <c r="I731">
        <v>8</v>
      </c>
      <c r="J731" t="str">
        <f t="shared" si="47"/>
        <v>High Tenure</v>
      </c>
      <c r="K731">
        <v>29</v>
      </c>
      <c r="L731" t="s">
        <v>5</v>
      </c>
      <c r="M731">
        <v>381.04</v>
      </c>
    </row>
    <row r="732" spans="1:13" x14ac:dyDescent="0.25">
      <c r="A732">
        <v>731</v>
      </c>
      <c r="B732">
        <v>53</v>
      </c>
      <c r="C732" t="str">
        <f t="shared" si="44"/>
        <v>Senior Citizen</v>
      </c>
      <c r="D732" t="s">
        <v>0</v>
      </c>
      <c r="E732">
        <v>52855</v>
      </c>
      <c r="F732" t="str">
        <f t="shared" si="45"/>
        <v>Medium Income</v>
      </c>
      <c r="G732">
        <v>12</v>
      </c>
      <c r="H732" t="str">
        <f t="shared" si="46"/>
        <v>Low Spending</v>
      </c>
      <c r="I732">
        <v>5</v>
      </c>
      <c r="J732" t="str">
        <f t="shared" si="47"/>
        <v>Medium Tenure</v>
      </c>
      <c r="K732">
        <v>33</v>
      </c>
      <c r="L732" t="s">
        <v>1</v>
      </c>
      <c r="M732">
        <v>444.09</v>
      </c>
    </row>
    <row r="733" spans="1:13" x14ac:dyDescent="0.25">
      <c r="A733">
        <v>732</v>
      </c>
      <c r="B733">
        <v>29</v>
      </c>
      <c r="C733" t="str">
        <f t="shared" si="44"/>
        <v>Teenager</v>
      </c>
      <c r="D733" t="s">
        <v>4</v>
      </c>
      <c r="E733">
        <v>66264</v>
      </c>
      <c r="F733" t="str">
        <f t="shared" si="45"/>
        <v>Medium Income</v>
      </c>
      <c r="G733">
        <v>85</v>
      </c>
      <c r="H733" t="str">
        <f t="shared" si="46"/>
        <v>High Spending</v>
      </c>
      <c r="I733">
        <v>2</v>
      </c>
      <c r="J733" t="str">
        <f t="shared" si="47"/>
        <v>Low Tenure</v>
      </c>
      <c r="K733">
        <v>8</v>
      </c>
      <c r="L733" t="s">
        <v>6</v>
      </c>
      <c r="M733">
        <v>743.3</v>
      </c>
    </row>
    <row r="734" spans="1:13" x14ac:dyDescent="0.25">
      <c r="A734">
        <v>733</v>
      </c>
      <c r="B734">
        <v>49</v>
      </c>
      <c r="C734" t="str">
        <f t="shared" si="44"/>
        <v>Adult</v>
      </c>
      <c r="D734" t="s">
        <v>7</v>
      </c>
      <c r="E734">
        <v>56707</v>
      </c>
      <c r="F734" t="str">
        <f t="shared" si="45"/>
        <v>Medium Income</v>
      </c>
      <c r="G734">
        <v>6</v>
      </c>
      <c r="H734" t="str">
        <f t="shared" si="46"/>
        <v>Low Spending</v>
      </c>
      <c r="I734">
        <v>8</v>
      </c>
      <c r="J734" t="str">
        <f t="shared" si="47"/>
        <v>High Tenure</v>
      </c>
      <c r="K734">
        <v>29</v>
      </c>
      <c r="L734" t="s">
        <v>6</v>
      </c>
      <c r="M734">
        <v>604.53</v>
      </c>
    </row>
    <row r="735" spans="1:13" x14ac:dyDescent="0.25">
      <c r="A735">
        <v>734</v>
      </c>
      <c r="B735">
        <v>23</v>
      </c>
      <c r="C735" t="str">
        <f t="shared" si="44"/>
        <v>Teenager</v>
      </c>
      <c r="D735" t="s">
        <v>4</v>
      </c>
      <c r="E735">
        <v>66886</v>
      </c>
      <c r="F735" t="str">
        <f t="shared" si="45"/>
        <v>Medium Income</v>
      </c>
      <c r="G735">
        <v>7</v>
      </c>
      <c r="H735" t="str">
        <f t="shared" si="46"/>
        <v>Low Spending</v>
      </c>
      <c r="I735">
        <v>6</v>
      </c>
      <c r="J735" t="str">
        <f t="shared" si="47"/>
        <v>Medium Tenure</v>
      </c>
      <c r="K735">
        <v>40</v>
      </c>
      <c r="L735" t="s">
        <v>6</v>
      </c>
      <c r="M735">
        <v>322.64</v>
      </c>
    </row>
    <row r="736" spans="1:13" x14ac:dyDescent="0.25">
      <c r="A736">
        <v>735</v>
      </c>
      <c r="B736">
        <v>38</v>
      </c>
      <c r="C736" t="str">
        <f t="shared" si="44"/>
        <v>Adult</v>
      </c>
      <c r="D736" t="s">
        <v>4</v>
      </c>
      <c r="E736">
        <v>115537</v>
      </c>
      <c r="F736" t="str">
        <f t="shared" si="45"/>
        <v>High Income</v>
      </c>
      <c r="G736">
        <v>10</v>
      </c>
      <c r="H736" t="str">
        <f t="shared" si="46"/>
        <v>Low Spending</v>
      </c>
      <c r="I736">
        <v>7</v>
      </c>
      <c r="J736" t="str">
        <f t="shared" si="47"/>
        <v>High Tenure</v>
      </c>
      <c r="K736">
        <v>25</v>
      </c>
      <c r="L736" t="s">
        <v>3</v>
      </c>
      <c r="M736">
        <v>632.99</v>
      </c>
    </row>
    <row r="737" spans="1:13" x14ac:dyDescent="0.25">
      <c r="A737">
        <v>736</v>
      </c>
      <c r="B737">
        <v>52</v>
      </c>
      <c r="C737" t="str">
        <f t="shared" si="44"/>
        <v>Senior Citizen</v>
      </c>
      <c r="D737" t="s">
        <v>0</v>
      </c>
      <c r="E737">
        <v>130875</v>
      </c>
      <c r="F737" t="str">
        <f t="shared" si="45"/>
        <v>High Income</v>
      </c>
      <c r="G737">
        <v>76</v>
      </c>
      <c r="H737" t="str">
        <f t="shared" si="46"/>
        <v>High Spending</v>
      </c>
      <c r="I737">
        <v>10</v>
      </c>
      <c r="J737" t="str">
        <f t="shared" si="47"/>
        <v>High Tenure</v>
      </c>
      <c r="K737">
        <v>14</v>
      </c>
      <c r="L737" t="s">
        <v>3</v>
      </c>
      <c r="M737">
        <v>979.39</v>
      </c>
    </row>
    <row r="738" spans="1:13" x14ac:dyDescent="0.25">
      <c r="A738">
        <v>737</v>
      </c>
      <c r="B738">
        <v>28</v>
      </c>
      <c r="C738" t="str">
        <f t="shared" si="44"/>
        <v>Teenager</v>
      </c>
      <c r="D738" t="s">
        <v>7</v>
      </c>
      <c r="E738">
        <v>104971</v>
      </c>
      <c r="F738" t="str">
        <f t="shared" si="45"/>
        <v>High Income</v>
      </c>
      <c r="G738">
        <v>74</v>
      </c>
      <c r="H738" t="str">
        <f t="shared" si="46"/>
        <v>High Spending</v>
      </c>
      <c r="I738">
        <v>4</v>
      </c>
      <c r="J738" t="str">
        <f t="shared" si="47"/>
        <v>Medium Tenure</v>
      </c>
      <c r="K738">
        <v>10</v>
      </c>
      <c r="L738" t="s">
        <v>3</v>
      </c>
      <c r="M738">
        <v>297.17</v>
      </c>
    </row>
    <row r="739" spans="1:13" x14ac:dyDescent="0.25">
      <c r="A739">
        <v>738</v>
      </c>
      <c r="B739">
        <v>18</v>
      </c>
      <c r="C739" t="str">
        <f t="shared" si="44"/>
        <v>Teenager</v>
      </c>
      <c r="D739" t="s">
        <v>0</v>
      </c>
      <c r="E739">
        <v>136320</v>
      </c>
      <c r="F739" t="str">
        <f t="shared" si="45"/>
        <v>High Income</v>
      </c>
      <c r="G739">
        <v>52</v>
      </c>
      <c r="H739" t="str">
        <f t="shared" si="46"/>
        <v>Medium Spending</v>
      </c>
      <c r="I739">
        <v>5</v>
      </c>
      <c r="J739" t="str">
        <f t="shared" si="47"/>
        <v>Medium Tenure</v>
      </c>
      <c r="K739">
        <v>42</v>
      </c>
      <c r="L739" t="s">
        <v>6</v>
      </c>
      <c r="M739">
        <v>891.19</v>
      </c>
    </row>
    <row r="740" spans="1:13" x14ac:dyDescent="0.25">
      <c r="A740">
        <v>739</v>
      </c>
      <c r="B740">
        <v>61</v>
      </c>
      <c r="C740" t="str">
        <f t="shared" si="44"/>
        <v>Senior Citizen</v>
      </c>
      <c r="D740" t="s">
        <v>7</v>
      </c>
      <c r="E740">
        <v>113380</v>
      </c>
      <c r="F740" t="str">
        <f t="shared" si="45"/>
        <v>High Income</v>
      </c>
      <c r="G740">
        <v>27</v>
      </c>
      <c r="H740" t="str">
        <f t="shared" si="46"/>
        <v>Low Spending</v>
      </c>
      <c r="I740">
        <v>2</v>
      </c>
      <c r="J740" t="str">
        <f t="shared" si="47"/>
        <v>Low Tenure</v>
      </c>
      <c r="K740">
        <v>17</v>
      </c>
      <c r="L740" t="s">
        <v>6</v>
      </c>
      <c r="M740">
        <v>177.5</v>
      </c>
    </row>
    <row r="741" spans="1:13" x14ac:dyDescent="0.25">
      <c r="A741">
        <v>740</v>
      </c>
      <c r="B741">
        <v>62</v>
      </c>
      <c r="C741" t="str">
        <f t="shared" si="44"/>
        <v>Senior Citizen</v>
      </c>
      <c r="D741" t="s">
        <v>0</v>
      </c>
      <c r="E741">
        <v>119083</v>
      </c>
      <c r="F741" t="str">
        <f t="shared" si="45"/>
        <v>High Income</v>
      </c>
      <c r="G741">
        <v>18</v>
      </c>
      <c r="H741" t="str">
        <f t="shared" si="46"/>
        <v>Low Spending</v>
      </c>
      <c r="I741">
        <v>4</v>
      </c>
      <c r="J741" t="str">
        <f t="shared" si="47"/>
        <v>Medium Tenure</v>
      </c>
      <c r="K741">
        <v>28</v>
      </c>
      <c r="L741" t="s">
        <v>6</v>
      </c>
      <c r="M741">
        <v>317.77999999999997</v>
      </c>
    </row>
    <row r="742" spans="1:13" x14ac:dyDescent="0.25">
      <c r="A742">
        <v>741</v>
      </c>
      <c r="B742">
        <v>50</v>
      </c>
      <c r="C742" t="str">
        <f t="shared" si="44"/>
        <v>Adult</v>
      </c>
      <c r="D742" t="s">
        <v>0</v>
      </c>
      <c r="E742">
        <v>50944</v>
      </c>
      <c r="F742" t="str">
        <f t="shared" si="45"/>
        <v>Medium Income</v>
      </c>
      <c r="G742">
        <v>24</v>
      </c>
      <c r="H742" t="str">
        <f t="shared" si="46"/>
        <v>Low Spending</v>
      </c>
      <c r="I742">
        <v>3</v>
      </c>
      <c r="J742" t="str">
        <f t="shared" si="47"/>
        <v>Medium Tenure</v>
      </c>
      <c r="K742">
        <v>36</v>
      </c>
      <c r="L742" t="s">
        <v>6</v>
      </c>
      <c r="M742">
        <v>121.22</v>
      </c>
    </row>
    <row r="743" spans="1:13" x14ac:dyDescent="0.25">
      <c r="A743">
        <v>742</v>
      </c>
      <c r="B743">
        <v>45</v>
      </c>
      <c r="C743" t="str">
        <f t="shared" si="44"/>
        <v>Adult</v>
      </c>
      <c r="D743" t="s">
        <v>4</v>
      </c>
      <c r="E743">
        <v>30738</v>
      </c>
      <c r="F743" t="str">
        <f t="shared" si="45"/>
        <v>Low Income</v>
      </c>
      <c r="G743">
        <v>38</v>
      </c>
      <c r="H743" t="str">
        <f t="shared" si="46"/>
        <v>Low Spending</v>
      </c>
      <c r="I743">
        <v>7</v>
      </c>
      <c r="J743" t="str">
        <f t="shared" si="47"/>
        <v>High Tenure</v>
      </c>
      <c r="K743">
        <v>5</v>
      </c>
      <c r="L743" t="s">
        <v>5</v>
      </c>
      <c r="M743">
        <v>144</v>
      </c>
    </row>
    <row r="744" spans="1:13" x14ac:dyDescent="0.25">
      <c r="A744">
        <v>743</v>
      </c>
      <c r="B744">
        <v>64</v>
      </c>
      <c r="C744" t="str">
        <f t="shared" si="44"/>
        <v>Senior Citizen</v>
      </c>
      <c r="D744" t="s">
        <v>7</v>
      </c>
      <c r="E744">
        <v>132277</v>
      </c>
      <c r="F744" t="str">
        <f t="shared" si="45"/>
        <v>High Income</v>
      </c>
      <c r="G744">
        <v>81</v>
      </c>
      <c r="H744" t="str">
        <f t="shared" si="46"/>
        <v>High Spending</v>
      </c>
      <c r="I744">
        <v>5</v>
      </c>
      <c r="J744" t="str">
        <f t="shared" si="47"/>
        <v>Medium Tenure</v>
      </c>
      <c r="K744">
        <v>30</v>
      </c>
      <c r="L744" t="s">
        <v>2</v>
      </c>
      <c r="M744">
        <v>505.24</v>
      </c>
    </row>
    <row r="745" spans="1:13" x14ac:dyDescent="0.25">
      <c r="A745">
        <v>744</v>
      </c>
      <c r="B745">
        <v>56</v>
      </c>
      <c r="C745" t="str">
        <f t="shared" si="44"/>
        <v>Senior Citizen</v>
      </c>
      <c r="D745" t="s">
        <v>7</v>
      </c>
      <c r="E745">
        <v>90816</v>
      </c>
      <c r="F745" t="str">
        <f t="shared" si="45"/>
        <v>Medium Income</v>
      </c>
      <c r="G745">
        <v>20</v>
      </c>
      <c r="H745" t="str">
        <f t="shared" si="46"/>
        <v>Low Spending</v>
      </c>
      <c r="I745">
        <v>10</v>
      </c>
      <c r="J745" t="str">
        <f t="shared" si="47"/>
        <v>High Tenure</v>
      </c>
      <c r="K745">
        <v>35</v>
      </c>
      <c r="L745" t="s">
        <v>6</v>
      </c>
      <c r="M745">
        <v>808.16</v>
      </c>
    </row>
    <row r="746" spans="1:13" x14ac:dyDescent="0.25">
      <c r="A746">
        <v>745</v>
      </c>
      <c r="B746">
        <v>30</v>
      </c>
      <c r="C746" t="str">
        <f t="shared" si="44"/>
        <v>Adult</v>
      </c>
      <c r="D746" t="s">
        <v>0</v>
      </c>
      <c r="E746">
        <v>64288</v>
      </c>
      <c r="F746" t="str">
        <f t="shared" si="45"/>
        <v>Medium Income</v>
      </c>
      <c r="G746">
        <v>93</v>
      </c>
      <c r="H746" t="str">
        <f t="shared" si="46"/>
        <v>High Spending</v>
      </c>
      <c r="I746">
        <v>9</v>
      </c>
      <c r="J746" t="str">
        <f t="shared" si="47"/>
        <v>High Tenure</v>
      </c>
      <c r="K746">
        <v>43</v>
      </c>
      <c r="L746" t="s">
        <v>1</v>
      </c>
      <c r="M746">
        <v>825.85</v>
      </c>
    </row>
    <row r="747" spans="1:13" x14ac:dyDescent="0.25">
      <c r="A747">
        <v>746</v>
      </c>
      <c r="B747">
        <v>60</v>
      </c>
      <c r="C747" t="str">
        <f t="shared" si="44"/>
        <v>Senior Citizen</v>
      </c>
      <c r="D747" t="s">
        <v>7</v>
      </c>
      <c r="E747">
        <v>34657</v>
      </c>
      <c r="F747" t="str">
        <f t="shared" si="45"/>
        <v>Low Income</v>
      </c>
      <c r="G747">
        <v>99</v>
      </c>
      <c r="H747" t="str">
        <f t="shared" si="46"/>
        <v>High Spending</v>
      </c>
      <c r="I747">
        <v>10</v>
      </c>
      <c r="J747" t="str">
        <f t="shared" si="47"/>
        <v>High Tenure</v>
      </c>
      <c r="K747">
        <v>3</v>
      </c>
      <c r="L747" t="s">
        <v>6</v>
      </c>
      <c r="M747">
        <v>983.3</v>
      </c>
    </row>
    <row r="748" spans="1:13" x14ac:dyDescent="0.25">
      <c r="A748">
        <v>747</v>
      </c>
      <c r="B748">
        <v>26</v>
      </c>
      <c r="C748" t="str">
        <f t="shared" si="44"/>
        <v>Teenager</v>
      </c>
      <c r="D748" t="s">
        <v>7</v>
      </c>
      <c r="E748">
        <v>44725</v>
      </c>
      <c r="F748" t="str">
        <f t="shared" si="45"/>
        <v>Low Income</v>
      </c>
      <c r="G748">
        <v>40</v>
      </c>
      <c r="H748" t="str">
        <f t="shared" si="46"/>
        <v>Medium Spending</v>
      </c>
      <c r="I748">
        <v>10</v>
      </c>
      <c r="J748" t="str">
        <f t="shared" si="47"/>
        <v>High Tenure</v>
      </c>
      <c r="K748">
        <v>17</v>
      </c>
      <c r="L748" t="s">
        <v>1</v>
      </c>
      <c r="M748">
        <v>307.42</v>
      </c>
    </row>
    <row r="749" spans="1:13" x14ac:dyDescent="0.25">
      <c r="A749">
        <v>748</v>
      </c>
      <c r="B749">
        <v>57</v>
      </c>
      <c r="C749" t="str">
        <f t="shared" si="44"/>
        <v>Senior Citizen</v>
      </c>
      <c r="D749" t="s">
        <v>0</v>
      </c>
      <c r="E749">
        <v>58696</v>
      </c>
      <c r="F749" t="str">
        <f t="shared" si="45"/>
        <v>Medium Income</v>
      </c>
      <c r="G749">
        <v>69</v>
      </c>
      <c r="H749" t="str">
        <f t="shared" si="46"/>
        <v>Medium Spending</v>
      </c>
      <c r="I749">
        <v>4</v>
      </c>
      <c r="J749" t="str">
        <f t="shared" si="47"/>
        <v>Medium Tenure</v>
      </c>
      <c r="K749">
        <v>29</v>
      </c>
      <c r="L749" t="s">
        <v>1</v>
      </c>
      <c r="M749">
        <v>570.87</v>
      </c>
    </row>
    <row r="750" spans="1:13" x14ac:dyDescent="0.25">
      <c r="A750">
        <v>749</v>
      </c>
      <c r="B750">
        <v>22</v>
      </c>
      <c r="C750" t="str">
        <f t="shared" si="44"/>
        <v>Teenager</v>
      </c>
      <c r="D750" t="s">
        <v>7</v>
      </c>
      <c r="E750">
        <v>73023</v>
      </c>
      <c r="F750" t="str">
        <f t="shared" si="45"/>
        <v>Medium Income</v>
      </c>
      <c r="G750">
        <v>30</v>
      </c>
      <c r="H750" t="str">
        <f t="shared" si="46"/>
        <v>Low Spending</v>
      </c>
      <c r="I750">
        <v>1</v>
      </c>
      <c r="J750" t="str">
        <f t="shared" si="47"/>
        <v>Low Tenure</v>
      </c>
      <c r="K750">
        <v>19</v>
      </c>
      <c r="L750" t="s">
        <v>5</v>
      </c>
      <c r="M750">
        <v>661.7</v>
      </c>
    </row>
    <row r="751" spans="1:13" x14ac:dyDescent="0.25">
      <c r="A751">
        <v>750</v>
      </c>
      <c r="B751">
        <v>41</v>
      </c>
      <c r="C751" t="str">
        <f t="shared" si="44"/>
        <v>Adult</v>
      </c>
      <c r="D751" t="s">
        <v>4</v>
      </c>
      <c r="E751">
        <v>74985</v>
      </c>
      <c r="F751" t="str">
        <f t="shared" si="45"/>
        <v>Medium Income</v>
      </c>
      <c r="G751">
        <v>68</v>
      </c>
      <c r="H751" t="str">
        <f t="shared" si="46"/>
        <v>Medium Spending</v>
      </c>
      <c r="I751">
        <v>8</v>
      </c>
      <c r="J751" t="str">
        <f t="shared" si="47"/>
        <v>High Tenure</v>
      </c>
      <c r="K751">
        <v>21</v>
      </c>
      <c r="L751" t="s">
        <v>6</v>
      </c>
      <c r="M751">
        <v>123.96</v>
      </c>
    </row>
    <row r="752" spans="1:13" x14ac:dyDescent="0.25">
      <c r="A752">
        <v>751</v>
      </c>
      <c r="B752">
        <v>63</v>
      </c>
      <c r="C752" t="str">
        <f t="shared" si="44"/>
        <v>Senior Citizen</v>
      </c>
      <c r="D752" t="s">
        <v>7</v>
      </c>
      <c r="E752">
        <v>37201</v>
      </c>
      <c r="F752" t="str">
        <f t="shared" si="45"/>
        <v>Low Income</v>
      </c>
      <c r="G752">
        <v>60</v>
      </c>
      <c r="H752" t="str">
        <f t="shared" si="46"/>
        <v>Medium Spending</v>
      </c>
      <c r="I752">
        <v>6</v>
      </c>
      <c r="J752" t="str">
        <f t="shared" si="47"/>
        <v>Medium Tenure</v>
      </c>
      <c r="K752">
        <v>46</v>
      </c>
      <c r="L752" t="s">
        <v>1</v>
      </c>
      <c r="M752">
        <v>90.96</v>
      </c>
    </row>
    <row r="753" spans="1:13" x14ac:dyDescent="0.25">
      <c r="A753">
        <v>752</v>
      </c>
      <c r="B753">
        <v>31</v>
      </c>
      <c r="C753" t="str">
        <f t="shared" si="44"/>
        <v>Adult</v>
      </c>
      <c r="D753" t="s">
        <v>7</v>
      </c>
      <c r="E753">
        <v>85928</v>
      </c>
      <c r="F753" t="str">
        <f t="shared" si="45"/>
        <v>Medium Income</v>
      </c>
      <c r="G753">
        <v>10</v>
      </c>
      <c r="H753" t="str">
        <f t="shared" si="46"/>
        <v>Low Spending</v>
      </c>
      <c r="I753">
        <v>2</v>
      </c>
      <c r="J753" t="str">
        <f t="shared" si="47"/>
        <v>Low Tenure</v>
      </c>
      <c r="K753">
        <v>40</v>
      </c>
      <c r="L753" t="s">
        <v>5</v>
      </c>
      <c r="M753">
        <v>34.1</v>
      </c>
    </row>
    <row r="754" spans="1:13" x14ac:dyDescent="0.25">
      <c r="A754">
        <v>753</v>
      </c>
      <c r="B754">
        <v>28</v>
      </c>
      <c r="C754" t="str">
        <f t="shared" si="44"/>
        <v>Teenager</v>
      </c>
      <c r="D754" t="s">
        <v>4</v>
      </c>
      <c r="E754">
        <v>129367</v>
      </c>
      <c r="F754" t="str">
        <f t="shared" si="45"/>
        <v>High Income</v>
      </c>
      <c r="G754">
        <v>4</v>
      </c>
      <c r="H754" t="str">
        <f t="shared" si="46"/>
        <v>Low Spending</v>
      </c>
      <c r="I754">
        <v>1</v>
      </c>
      <c r="J754" t="str">
        <f t="shared" si="47"/>
        <v>Low Tenure</v>
      </c>
      <c r="K754">
        <v>44</v>
      </c>
      <c r="L754" t="s">
        <v>6</v>
      </c>
      <c r="M754">
        <v>559.61</v>
      </c>
    </row>
    <row r="755" spans="1:13" x14ac:dyDescent="0.25">
      <c r="A755">
        <v>754</v>
      </c>
      <c r="B755">
        <v>52</v>
      </c>
      <c r="C755" t="str">
        <f t="shared" si="44"/>
        <v>Senior Citizen</v>
      </c>
      <c r="D755" t="s">
        <v>7</v>
      </c>
      <c r="E755">
        <v>49342</v>
      </c>
      <c r="F755" t="str">
        <f t="shared" si="45"/>
        <v>Low Income</v>
      </c>
      <c r="G755">
        <v>77</v>
      </c>
      <c r="H755" t="str">
        <f t="shared" si="46"/>
        <v>High Spending</v>
      </c>
      <c r="I755">
        <v>7</v>
      </c>
      <c r="J755" t="str">
        <f t="shared" si="47"/>
        <v>High Tenure</v>
      </c>
      <c r="K755">
        <v>29</v>
      </c>
      <c r="L755" t="s">
        <v>1</v>
      </c>
      <c r="M755">
        <v>622.86</v>
      </c>
    </row>
    <row r="756" spans="1:13" x14ac:dyDescent="0.25">
      <c r="A756">
        <v>755</v>
      </c>
      <c r="B756">
        <v>61</v>
      </c>
      <c r="C756" t="str">
        <f t="shared" si="44"/>
        <v>Senior Citizen</v>
      </c>
      <c r="D756" t="s">
        <v>7</v>
      </c>
      <c r="E756">
        <v>59583</v>
      </c>
      <c r="F756" t="str">
        <f t="shared" si="45"/>
        <v>Medium Income</v>
      </c>
      <c r="G756">
        <v>11</v>
      </c>
      <c r="H756" t="str">
        <f t="shared" si="46"/>
        <v>Low Spending</v>
      </c>
      <c r="I756">
        <v>8</v>
      </c>
      <c r="J756" t="str">
        <f t="shared" si="47"/>
        <v>High Tenure</v>
      </c>
      <c r="K756">
        <v>27</v>
      </c>
      <c r="L756" t="s">
        <v>3</v>
      </c>
      <c r="M756">
        <v>744.56</v>
      </c>
    </row>
    <row r="757" spans="1:13" x14ac:dyDescent="0.25">
      <c r="A757">
        <v>756</v>
      </c>
      <c r="B757">
        <v>30</v>
      </c>
      <c r="C757" t="str">
        <f t="shared" si="44"/>
        <v>Adult</v>
      </c>
      <c r="D757" t="s">
        <v>0</v>
      </c>
      <c r="E757">
        <v>111050</v>
      </c>
      <c r="F757" t="str">
        <f t="shared" si="45"/>
        <v>High Income</v>
      </c>
      <c r="G757">
        <v>61</v>
      </c>
      <c r="H757" t="str">
        <f t="shared" si="46"/>
        <v>Medium Spending</v>
      </c>
      <c r="I757">
        <v>10</v>
      </c>
      <c r="J757" t="str">
        <f t="shared" si="47"/>
        <v>High Tenure</v>
      </c>
      <c r="K757">
        <v>32</v>
      </c>
      <c r="L757" t="s">
        <v>6</v>
      </c>
      <c r="M757">
        <v>213.88</v>
      </c>
    </row>
    <row r="758" spans="1:13" x14ac:dyDescent="0.25">
      <c r="A758">
        <v>757</v>
      </c>
      <c r="B758">
        <v>19</v>
      </c>
      <c r="C758" t="str">
        <f t="shared" si="44"/>
        <v>Teenager</v>
      </c>
      <c r="D758" t="s">
        <v>0</v>
      </c>
      <c r="E758">
        <v>129687</v>
      </c>
      <c r="F758" t="str">
        <f t="shared" si="45"/>
        <v>High Income</v>
      </c>
      <c r="G758">
        <v>78</v>
      </c>
      <c r="H758" t="str">
        <f t="shared" si="46"/>
        <v>High Spending</v>
      </c>
      <c r="I758">
        <v>3</v>
      </c>
      <c r="J758" t="str">
        <f t="shared" si="47"/>
        <v>Medium Tenure</v>
      </c>
      <c r="K758">
        <v>43</v>
      </c>
      <c r="L758" t="s">
        <v>5</v>
      </c>
      <c r="M758">
        <v>679.67</v>
      </c>
    </row>
    <row r="759" spans="1:13" x14ac:dyDescent="0.25">
      <c r="A759">
        <v>758</v>
      </c>
      <c r="B759">
        <v>35</v>
      </c>
      <c r="C759" t="str">
        <f t="shared" si="44"/>
        <v>Adult</v>
      </c>
      <c r="D759" t="s">
        <v>7</v>
      </c>
      <c r="E759">
        <v>94896</v>
      </c>
      <c r="F759" t="str">
        <f t="shared" si="45"/>
        <v>Medium Income</v>
      </c>
      <c r="G759">
        <v>36</v>
      </c>
      <c r="H759" t="str">
        <f t="shared" si="46"/>
        <v>Low Spending</v>
      </c>
      <c r="I759">
        <v>6</v>
      </c>
      <c r="J759" t="str">
        <f t="shared" si="47"/>
        <v>Medium Tenure</v>
      </c>
      <c r="K759">
        <v>4</v>
      </c>
      <c r="L759" t="s">
        <v>5</v>
      </c>
      <c r="M759">
        <v>102.23</v>
      </c>
    </row>
    <row r="760" spans="1:13" x14ac:dyDescent="0.25">
      <c r="A760">
        <v>759</v>
      </c>
      <c r="B760">
        <v>64</v>
      </c>
      <c r="C760" t="str">
        <f t="shared" si="44"/>
        <v>Senior Citizen</v>
      </c>
      <c r="D760" t="s">
        <v>4</v>
      </c>
      <c r="E760">
        <v>130443</v>
      </c>
      <c r="F760" t="str">
        <f t="shared" si="45"/>
        <v>High Income</v>
      </c>
      <c r="G760">
        <v>29</v>
      </c>
      <c r="H760" t="str">
        <f t="shared" si="46"/>
        <v>Low Spending</v>
      </c>
      <c r="I760">
        <v>1</v>
      </c>
      <c r="J760" t="str">
        <f t="shared" si="47"/>
        <v>Low Tenure</v>
      </c>
      <c r="K760">
        <v>17</v>
      </c>
      <c r="L760" t="s">
        <v>5</v>
      </c>
      <c r="M760">
        <v>835.67</v>
      </c>
    </row>
    <row r="761" spans="1:13" x14ac:dyDescent="0.25">
      <c r="A761">
        <v>760</v>
      </c>
      <c r="B761">
        <v>27</v>
      </c>
      <c r="C761" t="str">
        <f t="shared" si="44"/>
        <v>Teenager</v>
      </c>
      <c r="D761" t="s">
        <v>7</v>
      </c>
      <c r="E761">
        <v>80545</v>
      </c>
      <c r="F761" t="str">
        <f t="shared" si="45"/>
        <v>Medium Income</v>
      </c>
      <c r="G761">
        <v>63</v>
      </c>
      <c r="H761" t="str">
        <f t="shared" si="46"/>
        <v>Medium Spending</v>
      </c>
      <c r="I761">
        <v>6</v>
      </c>
      <c r="J761" t="str">
        <f t="shared" si="47"/>
        <v>Medium Tenure</v>
      </c>
      <c r="K761">
        <v>46</v>
      </c>
      <c r="L761" t="s">
        <v>2</v>
      </c>
      <c r="M761">
        <v>575.98</v>
      </c>
    </row>
    <row r="762" spans="1:13" x14ac:dyDescent="0.25">
      <c r="A762">
        <v>761</v>
      </c>
      <c r="B762">
        <v>47</v>
      </c>
      <c r="C762" t="str">
        <f t="shared" si="44"/>
        <v>Adult</v>
      </c>
      <c r="D762" t="s">
        <v>7</v>
      </c>
      <c r="E762">
        <v>112510</v>
      </c>
      <c r="F762" t="str">
        <f t="shared" si="45"/>
        <v>High Income</v>
      </c>
      <c r="G762">
        <v>1</v>
      </c>
      <c r="H762" t="str">
        <f t="shared" si="46"/>
        <v>Low Spending</v>
      </c>
      <c r="I762">
        <v>2</v>
      </c>
      <c r="J762" t="str">
        <f t="shared" si="47"/>
        <v>Low Tenure</v>
      </c>
      <c r="K762">
        <v>10</v>
      </c>
      <c r="L762" t="s">
        <v>5</v>
      </c>
      <c r="M762">
        <v>618.20000000000005</v>
      </c>
    </row>
    <row r="763" spans="1:13" x14ac:dyDescent="0.25">
      <c r="A763">
        <v>762</v>
      </c>
      <c r="B763">
        <v>57</v>
      </c>
      <c r="C763" t="str">
        <f t="shared" si="44"/>
        <v>Senior Citizen</v>
      </c>
      <c r="D763" t="s">
        <v>7</v>
      </c>
      <c r="E763">
        <v>145190</v>
      </c>
      <c r="F763" t="str">
        <f t="shared" si="45"/>
        <v>High Income</v>
      </c>
      <c r="G763">
        <v>42</v>
      </c>
      <c r="H763" t="str">
        <f t="shared" si="46"/>
        <v>Medium Spending</v>
      </c>
      <c r="I763">
        <v>9</v>
      </c>
      <c r="J763" t="str">
        <f t="shared" si="47"/>
        <v>High Tenure</v>
      </c>
      <c r="K763">
        <v>8</v>
      </c>
      <c r="L763" t="s">
        <v>2</v>
      </c>
      <c r="M763">
        <v>971.83</v>
      </c>
    </row>
    <row r="764" spans="1:13" x14ac:dyDescent="0.25">
      <c r="A764">
        <v>763</v>
      </c>
      <c r="B764">
        <v>63</v>
      </c>
      <c r="C764" t="str">
        <f t="shared" si="44"/>
        <v>Senior Citizen</v>
      </c>
      <c r="D764" t="s">
        <v>7</v>
      </c>
      <c r="E764">
        <v>115204</v>
      </c>
      <c r="F764" t="str">
        <f t="shared" si="45"/>
        <v>High Income</v>
      </c>
      <c r="G764">
        <v>12</v>
      </c>
      <c r="H764" t="str">
        <f t="shared" si="46"/>
        <v>Low Spending</v>
      </c>
      <c r="I764">
        <v>2</v>
      </c>
      <c r="J764" t="str">
        <f t="shared" si="47"/>
        <v>Low Tenure</v>
      </c>
      <c r="K764">
        <v>19</v>
      </c>
      <c r="L764" t="s">
        <v>5</v>
      </c>
      <c r="M764">
        <v>910.59</v>
      </c>
    </row>
    <row r="765" spans="1:13" x14ac:dyDescent="0.25">
      <c r="A765">
        <v>764</v>
      </c>
      <c r="B765">
        <v>61</v>
      </c>
      <c r="C765" t="str">
        <f t="shared" si="44"/>
        <v>Senior Citizen</v>
      </c>
      <c r="D765" t="s">
        <v>0</v>
      </c>
      <c r="E765">
        <v>116123</v>
      </c>
      <c r="F765" t="str">
        <f t="shared" si="45"/>
        <v>High Income</v>
      </c>
      <c r="G765">
        <v>96</v>
      </c>
      <c r="H765" t="str">
        <f t="shared" si="46"/>
        <v>High Spending</v>
      </c>
      <c r="I765">
        <v>2</v>
      </c>
      <c r="J765" t="str">
        <f t="shared" si="47"/>
        <v>Low Tenure</v>
      </c>
      <c r="K765">
        <v>27</v>
      </c>
      <c r="L765" t="s">
        <v>2</v>
      </c>
      <c r="M765">
        <v>844.95</v>
      </c>
    </row>
    <row r="766" spans="1:13" x14ac:dyDescent="0.25">
      <c r="A766">
        <v>765</v>
      </c>
      <c r="B766">
        <v>40</v>
      </c>
      <c r="C766" t="str">
        <f t="shared" si="44"/>
        <v>Adult</v>
      </c>
      <c r="D766" t="s">
        <v>4</v>
      </c>
      <c r="E766">
        <v>108344</v>
      </c>
      <c r="F766" t="str">
        <f t="shared" si="45"/>
        <v>High Income</v>
      </c>
      <c r="G766">
        <v>87</v>
      </c>
      <c r="H766" t="str">
        <f t="shared" si="46"/>
        <v>High Spending</v>
      </c>
      <c r="I766">
        <v>2</v>
      </c>
      <c r="J766" t="str">
        <f t="shared" si="47"/>
        <v>Low Tenure</v>
      </c>
      <c r="K766">
        <v>13</v>
      </c>
      <c r="L766" t="s">
        <v>6</v>
      </c>
      <c r="M766">
        <v>892.28</v>
      </c>
    </row>
    <row r="767" spans="1:13" x14ac:dyDescent="0.25">
      <c r="A767">
        <v>766</v>
      </c>
      <c r="B767">
        <v>41</v>
      </c>
      <c r="C767" t="str">
        <f t="shared" si="44"/>
        <v>Adult</v>
      </c>
      <c r="D767" t="s">
        <v>4</v>
      </c>
      <c r="E767">
        <v>74198</v>
      </c>
      <c r="F767" t="str">
        <f t="shared" si="45"/>
        <v>Medium Income</v>
      </c>
      <c r="G767">
        <v>84</v>
      </c>
      <c r="H767" t="str">
        <f t="shared" si="46"/>
        <v>High Spending</v>
      </c>
      <c r="I767">
        <v>1</v>
      </c>
      <c r="J767" t="str">
        <f t="shared" si="47"/>
        <v>Low Tenure</v>
      </c>
      <c r="K767">
        <v>50</v>
      </c>
      <c r="L767" t="s">
        <v>3</v>
      </c>
      <c r="M767">
        <v>60.51</v>
      </c>
    </row>
    <row r="768" spans="1:13" x14ac:dyDescent="0.25">
      <c r="A768">
        <v>767</v>
      </c>
      <c r="B768">
        <v>45</v>
      </c>
      <c r="C768" t="str">
        <f t="shared" si="44"/>
        <v>Adult</v>
      </c>
      <c r="D768" t="s">
        <v>4</v>
      </c>
      <c r="E768">
        <v>62582</v>
      </c>
      <c r="F768" t="str">
        <f t="shared" si="45"/>
        <v>Medium Income</v>
      </c>
      <c r="G768">
        <v>1</v>
      </c>
      <c r="H768" t="str">
        <f t="shared" si="46"/>
        <v>Low Spending</v>
      </c>
      <c r="I768">
        <v>6</v>
      </c>
      <c r="J768" t="str">
        <f t="shared" si="47"/>
        <v>Medium Tenure</v>
      </c>
      <c r="K768">
        <v>46</v>
      </c>
      <c r="L768" t="s">
        <v>3</v>
      </c>
      <c r="M768">
        <v>298.11</v>
      </c>
    </row>
    <row r="769" spans="1:13" x14ac:dyDescent="0.25">
      <c r="A769">
        <v>768</v>
      </c>
      <c r="B769">
        <v>33</v>
      </c>
      <c r="C769" t="str">
        <f t="shared" si="44"/>
        <v>Adult</v>
      </c>
      <c r="D769" t="s">
        <v>4</v>
      </c>
      <c r="E769">
        <v>92798</v>
      </c>
      <c r="F769" t="str">
        <f t="shared" si="45"/>
        <v>Medium Income</v>
      </c>
      <c r="G769">
        <v>80</v>
      </c>
      <c r="H769" t="str">
        <f t="shared" si="46"/>
        <v>High Spending</v>
      </c>
      <c r="I769">
        <v>3</v>
      </c>
      <c r="J769" t="str">
        <f t="shared" si="47"/>
        <v>Medium Tenure</v>
      </c>
      <c r="K769">
        <v>44</v>
      </c>
      <c r="L769" t="s">
        <v>1</v>
      </c>
      <c r="M769">
        <v>367.85</v>
      </c>
    </row>
    <row r="770" spans="1:13" x14ac:dyDescent="0.25">
      <c r="A770">
        <v>769</v>
      </c>
      <c r="B770">
        <v>19</v>
      </c>
      <c r="C770" t="str">
        <f t="shared" si="44"/>
        <v>Teenager</v>
      </c>
      <c r="D770" t="s">
        <v>7</v>
      </c>
      <c r="E770">
        <v>85583</v>
      </c>
      <c r="F770" t="str">
        <f t="shared" si="45"/>
        <v>Medium Income</v>
      </c>
      <c r="G770">
        <v>61</v>
      </c>
      <c r="H770" t="str">
        <f t="shared" si="46"/>
        <v>Medium Spending</v>
      </c>
      <c r="I770">
        <v>5</v>
      </c>
      <c r="J770" t="str">
        <f t="shared" si="47"/>
        <v>Medium Tenure</v>
      </c>
      <c r="K770">
        <v>43</v>
      </c>
      <c r="L770" t="s">
        <v>2</v>
      </c>
      <c r="M770">
        <v>316.35000000000002</v>
      </c>
    </row>
    <row r="771" spans="1:13" x14ac:dyDescent="0.25">
      <c r="A771">
        <v>770</v>
      </c>
      <c r="B771">
        <v>61</v>
      </c>
      <c r="C771" t="str">
        <f t="shared" ref="C771:C834" si="48">IF(B771&gt;50,"Senior Citizen",IF(B771&gt;=30,"Adult","Teenager"))</f>
        <v>Senior Citizen</v>
      </c>
      <c r="D771" t="s">
        <v>7</v>
      </c>
      <c r="E771">
        <v>32692</v>
      </c>
      <c r="F771" t="str">
        <f t="shared" ref="F771:F834" si="49">IF(E771 &lt; 50000, "Low Income", IF(E771 &lt;= 100000, "Medium Income", "High Income"))</f>
        <v>Low Income</v>
      </c>
      <c r="G771">
        <v>18</v>
      </c>
      <c r="H771" t="str">
        <f t="shared" ref="H771:H834" si="50">IF(G771 &lt; 40, "Low Spending", IF(G771 &lt;= 70, "Medium Spending", "High Spending"))</f>
        <v>Low Spending</v>
      </c>
      <c r="I771">
        <v>8</v>
      </c>
      <c r="J771" t="str">
        <f t="shared" ref="J771:J834" si="51">IF(I771 &lt; 3, "Low Tenure", IF(I771 &lt;= 6, "Medium Tenure", "High Tenure"))</f>
        <v>High Tenure</v>
      </c>
      <c r="K771">
        <v>28</v>
      </c>
      <c r="L771" t="s">
        <v>1</v>
      </c>
      <c r="M771">
        <v>709.33</v>
      </c>
    </row>
    <row r="772" spans="1:13" x14ac:dyDescent="0.25">
      <c r="A772">
        <v>771</v>
      </c>
      <c r="B772">
        <v>55</v>
      </c>
      <c r="C772" t="str">
        <f t="shared" si="48"/>
        <v>Senior Citizen</v>
      </c>
      <c r="D772" t="s">
        <v>4</v>
      </c>
      <c r="E772">
        <v>53069</v>
      </c>
      <c r="F772" t="str">
        <f t="shared" si="49"/>
        <v>Medium Income</v>
      </c>
      <c r="G772">
        <v>3</v>
      </c>
      <c r="H772" t="str">
        <f t="shared" si="50"/>
        <v>Low Spending</v>
      </c>
      <c r="I772">
        <v>10</v>
      </c>
      <c r="J772" t="str">
        <f t="shared" si="51"/>
        <v>High Tenure</v>
      </c>
      <c r="K772">
        <v>43</v>
      </c>
      <c r="L772" t="s">
        <v>3</v>
      </c>
      <c r="M772">
        <v>777.97</v>
      </c>
    </row>
    <row r="773" spans="1:13" x14ac:dyDescent="0.25">
      <c r="A773">
        <v>772</v>
      </c>
      <c r="B773">
        <v>26</v>
      </c>
      <c r="C773" t="str">
        <f t="shared" si="48"/>
        <v>Teenager</v>
      </c>
      <c r="D773" t="s">
        <v>0</v>
      </c>
      <c r="E773">
        <v>79842</v>
      </c>
      <c r="F773" t="str">
        <f t="shared" si="49"/>
        <v>Medium Income</v>
      </c>
      <c r="G773">
        <v>78</v>
      </c>
      <c r="H773" t="str">
        <f t="shared" si="50"/>
        <v>High Spending</v>
      </c>
      <c r="I773">
        <v>9</v>
      </c>
      <c r="J773" t="str">
        <f t="shared" si="51"/>
        <v>High Tenure</v>
      </c>
      <c r="K773">
        <v>5</v>
      </c>
      <c r="L773" t="s">
        <v>3</v>
      </c>
      <c r="M773">
        <v>557.41</v>
      </c>
    </row>
    <row r="774" spans="1:13" x14ac:dyDescent="0.25">
      <c r="A774">
        <v>773</v>
      </c>
      <c r="B774">
        <v>51</v>
      </c>
      <c r="C774" t="str">
        <f t="shared" si="48"/>
        <v>Senior Citizen</v>
      </c>
      <c r="D774" t="s">
        <v>0</v>
      </c>
      <c r="E774">
        <v>70099</v>
      </c>
      <c r="F774" t="str">
        <f t="shared" si="49"/>
        <v>Medium Income</v>
      </c>
      <c r="G774">
        <v>42</v>
      </c>
      <c r="H774" t="str">
        <f t="shared" si="50"/>
        <v>Medium Spending</v>
      </c>
      <c r="I774">
        <v>7</v>
      </c>
      <c r="J774" t="str">
        <f t="shared" si="51"/>
        <v>High Tenure</v>
      </c>
      <c r="K774">
        <v>12</v>
      </c>
      <c r="L774" t="s">
        <v>1</v>
      </c>
      <c r="M774">
        <v>481.56</v>
      </c>
    </row>
    <row r="775" spans="1:13" x14ac:dyDescent="0.25">
      <c r="A775">
        <v>774</v>
      </c>
      <c r="B775">
        <v>52</v>
      </c>
      <c r="C775" t="str">
        <f t="shared" si="48"/>
        <v>Senior Citizen</v>
      </c>
      <c r="D775" t="s">
        <v>7</v>
      </c>
      <c r="E775">
        <v>52167</v>
      </c>
      <c r="F775" t="str">
        <f t="shared" si="49"/>
        <v>Medium Income</v>
      </c>
      <c r="G775">
        <v>19</v>
      </c>
      <c r="H775" t="str">
        <f t="shared" si="50"/>
        <v>Low Spending</v>
      </c>
      <c r="I775">
        <v>5</v>
      </c>
      <c r="J775" t="str">
        <f t="shared" si="51"/>
        <v>Medium Tenure</v>
      </c>
      <c r="K775">
        <v>50</v>
      </c>
      <c r="L775" t="s">
        <v>5</v>
      </c>
      <c r="M775">
        <v>961.55</v>
      </c>
    </row>
    <row r="776" spans="1:13" x14ac:dyDescent="0.25">
      <c r="A776">
        <v>775</v>
      </c>
      <c r="B776">
        <v>24</v>
      </c>
      <c r="C776" t="str">
        <f t="shared" si="48"/>
        <v>Teenager</v>
      </c>
      <c r="D776" t="s">
        <v>7</v>
      </c>
      <c r="E776">
        <v>51225</v>
      </c>
      <c r="F776" t="str">
        <f t="shared" si="49"/>
        <v>Medium Income</v>
      </c>
      <c r="G776">
        <v>21</v>
      </c>
      <c r="H776" t="str">
        <f t="shared" si="50"/>
        <v>Low Spending</v>
      </c>
      <c r="I776">
        <v>6</v>
      </c>
      <c r="J776" t="str">
        <f t="shared" si="51"/>
        <v>Medium Tenure</v>
      </c>
      <c r="K776">
        <v>31</v>
      </c>
      <c r="L776" t="s">
        <v>2</v>
      </c>
      <c r="M776">
        <v>235.64</v>
      </c>
    </row>
    <row r="777" spans="1:13" x14ac:dyDescent="0.25">
      <c r="A777">
        <v>776</v>
      </c>
      <c r="B777">
        <v>31</v>
      </c>
      <c r="C777" t="str">
        <f t="shared" si="48"/>
        <v>Adult</v>
      </c>
      <c r="D777" t="s">
        <v>0</v>
      </c>
      <c r="E777">
        <v>123947</v>
      </c>
      <c r="F777" t="str">
        <f t="shared" si="49"/>
        <v>High Income</v>
      </c>
      <c r="G777">
        <v>25</v>
      </c>
      <c r="H777" t="str">
        <f t="shared" si="50"/>
        <v>Low Spending</v>
      </c>
      <c r="I777">
        <v>2</v>
      </c>
      <c r="J777" t="str">
        <f t="shared" si="51"/>
        <v>Low Tenure</v>
      </c>
      <c r="K777">
        <v>39</v>
      </c>
      <c r="L777" t="s">
        <v>1</v>
      </c>
      <c r="M777">
        <v>355.67</v>
      </c>
    </row>
    <row r="778" spans="1:13" x14ac:dyDescent="0.25">
      <c r="A778">
        <v>777</v>
      </c>
      <c r="B778">
        <v>19</v>
      </c>
      <c r="C778" t="str">
        <f t="shared" si="48"/>
        <v>Teenager</v>
      </c>
      <c r="D778" t="s">
        <v>4</v>
      </c>
      <c r="E778">
        <v>45781</v>
      </c>
      <c r="F778" t="str">
        <f t="shared" si="49"/>
        <v>Low Income</v>
      </c>
      <c r="G778">
        <v>93</v>
      </c>
      <c r="H778" t="str">
        <f t="shared" si="50"/>
        <v>High Spending</v>
      </c>
      <c r="I778">
        <v>6</v>
      </c>
      <c r="J778" t="str">
        <f t="shared" si="51"/>
        <v>Medium Tenure</v>
      </c>
      <c r="K778">
        <v>43</v>
      </c>
      <c r="L778" t="s">
        <v>2</v>
      </c>
      <c r="M778">
        <v>412.99</v>
      </c>
    </row>
    <row r="779" spans="1:13" x14ac:dyDescent="0.25">
      <c r="A779">
        <v>778</v>
      </c>
      <c r="B779">
        <v>46</v>
      </c>
      <c r="C779" t="str">
        <f t="shared" si="48"/>
        <v>Adult</v>
      </c>
      <c r="D779" t="s">
        <v>0</v>
      </c>
      <c r="E779">
        <v>78023</v>
      </c>
      <c r="F779" t="str">
        <f t="shared" si="49"/>
        <v>Medium Income</v>
      </c>
      <c r="G779">
        <v>83</v>
      </c>
      <c r="H779" t="str">
        <f t="shared" si="50"/>
        <v>High Spending</v>
      </c>
      <c r="I779">
        <v>7</v>
      </c>
      <c r="J779" t="str">
        <f t="shared" si="51"/>
        <v>High Tenure</v>
      </c>
      <c r="K779">
        <v>28</v>
      </c>
      <c r="L779" t="s">
        <v>2</v>
      </c>
      <c r="M779">
        <v>270.14999999999998</v>
      </c>
    </row>
    <row r="780" spans="1:13" x14ac:dyDescent="0.25">
      <c r="A780">
        <v>779</v>
      </c>
      <c r="B780">
        <v>56</v>
      </c>
      <c r="C780" t="str">
        <f t="shared" si="48"/>
        <v>Senior Citizen</v>
      </c>
      <c r="D780" t="s">
        <v>4</v>
      </c>
      <c r="E780">
        <v>43031</v>
      </c>
      <c r="F780" t="str">
        <f t="shared" si="49"/>
        <v>Low Income</v>
      </c>
      <c r="G780">
        <v>56</v>
      </c>
      <c r="H780" t="str">
        <f t="shared" si="50"/>
        <v>Medium Spending</v>
      </c>
      <c r="I780">
        <v>2</v>
      </c>
      <c r="J780" t="str">
        <f t="shared" si="51"/>
        <v>Low Tenure</v>
      </c>
      <c r="K780">
        <v>15</v>
      </c>
      <c r="L780" t="s">
        <v>6</v>
      </c>
      <c r="M780">
        <v>830.79</v>
      </c>
    </row>
    <row r="781" spans="1:13" x14ac:dyDescent="0.25">
      <c r="A781">
        <v>780</v>
      </c>
      <c r="B781">
        <v>65</v>
      </c>
      <c r="C781" t="str">
        <f t="shared" si="48"/>
        <v>Senior Citizen</v>
      </c>
      <c r="D781" t="s">
        <v>4</v>
      </c>
      <c r="E781">
        <v>80686</v>
      </c>
      <c r="F781" t="str">
        <f t="shared" si="49"/>
        <v>Medium Income</v>
      </c>
      <c r="G781">
        <v>2</v>
      </c>
      <c r="H781" t="str">
        <f t="shared" si="50"/>
        <v>Low Spending</v>
      </c>
      <c r="I781">
        <v>8</v>
      </c>
      <c r="J781" t="str">
        <f t="shared" si="51"/>
        <v>High Tenure</v>
      </c>
      <c r="K781">
        <v>30</v>
      </c>
      <c r="L781" t="s">
        <v>2</v>
      </c>
      <c r="M781">
        <v>491.8</v>
      </c>
    </row>
    <row r="782" spans="1:13" x14ac:dyDescent="0.25">
      <c r="A782">
        <v>781</v>
      </c>
      <c r="B782">
        <v>53</v>
      </c>
      <c r="C782" t="str">
        <f t="shared" si="48"/>
        <v>Senior Citizen</v>
      </c>
      <c r="D782" t="s">
        <v>7</v>
      </c>
      <c r="E782">
        <v>147355</v>
      </c>
      <c r="F782" t="str">
        <f t="shared" si="49"/>
        <v>High Income</v>
      </c>
      <c r="G782">
        <v>10</v>
      </c>
      <c r="H782" t="str">
        <f t="shared" si="50"/>
        <v>Low Spending</v>
      </c>
      <c r="I782">
        <v>2</v>
      </c>
      <c r="J782" t="str">
        <f t="shared" si="51"/>
        <v>Low Tenure</v>
      </c>
      <c r="K782">
        <v>38</v>
      </c>
      <c r="L782" t="s">
        <v>5</v>
      </c>
      <c r="M782">
        <v>866.3</v>
      </c>
    </row>
    <row r="783" spans="1:13" x14ac:dyDescent="0.25">
      <c r="A783">
        <v>782</v>
      </c>
      <c r="B783">
        <v>22</v>
      </c>
      <c r="C783" t="str">
        <f t="shared" si="48"/>
        <v>Teenager</v>
      </c>
      <c r="D783" t="s">
        <v>7</v>
      </c>
      <c r="E783">
        <v>118840</v>
      </c>
      <c r="F783" t="str">
        <f t="shared" si="49"/>
        <v>High Income</v>
      </c>
      <c r="G783">
        <v>32</v>
      </c>
      <c r="H783" t="str">
        <f t="shared" si="50"/>
        <v>Low Spending</v>
      </c>
      <c r="I783">
        <v>9</v>
      </c>
      <c r="J783" t="str">
        <f t="shared" si="51"/>
        <v>High Tenure</v>
      </c>
      <c r="K783">
        <v>9</v>
      </c>
      <c r="L783" t="s">
        <v>6</v>
      </c>
      <c r="M783">
        <v>819.14</v>
      </c>
    </row>
    <row r="784" spans="1:13" x14ac:dyDescent="0.25">
      <c r="A784">
        <v>783</v>
      </c>
      <c r="B784">
        <v>39</v>
      </c>
      <c r="C784" t="str">
        <f t="shared" si="48"/>
        <v>Adult</v>
      </c>
      <c r="D784" t="s">
        <v>4</v>
      </c>
      <c r="E784">
        <v>71987</v>
      </c>
      <c r="F784" t="str">
        <f t="shared" si="49"/>
        <v>Medium Income</v>
      </c>
      <c r="G784">
        <v>42</v>
      </c>
      <c r="H784" t="str">
        <f t="shared" si="50"/>
        <v>Medium Spending</v>
      </c>
      <c r="I784">
        <v>5</v>
      </c>
      <c r="J784" t="str">
        <f t="shared" si="51"/>
        <v>Medium Tenure</v>
      </c>
      <c r="K784">
        <v>35</v>
      </c>
      <c r="L784" t="s">
        <v>3</v>
      </c>
      <c r="M784">
        <v>196.61</v>
      </c>
    </row>
    <row r="785" spans="1:13" x14ac:dyDescent="0.25">
      <c r="A785">
        <v>784</v>
      </c>
      <c r="B785">
        <v>47</v>
      </c>
      <c r="C785" t="str">
        <f t="shared" si="48"/>
        <v>Adult</v>
      </c>
      <c r="D785" t="s">
        <v>4</v>
      </c>
      <c r="E785">
        <v>64229</v>
      </c>
      <c r="F785" t="str">
        <f t="shared" si="49"/>
        <v>Medium Income</v>
      </c>
      <c r="G785">
        <v>74</v>
      </c>
      <c r="H785" t="str">
        <f t="shared" si="50"/>
        <v>High Spending</v>
      </c>
      <c r="I785">
        <v>5</v>
      </c>
      <c r="J785" t="str">
        <f t="shared" si="51"/>
        <v>Medium Tenure</v>
      </c>
      <c r="K785">
        <v>22</v>
      </c>
      <c r="L785" t="s">
        <v>1</v>
      </c>
      <c r="M785">
        <v>438.95</v>
      </c>
    </row>
    <row r="786" spans="1:13" x14ac:dyDescent="0.25">
      <c r="A786">
        <v>785</v>
      </c>
      <c r="B786">
        <v>45</v>
      </c>
      <c r="C786" t="str">
        <f t="shared" si="48"/>
        <v>Adult</v>
      </c>
      <c r="D786" t="s">
        <v>0</v>
      </c>
      <c r="E786">
        <v>88366</v>
      </c>
      <c r="F786" t="str">
        <f t="shared" si="49"/>
        <v>Medium Income</v>
      </c>
      <c r="G786">
        <v>22</v>
      </c>
      <c r="H786" t="str">
        <f t="shared" si="50"/>
        <v>Low Spending</v>
      </c>
      <c r="I786">
        <v>10</v>
      </c>
      <c r="J786" t="str">
        <f t="shared" si="51"/>
        <v>High Tenure</v>
      </c>
      <c r="K786">
        <v>24</v>
      </c>
      <c r="L786" t="s">
        <v>6</v>
      </c>
      <c r="M786">
        <v>253.64</v>
      </c>
    </row>
    <row r="787" spans="1:13" x14ac:dyDescent="0.25">
      <c r="A787">
        <v>786</v>
      </c>
      <c r="B787">
        <v>30</v>
      </c>
      <c r="C787" t="str">
        <f t="shared" si="48"/>
        <v>Adult</v>
      </c>
      <c r="D787" t="s">
        <v>7</v>
      </c>
      <c r="E787">
        <v>43192</v>
      </c>
      <c r="F787" t="str">
        <f t="shared" si="49"/>
        <v>Low Income</v>
      </c>
      <c r="G787">
        <v>61</v>
      </c>
      <c r="H787" t="str">
        <f t="shared" si="50"/>
        <v>Medium Spending</v>
      </c>
      <c r="I787">
        <v>1</v>
      </c>
      <c r="J787" t="str">
        <f t="shared" si="51"/>
        <v>Low Tenure</v>
      </c>
      <c r="K787">
        <v>27</v>
      </c>
      <c r="L787" t="s">
        <v>2</v>
      </c>
      <c r="M787">
        <v>614.39</v>
      </c>
    </row>
    <row r="788" spans="1:13" x14ac:dyDescent="0.25">
      <c r="A788">
        <v>787</v>
      </c>
      <c r="B788">
        <v>57</v>
      </c>
      <c r="C788" t="str">
        <f t="shared" si="48"/>
        <v>Senior Citizen</v>
      </c>
      <c r="D788" t="s">
        <v>4</v>
      </c>
      <c r="E788">
        <v>56547</v>
      </c>
      <c r="F788" t="str">
        <f t="shared" si="49"/>
        <v>Medium Income</v>
      </c>
      <c r="G788">
        <v>65</v>
      </c>
      <c r="H788" t="str">
        <f t="shared" si="50"/>
        <v>Medium Spending</v>
      </c>
      <c r="I788">
        <v>10</v>
      </c>
      <c r="J788" t="str">
        <f t="shared" si="51"/>
        <v>High Tenure</v>
      </c>
      <c r="K788">
        <v>43</v>
      </c>
      <c r="L788" t="s">
        <v>1</v>
      </c>
      <c r="M788">
        <v>686.83</v>
      </c>
    </row>
    <row r="789" spans="1:13" x14ac:dyDescent="0.25">
      <c r="A789">
        <v>788</v>
      </c>
      <c r="B789">
        <v>33</v>
      </c>
      <c r="C789" t="str">
        <f t="shared" si="48"/>
        <v>Adult</v>
      </c>
      <c r="D789" t="s">
        <v>7</v>
      </c>
      <c r="E789">
        <v>38558</v>
      </c>
      <c r="F789" t="str">
        <f t="shared" si="49"/>
        <v>Low Income</v>
      </c>
      <c r="G789">
        <v>71</v>
      </c>
      <c r="H789" t="str">
        <f t="shared" si="50"/>
        <v>High Spending</v>
      </c>
      <c r="I789">
        <v>8</v>
      </c>
      <c r="J789" t="str">
        <f t="shared" si="51"/>
        <v>High Tenure</v>
      </c>
      <c r="K789">
        <v>22</v>
      </c>
      <c r="L789" t="s">
        <v>5</v>
      </c>
      <c r="M789">
        <v>223.73</v>
      </c>
    </row>
    <row r="790" spans="1:13" x14ac:dyDescent="0.25">
      <c r="A790">
        <v>789</v>
      </c>
      <c r="B790">
        <v>25</v>
      </c>
      <c r="C790" t="str">
        <f t="shared" si="48"/>
        <v>Teenager</v>
      </c>
      <c r="D790" t="s">
        <v>0</v>
      </c>
      <c r="E790">
        <v>52575</v>
      </c>
      <c r="F790" t="str">
        <f t="shared" si="49"/>
        <v>Medium Income</v>
      </c>
      <c r="G790">
        <v>77</v>
      </c>
      <c r="H790" t="str">
        <f t="shared" si="50"/>
        <v>High Spending</v>
      </c>
      <c r="I790">
        <v>5</v>
      </c>
      <c r="J790" t="str">
        <f t="shared" si="51"/>
        <v>Medium Tenure</v>
      </c>
      <c r="K790">
        <v>13</v>
      </c>
      <c r="L790" t="s">
        <v>3</v>
      </c>
      <c r="M790">
        <v>112.22</v>
      </c>
    </row>
    <row r="791" spans="1:13" x14ac:dyDescent="0.25">
      <c r="A791">
        <v>790</v>
      </c>
      <c r="B791">
        <v>61</v>
      </c>
      <c r="C791" t="str">
        <f t="shared" si="48"/>
        <v>Senior Citizen</v>
      </c>
      <c r="D791" t="s">
        <v>7</v>
      </c>
      <c r="E791">
        <v>96409</v>
      </c>
      <c r="F791" t="str">
        <f t="shared" si="49"/>
        <v>Medium Income</v>
      </c>
      <c r="G791">
        <v>66</v>
      </c>
      <c r="H791" t="str">
        <f t="shared" si="50"/>
        <v>Medium Spending</v>
      </c>
      <c r="I791">
        <v>1</v>
      </c>
      <c r="J791" t="str">
        <f t="shared" si="51"/>
        <v>Low Tenure</v>
      </c>
      <c r="K791">
        <v>32</v>
      </c>
      <c r="L791" t="s">
        <v>2</v>
      </c>
      <c r="M791">
        <v>674.93</v>
      </c>
    </row>
    <row r="792" spans="1:13" x14ac:dyDescent="0.25">
      <c r="A792">
        <v>791</v>
      </c>
      <c r="B792">
        <v>59</v>
      </c>
      <c r="C792" t="str">
        <f t="shared" si="48"/>
        <v>Senior Citizen</v>
      </c>
      <c r="D792" t="s">
        <v>0</v>
      </c>
      <c r="E792">
        <v>97756</v>
      </c>
      <c r="F792" t="str">
        <f t="shared" si="49"/>
        <v>Medium Income</v>
      </c>
      <c r="G792">
        <v>89</v>
      </c>
      <c r="H792" t="str">
        <f t="shared" si="50"/>
        <v>High Spending</v>
      </c>
      <c r="I792">
        <v>6</v>
      </c>
      <c r="J792" t="str">
        <f t="shared" si="51"/>
        <v>Medium Tenure</v>
      </c>
      <c r="K792">
        <v>3</v>
      </c>
      <c r="L792" t="s">
        <v>5</v>
      </c>
      <c r="M792">
        <v>318.74</v>
      </c>
    </row>
    <row r="793" spans="1:13" x14ac:dyDescent="0.25">
      <c r="A793">
        <v>792</v>
      </c>
      <c r="B793">
        <v>18</v>
      </c>
      <c r="C793" t="str">
        <f t="shared" si="48"/>
        <v>Teenager</v>
      </c>
      <c r="D793" t="s">
        <v>4</v>
      </c>
      <c r="E793">
        <v>140475</v>
      </c>
      <c r="F793" t="str">
        <f t="shared" si="49"/>
        <v>High Income</v>
      </c>
      <c r="G793">
        <v>38</v>
      </c>
      <c r="H793" t="str">
        <f t="shared" si="50"/>
        <v>Low Spending</v>
      </c>
      <c r="I793">
        <v>8</v>
      </c>
      <c r="J793" t="str">
        <f t="shared" si="51"/>
        <v>High Tenure</v>
      </c>
      <c r="K793">
        <v>7</v>
      </c>
      <c r="L793" t="s">
        <v>2</v>
      </c>
      <c r="M793">
        <v>442.42</v>
      </c>
    </row>
    <row r="794" spans="1:13" x14ac:dyDescent="0.25">
      <c r="A794">
        <v>793</v>
      </c>
      <c r="B794">
        <v>63</v>
      </c>
      <c r="C794" t="str">
        <f t="shared" si="48"/>
        <v>Senior Citizen</v>
      </c>
      <c r="D794" t="s">
        <v>0</v>
      </c>
      <c r="E794">
        <v>123481</v>
      </c>
      <c r="F794" t="str">
        <f t="shared" si="49"/>
        <v>High Income</v>
      </c>
      <c r="G794">
        <v>26</v>
      </c>
      <c r="H794" t="str">
        <f t="shared" si="50"/>
        <v>Low Spending</v>
      </c>
      <c r="I794">
        <v>1</v>
      </c>
      <c r="J794" t="str">
        <f t="shared" si="51"/>
        <v>Low Tenure</v>
      </c>
      <c r="K794">
        <v>26</v>
      </c>
      <c r="L794" t="s">
        <v>5</v>
      </c>
      <c r="M794">
        <v>386.51</v>
      </c>
    </row>
    <row r="795" spans="1:13" x14ac:dyDescent="0.25">
      <c r="A795">
        <v>794</v>
      </c>
      <c r="B795">
        <v>50</v>
      </c>
      <c r="C795" t="str">
        <f t="shared" si="48"/>
        <v>Adult</v>
      </c>
      <c r="D795" t="s">
        <v>7</v>
      </c>
      <c r="E795">
        <v>103921</v>
      </c>
      <c r="F795" t="str">
        <f t="shared" si="49"/>
        <v>High Income</v>
      </c>
      <c r="G795">
        <v>58</v>
      </c>
      <c r="H795" t="str">
        <f t="shared" si="50"/>
        <v>Medium Spending</v>
      </c>
      <c r="I795">
        <v>2</v>
      </c>
      <c r="J795" t="str">
        <f t="shared" si="51"/>
        <v>Low Tenure</v>
      </c>
      <c r="K795">
        <v>3</v>
      </c>
      <c r="L795" t="s">
        <v>6</v>
      </c>
      <c r="M795">
        <v>687.32</v>
      </c>
    </row>
    <row r="796" spans="1:13" x14ac:dyDescent="0.25">
      <c r="A796">
        <v>795</v>
      </c>
      <c r="B796">
        <v>33</v>
      </c>
      <c r="C796" t="str">
        <f t="shared" si="48"/>
        <v>Adult</v>
      </c>
      <c r="D796" t="s">
        <v>0</v>
      </c>
      <c r="E796">
        <v>45432</v>
      </c>
      <c r="F796" t="str">
        <f t="shared" si="49"/>
        <v>Low Income</v>
      </c>
      <c r="G796">
        <v>11</v>
      </c>
      <c r="H796" t="str">
        <f t="shared" si="50"/>
        <v>Low Spending</v>
      </c>
      <c r="I796">
        <v>4</v>
      </c>
      <c r="J796" t="str">
        <f t="shared" si="51"/>
        <v>Medium Tenure</v>
      </c>
      <c r="K796">
        <v>42</v>
      </c>
      <c r="L796" t="s">
        <v>6</v>
      </c>
      <c r="M796">
        <v>990.34</v>
      </c>
    </row>
    <row r="797" spans="1:13" x14ac:dyDescent="0.25">
      <c r="A797">
        <v>796</v>
      </c>
      <c r="B797">
        <v>47</v>
      </c>
      <c r="C797" t="str">
        <f t="shared" si="48"/>
        <v>Adult</v>
      </c>
      <c r="D797" t="s">
        <v>7</v>
      </c>
      <c r="E797">
        <v>92114</v>
      </c>
      <c r="F797" t="str">
        <f t="shared" si="49"/>
        <v>Medium Income</v>
      </c>
      <c r="G797">
        <v>17</v>
      </c>
      <c r="H797" t="str">
        <f t="shared" si="50"/>
        <v>Low Spending</v>
      </c>
      <c r="I797">
        <v>7</v>
      </c>
      <c r="J797" t="str">
        <f t="shared" si="51"/>
        <v>High Tenure</v>
      </c>
      <c r="K797">
        <v>8</v>
      </c>
      <c r="L797" t="s">
        <v>5</v>
      </c>
      <c r="M797">
        <v>997.15</v>
      </c>
    </row>
    <row r="798" spans="1:13" x14ac:dyDescent="0.25">
      <c r="A798">
        <v>797</v>
      </c>
      <c r="B798">
        <v>47</v>
      </c>
      <c r="C798" t="str">
        <f t="shared" si="48"/>
        <v>Adult</v>
      </c>
      <c r="D798" t="s">
        <v>7</v>
      </c>
      <c r="E798">
        <v>86651</v>
      </c>
      <c r="F798" t="str">
        <f t="shared" si="49"/>
        <v>Medium Income</v>
      </c>
      <c r="G798">
        <v>54</v>
      </c>
      <c r="H798" t="str">
        <f t="shared" si="50"/>
        <v>Medium Spending</v>
      </c>
      <c r="I798">
        <v>3</v>
      </c>
      <c r="J798" t="str">
        <f t="shared" si="51"/>
        <v>Medium Tenure</v>
      </c>
      <c r="K798">
        <v>49</v>
      </c>
      <c r="L798" t="s">
        <v>5</v>
      </c>
      <c r="M798">
        <v>678.41</v>
      </c>
    </row>
    <row r="799" spans="1:13" x14ac:dyDescent="0.25">
      <c r="A799">
        <v>798</v>
      </c>
      <c r="B799">
        <v>68</v>
      </c>
      <c r="C799" t="str">
        <f t="shared" si="48"/>
        <v>Senior Citizen</v>
      </c>
      <c r="D799" t="s">
        <v>4</v>
      </c>
      <c r="E799">
        <v>44597</v>
      </c>
      <c r="F799" t="str">
        <f t="shared" si="49"/>
        <v>Low Income</v>
      </c>
      <c r="G799">
        <v>3</v>
      </c>
      <c r="H799" t="str">
        <f t="shared" si="50"/>
        <v>Low Spending</v>
      </c>
      <c r="I799">
        <v>1</v>
      </c>
      <c r="J799" t="str">
        <f t="shared" si="51"/>
        <v>Low Tenure</v>
      </c>
      <c r="K799">
        <v>36</v>
      </c>
      <c r="L799" t="s">
        <v>2</v>
      </c>
      <c r="M799">
        <v>743.73</v>
      </c>
    </row>
    <row r="800" spans="1:13" x14ac:dyDescent="0.25">
      <c r="A800">
        <v>799</v>
      </c>
      <c r="B800">
        <v>25</v>
      </c>
      <c r="C800" t="str">
        <f t="shared" si="48"/>
        <v>Teenager</v>
      </c>
      <c r="D800" t="s">
        <v>7</v>
      </c>
      <c r="E800">
        <v>107042</v>
      </c>
      <c r="F800" t="str">
        <f t="shared" si="49"/>
        <v>High Income</v>
      </c>
      <c r="G800">
        <v>27</v>
      </c>
      <c r="H800" t="str">
        <f t="shared" si="50"/>
        <v>Low Spending</v>
      </c>
      <c r="I800">
        <v>1</v>
      </c>
      <c r="J800" t="str">
        <f t="shared" si="51"/>
        <v>Low Tenure</v>
      </c>
      <c r="K800">
        <v>32</v>
      </c>
      <c r="L800" t="s">
        <v>3</v>
      </c>
      <c r="M800">
        <v>648.79</v>
      </c>
    </row>
    <row r="801" spans="1:13" x14ac:dyDescent="0.25">
      <c r="A801">
        <v>800</v>
      </c>
      <c r="B801">
        <v>35</v>
      </c>
      <c r="C801" t="str">
        <f t="shared" si="48"/>
        <v>Adult</v>
      </c>
      <c r="D801" t="s">
        <v>4</v>
      </c>
      <c r="E801">
        <v>114874</v>
      </c>
      <c r="F801" t="str">
        <f t="shared" si="49"/>
        <v>High Income</v>
      </c>
      <c r="G801">
        <v>40</v>
      </c>
      <c r="H801" t="str">
        <f t="shared" si="50"/>
        <v>Medium Spending</v>
      </c>
      <c r="I801">
        <v>3</v>
      </c>
      <c r="J801" t="str">
        <f t="shared" si="51"/>
        <v>Medium Tenure</v>
      </c>
      <c r="K801">
        <v>15</v>
      </c>
      <c r="L801" t="s">
        <v>2</v>
      </c>
      <c r="M801">
        <v>333.55</v>
      </c>
    </row>
    <row r="802" spans="1:13" x14ac:dyDescent="0.25">
      <c r="A802">
        <v>801</v>
      </c>
      <c r="B802">
        <v>61</v>
      </c>
      <c r="C802" t="str">
        <f t="shared" si="48"/>
        <v>Senior Citizen</v>
      </c>
      <c r="D802" t="s">
        <v>4</v>
      </c>
      <c r="E802">
        <v>69791</v>
      </c>
      <c r="F802" t="str">
        <f t="shared" si="49"/>
        <v>Medium Income</v>
      </c>
      <c r="G802">
        <v>33</v>
      </c>
      <c r="H802" t="str">
        <f t="shared" si="50"/>
        <v>Low Spending</v>
      </c>
      <c r="I802">
        <v>8</v>
      </c>
      <c r="J802" t="str">
        <f t="shared" si="51"/>
        <v>High Tenure</v>
      </c>
      <c r="K802">
        <v>1</v>
      </c>
      <c r="L802" t="s">
        <v>2</v>
      </c>
      <c r="M802">
        <v>165.39</v>
      </c>
    </row>
    <row r="803" spans="1:13" x14ac:dyDescent="0.25">
      <c r="A803">
        <v>802</v>
      </c>
      <c r="B803">
        <v>51</v>
      </c>
      <c r="C803" t="str">
        <f t="shared" si="48"/>
        <v>Senior Citizen</v>
      </c>
      <c r="D803" t="s">
        <v>7</v>
      </c>
      <c r="E803">
        <v>107033</v>
      </c>
      <c r="F803" t="str">
        <f t="shared" si="49"/>
        <v>High Income</v>
      </c>
      <c r="G803">
        <v>96</v>
      </c>
      <c r="H803" t="str">
        <f t="shared" si="50"/>
        <v>High Spending</v>
      </c>
      <c r="I803">
        <v>3</v>
      </c>
      <c r="J803" t="str">
        <f t="shared" si="51"/>
        <v>Medium Tenure</v>
      </c>
      <c r="K803">
        <v>42</v>
      </c>
      <c r="L803" t="s">
        <v>1</v>
      </c>
      <c r="M803">
        <v>992.17</v>
      </c>
    </row>
    <row r="804" spans="1:13" x14ac:dyDescent="0.25">
      <c r="A804">
        <v>803</v>
      </c>
      <c r="B804">
        <v>64</v>
      </c>
      <c r="C804" t="str">
        <f t="shared" si="48"/>
        <v>Senior Citizen</v>
      </c>
      <c r="D804" t="s">
        <v>7</v>
      </c>
      <c r="E804">
        <v>127745</v>
      </c>
      <c r="F804" t="str">
        <f t="shared" si="49"/>
        <v>High Income</v>
      </c>
      <c r="G804">
        <v>72</v>
      </c>
      <c r="H804" t="str">
        <f t="shared" si="50"/>
        <v>High Spending</v>
      </c>
      <c r="I804">
        <v>2</v>
      </c>
      <c r="J804" t="str">
        <f t="shared" si="51"/>
        <v>Low Tenure</v>
      </c>
      <c r="K804">
        <v>11</v>
      </c>
      <c r="L804" t="s">
        <v>1</v>
      </c>
      <c r="M804">
        <v>192.17</v>
      </c>
    </row>
    <row r="805" spans="1:13" x14ac:dyDescent="0.25">
      <c r="A805">
        <v>804</v>
      </c>
      <c r="B805">
        <v>59</v>
      </c>
      <c r="C805" t="str">
        <f t="shared" si="48"/>
        <v>Senior Citizen</v>
      </c>
      <c r="D805" t="s">
        <v>0</v>
      </c>
      <c r="E805">
        <v>58656</v>
      </c>
      <c r="F805" t="str">
        <f t="shared" si="49"/>
        <v>Medium Income</v>
      </c>
      <c r="G805">
        <v>47</v>
      </c>
      <c r="H805" t="str">
        <f t="shared" si="50"/>
        <v>Medium Spending</v>
      </c>
      <c r="I805">
        <v>6</v>
      </c>
      <c r="J805" t="str">
        <f t="shared" si="51"/>
        <v>Medium Tenure</v>
      </c>
      <c r="K805">
        <v>6</v>
      </c>
      <c r="L805" t="s">
        <v>1</v>
      </c>
      <c r="M805">
        <v>246.07</v>
      </c>
    </row>
    <row r="806" spans="1:13" x14ac:dyDescent="0.25">
      <c r="A806">
        <v>805</v>
      </c>
      <c r="B806">
        <v>51</v>
      </c>
      <c r="C806" t="str">
        <f t="shared" si="48"/>
        <v>Senior Citizen</v>
      </c>
      <c r="D806" t="s">
        <v>0</v>
      </c>
      <c r="E806">
        <v>97660</v>
      </c>
      <c r="F806" t="str">
        <f t="shared" si="49"/>
        <v>Medium Income</v>
      </c>
      <c r="G806">
        <v>3</v>
      </c>
      <c r="H806" t="str">
        <f t="shared" si="50"/>
        <v>Low Spending</v>
      </c>
      <c r="I806">
        <v>7</v>
      </c>
      <c r="J806" t="str">
        <f t="shared" si="51"/>
        <v>High Tenure</v>
      </c>
      <c r="K806">
        <v>30</v>
      </c>
      <c r="L806" t="s">
        <v>2</v>
      </c>
      <c r="M806">
        <v>145.66</v>
      </c>
    </row>
    <row r="807" spans="1:13" x14ac:dyDescent="0.25">
      <c r="A807">
        <v>806</v>
      </c>
      <c r="B807">
        <v>49</v>
      </c>
      <c r="C807" t="str">
        <f t="shared" si="48"/>
        <v>Adult</v>
      </c>
      <c r="D807" t="s">
        <v>7</v>
      </c>
      <c r="E807">
        <v>69864</v>
      </c>
      <c r="F807" t="str">
        <f t="shared" si="49"/>
        <v>Medium Income</v>
      </c>
      <c r="G807">
        <v>92</v>
      </c>
      <c r="H807" t="str">
        <f t="shared" si="50"/>
        <v>High Spending</v>
      </c>
      <c r="I807">
        <v>10</v>
      </c>
      <c r="J807" t="str">
        <f t="shared" si="51"/>
        <v>High Tenure</v>
      </c>
      <c r="K807">
        <v>25</v>
      </c>
      <c r="L807" t="s">
        <v>1</v>
      </c>
      <c r="M807">
        <v>522.78</v>
      </c>
    </row>
    <row r="808" spans="1:13" x14ac:dyDescent="0.25">
      <c r="A808">
        <v>807</v>
      </c>
      <c r="B808">
        <v>24</v>
      </c>
      <c r="C808" t="str">
        <f t="shared" si="48"/>
        <v>Teenager</v>
      </c>
      <c r="D808" t="s">
        <v>7</v>
      </c>
      <c r="E808">
        <v>68172</v>
      </c>
      <c r="F808" t="str">
        <f t="shared" si="49"/>
        <v>Medium Income</v>
      </c>
      <c r="G808">
        <v>6</v>
      </c>
      <c r="H808" t="str">
        <f t="shared" si="50"/>
        <v>Low Spending</v>
      </c>
      <c r="I808">
        <v>1</v>
      </c>
      <c r="J808" t="str">
        <f t="shared" si="51"/>
        <v>Low Tenure</v>
      </c>
      <c r="K808">
        <v>28</v>
      </c>
      <c r="L808" t="s">
        <v>3</v>
      </c>
      <c r="M808">
        <v>445.3</v>
      </c>
    </row>
    <row r="809" spans="1:13" x14ac:dyDescent="0.25">
      <c r="A809">
        <v>808</v>
      </c>
      <c r="B809">
        <v>33</v>
      </c>
      <c r="C809" t="str">
        <f t="shared" si="48"/>
        <v>Adult</v>
      </c>
      <c r="D809" t="s">
        <v>7</v>
      </c>
      <c r="E809">
        <v>127302</v>
      </c>
      <c r="F809" t="str">
        <f t="shared" si="49"/>
        <v>High Income</v>
      </c>
      <c r="G809">
        <v>43</v>
      </c>
      <c r="H809" t="str">
        <f t="shared" si="50"/>
        <v>Medium Spending</v>
      </c>
      <c r="I809">
        <v>1</v>
      </c>
      <c r="J809" t="str">
        <f t="shared" si="51"/>
        <v>Low Tenure</v>
      </c>
      <c r="K809">
        <v>40</v>
      </c>
      <c r="L809" t="s">
        <v>1</v>
      </c>
      <c r="M809">
        <v>785.52</v>
      </c>
    </row>
    <row r="810" spans="1:13" x14ac:dyDescent="0.25">
      <c r="A810">
        <v>809</v>
      </c>
      <c r="B810">
        <v>46</v>
      </c>
      <c r="C810" t="str">
        <f t="shared" si="48"/>
        <v>Adult</v>
      </c>
      <c r="D810" t="s">
        <v>4</v>
      </c>
      <c r="E810">
        <v>91845</v>
      </c>
      <c r="F810" t="str">
        <f t="shared" si="49"/>
        <v>Medium Income</v>
      </c>
      <c r="G810">
        <v>35</v>
      </c>
      <c r="H810" t="str">
        <f t="shared" si="50"/>
        <v>Low Spending</v>
      </c>
      <c r="I810">
        <v>8</v>
      </c>
      <c r="J810" t="str">
        <f t="shared" si="51"/>
        <v>High Tenure</v>
      </c>
      <c r="K810">
        <v>49</v>
      </c>
      <c r="L810" t="s">
        <v>6</v>
      </c>
      <c r="M810">
        <v>537.23</v>
      </c>
    </row>
    <row r="811" spans="1:13" x14ac:dyDescent="0.25">
      <c r="A811">
        <v>810</v>
      </c>
      <c r="B811">
        <v>35</v>
      </c>
      <c r="C811" t="str">
        <f t="shared" si="48"/>
        <v>Adult</v>
      </c>
      <c r="D811" t="s">
        <v>7</v>
      </c>
      <c r="E811">
        <v>83547</v>
      </c>
      <c r="F811" t="str">
        <f t="shared" si="49"/>
        <v>Medium Income</v>
      </c>
      <c r="G811">
        <v>27</v>
      </c>
      <c r="H811" t="str">
        <f t="shared" si="50"/>
        <v>Low Spending</v>
      </c>
      <c r="I811">
        <v>7</v>
      </c>
      <c r="J811" t="str">
        <f t="shared" si="51"/>
        <v>High Tenure</v>
      </c>
      <c r="K811">
        <v>40</v>
      </c>
      <c r="L811" t="s">
        <v>6</v>
      </c>
      <c r="M811">
        <v>570.08000000000004</v>
      </c>
    </row>
    <row r="812" spans="1:13" x14ac:dyDescent="0.25">
      <c r="A812">
        <v>811</v>
      </c>
      <c r="B812">
        <v>27</v>
      </c>
      <c r="C812" t="str">
        <f t="shared" si="48"/>
        <v>Teenager</v>
      </c>
      <c r="D812" t="s">
        <v>0</v>
      </c>
      <c r="E812">
        <v>78001</v>
      </c>
      <c r="F812" t="str">
        <f t="shared" si="49"/>
        <v>Medium Income</v>
      </c>
      <c r="G812">
        <v>50</v>
      </c>
      <c r="H812" t="str">
        <f t="shared" si="50"/>
        <v>Medium Spending</v>
      </c>
      <c r="I812">
        <v>5</v>
      </c>
      <c r="J812" t="str">
        <f t="shared" si="51"/>
        <v>Medium Tenure</v>
      </c>
      <c r="K812">
        <v>17</v>
      </c>
      <c r="L812" t="s">
        <v>5</v>
      </c>
      <c r="M812">
        <v>117.03</v>
      </c>
    </row>
    <row r="813" spans="1:13" x14ac:dyDescent="0.25">
      <c r="A813">
        <v>812</v>
      </c>
      <c r="B813">
        <v>53</v>
      </c>
      <c r="C813" t="str">
        <f t="shared" si="48"/>
        <v>Senior Citizen</v>
      </c>
      <c r="D813" t="s">
        <v>4</v>
      </c>
      <c r="E813">
        <v>76842</v>
      </c>
      <c r="F813" t="str">
        <f t="shared" si="49"/>
        <v>Medium Income</v>
      </c>
      <c r="G813">
        <v>73</v>
      </c>
      <c r="H813" t="str">
        <f t="shared" si="50"/>
        <v>High Spending</v>
      </c>
      <c r="I813">
        <v>6</v>
      </c>
      <c r="J813" t="str">
        <f t="shared" si="51"/>
        <v>Medium Tenure</v>
      </c>
      <c r="K813">
        <v>35</v>
      </c>
      <c r="L813" t="s">
        <v>5</v>
      </c>
      <c r="M813">
        <v>701.61</v>
      </c>
    </row>
    <row r="814" spans="1:13" x14ac:dyDescent="0.25">
      <c r="A814">
        <v>813</v>
      </c>
      <c r="B814">
        <v>19</v>
      </c>
      <c r="C814" t="str">
        <f t="shared" si="48"/>
        <v>Teenager</v>
      </c>
      <c r="D814" t="s">
        <v>7</v>
      </c>
      <c r="E814">
        <v>68304</v>
      </c>
      <c r="F814" t="str">
        <f t="shared" si="49"/>
        <v>Medium Income</v>
      </c>
      <c r="G814">
        <v>9</v>
      </c>
      <c r="H814" t="str">
        <f t="shared" si="50"/>
        <v>Low Spending</v>
      </c>
      <c r="I814">
        <v>10</v>
      </c>
      <c r="J814" t="str">
        <f t="shared" si="51"/>
        <v>High Tenure</v>
      </c>
      <c r="K814">
        <v>28</v>
      </c>
      <c r="L814" t="s">
        <v>2</v>
      </c>
      <c r="M814">
        <v>864.57</v>
      </c>
    </row>
    <row r="815" spans="1:13" x14ac:dyDescent="0.25">
      <c r="A815">
        <v>814</v>
      </c>
      <c r="B815">
        <v>56</v>
      </c>
      <c r="C815" t="str">
        <f t="shared" si="48"/>
        <v>Senior Citizen</v>
      </c>
      <c r="D815" t="s">
        <v>4</v>
      </c>
      <c r="E815">
        <v>145028</v>
      </c>
      <c r="F815" t="str">
        <f t="shared" si="49"/>
        <v>High Income</v>
      </c>
      <c r="G815">
        <v>2</v>
      </c>
      <c r="H815" t="str">
        <f t="shared" si="50"/>
        <v>Low Spending</v>
      </c>
      <c r="I815">
        <v>10</v>
      </c>
      <c r="J815" t="str">
        <f t="shared" si="51"/>
        <v>High Tenure</v>
      </c>
      <c r="K815">
        <v>32</v>
      </c>
      <c r="L815" t="s">
        <v>5</v>
      </c>
      <c r="M815">
        <v>849.56</v>
      </c>
    </row>
    <row r="816" spans="1:13" x14ac:dyDescent="0.25">
      <c r="A816">
        <v>815</v>
      </c>
      <c r="B816">
        <v>53</v>
      </c>
      <c r="C816" t="str">
        <f t="shared" si="48"/>
        <v>Senior Citizen</v>
      </c>
      <c r="D816" t="s">
        <v>0</v>
      </c>
      <c r="E816">
        <v>58486</v>
      </c>
      <c r="F816" t="str">
        <f t="shared" si="49"/>
        <v>Medium Income</v>
      </c>
      <c r="G816">
        <v>87</v>
      </c>
      <c r="H816" t="str">
        <f t="shared" si="50"/>
        <v>High Spending</v>
      </c>
      <c r="I816">
        <v>8</v>
      </c>
      <c r="J816" t="str">
        <f t="shared" si="51"/>
        <v>High Tenure</v>
      </c>
      <c r="K816">
        <v>23</v>
      </c>
      <c r="L816" t="s">
        <v>5</v>
      </c>
      <c r="M816">
        <v>409.35</v>
      </c>
    </row>
    <row r="817" spans="1:13" x14ac:dyDescent="0.25">
      <c r="A817">
        <v>816</v>
      </c>
      <c r="B817">
        <v>50</v>
      </c>
      <c r="C817" t="str">
        <f t="shared" si="48"/>
        <v>Adult</v>
      </c>
      <c r="D817" t="s">
        <v>4</v>
      </c>
      <c r="E817">
        <v>143612</v>
      </c>
      <c r="F817" t="str">
        <f t="shared" si="49"/>
        <v>High Income</v>
      </c>
      <c r="G817">
        <v>71</v>
      </c>
      <c r="H817" t="str">
        <f t="shared" si="50"/>
        <v>High Spending</v>
      </c>
      <c r="I817">
        <v>9</v>
      </c>
      <c r="J817" t="str">
        <f t="shared" si="51"/>
        <v>High Tenure</v>
      </c>
      <c r="K817">
        <v>28</v>
      </c>
      <c r="L817" t="s">
        <v>1</v>
      </c>
      <c r="M817">
        <v>372.69</v>
      </c>
    </row>
    <row r="818" spans="1:13" x14ac:dyDescent="0.25">
      <c r="A818">
        <v>817</v>
      </c>
      <c r="B818">
        <v>37</v>
      </c>
      <c r="C818" t="str">
        <f t="shared" si="48"/>
        <v>Adult</v>
      </c>
      <c r="D818" t="s">
        <v>0</v>
      </c>
      <c r="E818">
        <v>115734</v>
      </c>
      <c r="F818" t="str">
        <f t="shared" si="49"/>
        <v>High Income</v>
      </c>
      <c r="G818">
        <v>87</v>
      </c>
      <c r="H818" t="str">
        <f t="shared" si="50"/>
        <v>High Spending</v>
      </c>
      <c r="I818">
        <v>2</v>
      </c>
      <c r="J818" t="str">
        <f t="shared" si="51"/>
        <v>Low Tenure</v>
      </c>
      <c r="K818">
        <v>50</v>
      </c>
      <c r="L818" t="s">
        <v>1</v>
      </c>
      <c r="M818">
        <v>646.4</v>
      </c>
    </row>
    <row r="819" spans="1:13" x14ac:dyDescent="0.25">
      <c r="A819">
        <v>818</v>
      </c>
      <c r="B819">
        <v>69</v>
      </c>
      <c r="C819" t="str">
        <f t="shared" si="48"/>
        <v>Senior Citizen</v>
      </c>
      <c r="D819" t="s">
        <v>7</v>
      </c>
      <c r="E819">
        <v>129445</v>
      </c>
      <c r="F819" t="str">
        <f t="shared" si="49"/>
        <v>High Income</v>
      </c>
      <c r="G819">
        <v>32</v>
      </c>
      <c r="H819" t="str">
        <f t="shared" si="50"/>
        <v>Low Spending</v>
      </c>
      <c r="I819">
        <v>3</v>
      </c>
      <c r="J819" t="str">
        <f t="shared" si="51"/>
        <v>Medium Tenure</v>
      </c>
      <c r="K819">
        <v>6</v>
      </c>
      <c r="L819" t="s">
        <v>5</v>
      </c>
      <c r="M819">
        <v>42.19</v>
      </c>
    </row>
    <row r="820" spans="1:13" x14ac:dyDescent="0.25">
      <c r="A820">
        <v>819</v>
      </c>
      <c r="B820">
        <v>46</v>
      </c>
      <c r="C820" t="str">
        <f t="shared" si="48"/>
        <v>Adult</v>
      </c>
      <c r="D820" t="s">
        <v>4</v>
      </c>
      <c r="E820">
        <v>58692</v>
      </c>
      <c r="F820" t="str">
        <f t="shared" si="49"/>
        <v>Medium Income</v>
      </c>
      <c r="G820">
        <v>2</v>
      </c>
      <c r="H820" t="str">
        <f t="shared" si="50"/>
        <v>Low Spending</v>
      </c>
      <c r="I820">
        <v>9</v>
      </c>
      <c r="J820" t="str">
        <f t="shared" si="51"/>
        <v>High Tenure</v>
      </c>
      <c r="K820">
        <v>22</v>
      </c>
      <c r="L820" t="s">
        <v>5</v>
      </c>
      <c r="M820">
        <v>230.66</v>
      </c>
    </row>
    <row r="821" spans="1:13" x14ac:dyDescent="0.25">
      <c r="A821">
        <v>820</v>
      </c>
      <c r="B821">
        <v>52</v>
      </c>
      <c r="C821" t="str">
        <f t="shared" si="48"/>
        <v>Senior Citizen</v>
      </c>
      <c r="D821" t="s">
        <v>4</v>
      </c>
      <c r="E821">
        <v>73723</v>
      </c>
      <c r="F821" t="str">
        <f t="shared" si="49"/>
        <v>Medium Income</v>
      </c>
      <c r="G821">
        <v>69</v>
      </c>
      <c r="H821" t="str">
        <f t="shared" si="50"/>
        <v>Medium Spending</v>
      </c>
      <c r="I821">
        <v>10</v>
      </c>
      <c r="J821" t="str">
        <f t="shared" si="51"/>
        <v>High Tenure</v>
      </c>
      <c r="K821">
        <v>19</v>
      </c>
      <c r="L821" t="s">
        <v>2</v>
      </c>
      <c r="M821">
        <v>321.92</v>
      </c>
    </row>
    <row r="822" spans="1:13" x14ac:dyDescent="0.25">
      <c r="A822">
        <v>821</v>
      </c>
      <c r="B822">
        <v>41</v>
      </c>
      <c r="C822" t="str">
        <f t="shared" si="48"/>
        <v>Adult</v>
      </c>
      <c r="D822" t="s">
        <v>4</v>
      </c>
      <c r="E822">
        <v>37547</v>
      </c>
      <c r="F822" t="str">
        <f t="shared" si="49"/>
        <v>Low Income</v>
      </c>
      <c r="G822">
        <v>72</v>
      </c>
      <c r="H822" t="str">
        <f t="shared" si="50"/>
        <v>High Spending</v>
      </c>
      <c r="I822">
        <v>3</v>
      </c>
      <c r="J822" t="str">
        <f t="shared" si="51"/>
        <v>Medium Tenure</v>
      </c>
      <c r="K822">
        <v>24</v>
      </c>
      <c r="L822" t="s">
        <v>1</v>
      </c>
      <c r="M822">
        <v>897.46</v>
      </c>
    </row>
    <row r="823" spans="1:13" x14ac:dyDescent="0.25">
      <c r="A823">
        <v>822</v>
      </c>
      <c r="B823">
        <v>26</v>
      </c>
      <c r="C823" t="str">
        <f t="shared" si="48"/>
        <v>Teenager</v>
      </c>
      <c r="D823" t="s">
        <v>0</v>
      </c>
      <c r="E823">
        <v>34901</v>
      </c>
      <c r="F823" t="str">
        <f t="shared" si="49"/>
        <v>Low Income</v>
      </c>
      <c r="G823">
        <v>31</v>
      </c>
      <c r="H823" t="str">
        <f t="shared" si="50"/>
        <v>Low Spending</v>
      </c>
      <c r="I823">
        <v>7</v>
      </c>
      <c r="J823" t="str">
        <f t="shared" si="51"/>
        <v>High Tenure</v>
      </c>
      <c r="K823">
        <v>9</v>
      </c>
      <c r="L823" t="s">
        <v>1</v>
      </c>
      <c r="M823">
        <v>667.8</v>
      </c>
    </row>
    <row r="824" spans="1:13" x14ac:dyDescent="0.25">
      <c r="A824">
        <v>823</v>
      </c>
      <c r="B824">
        <v>69</v>
      </c>
      <c r="C824" t="str">
        <f t="shared" si="48"/>
        <v>Senior Citizen</v>
      </c>
      <c r="D824" t="s">
        <v>7</v>
      </c>
      <c r="E824">
        <v>85068</v>
      </c>
      <c r="F824" t="str">
        <f t="shared" si="49"/>
        <v>Medium Income</v>
      </c>
      <c r="G824">
        <v>54</v>
      </c>
      <c r="H824" t="str">
        <f t="shared" si="50"/>
        <v>Medium Spending</v>
      </c>
      <c r="I824">
        <v>6</v>
      </c>
      <c r="J824" t="str">
        <f t="shared" si="51"/>
        <v>Medium Tenure</v>
      </c>
      <c r="K824">
        <v>24</v>
      </c>
      <c r="L824" t="s">
        <v>2</v>
      </c>
      <c r="M824">
        <v>846.68</v>
      </c>
    </row>
    <row r="825" spans="1:13" x14ac:dyDescent="0.25">
      <c r="A825">
        <v>824</v>
      </c>
      <c r="B825">
        <v>38</v>
      </c>
      <c r="C825" t="str">
        <f t="shared" si="48"/>
        <v>Adult</v>
      </c>
      <c r="D825" t="s">
        <v>0</v>
      </c>
      <c r="E825">
        <v>81244</v>
      </c>
      <c r="F825" t="str">
        <f t="shared" si="49"/>
        <v>Medium Income</v>
      </c>
      <c r="G825">
        <v>57</v>
      </c>
      <c r="H825" t="str">
        <f t="shared" si="50"/>
        <v>Medium Spending</v>
      </c>
      <c r="I825">
        <v>5</v>
      </c>
      <c r="J825" t="str">
        <f t="shared" si="51"/>
        <v>Medium Tenure</v>
      </c>
      <c r="K825">
        <v>3</v>
      </c>
      <c r="L825" t="s">
        <v>5</v>
      </c>
      <c r="M825">
        <v>301.58999999999997</v>
      </c>
    </row>
    <row r="826" spans="1:13" x14ac:dyDescent="0.25">
      <c r="A826">
        <v>825</v>
      </c>
      <c r="B826">
        <v>30</v>
      </c>
      <c r="C826" t="str">
        <f t="shared" si="48"/>
        <v>Adult</v>
      </c>
      <c r="D826" t="s">
        <v>0</v>
      </c>
      <c r="E826">
        <v>121358</v>
      </c>
      <c r="F826" t="str">
        <f t="shared" si="49"/>
        <v>High Income</v>
      </c>
      <c r="G826">
        <v>16</v>
      </c>
      <c r="H826" t="str">
        <f t="shared" si="50"/>
        <v>Low Spending</v>
      </c>
      <c r="I826">
        <v>1</v>
      </c>
      <c r="J826" t="str">
        <f t="shared" si="51"/>
        <v>Low Tenure</v>
      </c>
      <c r="K826">
        <v>2</v>
      </c>
      <c r="L826" t="s">
        <v>6</v>
      </c>
      <c r="M826">
        <v>122.7</v>
      </c>
    </row>
    <row r="827" spans="1:13" x14ac:dyDescent="0.25">
      <c r="A827">
        <v>826</v>
      </c>
      <c r="B827">
        <v>48</v>
      </c>
      <c r="C827" t="str">
        <f t="shared" si="48"/>
        <v>Adult</v>
      </c>
      <c r="D827" t="s">
        <v>7</v>
      </c>
      <c r="E827">
        <v>111795</v>
      </c>
      <c r="F827" t="str">
        <f t="shared" si="49"/>
        <v>High Income</v>
      </c>
      <c r="G827">
        <v>41</v>
      </c>
      <c r="H827" t="str">
        <f t="shared" si="50"/>
        <v>Medium Spending</v>
      </c>
      <c r="I827">
        <v>9</v>
      </c>
      <c r="J827" t="str">
        <f t="shared" si="51"/>
        <v>High Tenure</v>
      </c>
      <c r="K827">
        <v>17</v>
      </c>
      <c r="L827" t="s">
        <v>1</v>
      </c>
      <c r="M827">
        <v>116.19</v>
      </c>
    </row>
    <row r="828" spans="1:13" x14ac:dyDescent="0.25">
      <c r="A828">
        <v>827</v>
      </c>
      <c r="B828">
        <v>62</v>
      </c>
      <c r="C828" t="str">
        <f t="shared" si="48"/>
        <v>Senior Citizen</v>
      </c>
      <c r="D828" t="s">
        <v>4</v>
      </c>
      <c r="E828">
        <v>88975</v>
      </c>
      <c r="F828" t="str">
        <f t="shared" si="49"/>
        <v>Medium Income</v>
      </c>
      <c r="G828">
        <v>58</v>
      </c>
      <c r="H828" t="str">
        <f t="shared" si="50"/>
        <v>Medium Spending</v>
      </c>
      <c r="I828">
        <v>6</v>
      </c>
      <c r="J828" t="str">
        <f t="shared" si="51"/>
        <v>Medium Tenure</v>
      </c>
      <c r="K828">
        <v>24</v>
      </c>
      <c r="L828" t="s">
        <v>2</v>
      </c>
      <c r="M828">
        <v>921.21</v>
      </c>
    </row>
    <row r="829" spans="1:13" x14ac:dyDescent="0.25">
      <c r="A829">
        <v>828</v>
      </c>
      <c r="B829">
        <v>34</v>
      </c>
      <c r="C829" t="str">
        <f t="shared" si="48"/>
        <v>Adult</v>
      </c>
      <c r="D829" t="s">
        <v>7</v>
      </c>
      <c r="E829">
        <v>43316</v>
      </c>
      <c r="F829" t="str">
        <f t="shared" si="49"/>
        <v>Low Income</v>
      </c>
      <c r="G829">
        <v>72</v>
      </c>
      <c r="H829" t="str">
        <f t="shared" si="50"/>
        <v>High Spending</v>
      </c>
      <c r="I829">
        <v>7</v>
      </c>
      <c r="J829" t="str">
        <f t="shared" si="51"/>
        <v>High Tenure</v>
      </c>
      <c r="K829">
        <v>13</v>
      </c>
      <c r="L829" t="s">
        <v>6</v>
      </c>
      <c r="M829">
        <v>274.88</v>
      </c>
    </row>
    <row r="830" spans="1:13" x14ac:dyDescent="0.25">
      <c r="A830">
        <v>829</v>
      </c>
      <c r="B830">
        <v>37</v>
      </c>
      <c r="C830" t="str">
        <f t="shared" si="48"/>
        <v>Adult</v>
      </c>
      <c r="D830" t="s">
        <v>7</v>
      </c>
      <c r="E830">
        <v>112949</v>
      </c>
      <c r="F830" t="str">
        <f t="shared" si="49"/>
        <v>High Income</v>
      </c>
      <c r="G830">
        <v>33</v>
      </c>
      <c r="H830" t="str">
        <f t="shared" si="50"/>
        <v>Low Spending</v>
      </c>
      <c r="I830">
        <v>8</v>
      </c>
      <c r="J830" t="str">
        <f t="shared" si="51"/>
        <v>High Tenure</v>
      </c>
      <c r="K830">
        <v>40</v>
      </c>
      <c r="L830" t="s">
        <v>5</v>
      </c>
      <c r="M830">
        <v>424.07</v>
      </c>
    </row>
    <row r="831" spans="1:13" x14ac:dyDescent="0.25">
      <c r="A831">
        <v>830</v>
      </c>
      <c r="B831">
        <v>28</v>
      </c>
      <c r="C831" t="str">
        <f t="shared" si="48"/>
        <v>Teenager</v>
      </c>
      <c r="D831" t="s">
        <v>7</v>
      </c>
      <c r="E831">
        <v>136418</v>
      </c>
      <c r="F831" t="str">
        <f t="shared" si="49"/>
        <v>High Income</v>
      </c>
      <c r="G831">
        <v>17</v>
      </c>
      <c r="H831" t="str">
        <f t="shared" si="50"/>
        <v>Low Spending</v>
      </c>
      <c r="I831">
        <v>5</v>
      </c>
      <c r="J831" t="str">
        <f t="shared" si="51"/>
        <v>Medium Tenure</v>
      </c>
      <c r="K831">
        <v>17</v>
      </c>
      <c r="L831" t="s">
        <v>5</v>
      </c>
      <c r="M831">
        <v>765.53</v>
      </c>
    </row>
    <row r="832" spans="1:13" x14ac:dyDescent="0.25">
      <c r="A832">
        <v>831</v>
      </c>
      <c r="B832">
        <v>43</v>
      </c>
      <c r="C832" t="str">
        <f t="shared" si="48"/>
        <v>Adult</v>
      </c>
      <c r="D832" t="s">
        <v>0</v>
      </c>
      <c r="E832">
        <v>76811</v>
      </c>
      <c r="F832" t="str">
        <f t="shared" si="49"/>
        <v>Medium Income</v>
      </c>
      <c r="G832">
        <v>26</v>
      </c>
      <c r="H832" t="str">
        <f t="shared" si="50"/>
        <v>Low Spending</v>
      </c>
      <c r="I832">
        <v>1</v>
      </c>
      <c r="J832" t="str">
        <f t="shared" si="51"/>
        <v>Low Tenure</v>
      </c>
      <c r="K832">
        <v>33</v>
      </c>
      <c r="L832" t="s">
        <v>5</v>
      </c>
      <c r="M832">
        <v>836.5</v>
      </c>
    </row>
    <row r="833" spans="1:13" x14ac:dyDescent="0.25">
      <c r="A833">
        <v>832</v>
      </c>
      <c r="B833">
        <v>69</v>
      </c>
      <c r="C833" t="str">
        <f t="shared" si="48"/>
        <v>Senior Citizen</v>
      </c>
      <c r="D833" t="s">
        <v>4</v>
      </c>
      <c r="E833">
        <v>81964</v>
      </c>
      <c r="F833" t="str">
        <f t="shared" si="49"/>
        <v>Medium Income</v>
      </c>
      <c r="G833">
        <v>22</v>
      </c>
      <c r="H833" t="str">
        <f t="shared" si="50"/>
        <v>Low Spending</v>
      </c>
      <c r="I833">
        <v>1</v>
      </c>
      <c r="J833" t="str">
        <f t="shared" si="51"/>
        <v>Low Tenure</v>
      </c>
      <c r="K833">
        <v>3</v>
      </c>
      <c r="L833" t="s">
        <v>5</v>
      </c>
      <c r="M833">
        <v>839.2</v>
      </c>
    </row>
    <row r="834" spans="1:13" x14ac:dyDescent="0.25">
      <c r="A834">
        <v>833</v>
      </c>
      <c r="B834">
        <v>43</v>
      </c>
      <c r="C834" t="str">
        <f t="shared" si="48"/>
        <v>Adult</v>
      </c>
      <c r="D834" t="s">
        <v>0</v>
      </c>
      <c r="E834">
        <v>85487</v>
      </c>
      <c r="F834" t="str">
        <f t="shared" si="49"/>
        <v>Medium Income</v>
      </c>
      <c r="G834">
        <v>71</v>
      </c>
      <c r="H834" t="str">
        <f t="shared" si="50"/>
        <v>High Spending</v>
      </c>
      <c r="I834">
        <v>7</v>
      </c>
      <c r="J834" t="str">
        <f t="shared" si="51"/>
        <v>High Tenure</v>
      </c>
      <c r="K834">
        <v>49</v>
      </c>
      <c r="L834" t="s">
        <v>2</v>
      </c>
      <c r="M834">
        <v>625.26</v>
      </c>
    </row>
    <row r="835" spans="1:13" x14ac:dyDescent="0.25">
      <c r="A835">
        <v>834</v>
      </c>
      <c r="B835">
        <v>38</v>
      </c>
      <c r="C835" t="str">
        <f t="shared" ref="C835:C898" si="52">IF(B835&gt;50,"Senior Citizen",IF(B835&gt;=30,"Adult","Teenager"))</f>
        <v>Adult</v>
      </c>
      <c r="D835" t="s">
        <v>7</v>
      </c>
      <c r="E835">
        <v>101111</v>
      </c>
      <c r="F835" t="str">
        <f t="shared" ref="F835:F898" si="53">IF(E835 &lt; 50000, "Low Income", IF(E835 &lt;= 100000, "Medium Income", "High Income"))</f>
        <v>High Income</v>
      </c>
      <c r="G835">
        <v>98</v>
      </c>
      <c r="H835" t="str">
        <f t="shared" ref="H835:H898" si="54">IF(G835 &lt; 40, "Low Spending", IF(G835 &lt;= 70, "Medium Spending", "High Spending"))</f>
        <v>High Spending</v>
      </c>
      <c r="I835">
        <v>8</v>
      </c>
      <c r="J835" t="str">
        <f t="shared" ref="J835:J898" si="55">IF(I835 &lt; 3, "Low Tenure", IF(I835 &lt;= 6, "Medium Tenure", "High Tenure"))</f>
        <v>High Tenure</v>
      </c>
      <c r="K835">
        <v>35</v>
      </c>
      <c r="L835" t="s">
        <v>3</v>
      </c>
      <c r="M835">
        <v>738.01</v>
      </c>
    </row>
    <row r="836" spans="1:13" x14ac:dyDescent="0.25">
      <c r="A836">
        <v>835</v>
      </c>
      <c r="B836">
        <v>41</v>
      </c>
      <c r="C836" t="str">
        <f t="shared" si="52"/>
        <v>Adult</v>
      </c>
      <c r="D836" t="s">
        <v>0</v>
      </c>
      <c r="E836">
        <v>68147</v>
      </c>
      <c r="F836" t="str">
        <f t="shared" si="53"/>
        <v>Medium Income</v>
      </c>
      <c r="G836">
        <v>75</v>
      </c>
      <c r="H836" t="str">
        <f t="shared" si="54"/>
        <v>High Spending</v>
      </c>
      <c r="I836">
        <v>2</v>
      </c>
      <c r="J836" t="str">
        <f t="shared" si="55"/>
        <v>Low Tenure</v>
      </c>
      <c r="K836">
        <v>33</v>
      </c>
      <c r="L836" t="s">
        <v>1</v>
      </c>
      <c r="M836">
        <v>553.35</v>
      </c>
    </row>
    <row r="837" spans="1:13" x14ac:dyDescent="0.25">
      <c r="A837">
        <v>836</v>
      </c>
      <c r="B837">
        <v>30</v>
      </c>
      <c r="C837" t="str">
        <f t="shared" si="52"/>
        <v>Adult</v>
      </c>
      <c r="D837" t="s">
        <v>4</v>
      </c>
      <c r="E837">
        <v>42089</v>
      </c>
      <c r="F837" t="str">
        <f t="shared" si="53"/>
        <v>Low Income</v>
      </c>
      <c r="G837">
        <v>29</v>
      </c>
      <c r="H837" t="str">
        <f t="shared" si="54"/>
        <v>Low Spending</v>
      </c>
      <c r="I837">
        <v>3</v>
      </c>
      <c r="J837" t="str">
        <f t="shared" si="55"/>
        <v>Medium Tenure</v>
      </c>
      <c r="K837">
        <v>3</v>
      </c>
      <c r="L837" t="s">
        <v>5</v>
      </c>
      <c r="M837">
        <v>536.52</v>
      </c>
    </row>
    <row r="838" spans="1:13" x14ac:dyDescent="0.25">
      <c r="A838">
        <v>837</v>
      </c>
      <c r="B838">
        <v>69</v>
      </c>
      <c r="C838" t="str">
        <f t="shared" si="52"/>
        <v>Senior Citizen</v>
      </c>
      <c r="D838" t="s">
        <v>0</v>
      </c>
      <c r="E838">
        <v>106629</v>
      </c>
      <c r="F838" t="str">
        <f t="shared" si="53"/>
        <v>High Income</v>
      </c>
      <c r="G838">
        <v>4</v>
      </c>
      <c r="H838" t="str">
        <f t="shared" si="54"/>
        <v>Low Spending</v>
      </c>
      <c r="I838">
        <v>7</v>
      </c>
      <c r="J838" t="str">
        <f t="shared" si="55"/>
        <v>High Tenure</v>
      </c>
      <c r="K838">
        <v>9</v>
      </c>
      <c r="L838" t="s">
        <v>1</v>
      </c>
      <c r="M838">
        <v>443.22</v>
      </c>
    </row>
    <row r="839" spans="1:13" x14ac:dyDescent="0.25">
      <c r="A839">
        <v>838</v>
      </c>
      <c r="B839">
        <v>57</v>
      </c>
      <c r="C839" t="str">
        <f t="shared" si="52"/>
        <v>Senior Citizen</v>
      </c>
      <c r="D839" t="s">
        <v>7</v>
      </c>
      <c r="E839">
        <v>98928</v>
      </c>
      <c r="F839" t="str">
        <f t="shared" si="53"/>
        <v>Medium Income</v>
      </c>
      <c r="G839">
        <v>80</v>
      </c>
      <c r="H839" t="str">
        <f t="shared" si="54"/>
        <v>High Spending</v>
      </c>
      <c r="I839">
        <v>3</v>
      </c>
      <c r="J839" t="str">
        <f t="shared" si="55"/>
        <v>Medium Tenure</v>
      </c>
      <c r="K839">
        <v>33</v>
      </c>
      <c r="L839" t="s">
        <v>6</v>
      </c>
      <c r="M839">
        <v>934.98</v>
      </c>
    </row>
    <row r="840" spans="1:13" x14ac:dyDescent="0.25">
      <c r="A840">
        <v>839</v>
      </c>
      <c r="B840">
        <v>43</v>
      </c>
      <c r="C840" t="str">
        <f t="shared" si="52"/>
        <v>Adult</v>
      </c>
      <c r="D840" t="s">
        <v>7</v>
      </c>
      <c r="E840">
        <v>90687</v>
      </c>
      <c r="F840" t="str">
        <f t="shared" si="53"/>
        <v>Medium Income</v>
      </c>
      <c r="G840">
        <v>9</v>
      </c>
      <c r="H840" t="str">
        <f t="shared" si="54"/>
        <v>Low Spending</v>
      </c>
      <c r="I840">
        <v>5</v>
      </c>
      <c r="J840" t="str">
        <f t="shared" si="55"/>
        <v>Medium Tenure</v>
      </c>
      <c r="K840">
        <v>24</v>
      </c>
      <c r="L840" t="s">
        <v>2</v>
      </c>
      <c r="M840">
        <v>531.25</v>
      </c>
    </row>
    <row r="841" spans="1:13" x14ac:dyDescent="0.25">
      <c r="A841">
        <v>840</v>
      </c>
      <c r="B841">
        <v>58</v>
      </c>
      <c r="C841" t="str">
        <f t="shared" si="52"/>
        <v>Senior Citizen</v>
      </c>
      <c r="D841" t="s">
        <v>0</v>
      </c>
      <c r="E841">
        <v>68764</v>
      </c>
      <c r="F841" t="str">
        <f t="shared" si="53"/>
        <v>Medium Income</v>
      </c>
      <c r="G841">
        <v>96</v>
      </c>
      <c r="H841" t="str">
        <f t="shared" si="54"/>
        <v>High Spending</v>
      </c>
      <c r="I841">
        <v>6</v>
      </c>
      <c r="J841" t="str">
        <f t="shared" si="55"/>
        <v>Medium Tenure</v>
      </c>
      <c r="K841">
        <v>31</v>
      </c>
      <c r="L841" t="s">
        <v>1</v>
      </c>
      <c r="M841">
        <v>723.66</v>
      </c>
    </row>
    <row r="842" spans="1:13" x14ac:dyDescent="0.25">
      <c r="A842">
        <v>841</v>
      </c>
      <c r="B842">
        <v>40</v>
      </c>
      <c r="C842" t="str">
        <f t="shared" si="52"/>
        <v>Adult</v>
      </c>
      <c r="D842" t="s">
        <v>7</v>
      </c>
      <c r="E842">
        <v>125996</v>
      </c>
      <c r="F842" t="str">
        <f t="shared" si="53"/>
        <v>High Income</v>
      </c>
      <c r="G842">
        <v>64</v>
      </c>
      <c r="H842" t="str">
        <f t="shared" si="54"/>
        <v>Medium Spending</v>
      </c>
      <c r="I842">
        <v>6</v>
      </c>
      <c r="J842" t="str">
        <f t="shared" si="55"/>
        <v>Medium Tenure</v>
      </c>
      <c r="K842">
        <v>15</v>
      </c>
      <c r="L842" t="s">
        <v>3</v>
      </c>
      <c r="M842">
        <v>583.95000000000005</v>
      </c>
    </row>
    <row r="843" spans="1:13" x14ac:dyDescent="0.25">
      <c r="A843">
        <v>842</v>
      </c>
      <c r="B843">
        <v>33</v>
      </c>
      <c r="C843" t="str">
        <f t="shared" si="52"/>
        <v>Adult</v>
      </c>
      <c r="D843" t="s">
        <v>0</v>
      </c>
      <c r="E843">
        <v>96916</v>
      </c>
      <c r="F843" t="str">
        <f t="shared" si="53"/>
        <v>Medium Income</v>
      </c>
      <c r="G843">
        <v>23</v>
      </c>
      <c r="H843" t="str">
        <f t="shared" si="54"/>
        <v>Low Spending</v>
      </c>
      <c r="I843">
        <v>6</v>
      </c>
      <c r="J843" t="str">
        <f t="shared" si="55"/>
        <v>Medium Tenure</v>
      </c>
      <c r="K843">
        <v>12</v>
      </c>
      <c r="L843" t="s">
        <v>2</v>
      </c>
      <c r="M843">
        <v>373.49</v>
      </c>
    </row>
    <row r="844" spans="1:13" x14ac:dyDescent="0.25">
      <c r="A844">
        <v>843</v>
      </c>
      <c r="B844">
        <v>50</v>
      </c>
      <c r="C844" t="str">
        <f t="shared" si="52"/>
        <v>Adult</v>
      </c>
      <c r="D844" t="s">
        <v>4</v>
      </c>
      <c r="E844">
        <v>149578</v>
      </c>
      <c r="F844" t="str">
        <f t="shared" si="53"/>
        <v>High Income</v>
      </c>
      <c r="G844">
        <v>28</v>
      </c>
      <c r="H844" t="str">
        <f t="shared" si="54"/>
        <v>Low Spending</v>
      </c>
      <c r="I844">
        <v>2</v>
      </c>
      <c r="J844" t="str">
        <f t="shared" si="55"/>
        <v>Low Tenure</v>
      </c>
      <c r="K844">
        <v>39</v>
      </c>
      <c r="L844" t="s">
        <v>5</v>
      </c>
      <c r="M844">
        <v>839.34</v>
      </c>
    </row>
    <row r="845" spans="1:13" x14ac:dyDescent="0.25">
      <c r="A845">
        <v>844</v>
      </c>
      <c r="B845">
        <v>43</v>
      </c>
      <c r="C845" t="str">
        <f t="shared" si="52"/>
        <v>Adult</v>
      </c>
      <c r="D845" t="s">
        <v>7</v>
      </c>
      <c r="E845">
        <v>140638</v>
      </c>
      <c r="F845" t="str">
        <f t="shared" si="53"/>
        <v>High Income</v>
      </c>
      <c r="G845">
        <v>62</v>
      </c>
      <c r="H845" t="str">
        <f t="shared" si="54"/>
        <v>Medium Spending</v>
      </c>
      <c r="I845">
        <v>10</v>
      </c>
      <c r="J845" t="str">
        <f t="shared" si="55"/>
        <v>High Tenure</v>
      </c>
      <c r="K845">
        <v>18</v>
      </c>
      <c r="L845" t="s">
        <v>5</v>
      </c>
      <c r="M845">
        <v>78.52</v>
      </c>
    </row>
    <row r="846" spans="1:13" x14ac:dyDescent="0.25">
      <c r="A846">
        <v>845</v>
      </c>
      <c r="B846">
        <v>45</v>
      </c>
      <c r="C846" t="str">
        <f t="shared" si="52"/>
        <v>Adult</v>
      </c>
      <c r="D846" t="s">
        <v>0</v>
      </c>
      <c r="E846">
        <v>57615</v>
      </c>
      <c r="F846" t="str">
        <f t="shared" si="53"/>
        <v>Medium Income</v>
      </c>
      <c r="G846">
        <v>30</v>
      </c>
      <c r="H846" t="str">
        <f t="shared" si="54"/>
        <v>Low Spending</v>
      </c>
      <c r="I846">
        <v>5</v>
      </c>
      <c r="J846" t="str">
        <f t="shared" si="55"/>
        <v>Medium Tenure</v>
      </c>
      <c r="K846">
        <v>15</v>
      </c>
      <c r="L846" t="s">
        <v>6</v>
      </c>
      <c r="M846">
        <v>998.09</v>
      </c>
    </row>
    <row r="847" spans="1:13" x14ac:dyDescent="0.25">
      <c r="A847">
        <v>846</v>
      </c>
      <c r="B847">
        <v>60</v>
      </c>
      <c r="C847" t="str">
        <f t="shared" si="52"/>
        <v>Senior Citizen</v>
      </c>
      <c r="D847" t="s">
        <v>4</v>
      </c>
      <c r="E847">
        <v>61376</v>
      </c>
      <c r="F847" t="str">
        <f t="shared" si="53"/>
        <v>Medium Income</v>
      </c>
      <c r="G847">
        <v>97</v>
      </c>
      <c r="H847" t="str">
        <f t="shared" si="54"/>
        <v>High Spending</v>
      </c>
      <c r="I847">
        <v>8</v>
      </c>
      <c r="J847" t="str">
        <f t="shared" si="55"/>
        <v>High Tenure</v>
      </c>
      <c r="K847">
        <v>9</v>
      </c>
      <c r="L847" t="s">
        <v>6</v>
      </c>
      <c r="M847">
        <v>793.84</v>
      </c>
    </row>
    <row r="848" spans="1:13" x14ac:dyDescent="0.25">
      <c r="A848">
        <v>847</v>
      </c>
      <c r="B848">
        <v>22</v>
      </c>
      <c r="C848" t="str">
        <f t="shared" si="52"/>
        <v>Teenager</v>
      </c>
      <c r="D848" t="s">
        <v>7</v>
      </c>
      <c r="E848">
        <v>134801</v>
      </c>
      <c r="F848" t="str">
        <f t="shared" si="53"/>
        <v>High Income</v>
      </c>
      <c r="G848">
        <v>47</v>
      </c>
      <c r="H848" t="str">
        <f t="shared" si="54"/>
        <v>Medium Spending</v>
      </c>
      <c r="I848">
        <v>1</v>
      </c>
      <c r="J848" t="str">
        <f t="shared" si="55"/>
        <v>Low Tenure</v>
      </c>
      <c r="K848">
        <v>49</v>
      </c>
      <c r="L848" t="s">
        <v>1</v>
      </c>
      <c r="M848">
        <v>292.92</v>
      </c>
    </row>
    <row r="849" spans="1:13" x14ac:dyDescent="0.25">
      <c r="A849">
        <v>848</v>
      </c>
      <c r="B849">
        <v>60</v>
      </c>
      <c r="C849" t="str">
        <f t="shared" si="52"/>
        <v>Senior Citizen</v>
      </c>
      <c r="D849" t="s">
        <v>4</v>
      </c>
      <c r="E849">
        <v>111784</v>
      </c>
      <c r="F849" t="str">
        <f t="shared" si="53"/>
        <v>High Income</v>
      </c>
      <c r="G849">
        <v>31</v>
      </c>
      <c r="H849" t="str">
        <f t="shared" si="54"/>
        <v>Low Spending</v>
      </c>
      <c r="I849">
        <v>1</v>
      </c>
      <c r="J849" t="str">
        <f t="shared" si="55"/>
        <v>Low Tenure</v>
      </c>
      <c r="K849">
        <v>14</v>
      </c>
      <c r="L849" t="s">
        <v>3</v>
      </c>
      <c r="M849">
        <v>122.12</v>
      </c>
    </row>
    <row r="850" spans="1:13" x14ac:dyDescent="0.25">
      <c r="A850">
        <v>849</v>
      </c>
      <c r="B850">
        <v>56</v>
      </c>
      <c r="C850" t="str">
        <f t="shared" si="52"/>
        <v>Senior Citizen</v>
      </c>
      <c r="D850" t="s">
        <v>0</v>
      </c>
      <c r="E850">
        <v>86142</v>
      </c>
      <c r="F850" t="str">
        <f t="shared" si="53"/>
        <v>Medium Income</v>
      </c>
      <c r="G850">
        <v>87</v>
      </c>
      <c r="H850" t="str">
        <f t="shared" si="54"/>
        <v>High Spending</v>
      </c>
      <c r="I850">
        <v>7</v>
      </c>
      <c r="J850" t="str">
        <f t="shared" si="55"/>
        <v>High Tenure</v>
      </c>
      <c r="K850">
        <v>8</v>
      </c>
      <c r="L850" t="s">
        <v>2</v>
      </c>
      <c r="M850">
        <v>291.95999999999998</v>
      </c>
    </row>
    <row r="851" spans="1:13" x14ac:dyDescent="0.25">
      <c r="A851">
        <v>850</v>
      </c>
      <c r="B851">
        <v>48</v>
      </c>
      <c r="C851" t="str">
        <f t="shared" si="52"/>
        <v>Adult</v>
      </c>
      <c r="D851" t="s">
        <v>0</v>
      </c>
      <c r="E851">
        <v>126398</v>
      </c>
      <c r="F851" t="str">
        <f t="shared" si="53"/>
        <v>High Income</v>
      </c>
      <c r="G851">
        <v>19</v>
      </c>
      <c r="H851" t="str">
        <f t="shared" si="54"/>
        <v>Low Spending</v>
      </c>
      <c r="I851">
        <v>1</v>
      </c>
      <c r="J851" t="str">
        <f t="shared" si="55"/>
        <v>Low Tenure</v>
      </c>
      <c r="K851">
        <v>18</v>
      </c>
      <c r="L851" t="s">
        <v>3</v>
      </c>
      <c r="M851">
        <v>311.08</v>
      </c>
    </row>
    <row r="852" spans="1:13" x14ac:dyDescent="0.25">
      <c r="A852">
        <v>851</v>
      </c>
      <c r="B852">
        <v>51</v>
      </c>
      <c r="C852" t="str">
        <f t="shared" si="52"/>
        <v>Senior Citizen</v>
      </c>
      <c r="D852" t="s">
        <v>4</v>
      </c>
      <c r="E852">
        <v>59566</v>
      </c>
      <c r="F852" t="str">
        <f t="shared" si="53"/>
        <v>Medium Income</v>
      </c>
      <c r="G852">
        <v>25</v>
      </c>
      <c r="H852" t="str">
        <f t="shared" si="54"/>
        <v>Low Spending</v>
      </c>
      <c r="I852">
        <v>5</v>
      </c>
      <c r="J852" t="str">
        <f t="shared" si="55"/>
        <v>Medium Tenure</v>
      </c>
      <c r="K852">
        <v>22</v>
      </c>
      <c r="L852" t="s">
        <v>1</v>
      </c>
      <c r="M852">
        <v>847.03</v>
      </c>
    </row>
    <row r="853" spans="1:13" x14ac:dyDescent="0.25">
      <c r="A853">
        <v>852</v>
      </c>
      <c r="B853">
        <v>64</v>
      </c>
      <c r="C853" t="str">
        <f t="shared" si="52"/>
        <v>Senior Citizen</v>
      </c>
      <c r="D853" t="s">
        <v>0</v>
      </c>
      <c r="E853">
        <v>63123</v>
      </c>
      <c r="F853" t="str">
        <f t="shared" si="53"/>
        <v>Medium Income</v>
      </c>
      <c r="G853">
        <v>88</v>
      </c>
      <c r="H853" t="str">
        <f t="shared" si="54"/>
        <v>High Spending</v>
      </c>
      <c r="I853">
        <v>1</v>
      </c>
      <c r="J853" t="str">
        <f t="shared" si="55"/>
        <v>Low Tenure</v>
      </c>
      <c r="K853">
        <v>16</v>
      </c>
      <c r="L853" t="s">
        <v>1</v>
      </c>
      <c r="M853">
        <v>330.95</v>
      </c>
    </row>
    <row r="854" spans="1:13" x14ac:dyDescent="0.25">
      <c r="A854">
        <v>853</v>
      </c>
      <c r="B854">
        <v>22</v>
      </c>
      <c r="C854" t="str">
        <f t="shared" si="52"/>
        <v>Teenager</v>
      </c>
      <c r="D854" t="s">
        <v>4</v>
      </c>
      <c r="E854">
        <v>120644</v>
      </c>
      <c r="F854" t="str">
        <f t="shared" si="53"/>
        <v>High Income</v>
      </c>
      <c r="G854">
        <v>75</v>
      </c>
      <c r="H854" t="str">
        <f t="shared" si="54"/>
        <v>High Spending</v>
      </c>
      <c r="I854">
        <v>1</v>
      </c>
      <c r="J854" t="str">
        <f t="shared" si="55"/>
        <v>Low Tenure</v>
      </c>
      <c r="K854">
        <v>4</v>
      </c>
      <c r="L854" t="s">
        <v>3</v>
      </c>
      <c r="M854">
        <v>456.11</v>
      </c>
    </row>
    <row r="855" spans="1:13" x14ac:dyDescent="0.25">
      <c r="A855">
        <v>854</v>
      </c>
      <c r="B855">
        <v>27</v>
      </c>
      <c r="C855" t="str">
        <f t="shared" si="52"/>
        <v>Teenager</v>
      </c>
      <c r="D855" t="s">
        <v>0</v>
      </c>
      <c r="E855">
        <v>40595</v>
      </c>
      <c r="F855" t="str">
        <f t="shared" si="53"/>
        <v>Low Income</v>
      </c>
      <c r="G855">
        <v>84</v>
      </c>
      <c r="H855" t="str">
        <f t="shared" si="54"/>
        <v>High Spending</v>
      </c>
      <c r="I855">
        <v>6</v>
      </c>
      <c r="J855" t="str">
        <f t="shared" si="55"/>
        <v>Medium Tenure</v>
      </c>
      <c r="K855">
        <v>15</v>
      </c>
      <c r="L855" t="s">
        <v>1</v>
      </c>
      <c r="M855">
        <v>268.76</v>
      </c>
    </row>
    <row r="856" spans="1:13" x14ac:dyDescent="0.25">
      <c r="A856">
        <v>855</v>
      </c>
      <c r="B856">
        <v>18</v>
      </c>
      <c r="C856" t="str">
        <f t="shared" si="52"/>
        <v>Teenager</v>
      </c>
      <c r="D856" t="s">
        <v>7</v>
      </c>
      <c r="E856">
        <v>30102</v>
      </c>
      <c r="F856" t="str">
        <f t="shared" si="53"/>
        <v>Low Income</v>
      </c>
      <c r="G856">
        <v>35</v>
      </c>
      <c r="H856" t="str">
        <f t="shared" si="54"/>
        <v>Low Spending</v>
      </c>
      <c r="I856">
        <v>2</v>
      </c>
      <c r="J856" t="str">
        <f t="shared" si="55"/>
        <v>Low Tenure</v>
      </c>
      <c r="K856">
        <v>6</v>
      </c>
      <c r="L856" t="s">
        <v>2</v>
      </c>
      <c r="M856">
        <v>739.27</v>
      </c>
    </row>
    <row r="857" spans="1:13" x14ac:dyDescent="0.25">
      <c r="A857">
        <v>856</v>
      </c>
      <c r="B857">
        <v>45</v>
      </c>
      <c r="C857" t="str">
        <f t="shared" si="52"/>
        <v>Adult</v>
      </c>
      <c r="D857" t="s">
        <v>4</v>
      </c>
      <c r="E857">
        <v>135627</v>
      </c>
      <c r="F857" t="str">
        <f t="shared" si="53"/>
        <v>High Income</v>
      </c>
      <c r="G857">
        <v>67</v>
      </c>
      <c r="H857" t="str">
        <f t="shared" si="54"/>
        <v>Medium Spending</v>
      </c>
      <c r="I857">
        <v>2</v>
      </c>
      <c r="J857" t="str">
        <f t="shared" si="55"/>
        <v>Low Tenure</v>
      </c>
      <c r="K857">
        <v>46</v>
      </c>
      <c r="L857" t="s">
        <v>1</v>
      </c>
      <c r="M857">
        <v>524.16</v>
      </c>
    </row>
    <row r="858" spans="1:13" x14ac:dyDescent="0.25">
      <c r="A858">
        <v>857</v>
      </c>
      <c r="B858">
        <v>19</v>
      </c>
      <c r="C858" t="str">
        <f t="shared" si="52"/>
        <v>Teenager</v>
      </c>
      <c r="D858" t="s">
        <v>0</v>
      </c>
      <c r="E858">
        <v>90561</v>
      </c>
      <c r="F858" t="str">
        <f t="shared" si="53"/>
        <v>Medium Income</v>
      </c>
      <c r="G858">
        <v>75</v>
      </c>
      <c r="H858" t="str">
        <f t="shared" si="54"/>
        <v>High Spending</v>
      </c>
      <c r="I858">
        <v>10</v>
      </c>
      <c r="J858" t="str">
        <f t="shared" si="55"/>
        <v>High Tenure</v>
      </c>
      <c r="K858">
        <v>23</v>
      </c>
      <c r="L858" t="s">
        <v>5</v>
      </c>
      <c r="M858">
        <v>866.23</v>
      </c>
    </row>
    <row r="859" spans="1:13" x14ac:dyDescent="0.25">
      <c r="A859">
        <v>858</v>
      </c>
      <c r="B859">
        <v>67</v>
      </c>
      <c r="C859" t="str">
        <f t="shared" si="52"/>
        <v>Senior Citizen</v>
      </c>
      <c r="D859" t="s">
        <v>7</v>
      </c>
      <c r="E859">
        <v>115470</v>
      </c>
      <c r="F859" t="str">
        <f t="shared" si="53"/>
        <v>High Income</v>
      </c>
      <c r="G859">
        <v>56</v>
      </c>
      <c r="H859" t="str">
        <f t="shared" si="54"/>
        <v>Medium Spending</v>
      </c>
      <c r="I859">
        <v>4</v>
      </c>
      <c r="J859" t="str">
        <f t="shared" si="55"/>
        <v>Medium Tenure</v>
      </c>
      <c r="K859">
        <v>6</v>
      </c>
      <c r="L859" t="s">
        <v>3</v>
      </c>
      <c r="M859">
        <v>151.74</v>
      </c>
    </row>
    <row r="860" spans="1:13" x14ac:dyDescent="0.25">
      <c r="A860">
        <v>859</v>
      </c>
      <c r="B860">
        <v>22</v>
      </c>
      <c r="C860" t="str">
        <f t="shared" si="52"/>
        <v>Teenager</v>
      </c>
      <c r="D860" t="s">
        <v>7</v>
      </c>
      <c r="E860">
        <v>62752</v>
      </c>
      <c r="F860" t="str">
        <f t="shared" si="53"/>
        <v>Medium Income</v>
      </c>
      <c r="G860">
        <v>2</v>
      </c>
      <c r="H860" t="str">
        <f t="shared" si="54"/>
        <v>Low Spending</v>
      </c>
      <c r="I860">
        <v>10</v>
      </c>
      <c r="J860" t="str">
        <f t="shared" si="55"/>
        <v>High Tenure</v>
      </c>
      <c r="K860">
        <v>22</v>
      </c>
      <c r="L860" t="s">
        <v>6</v>
      </c>
      <c r="M860">
        <v>469.36</v>
      </c>
    </row>
    <row r="861" spans="1:13" x14ac:dyDescent="0.25">
      <c r="A861">
        <v>860</v>
      </c>
      <c r="B861">
        <v>22</v>
      </c>
      <c r="C861" t="str">
        <f t="shared" si="52"/>
        <v>Teenager</v>
      </c>
      <c r="D861" t="s">
        <v>7</v>
      </c>
      <c r="E861">
        <v>46866</v>
      </c>
      <c r="F861" t="str">
        <f t="shared" si="53"/>
        <v>Low Income</v>
      </c>
      <c r="G861">
        <v>3</v>
      </c>
      <c r="H861" t="str">
        <f t="shared" si="54"/>
        <v>Low Spending</v>
      </c>
      <c r="I861">
        <v>7</v>
      </c>
      <c r="J861" t="str">
        <f t="shared" si="55"/>
        <v>High Tenure</v>
      </c>
      <c r="K861">
        <v>46</v>
      </c>
      <c r="L861" t="s">
        <v>6</v>
      </c>
      <c r="M861">
        <v>737.44</v>
      </c>
    </row>
    <row r="862" spans="1:13" x14ac:dyDescent="0.25">
      <c r="A862">
        <v>861</v>
      </c>
      <c r="B862">
        <v>21</v>
      </c>
      <c r="C862" t="str">
        <f t="shared" si="52"/>
        <v>Teenager</v>
      </c>
      <c r="D862" t="s">
        <v>4</v>
      </c>
      <c r="E862">
        <v>145884</v>
      </c>
      <c r="F862" t="str">
        <f t="shared" si="53"/>
        <v>High Income</v>
      </c>
      <c r="G862">
        <v>3</v>
      </c>
      <c r="H862" t="str">
        <f t="shared" si="54"/>
        <v>Low Spending</v>
      </c>
      <c r="I862">
        <v>4</v>
      </c>
      <c r="J862" t="str">
        <f t="shared" si="55"/>
        <v>Medium Tenure</v>
      </c>
      <c r="K862">
        <v>25</v>
      </c>
      <c r="L862" t="s">
        <v>5</v>
      </c>
      <c r="M862">
        <v>676.93</v>
      </c>
    </row>
    <row r="863" spans="1:13" x14ac:dyDescent="0.25">
      <c r="A863">
        <v>862</v>
      </c>
      <c r="B863">
        <v>20</v>
      </c>
      <c r="C863" t="str">
        <f t="shared" si="52"/>
        <v>Teenager</v>
      </c>
      <c r="D863" t="s">
        <v>7</v>
      </c>
      <c r="E863">
        <v>79899</v>
      </c>
      <c r="F863" t="str">
        <f t="shared" si="53"/>
        <v>Medium Income</v>
      </c>
      <c r="G863">
        <v>64</v>
      </c>
      <c r="H863" t="str">
        <f t="shared" si="54"/>
        <v>Medium Spending</v>
      </c>
      <c r="I863">
        <v>7</v>
      </c>
      <c r="J863" t="str">
        <f t="shared" si="55"/>
        <v>High Tenure</v>
      </c>
      <c r="K863">
        <v>46</v>
      </c>
      <c r="L863" t="s">
        <v>3</v>
      </c>
      <c r="M863">
        <v>129.9</v>
      </c>
    </row>
    <row r="864" spans="1:13" x14ac:dyDescent="0.25">
      <c r="A864">
        <v>863</v>
      </c>
      <c r="B864">
        <v>42</v>
      </c>
      <c r="C864" t="str">
        <f t="shared" si="52"/>
        <v>Adult</v>
      </c>
      <c r="D864" t="s">
        <v>4</v>
      </c>
      <c r="E864">
        <v>77292</v>
      </c>
      <c r="F864" t="str">
        <f t="shared" si="53"/>
        <v>Medium Income</v>
      </c>
      <c r="G864">
        <v>73</v>
      </c>
      <c r="H864" t="str">
        <f t="shared" si="54"/>
        <v>High Spending</v>
      </c>
      <c r="I864">
        <v>10</v>
      </c>
      <c r="J864" t="str">
        <f t="shared" si="55"/>
        <v>High Tenure</v>
      </c>
      <c r="K864">
        <v>43</v>
      </c>
      <c r="L864" t="s">
        <v>1</v>
      </c>
      <c r="M864">
        <v>787.66</v>
      </c>
    </row>
    <row r="865" spans="1:13" x14ac:dyDescent="0.25">
      <c r="A865">
        <v>864</v>
      </c>
      <c r="B865">
        <v>41</v>
      </c>
      <c r="C865" t="str">
        <f t="shared" si="52"/>
        <v>Adult</v>
      </c>
      <c r="D865" t="s">
        <v>7</v>
      </c>
      <c r="E865">
        <v>92371</v>
      </c>
      <c r="F865" t="str">
        <f t="shared" si="53"/>
        <v>Medium Income</v>
      </c>
      <c r="G865">
        <v>28</v>
      </c>
      <c r="H865" t="str">
        <f t="shared" si="54"/>
        <v>Low Spending</v>
      </c>
      <c r="I865">
        <v>10</v>
      </c>
      <c r="J865" t="str">
        <f t="shared" si="55"/>
        <v>High Tenure</v>
      </c>
      <c r="K865">
        <v>48</v>
      </c>
      <c r="L865" t="s">
        <v>6</v>
      </c>
      <c r="M865">
        <v>594.96</v>
      </c>
    </row>
    <row r="866" spans="1:13" x14ac:dyDescent="0.25">
      <c r="A866">
        <v>865</v>
      </c>
      <c r="B866">
        <v>57</v>
      </c>
      <c r="C866" t="str">
        <f t="shared" si="52"/>
        <v>Senior Citizen</v>
      </c>
      <c r="D866" t="s">
        <v>4</v>
      </c>
      <c r="E866">
        <v>106632</v>
      </c>
      <c r="F866" t="str">
        <f t="shared" si="53"/>
        <v>High Income</v>
      </c>
      <c r="G866">
        <v>26</v>
      </c>
      <c r="H866" t="str">
        <f t="shared" si="54"/>
        <v>Low Spending</v>
      </c>
      <c r="I866">
        <v>1</v>
      </c>
      <c r="J866" t="str">
        <f t="shared" si="55"/>
        <v>Low Tenure</v>
      </c>
      <c r="K866">
        <v>17</v>
      </c>
      <c r="L866" t="s">
        <v>1</v>
      </c>
      <c r="M866">
        <v>610.98</v>
      </c>
    </row>
    <row r="867" spans="1:13" x14ac:dyDescent="0.25">
      <c r="A867">
        <v>866</v>
      </c>
      <c r="B867">
        <v>22</v>
      </c>
      <c r="C867" t="str">
        <f t="shared" si="52"/>
        <v>Teenager</v>
      </c>
      <c r="D867" t="s">
        <v>7</v>
      </c>
      <c r="E867">
        <v>48068</v>
      </c>
      <c r="F867" t="str">
        <f t="shared" si="53"/>
        <v>Low Income</v>
      </c>
      <c r="G867">
        <v>57</v>
      </c>
      <c r="H867" t="str">
        <f t="shared" si="54"/>
        <v>Medium Spending</v>
      </c>
      <c r="I867">
        <v>2</v>
      </c>
      <c r="J867" t="str">
        <f t="shared" si="55"/>
        <v>Low Tenure</v>
      </c>
      <c r="K867">
        <v>24</v>
      </c>
      <c r="L867" t="s">
        <v>6</v>
      </c>
      <c r="M867">
        <v>683.02</v>
      </c>
    </row>
    <row r="868" spans="1:13" x14ac:dyDescent="0.25">
      <c r="A868">
        <v>867</v>
      </c>
      <c r="B868">
        <v>68</v>
      </c>
      <c r="C868" t="str">
        <f t="shared" si="52"/>
        <v>Senior Citizen</v>
      </c>
      <c r="D868" t="s">
        <v>4</v>
      </c>
      <c r="E868">
        <v>35122</v>
      </c>
      <c r="F868" t="str">
        <f t="shared" si="53"/>
        <v>Low Income</v>
      </c>
      <c r="G868">
        <v>72</v>
      </c>
      <c r="H868" t="str">
        <f t="shared" si="54"/>
        <v>High Spending</v>
      </c>
      <c r="I868">
        <v>6</v>
      </c>
      <c r="J868" t="str">
        <f t="shared" si="55"/>
        <v>Medium Tenure</v>
      </c>
      <c r="K868">
        <v>33</v>
      </c>
      <c r="L868" t="s">
        <v>2</v>
      </c>
      <c r="M868">
        <v>983.84</v>
      </c>
    </row>
    <row r="869" spans="1:13" x14ac:dyDescent="0.25">
      <c r="A869">
        <v>868</v>
      </c>
      <c r="B869">
        <v>51</v>
      </c>
      <c r="C869" t="str">
        <f t="shared" si="52"/>
        <v>Senior Citizen</v>
      </c>
      <c r="D869" t="s">
        <v>4</v>
      </c>
      <c r="E869">
        <v>83467</v>
      </c>
      <c r="F869" t="str">
        <f t="shared" si="53"/>
        <v>Medium Income</v>
      </c>
      <c r="G869">
        <v>83</v>
      </c>
      <c r="H869" t="str">
        <f t="shared" si="54"/>
        <v>High Spending</v>
      </c>
      <c r="I869">
        <v>1</v>
      </c>
      <c r="J869" t="str">
        <f t="shared" si="55"/>
        <v>Low Tenure</v>
      </c>
      <c r="K869">
        <v>19</v>
      </c>
      <c r="L869" t="s">
        <v>3</v>
      </c>
      <c r="M869">
        <v>30.88</v>
      </c>
    </row>
    <row r="870" spans="1:13" x14ac:dyDescent="0.25">
      <c r="A870">
        <v>869</v>
      </c>
      <c r="B870">
        <v>49</v>
      </c>
      <c r="C870" t="str">
        <f t="shared" si="52"/>
        <v>Adult</v>
      </c>
      <c r="D870" t="s">
        <v>0</v>
      </c>
      <c r="E870">
        <v>61376</v>
      </c>
      <c r="F870" t="str">
        <f t="shared" si="53"/>
        <v>Medium Income</v>
      </c>
      <c r="G870">
        <v>47</v>
      </c>
      <c r="H870" t="str">
        <f t="shared" si="54"/>
        <v>Medium Spending</v>
      </c>
      <c r="I870">
        <v>5</v>
      </c>
      <c r="J870" t="str">
        <f t="shared" si="55"/>
        <v>Medium Tenure</v>
      </c>
      <c r="K870">
        <v>16</v>
      </c>
      <c r="L870" t="s">
        <v>5</v>
      </c>
      <c r="M870">
        <v>241.25</v>
      </c>
    </row>
    <row r="871" spans="1:13" x14ac:dyDescent="0.25">
      <c r="A871">
        <v>870</v>
      </c>
      <c r="B871">
        <v>57</v>
      </c>
      <c r="C871" t="str">
        <f t="shared" si="52"/>
        <v>Senior Citizen</v>
      </c>
      <c r="D871" t="s">
        <v>4</v>
      </c>
      <c r="E871">
        <v>112212</v>
      </c>
      <c r="F871" t="str">
        <f t="shared" si="53"/>
        <v>High Income</v>
      </c>
      <c r="G871">
        <v>6</v>
      </c>
      <c r="H871" t="str">
        <f t="shared" si="54"/>
        <v>Low Spending</v>
      </c>
      <c r="I871">
        <v>6</v>
      </c>
      <c r="J871" t="str">
        <f t="shared" si="55"/>
        <v>Medium Tenure</v>
      </c>
      <c r="K871">
        <v>44</v>
      </c>
      <c r="L871" t="s">
        <v>5</v>
      </c>
      <c r="M871">
        <v>312.64</v>
      </c>
    </row>
    <row r="872" spans="1:13" x14ac:dyDescent="0.25">
      <c r="A872">
        <v>871</v>
      </c>
      <c r="B872">
        <v>57</v>
      </c>
      <c r="C872" t="str">
        <f t="shared" si="52"/>
        <v>Senior Citizen</v>
      </c>
      <c r="D872" t="s">
        <v>0</v>
      </c>
      <c r="E872">
        <v>128481</v>
      </c>
      <c r="F872" t="str">
        <f t="shared" si="53"/>
        <v>High Income</v>
      </c>
      <c r="G872">
        <v>86</v>
      </c>
      <c r="H872" t="str">
        <f t="shared" si="54"/>
        <v>High Spending</v>
      </c>
      <c r="I872">
        <v>10</v>
      </c>
      <c r="J872" t="str">
        <f t="shared" si="55"/>
        <v>High Tenure</v>
      </c>
      <c r="K872">
        <v>40</v>
      </c>
      <c r="L872" t="s">
        <v>5</v>
      </c>
      <c r="M872">
        <v>727.15</v>
      </c>
    </row>
    <row r="873" spans="1:13" x14ac:dyDescent="0.25">
      <c r="A873">
        <v>872</v>
      </c>
      <c r="B873">
        <v>63</v>
      </c>
      <c r="C873" t="str">
        <f t="shared" si="52"/>
        <v>Senior Citizen</v>
      </c>
      <c r="D873" t="s">
        <v>7</v>
      </c>
      <c r="E873">
        <v>33546</v>
      </c>
      <c r="F873" t="str">
        <f t="shared" si="53"/>
        <v>Low Income</v>
      </c>
      <c r="G873">
        <v>18</v>
      </c>
      <c r="H873" t="str">
        <f t="shared" si="54"/>
        <v>Low Spending</v>
      </c>
      <c r="I873">
        <v>9</v>
      </c>
      <c r="J873" t="str">
        <f t="shared" si="55"/>
        <v>High Tenure</v>
      </c>
      <c r="K873">
        <v>31</v>
      </c>
      <c r="L873" t="s">
        <v>2</v>
      </c>
      <c r="M873">
        <v>191.8</v>
      </c>
    </row>
    <row r="874" spans="1:13" x14ac:dyDescent="0.25">
      <c r="A874">
        <v>873</v>
      </c>
      <c r="B874">
        <v>42</v>
      </c>
      <c r="C874" t="str">
        <f t="shared" si="52"/>
        <v>Adult</v>
      </c>
      <c r="D874" t="s">
        <v>0</v>
      </c>
      <c r="E874">
        <v>127546</v>
      </c>
      <c r="F874" t="str">
        <f t="shared" si="53"/>
        <v>High Income</v>
      </c>
      <c r="G874">
        <v>54</v>
      </c>
      <c r="H874" t="str">
        <f t="shared" si="54"/>
        <v>Medium Spending</v>
      </c>
      <c r="I874">
        <v>1</v>
      </c>
      <c r="J874" t="str">
        <f t="shared" si="55"/>
        <v>Low Tenure</v>
      </c>
      <c r="K874">
        <v>31</v>
      </c>
      <c r="L874" t="s">
        <v>3</v>
      </c>
      <c r="M874">
        <v>484.72</v>
      </c>
    </row>
    <row r="875" spans="1:13" x14ac:dyDescent="0.25">
      <c r="A875">
        <v>874</v>
      </c>
      <c r="B875">
        <v>35</v>
      </c>
      <c r="C875" t="str">
        <f t="shared" si="52"/>
        <v>Adult</v>
      </c>
      <c r="D875" t="s">
        <v>7</v>
      </c>
      <c r="E875">
        <v>121037</v>
      </c>
      <c r="F875" t="str">
        <f t="shared" si="53"/>
        <v>High Income</v>
      </c>
      <c r="G875">
        <v>70</v>
      </c>
      <c r="H875" t="str">
        <f t="shared" si="54"/>
        <v>Medium Spending</v>
      </c>
      <c r="I875">
        <v>1</v>
      </c>
      <c r="J875" t="str">
        <f t="shared" si="55"/>
        <v>Low Tenure</v>
      </c>
      <c r="K875">
        <v>28</v>
      </c>
      <c r="L875" t="s">
        <v>1</v>
      </c>
      <c r="M875">
        <v>304.08</v>
      </c>
    </row>
    <row r="876" spans="1:13" x14ac:dyDescent="0.25">
      <c r="A876">
        <v>875</v>
      </c>
      <c r="B876">
        <v>25</v>
      </c>
      <c r="C876" t="str">
        <f t="shared" si="52"/>
        <v>Teenager</v>
      </c>
      <c r="D876" t="s">
        <v>0</v>
      </c>
      <c r="E876">
        <v>76606</v>
      </c>
      <c r="F876" t="str">
        <f t="shared" si="53"/>
        <v>Medium Income</v>
      </c>
      <c r="G876">
        <v>99</v>
      </c>
      <c r="H876" t="str">
        <f t="shared" si="54"/>
        <v>High Spending</v>
      </c>
      <c r="I876">
        <v>10</v>
      </c>
      <c r="J876" t="str">
        <f t="shared" si="55"/>
        <v>High Tenure</v>
      </c>
      <c r="K876">
        <v>32</v>
      </c>
      <c r="L876" t="s">
        <v>5</v>
      </c>
      <c r="M876">
        <v>472.4</v>
      </c>
    </row>
    <row r="877" spans="1:13" x14ac:dyDescent="0.25">
      <c r="A877">
        <v>876</v>
      </c>
      <c r="B877">
        <v>60</v>
      </c>
      <c r="C877" t="str">
        <f t="shared" si="52"/>
        <v>Senior Citizen</v>
      </c>
      <c r="D877" t="s">
        <v>4</v>
      </c>
      <c r="E877">
        <v>120195</v>
      </c>
      <c r="F877" t="str">
        <f t="shared" si="53"/>
        <v>High Income</v>
      </c>
      <c r="G877">
        <v>68</v>
      </c>
      <c r="H877" t="str">
        <f t="shared" si="54"/>
        <v>Medium Spending</v>
      </c>
      <c r="I877">
        <v>9</v>
      </c>
      <c r="J877" t="str">
        <f t="shared" si="55"/>
        <v>High Tenure</v>
      </c>
      <c r="K877">
        <v>26</v>
      </c>
      <c r="L877" t="s">
        <v>2</v>
      </c>
      <c r="M877">
        <v>600.21</v>
      </c>
    </row>
    <row r="878" spans="1:13" x14ac:dyDescent="0.25">
      <c r="A878">
        <v>877</v>
      </c>
      <c r="B878">
        <v>51</v>
      </c>
      <c r="C878" t="str">
        <f t="shared" si="52"/>
        <v>Senior Citizen</v>
      </c>
      <c r="D878" t="s">
        <v>0</v>
      </c>
      <c r="E878">
        <v>127950</v>
      </c>
      <c r="F878" t="str">
        <f t="shared" si="53"/>
        <v>High Income</v>
      </c>
      <c r="G878">
        <v>27</v>
      </c>
      <c r="H878" t="str">
        <f t="shared" si="54"/>
        <v>Low Spending</v>
      </c>
      <c r="I878">
        <v>3</v>
      </c>
      <c r="J878" t="str">
        <f t="shared" si="55"/>
        <v>Medium Tenure</v>
      </c>
      <c r="K878">
        <v>45</v>
      </c>
      <c r="L878" t="s">
        <v>5</v>
      </c>
      <c r="M878">
        <v>412.76</v>
      </c>
    </row>
    <row r="879" spans="1:13" x14ac:dyDescent="0.25">
      <c r="A879">
        <v>878</v>
      </c>
      <c r="B879">
        <v>45</v>
      </c>
      <c r="C879" t="str">
        <f t="shared" si="52"/>
        <v>Adult</v>
      </c>
      <c r="D879" t="s">
        <v>0</v>
      </c>
      <c r="E879">
        <v>51646</v>
      </c>
      <c r="F879" t="str">
        <f t="shared" si="53"/>
        <v>Medium Income</v>
      </c>
      <c r="G879">
        <v>61</v>
      </c>
      <c r="H879" t="str">
        <f t="shared" si="54"/>
        <v>Medium Spending</v>
      </c>
      <c r="I879">
        <v>5</v>
      </c>
      <c r="J879" t="str">
        <f t="shared" si="55"/>
        <v>Medium Tenure</v>
      </c>
      <c r="K879">
        <v>41</v>
      </c>
      <c r="L879" t="s">
        <v>5</v>
      </c>
      <c r="M879">
        <v>246.41</v>
      </c>
    </row>
    <row r="880" spans="1:13" x14ac:dyDescent="0.25">
      <c r="A880">
        <v>879</v>
      </c>
      <c r="B880">
        <v>51</v>
      </c>
      <c r="C880" t="str">
        <f t="shared" si="52"/>
        <v>Senior Citizen</v>
      </c>
      <c r="D880" t="s">
        <v>7</v>
      </c>
      <c r="E880">
        <v>80995</v>
      </c>
      <c r="F880" t="str">
        <f t="shared" si="53"/>
        <v>Medium Income</v>
      </c>
      <c r="G880">
        <v>68</v>
      </c>
      <c r="H880" t="str">
        <f t="shared" si="54"/>
        <v>Medium Spending</v>
      </c>
      <c r="I880">
        <v>1</v>
      </c>
      <c r="J880" t="str">
        <f t="shared" si="55"/>
        <v>Low Tenure</v>
      </c>
      <c r="K880">
        <v>18</v>
      </c>
      <c r="L880" t="s">
        <v>2</v>
      </c>
      <c r="M880">
        <v>863.54</v>
      </c>
    </row>
    <row r="881" spans="1:13" x14ac:dyDescent="0.25">
      <c r="A881">
        <v>880</v>
      </c>
      <c r="B881">
        <v>59</v>
      </c>
      <c r="C881" t="str">
        <f t="shared" si="52"/>
        <v>Senior Citizen</v>
      </c>
      <c r="D881" t="s">
        <v>4</v>
      </c>
      <c r="E881">
        <v>97355</v>
      </c>
      <c r="F881" t="str">
        <f t="shared" si="53"/>
        <v>Medium Income</v>
      </c>
      <c r="G881">
        <v>63</v>
      </c>
      <c r="H881" t="str">
        <f t="shared" si="54"/>
        <v>Medium Spending</v>
      </c>
      <c r="I881">
        <v>2</v>
      </c>
      <c r="J881" t="str">
        <f t="shared" si="55"/>
        <v>Low Tenure</v>
      </c>
      <c r="K881">
        <v>22</v>
      </c>
      <c r="L881" t="s">
        <v>1</v>
      </c>
      <c r="M881">
        <v>329.18</v>
      </c>
    </row>
    <row r="882" spans="1:13" x14ac:dyDescent="0.25">
      <c r="A882">
        <v>881</v>
      </c>
      <c r="B882">
        <v>47</v>
      </c>
      <c r="C882" t="str">
        <f t="shared" si="52"/>
        <v>Adult</v>
      </c>
      <c r="D882" t="s">
        <v>0</v>
      </c>
      <c r="E882">
        <v>133264</v>
      </c>
      <c r="F882" t="str">
        <f t="shared" si="53"/>
        <v>High Income</v>
      </c>
      <c r="G882">
        <v>93</v>
      </c>
      <c r="H882" t="str">
        <f t="shared" si="54"/>
        <v>High Spending</v>
      </c>
      <c r="I882">
        <v>2</v>
      </c>
      <c r="J882" t="str">
        <f t="shared" si="55"/>
        <v>Low Tenure</v>
      </c>
      <c r="K882">
        <v>21</v>
      </c>
      <c r="L882" t="s">
        <v>1</v>
      </c>
      <c r="M882">
        <v>11.01</v>
      </c>
    </row>
    <row r="883" spans="1:13" x14ac:dyDescent="0.25">
      <c r="A883">
        <v>882</v>
      </c>
      <c r="B883">
        <v>61</v>
      </c>
      <c r="C883" t="str">
        <f t="shared" si="52"/>
        <v>Senior Citizen</v>
      </c>
      <c r="D883" t="s">
        <v>7</v>
      </c>
      <c r="E883">
        <v>49557</v>
      </c>
      <c r="F883" t="str">
        <f t="shared" si="53"/>
        <v>Low Income</v>
      </c>
      <c r="G883">
        <v>22</v>
      </c>
      <c r="H883" t="str">
        <f t="shared" si="54"/>
        <v>Low Spending</v>
      </c>
      <c r="I883">
        <v>6</v>
      </c>
      <c r="J883" t="str">
        <f t="shared" si="55"/>
        <v>Medium Tenure</v>
      </c>
      <c r="K883">
        <v>12</v>
      </c>
      <c r="L883" t="s">
        <v>3</v>
      </c>
      <c r="M883">
        <v>678.13</v>
      </c>
    </row>
    <row r="884" spans="1:13" x14ac:dyDescent="0.25">
      <c r="A884">
        <v>883</v>
      </c>
      <c r="B884">
        <v>62</v>
      </c>
      <c r="C884" t="str">
        <f t="shared" si="52"/>
        <v>Senior Citizen</v>
      </c>
      <c r="D884" t="s">
        <v>4</v>
      </c>
      <c r="E884">
        <v>97909</v>
      </c>
      <c r="F884" t="str">
        <f t="shared" si="53"/>
        <v>Medium Income</v>
      </c>
      <c r="G884">
        <v>100</v>
      </c>
      <c r="H884" t="str">
        <f t="shared" si="54"/>
        <v>High Spending</v>
      </c>
      <c r="I884">
        <v>1</v>
      </c>
      <c r="J884" t="str">
        <f t="shared" si="55"/>
        <v>Low Tenure</v>
      </c>
      <c r="K884">
        <v>5</v>
      </c>
      <c r="L884" t="s">
        <v>5</v>
      </c>
      <c r="M884">
        <v>439.63</v>
      </c>
    </row>
    <row r="885" spans="1:13" x14ac:dyDescent="0.25">
      <c r="A885">
        <v>884</v>
      </c>
      <c r="B885">
        <v>50</v>
      </c>
      <c r="C885" t="str">
        <f t="shared" si="52"/>
        <v>Adult</v>
      </c>
      <c r="D885" t="s">
        <v>0</v>
      </c>
      <c r="E885">
        <v>59695</v>
      </c>
      <c r="F885" t="str">
        <f t="shared" si="53"/>
        <v>Medium Income</v>
      </c>
      <c r="G885">
        <v>70</v>
      </c>
      <c r="H885" t="str">
        <f t="shared" si="54"/>
        <v>Medium Spending</v>
      </c>
      <c r="I885">
        <v>5</v>
      </c>
      <c r="J885" t="str">
        <f t="shared" si="55"/>
        <v>Medium Tenure</v>
      </c>
      <c r="K885">
        <v>6</v>
      </c>
      <c r="L885" t="s">
        <v>3</v>
      </c>
      <c r="M885">
        <v>241.99</v>
      </c>
    </row>
    <row r="886" spans="1:13" x14ac:dyDescent="0.25">
      <c r="A886">
        <v>885</v>
      </c>
      <c r="B886">
        <v>58</v>
      </c>
      <c r="C886" t="str">
        <f t="shared" si="52"/>
        <v>Senior Citizen</v>
      </c>
      <c r="D886" t="s">
        <v>4</v>
      </c>
      <c r="E886">
        <v>149723</v>
      </c>
      <c r="F886" t="str">
        <f t="shared" si="53"/>
        <v>High Income</v>
      </c>
      <c r="G886">
        <v>70</v>
      </c>
      <c r="H886" t="str">
        <f t="shared" si="54"/>
        <v>Medium Spending</v>
      </c>
      <c r="I886">
        <v>9</v>
      </c>
      <c r="J886" t="str">
        <f t="shared" si="55"/>
        <v>High Tenure</v>
      </c>
      <c r="K886">
        <v>23</v>
      </c>
      <c r="L886" t="s">
        <v>6</v>
      </c>
      <c r="M886">
        <v>374.59</v>
      </c>
    </row>
    <row r="887" spans="1:13" x14ac:dyDescent="0.25">
      <c r="A887">
        <v>886</v>
      </c>
      <c r="B887">
        <v>26</v>
      </c>
      <c r="C887" t="str">
        <f t="shared" si="52"/>
        <v>Teenager</v>
      </c>
      <c r="D887" t="s">
        <v>4</v>
      </c>
      <c r="E887">
        <v>113532</v>
      </c>
      <c r="F887" t="str">
        <f t="shared" si="53"/>
        <v>High Income</v>
      </c>
      <c r="G887">
        <v>70</v>
      </c>
      <c r="H887" t="str">
        <f t="shared" si="54"/>
        <v>Medium Spending</v>
      </c>
      <c r="I887">
        <v>7</v>
      </c>
      <c r="J887" t="str">
        <f t="shared" si="55"/>
        <v>High Tenure</v>
      </c>
      <c r="K887">
        <v>28</v>
      </c>
      <c r="L887" t="s">
        <v>2</v>
      </c>
      <c r="M887">
        <v>679.69</v>
      </c>
    </row>
    <row r="888" spans="1:13" x14ac:dyDescent="0.25">
      <c r="A888">
        <v>887</v>
      </c>
      <c r="B888">
        <v>60</v>
      </c>
      <c r="C888" t="str">
        <f t="shared" si="52"/>
        <v>Senior Citizen</v>
      </c>
      <c r="D888" t="s">
        <v>7</v>
      </c>
      <c r="E888">
        <v>98882</v>
      </c>
      <c r="F888" t="str">
        <f t="shared" si="53"/>
        <v>Medium Income</v>
      </c>
      <c r="G888">
        <v>38</v>
      </c>
      <c r="H888" t="str">
        <f t="shared" si="54"/>
        <v>Low Spending</v>
      </c>
      <c r="I888">
        <v>2</v>
      </c>
      <c r="J888" t="str">
        <f t="shared" si="55"/>
        <v>Low Tenure</v>
      </c>
      <c r="K888">
        <v>28</v>
      </c>
      <c r="L888" t="s">
        <v>1</v>
      </c>
      <c r="M888">
        <v>940.14</v>
      </c>
    </row>
    <row r="889" spans="1:13" x14ac:dyDescent="0.25">
      <c r="A889">
        <v>888</v>
      </c>
      <c r="B889">
        <v>29</v>
      </c>
      <c r="C889" t="str">
        <f t="shared" si="52"/>
        <v>Teenager</v>
      </c>
      <c r="D889" t="s">
        <v>7</v>
      </c>
      <c r="E889">
        <v>149973</v>
      </c>
      <c r="F889" t="str">
        <f t="shared" si="53"/>
        <v>High Income</v>
      </c>
      <c r="G889">
        <v>2</v>
      </c>
      <c r="H889" t="str">
        <f t="shared" si="54"/>
        <v>Low Spending</v>
      </c>
      <c r="I889">
        <v>2</v>
      </c>
      <c r="J889" t="str">
        <f t="shared" si="55"/>
        <v>Low Tenure</v>
      </c>
      <c r="K889">
        <v>19</v>
      </c>
      <c r="L889" t="s">
        <v>1</v>
      </c>
      <c r="M889">
        <v>437.1</v>
      </c>
    </row>
    <row r="890" spans="1:13" x14ac:dyDescent="0.25">
      <c r="A890">
        <v>889</v>
      </c>
      <c r="B890">
        <v>33</v>
      </c>
      <c r="C890" t="str">
        <f t="shared" si="52"/>
        <v>Adult</v>
      </c>
      <c r="D890" t="s">
        <v>4</v>
      </c>
      <c r="E890">
        <v>146269</v>
      </c>
      <c r="F890" t="str">
        <f t="shared" si="53"/>
        <v>High Income</v>
      </c>
      <c r="G890">
        <v>92</v>
      </c>
      <c r="H890" t="str">
        <f t="shared" si="54"/>
        <v>High Spending</v>
      </c>
      <c r="I890">
        <v>6</v>
      </c>
      <c r="J890" t="str">
        <f t="shared" si="55"/>
        <v>Medium Tenure</v>
      </c>
      <c r="K890">
        <v>10</v>
      </c>
      <c r="L890" t="s">
        <v>2</v>
      </c>
      <c r="M890">
        <v>486.86</v>
      </c>
    </row>
    <row r="891" spans="1:13" x14ac:dyDescent="0.25">
      <c r="A891">
        <v>890</v>
      </c>
      <c r="B891">
        <v>60</v>
      </c>
      <c r="C891" t="str">
        <f t="shared" si="52"/>
        <v>Senior Citizen</v>
      </c>
      <c r="D891" t="s">
        <v>4</v>
      </c>
      <c r="E891">
        <v>73059</v>
      </c>
      <c r="F891" t="str">
        <f t="shared" si="53"/>
        <v>Medium Income</v>
      </c>
      <c r="G891">
        <v>77</v>
      </c>
      <c r="H891" t="str">
        <f t="shared" si="54"/>
        <v>High Spending</v>
      </c>
      <c r="I891">
        <v>3</v>
      </c>
      <c r="J891" t="str">
        <f t="shared" si="55"/>
        <v>Medium Tenure</v>
      </c>
      <c r="K891">
        <v>31</v>
      </c>
      <c r="L891" t="s">
        <v>3</v>
      </c>
      <c r="M891">
        <v>581.15</v>
      </c>
    </row>
    <row r="892" spans="1:13" x14ac:dyDescent="0.25">
      <c r="A892">
        <v>891</v>
      </c>
      <c r="B892">
        <v>22</v>
      </c>
      <c r="C892" t="str">
        <f t="shared" si="52"/>
        <v>Teenager</v>
      </c>
      <c r="D892" t="s">
        <v>4</v>
      </c>
      <c r="E892">
        <v>87909</v>
      </c>
      <c r="F892" t="str">
        <f t="shared" si="53"/>
        <v>Medium Income</v>
      </c>
      <c r="G892">
        <v>19</v>
      </c>
      <c r="H892" t="str">
        <f t="shared" si="54"/>
        <v>Low Spending</v>
      </c>
      <c r="I892">
        <v>7</v>
      </c>
      <c r="J892" t="str">
        <f t="shared" si="55"/>
        <v>High Tenure</v>
      </c>
      <c r="K892">
        <v>39</v>
      </c>
      <c r="L892" t="s">
        <v>2</v>
      </c>
      <c r="M892">
        <v>20.52</v>
      </c>
    </row>
    <row r="893" spans="1:13" x14ac:dyDescent="0.25">
      <c r="A893">
        <v>892</v>
      </c>
      <c r="B893">
        <v>66</v>
      </c>
      <c r="C893" t="str">
        <f t="shared" si="52"/>
        <v>Senior Citizen</v>
      </c>
      <c r="D893" t="s">
        <v>4</v>
      </c>
      <c r="E893">
        <v>40932</v>
      </c>
      <c r="F893" t="str">
        <f t="shared" si="53"/>
        <v>Low Income</v>
      </c>
      <c r="G893">
        <v>5</v>
      </c>
      <c r="H893" t="str">
        <f t="shared" si="54"/>
        <v>Low Spending</v>
      </c>
      <c r="I893">
        <v>1</v>
      </c>
      <c r="J893" t="str">
        <f t="shared" si="55"/>
        <v>Low Tenure</v>
      </c>
      <c r="K893">
        <v>48</v>
      </c>
      <c r="L893" t="s">
        <v>2</v>
      </c>
      <c r="M893">
        <v>546.05999999999995</v>
      </c>
    </row>
    <row r="894" spans="1:13" x14ac:dyDescent="0.25">
      <c r="A894">
        <v>893</v>
      </c>
      <c r="B894">
        <v>24</v>
      </c>
      <c r="C894" t="str">
        <f t="shared" si="52"/>
        <v>Teenager</v>
      </c>
      <c r="D894" t="s">
        <v>0</v>
      </c>
      <c r="E894">
        <v>60763</v>
      </c>
      <c r="F894" t="str">
        <f t="shared" si="53"/>
        <v>Medium Income</v>
      </c>
      <c r="G894">
        <v>92</v>
      </c>
      <c r="H894" t="str">
        <f t="shared" si="54"/>
        <v>High Spending</v>
      </c>
      <c r="I894">
        <v>5</v>
      </c>
      <c r="J894" t="str">
        <f t="shared" si="55"/>
        <v>Medium Tenure</v>
      </c>
      <c r="K894">
        <v>29</v>
      </c>
      <c r="L894" t="s">
        <v>5</v>
      </c>
      <c r="M894">
        <v>320.7</v>
      </c>
    </row>
    <row r="895" spans="1:13" x14ac:dyDescent="0.25">
      <c r="A895">
        <v>894</v>
      </c>
      <c r="B895">
        <v>63</v>
      </c>
      <c r="C895" t="str">
        <f t="shared" si="52"/>
        <v>Senior Citizen</v>
      </c>
      <c r="D895" t="s">
        <v>4</v>
      </c>
      <c r="E895">
        <v>119492</v>
      </c>
      <c r="F895" t="str">
        <f t="shared" si="53"/>
        <v>High Income</v>
      </c>
      <c r="G895">
        <v>25</v>
      </c>
      <c r="H895" t="str">
        <f t="shared" si="54"/>
        <v>Low Spending</v>
      </c>
      <c r="I895">
        <v>8</v>
      </c>
      <c r="J895" t="str">
        <f t="shared" si="55"/>
        <v>High Tenure</v>
      </c>
      <c r="K895">
        <v>40</v>
      </c>
      <c r="L895" t="s">
        <v>2</v>
      </c>
      <c r="M895">
        <v>758.1</v>
      </c>
    </row>
    <row r="896" spans="1:13" x14ac:dyDescent="0.25">
      <c r="A896">
        <v>895</v>
      </c>
      <c r="B896">
        <v>27</v>
      </c>
      <c r="C896" t="str">
        <f t="shared" si="52"/>
        <v>Teenager</v>
      </c>
      <c r="D896" t="s">
        <v>7</v>
      </c>
      <c r="E896">
        <v>128640</v>
      </c>
      <c r="F896" t="str">
        <f t="shared" si="53"/>
        <v>High Income</v>
      </c>
      <c r="G896">
        <v>3</v>
      </c>
      <c r="H896" t="str">
        <f t="shared" si="54"/>
        <v>Low Spending</v>
      </c>
      <c r="I896">
        <v>5</v>
      </c>
      <c r="J896" t="str">
        <f t="shared" si="55"/>
        <v>Medium Tenure</v>
      </c>
      <c r="K896">
        <v>2</v>
      </c>
      <c r="L896" t="s">
        <v>5</v>
      </c>
      <c r="M896">
        <v>140.52000000000001</v>
      </c>
    </row>
    <row r="897" spans="1:13" x14ac:dyDescent="0.25">
      <c r="A897">
        <v>896</v>
      </c>
      <c r="B897">
        <v>53</v>
      </c>
      <c r="C897" t="str">
        <f t="shared" si="52"/>
        <v>Senior Citizen</v>
      </c>
      <c r="D897" t="s">
        <v>7</v>
      </c>
      <c r="E897">
        <v>137307</v>
      </c>
      <c r="F897" t="str">
        <f t="shared" si="53"/>
        <v>High Income</v>
      </c>
      <c r="G897">
        <v>34</v>
      </c>
      <c r="H897" t="str">
        <f t="shared" si="54"/>
        <v>Low Spending</v>
      </c>
      <c r="I897">
        <v>1</v>
      </c>
      <c r="J897" t="str">
        <f t="shared" si="55"/>
        <v>Low Tenure</v>
      </c>
      <c r="K897">
        <v>26</v>
      </c>
      <c r="L897" t="s">
        <v>2</v>
      </c>
      <c r="M897">
        <v>952.12</v>
      </c>
    </row>
    <row r="898" spans="1:13" x14ac:dyDescent="0.25">
      <c r="A898">
        <v>897</v>
      </c>
      <c r="B898">
        <v>32</v>
      </c>
      <c r="C898" t="str">
        <f t="shared" si="52"/>
        <v>Adult</v>
      </c>
      <c r="D898" t="s">
        <v>7</v>
      </c>
      <c r="E898">
        <v>81701</v>
      </c>
      <c r="F898" t="str">
        <f t="shared" si="53"/>
        <v>Medium Income</v>
      </c>
      <c r="G898">
        <v>96</v>
      </c>
      <c r="H898" t="str">
        <f t="shared" si="54"/>
        <v>High Spending</v>
      </c>
      <c r="I898">
        <v>9</v>
      </c>
      <c r="J898" t="str">
        <f t="shared" si="55"/>
        <v>High Tenure</v>
      </c>
      <c r="K898">
        <v>49</v>
      </c>
      <c r="L898" t="s">
        <v>6</v>
      </c>
      <c r="M898">
        <v>77.45</v>
      </c>
    </row>
    <row r="899" spans="1:13" x14ac:dyDescent="0.25">
      <c r="A899">
        <v>898</v>
      </c>
      <c r="B899">
        <v>64</v>
      </c>
      <c r="C899" t="str">
        <f t="shared" ref="C899:C962" si="56">IF(B899&gt;50,"Senior Citizen",IF(B899&gt;=30,"Adult","Teenager"))</f>
        <v>Senior Citizen</v>
      </c>
      <c r="D899" t="s">
        <v>4</v>
      </c>
      <c r="E899">
        <v>82140</v>
      </c>
      <c r="F899" t="str">
        <f t="shared" ref="F899:F962" si="57">IF(E899 &lt; 50000, "Low Income", IF(E899 &lt;= 100000, "Medium Income", "High Income"))</f>
        <v>Medium Income</v>
      </c>
      <c r="G899">
        <v>57</v>
      </c>
      <c r="H899" t="str">
        <f t="shared" ref="H899:H962" si="58">IF(G899 &lt; 40, "Low Spending", IF(G899 &lt;= 70, "Medium Spending", "High Spending"))</f>
        <v>Medium Spending</v>
      </c>
      <c r="I899">
        <v>3</v>
      </c>
      <c r="J899" t="str">
        <f t="shared" ref="J899:J962" si="59">IF(I899 &lt; 3, "Low Tenure", IF(I899 &lt;= 6, "Medium Tenure", "High Tenure"))</f>
        <v>Medium Tenure</v>
      </c>
      <c r="K899">
        <v>7</v>
      </c>
      <c r="L899" t="s">
        <v>5</v>
      </c>
      <c r="M899">
        <v>97.97</v>
      </c>
    </row>
    <row r="900" spans="1:13" x14ac:dyDescent="0.25">
      <c r="A900">
        <v>899</v>
      </c>
      <c r="B900">
        <v>48</v>
      </c>
      <c r="C900" t="str">
        <f t="shared" si="56"/>
        <v>Adult</v>
      </c>
      <c r="D900" t="s">
        <v>7</v>
      </c>
      <c r="E900">
        <v>134463</v>
      </c>
      <c r="F900" t="str">
        <f t="shared" si="57"/>
        <v>High Income</v>
      </c>
      <c r="G900">
        <v>32</v>
      </c>
      <c r="H900" t="str">
        <f t="shared" si="58"/>
        <v>Low Spending</v>
      </c>
      <c r="I900">
        <v>2</v>
      </c>
      <c r="J900" t="str">
        <f t="shared" si="59"/>
        <v>Low Tenure</v>
      </c>
      <c r="K900">
        <v>7</v>
      </c>
      <c r="L900" t="s">
        <v>6</v>
      </c>
      <c r="M900">
        <v>535.1</v>
      </c>
    </row>
    <row r="901" spans="1:13" x14ac:dyDescent="0.25">
      <c r="A901">
        <v>900</v>
      </c>
      <c r="B901">
        <v>52</v>
      </c>
      <c r="C901" t="str">
        <f t="shared" si="56"/>
        <v>Senior Citizen</v>
      </c>
      <c r="D901" t="s">
        <v>0</v>
      </c>
      <c r="E901">
        <v>41544</v>
      </c>
      <c r="F901" t="str">
        <f t="shared" si="57"/>
        <v>Low Income</v>
      </c>
      <c r="G901">
        <v>1</v>
      </c>
      <c r="H901" t="str">
        <f t="shared" si="58"/>
        <v>Low Spending</v>
      </c>
      <c r="I901">
        <v>10</v>
      </c>
      <c r="J901" t="str">
        <f t="shared" si="59"/>
        <v>High Tenure</v>
      </c>
      <c r="K901">
        <v>46</v>
      </c>
      <c r="L901" t="s">
        <v>5</v>
      </c>
      <c r="M901">
        <v>720.52</v>
      </c>
    </row>
    <row r="902" spans="1:13" x14ac:dyDescent="0.25">
      <c r="A902">
        <v>901</v>
      </c>
      <c r="B902">
        <v>57</v>
      </c>
      <c r="C902" t="str">
        <f t="shared" si="56"/>
        <v>Senior Citizen</v>
      </c>
      <c r="D902" t="s">
        <v>0</v>
      </c>
      <c r="E902">
        <v>135440</v>
      </c>
      <c r="F902" t="str">
        <f t="shared" si="57"/>
        <v>High Income</v>
      </c>
      <c r="G902">
        <v>46</v>
      </c>
      <c r="H902" t="str">
        <f t="shared" si="58"/>
        <v>Medium Spending</v>
      </c>
      <c r="I902">
        <v>8</v>
      </c>
      <c r="J902" t="str">
        <f t="shared" si="59"/>
        <v>High Tenure</v>
      </c>
      <c r="K902">
        <v>3</v>
      </c>
      <c r="L902" t="s">
        <v>5</v>
      </c>
      <c r="M902">
        <v>442.46</v>
      </c>
    </row>
    <row r="903" spans="1:13" x14ac:dyDescent="0.25">
      <c r="A903">
        <v>902</v>
      </c>
      <c r="B903">
        <v>55</v>
      </c>
      <c r="C903" t="str">
        <f t="shared" si="56"/>
        <v>Senior Citizen</v>
      </c>
      <c r="D903" t="s">
        <v>0</v>
      </c>
      <c r="E903">
        <v>72193</v>
      </c>
      <c r="F903" t="str">
        <f t="shared" si="57"/>
        <v>Medium Income</v>
      </c>
      <c r="G903">
        <v>39</v>
      </c>
      <c r="H903" t="str">
        <f t="shared" si="58"/>
        <v>Low Spending</v>
      </c>
      <c r="I903">
        <v>2</v>
      </c>
      <c r="J903" t="str">
        <f t="shared" si="59"/>
        <v>Low Tenure</v>
      </c>
      <c r="K903">
        <v>6</v>
      </c>
      <c r="L903" t="s">
        <v>5</v>
      </c>
      <c r="M903">
        <v>207.44</v>
      </c>
    </row>
    <row r="904" spans="1:13" x14ac:dyDescent="0.25">
      <c r="A904">
        <v>903</v>
      </c>
      <c r="B904">
        <v>33</v>
      </c>
      <c r="C904" t="str">
        <f t="shared" si="56"/>
        <v>Adult</v>
      </c>
      <c r="D904" t="s">
        <v>4</v>
      </c>
      <c r="E904">
        <v>106771</v>
      </c>
      <c r="F904" t="str">
        <f t="shared" si="57"/>
        <v>High Income</v>
      </c>
      <c r="G904">
        <v>23</v>
      </c>
      <c r="H904" t="str">
        <f t="shared" si="58"/>
        <v>Low Spending</v>
      </c>
      <c r="I904">
        <v>7</v>
      </c>
      <c r="J904" t="str">
        <f t="shared" si="59"/>
        <v>High Tenure</v>
      </c>
      <c r="K904">
        <v>3</v>
      </c>
      <c r="L904" t="s">
        <v>2</v>
      </c>
      <c r="M904">
        <v>609.79999999999995</v>
      </c>
    </row>
    <row r="905" spans="1:13" x14ac:dyDescent="0.25">
      <c r="A905">
        <v>904</v>
      </c>
      <c r="B905">
        <v>64</v>
      </c>
      <c r="C905" t="str">
        <f t="shared" si="56"/>
        <v>Senior Citizen</v>
      </c>
      <c r="D905" t="s">
        <v>0</v>
      </c>
      <c r="E905">
        <v>122557</v>
      </c>
      <c r="F905" t="str">
        <f t="shared" si="57"/>
        <v>High Income</v>
      </c>
      <c r="G905">
        <v>87</v>
      </c>
      <c r="H905" t="str">
        <f t="shared" si="58"/>
        <v>High Spending</v>
      </c>
      <c r="I905">
        <v>2</v>
      </c>
      <c r="J905" t="str">
        <f t="shared" si="59"/>
        <v>Low Tenure</v>
      </c>
      <c r="K905">
        <v>5</v>
      </c>
      <c r="L905" t="s">
        <v>1</v>
      </c>
      <c r="M905">
        <v>344.59</v>
      </c>
    </row>
    <row r="906" spans="1:13" x14ac:dyDescent="0.25">
      <c r="A906">
        <v>905</v>
      </c>
      <c r="B906">
        <v>64</v>
      </c>
      <c r="C906" t="str">
        <f t="shared" si="56"/>
        <v>Senior Citizen</v>
      </c>
      <c r="D906" t="s">
        <v>7</v>
      </c>
      <c r="E906">
        <v>139658</v>
      </c>
      <c r="F906" t="str">
        <f t="shared" si="57"/>
        <v>High Income</v>
      </c>
      <c r="G906">
        <v>77</v>
      </c>
      <c r="H906" t="str">
        <f t="shared" si="58"/>
        <v>High Spending</v>
      </c>
      <c r="I906">
        <v>6</v>
      </c>
      <c r="J906" t="str">
        <f t="shared" si="59"/>
        <v>Medium Tenure</v>
      </c>
      <c r="K906">
        <v>26</v>
      </c>
      <c r="L906" t="s">
        <v>2</v>
      </c>
      <c r="M906">
        <v>71.97</v>
      </c>
    </row>
    <row r="907" spans="1:13" x14ac:dyDescent="0.25">
      <c r="A907">
        <v>906</v>
      </c>
      <c r="B907">
        <v>25</v>
      </c>
      <c r="C907" t="str">
        <f t="shared" si="56"/>
        <v>Teenager</v>
      </c>
      <c r="D907" t="s">
        <v>7</v>
      </c>
      <c r="E907">
        <v>130604</v>
      </c>
      <c r="F907" t="str">
        <f t="shared" si="57"/>
        <v>High Income</v>
      </c>
      <c r="G907">
        <v>100</v>
      </c>
      <c r="H907" t="str">
        <f t="shared" si="58"/>
        <v>High Spending</v>
      </c>
      <c r="I907">
        <v>4</v>
      </c>
      <c r="J907" t="str">
        <f t="shared" si="59"/>
        <v>Medium Tenure</v>
      </c>
      <c r="K907">
        <v>41</v>
      </c>
      <c r="L907" t="s">
        <v>6</v>
      </c>
      <c r="M907">
        <v>355.45</v>
      </c>
    </row>
    <row r="908" spans="1:13" x14ac:dyDescent="0.25">
      <c r="A908">
        <v>907</v>
      </c>
      <c r="B908">
        <v>62</v>
      </c>
      <c r="C908" t="str">
        <f t="shared" si="56"/>
        <v>Senior Citizen</v>
      </c>
      <c r="D908" t="s">
        <v>4</v>
      </c>
      <c r="E908">
        <v>113706</v>
      </c>
      <c r="F908" t="str">
        <f t="shared" si="57"/>
        <v>High Income</v>
      </c>
      <c r="G908">
        <v>19</v>
      </c>
      <c r="H908" t="str">
        <f t="shared" si="58"/>
        <v>Low Spending</v>
      </c>
      <c r="I908">
        <v>1</v>
      </c>
      <c r="J908" t="str">
        <f t="shared" si="59"/>
        <v>Low Tenure</v>
      </c>
      <c r="K908">
        <v>13</v>
      </c>
      <c r="L908" t="s">
        <v>5</v>
      </c>
      <c r="M908">
        <v>427.68</v>
      </c>
    </row>
    <row r="909" spans="1:13" x14ac:dyDescent="0.25">
      <c r="A909">
        <v>908</v>
      </c>
      <c r="B909">
        <v>59</v>
      </c>
      <c r="C909" t="str">
        <f t="shared" si="56"/>
        <v>Senior Citizen</v>
      </c>
      <c r="D909" t="s">
        <v>4</v>
      </c>
      <c r="E909">
        <v>141567</v>
      </c>
      <c r="F909" t="str">
        <f t="shared" si="57"/>
        <v>High Income</v>
      </c>
      <c r="G909">
        <v>27</v>
      </c>
      <c r="H909" t="str">
        <f t="shared" si="58"/>
        <v>Low Spending</v>
      </c>
      <c r="I909">
        <v>8</v>
      </c>
      <c r="J909" t="str">
        <f t="shared" si="59"/>
        <v>High Tenure</v>
      </c>
      <c r="K909">
        <v>30</v>
      </c>
      <c r="L909" t="s">
        <v>2</v>
      </c>
      <c r="M909">
        <v>95.96</v>
      </c>
    </row>
    <row r="910" spans="1:13" x14ac:dyDescent="0.25">
      <c r="A910">
        <v>909</v>
      </c>
      <c r="B910">
        <v>27</v>
      </c>
      <c r="C910" t="str">
        <f t="shared" si="56"/>
        <v>Teenager</v>
      </c>
      <c r="D910" t="s">
        <v>0</v>
      </c>
      <c r="E910">
        <v>89618</v>
      </c>
      <c r="F910" t="str">
        <f t="shared" si="57"/>
        <v>Medium Income</v>
      </c>
      <c r="G910">
        <v>49</v>
      </c>
      <c r="H910" t="str">
        <f t="shared" si="58"/>
        <v>Medium Spending</v>
      </c>
      <c r="I910">
        <v>8</v>
      </c>
      <c r="J910" t="str">
        <f t="shared" si="59"/>
        <v>High Tenure</v>
      </c>
      <c r="K910">
        <v>12</v>
      </c>
      <c r="L910" t="s">
        <v>1</v>
      </c>
      <c r="M910">
        <v>831.05</v>
      </c>
    </row>
    <row r="911" spans="1:13" x14ac:dyDescent="0.25">
      <c r="A911">
        <v>910</v>
      </c>
      <c r="B911">
        <v>55</v>
      </c>
      <c r="C911" t="str">
        <f t="shared" si="56"/>
        <v>Senior Citizen</v>
      </c>
      <c r="D911" t="s">
        <v>4</v>
      </c>
      <c r="E911">
        <v>45562</v>
      </c>
      <c r="F911" t="str">
        <f t="shared" si="57"/>
        <v>Low Income</v>
      </c>
      <c r="G911">
        <v>68</v>
      </c>
      <c r="H911" t="str">
        <f t="shared" si="58"/>
        <v>Medium Spending</v>
      </c>
      <c r="I911">
        <v>3</v>
      </c>
      <c r="J911" t="str">
        <f t="shared" si="59"/>
        <v>Medium Tenure</v>
      </c>
      <c r="K911">
        <v>30</v>
      </c>
      <c r="L911" t="s">
        <v>1</v>
      </c>
      <c r="M911">
        <v>628.34</v>
      </c>
    </row>
    <row r="912" spans="1:13" x14ac:dyDescent="0.25">
      <c r="A912">
        <v>911</v>
      </c>
      <c r="B912">
        <v>66</v>
      </c>
      <c r="C912" t="str">
        <f t="shared" si="56"/>
        <v>Senior Citizen</v>
      </c>
      <c r="D912" t="s">
        <v>0</v>
      </c>
      <c r="E912">
        <v>55154</v>
      </c>
      <c r="F912" t="str">
        <f t="shared" si="57"/>
        <v>Medium Income</v>
      </c>
      <c r="G912">
        <v>93</v>
      </c>
      <c r="H912" t="str">
        <f t="shared" si="58"/>
        <v>High Spending</v>
      </c>
      <c r="I912">
        <v>3</v>
      </c>
      <c r="J912" t="str">
        <f t="shared" si="59"/>
        <v>Medium Tenure</v>
      </c>
      <c r="K912">
        <v>19</v>
      </c>
      <c r="L912" t="s">
        <v>6</v>
      </c>
      <c r="M912">
        <v>684.88</v>
      </c>
    </row>
    <row r="913" spans="1:13" x14ac:dyDescent="0.25">
      <c r="A913">
        <v>912</v>
      </c>
      <c r="B913">
        <v>54</v>
      </c>
      <c r="C913" t="str">
        <f t="shared" si="56"/>
        <v>Senior Citizen</v>
      </c>
      <c r="D913" t="s">
        <v>7</v>
      </c>
      <c r="E913">
        <v>69676</v>
      </c>
      <c r="F913" t="str">
        <f t="shared" si="57"/>
        <v>Medium Income</v>
      </c>
      <c r="G913">
        <v>9</v>
      </c>
      <c r="H913" t="str">
        <f t="shared" si="58"/>
        <v>Low Spending</v>
      </c>
      <c r="I913">
        <v>7</v>
      </c>
      <c r="J913" t="str">
        <f t="shared" si="59"/>
        <v>High Tenure</v>
      </c>
      <c r="K913">
        <v>30</v>
      </c>
      <c r="L913" t="s">
        <v>3</v>
      </c>
      <c r="M913">
        <v>932.68</v>
      </c>
    </row>
    <row r="914" spans="1:13" x14ac:dyDescent="0.25">
      <c r="A914">
        <v>913</v>
      </c>
      <c r="B914">
        <v>38</v>
      </c>
      <c r="C914" t="str">
        <f t="shared" si="56"/>
        <v>Adult</v>
      </c>
      <c r="D914" t="s">
        <v>7</v>
      </c>
      <c r="E914">
        <v>45551</v>
      </c>
      <c r="F914" t="str">
        <f t="shared" si="57"/>
        <v>Low Income</v>
      </c>
      <c r="G914">
        <v>100</v>
      </c>
      <c r="H914" t="str">
        <f t="shared" si="58"/>
        <v>High Spending</v>
      </c>
      <c r="I914">
        <v>10</v>
      </c>
      <c r="J914" t="str">
        <f t="shared" si="59"/>
        <v>High Tenure</v>
      </c>
      <c r="K914">
        <v>22</v>
      </c>
      <c r="L914" t="s">
        <v>6</v>
      </c>
      <c r="M914">
        <v>99.63</v>
      </c>
    </row>
    <row r="915" spans="1:13" x14ac:dyDescent="0.25">
      <c r="A915">
        <v>914</v>
      </c>
      <c r="B915">
        <v>55</v>
      </c>
      <c r="C915" t="str">
        <f t="shared" si="56"/>
        <v>Senior Citizen</v>
      </c>
      <c r="D915" t="s">
        <v>7</v>
      </c>
      <c r="E915">
        <v>109314</v>
      </c>
      <c r="F915" t="str">
        <f t="shared" si="57"/>
        <v>High Income</v>
      </c>
      <c r="G915">
        <v>72</v>
      </c>
      <c r="H915" t="str">
        <f t="shared" si="58"/>
        <v>High Spending</v>
      </c>
      <c r="I915">
        <v>10</v>
      </c>
      <c r="J915" t="str">
        <f t="shared" si="59"/>
        <v>High Tenure</v>
      </c>
      <c r="K915">
        <v>47</v>
      </c>
      <c r="L915" t="s">
        <v>6</v>
      </c>
      <c r="M915">
        <v>438.97</v>
      </c>
    </row>
    <row r="916" spans="1:13" x14ac:dyDescent="0.25">
      <c r="A916">
        <v>915</v>
      </c>
      <c r="B916">
        <v>18</v>
      </c>
      <c r="C916" t="str">
        <f t="shared" si="56"/>
        <v>Teenager</v>
      </c>
      <c r="D916" t="s">
        <v>4</v>
      </c>
      <c r="E916">
        <v>69502</v>
      </c>
      <c r="F916" t="str">
        <f t="shared" si="57"/>
        <v>Medium Income</v>
      </c>
      <c r="G916">
        <v>83</v>
      </c>
      <c r="H916" t="str">
        <f t="shared" si="58"/>
        <v>High Spending</v>
      </c>
      <c r="I916">
        <v>6</v>
      </c>
      <c r="J916" t="str">
        <f t="shared" si="59"/>
        <v>Medium Tenure</v>
      </c>
      <c r="K916">
        <v>32</v>
      </c>
      <c r="L916" t="s">
        <v>2</v>
      </c>
      <c r="M916">
        <v>236.83</v>
      </c>
    </row>
    <row r="917" spans="1:13" x14ac:dyDescent="0.25">
      <c r="A917">
        <v>916</v>
      </c>
      <c r="B917">
        <v>26</v>
      </c>
      <c r="C917" t="str">
        <f t="shared" si="56"/>
        <v>Teenager</v>
      </c>
      <c r="D917" t="s">
        <v>7</v>
      </c>
      <c r="E917">
        <v>131020</v>
      </c>
      <c r="F917" t="str">
        <f t="shared" si="57"/>
        <v>High Income</v>
      </c>
      <c r="G917">
        <v>23</v>
      </c>
      <c r="H917" t="str">
        <f t="shared" si="58"/>
        <v>Low Spending</v>
      </c>
      <c r="I917">
        <v>7</v>
      </c>
      <c r="J917" t="str">
        <f t="shared" si="59"/>
        <v>High Tenure</v>
      </c>
      <c r="K917">
        <v>22</v>
      </c>
      <c r="L917" t="s">
        <v>1</v>
      </c>
      <c r="M917">
        <v>844.88</v>
      </c>
    </row>
    <row r="918" spans="1:13" x14ac:dyDescent="0.25">
      <c r="A918">
        <v>917</v>
      </c>
      <c r="B918">
        <v>49</v>
      </c>
      <c r="C918" t="str">
        <f t="shared" si="56"/>
        <v>Adult</v>
      </c>
      <c r="D918" t="s">
        <v>4</v>
      </c>
      <c r="E918">
        <v>30523</v>
      </c>
      <c r="F918" t="str">
        <f t="shared" si="57"/>
        <v>Low Income</v>
      </c>
      <c r="G918">
        <v>83</v>
      </c>
      <c r="H918" t="str">
        <f t="shared" si="58"/>
        <v>High Spending</v>
      </c>
      <c r="I918">
        <v>4</v>
      </c>
      <c r="J918" t="str">
        <f t="shared" si="59"/>
        <v>Medium Tenure</v>
      </c>
      <c r="K918">
        <v>38</v>
      </c>
      <c r="L918" t="s">
        <v>6</v>
      </c>
      <c r="M918">
        <v>564.48</v>
      </c>
    </row>
    <row r="919" spans="1:13" x14ac:dyDescent="0.25">
      <c r="A919">
        <v>918</v>
      </c>
      <c r="B919">
        <v>36</v>
      </c>
      <c r="C919" t="str">
        <f t="shared" si="56"/>
        <v>Adult</v>
      </c>
      <c r="D919" t="s">
        <v>0</v>
      </c>
      <c r="E919">
        <v>45458</v>
      </c>
      <c r="F919" t="str">
        <f t="shared" si="57"/>
        <v>Low Income</v>
      </c>
      <c r="G919">
        <v>74</v>
      </c>
      <c r="H919" t="str">
        <f t="shared" si="58"/>
        <v>High Spending</v>
      </c>
      <c r="I919">
        <v>6</v>
      </c>
      <c r="J919" t="str">
        <f t="shared" si="59"/>
        <v>Medium Tenure</v>
      </c>
      <c r="K919">
        <v>19</v>
      </c>
      <c r="L919" t="s">
        <v>1</v>
      </c>
      <c r="M919">
        <v>135.22999999999999</v>
      </c>
    </row>
    <row r="920" spans="1:13" x14ac:dyDescent="0.25">
      <c r="A920">
        <v>919</v>
      </c>
      <c r="B920">
        <v>28</v>
      </c>
      <c r="C920" t="str">
        <f t="shared" si="56"/>
        <v>Teenager</v>
      </c>
      <c r="D920" t="s">
        <v>4</v>
      </c>
      <c r="E920">
        <v>57107</v>
      </c>
      <c r="F920" t="str">
        <f t="shared" si="57"/>
        <v>Medium Income</v>
      </c>
      <c r="G920">
        <v>82</v>
      </c>
      <c r="H920" t="str">
        <f t="shared" si="58"/>
        <v>High Spending</v>
      </c>
      <c r="I920">
        <v>5</v>
      </c>
      <c r="J920" t="str">
        <f t="shared" si="59"/>
        <v>Medium Tenure</v>
      </c>
      <c r="K920">
        <v>2</v>
      </c>
      <c r="L920" t="s">
        <v>5</v>
      </c>
      <c r="M920">
        <v>271.17</v>
      </c>
    </row>
    <row r="921" spans="1:13" x14ac:dyDescent="0.25">
      <c r="A921">
        <v>920</v>
      </c>
      <c r="B921">
        <v>60</v>
      </c>
      <c r="C921" t="str">
        <f t="shared" si="56"/>
        <v>Senior Citizen</v>
      </c>
      <c r="D921" t="s">
        <v>4</v>
      </c>
      <c r="E921">
        <v>44555</v>
      </c>
      <c r="F921" t="str">
        <f t="shared" si="57"/>
        <v>Low Income</v>
      </c>
      <c r="G921">
        <v>84</v>
      </c>
      <c r="H921" t="str">
        <f t="shared" si="58"/>
        <v>High Spending</v>
      </c>
      <c r="I921">
        <v>7</v>
      </c>
      <c r="J921" t="str">
        <f t="shared" si="59"/>
        <v>High Tenure</v>
      </c>
      <c r="K921">
        <v>28</v>
      </c>
      <c r="L921" t="s">
        <v>6</v>
      </c>
      <c r="M921">
        <v>678.42</v>
      </c>
    </row>
    <row r="922" spans="1:13" x14ac:dyDescent="0.25">
      <c r="A922">
        <v>921</v>
      </c>
      <c r="B922">
        <v>66</v>
      </c>
      <c r="C922" t="str">
        <f t="shared" si="56"/>
        <v>Senior Citizen</v>
      </c>
      <c r="D922" t="s">
        <v>7</v>
      </c>
      <c r="E922">
        <v>122436</v>
      </c>
      <c r="F922" t="str">
        <f t="shared" si="57"/>
        <v>High Income</v>
      </c>
      <c r="G922">
        <v>73</v>
      </c>
      <c r="H922" t="str">
        <f t="shared" si="58"/>
        <v>High Spending</v>
      </c>
      <c r="I922">
        <v>7</v>
      </c>
      <c r="J922" t="str">
        <f t="shared" si="59"/>
        <v>High Tenure</v>
      </c>
      <c r="K922">
        <v>47</v>
      </c>
      <c r="L922" t="s">
        <v>5</v>
      </c>
      <c r="M922">
        <v>666.62</v>
      </c>
    </row>
    <row r="923" spans="1:13" x14ac:dyDescent="0.25">
      <c r="A923">
        <v>922</v>
      </c>
      <c r="B923">
        <v>58</v>
      </c>
      <c r="C923" t="str">
        <f t="shared" si="56"/>
        <v>Senior Citizen</v>
      </c>
      <c r="D923" t="s">
        <v>7</v>
      </c>
      <c r="E923">
        <v>105157</v>
      </c>
      <c r="F923" t="str">
        <f t="shared" si="57"/>
        <v>High Income</v>
      </c>
      <c r="G923">
        <v>51</v>
      </c>
      <c r="H923" t="str">
        <f t="shared" si="58"/>
        <v>Medium Spending</v>
      </c>
      <c r="I923">
        <v>3</v>
      </c>
      <c r="J923" t="str">
        <f t="shared" si="59"/>
        <v>Medium Tenure</v>
      </c>
      <c r="K923">
        <v>27</v>
      </c>
      <c r="L923" t="s">
        <v>3</v>
      </c>
      <c r="M923">
        <v>344.39</v>
      </c>
    </row>
    <row r="924" spans="1:13" x14ac:dyDescent="0.25">
      <c r="A924">
        <v>923</v>
      </c>
      <c r="B924">
        <v>68</v>
      </c>
      <c r="C924" t="str">
        <f t="shared" si="56"/>
        <v>Senior Citizen</v>
      </c>
      <c r="D924" t="s">
        <v>7</v>
      </c>
      <c r="E924">
        <v>107702</v>
      </c>
      <c r="F924" t="str">
        <f t="shared" si="57"/>
        <v>High Income</v>
      </c>
      <c r="G924">
        <v>73</v>
      </c>
      <c r="H924" t="str">
        <f t="shared" si="58"/>
        <v>High Spending</v>
      </c>
      <c r="I924">
        <v>4</v>
      </c>
      <c r="J924" t="str">
        <f t="shared" si="59"/>
        <v>Medium Tenure</v>
      </c>
      <c r="K924">
        <v>2</v>
      </c>
      <c r="L924" t="s">
        <v>2</v>
      </c>
      <c r="M924">
        <v>136.03</v>
      </c>
    </row>
    <row r="925" spans="1:13" x14ac:dyDescent="0.25">
      <c r="A925">
        <v>924</v>
      </c>
      <c r="B925">
        <v>20</v>
      </c>
      <c r="C925" t="str">
        <f t="shared" si="56"/>
        <v>Teenager</v>
      </c>
      <c r="D925" t="s">
        <v>7</v>
      </c>
      <c r="E925">
        <v>88778</v>
      </c>
      <c r="F925" t="str">
        <f t="shared" si="57"/>
        <v>Medium Income</v>
      </c>
      <c r="G925">
        <v>56</v>
      </c>
      <c r="H925" t="str">
        <f t="shared" si="58"/>
        <v>Medium Spending</v>
      </c>
      <c r="I925">
        <v>2</v>
      </c>
      <c r="J925" t="str">
        <f t="shared" si="59"/>
        <v>Low Tenure</v>
      </c>
      <c r="K925">
        <v>28</v>
      </c>
      <c r="L925" t="s">
        <v>1</v>
      </c>
      <c r="M925">
        <v>240.93</v>
      </c>
    </row>
    <row r="926" spans="1:13" x14ac:dyDescent="0.25">
      <c r="A926">
        <v>925</v>
      </c>
      <c r="B926">
        <v>53</v>
      </c>
      <c r="C926" t="str">
        <f t="shared" si="56"/>
        <v>Senior Citizen</v>
      </c>
      <c r="D926" t="s">
        <v>4</v>
      </c>
      <c r="E926">
        <v>32539</v>
      </c>
      <c r="F926" t="str">
        <f t="shared" si="57"/>
        <v>Low Income</v>
      </c>
      <c r="G926">
        <v>22</v>
      </c>
      <c r="H926" t="str">
        <f t="shared" si="58"/>
        <v>Low Spending</v>
      </c>
      <c r="I926">
        <v>6</v>
      </c>
      <c r="J926" t="str">
        <f t="shared" si="59"/>
        <v>Medium Tenure</v>
      </c>
      <c r="K926">
        <v>42</v>
      </c>
      <c r="L926" t="s">
        <v>5</v>
      </c>
      <c r="M926">
        <v>536.05999999999995</v>
      </c>
    </row>
    <row r="927" spans="1:13" x14ac:dyDescent="0.25">
      <c r="A927">
        <v>926</v>
      </c>
      <c r="B927">
        <v>39</v>
      </c>
      <c r="C927" t="str">
        <f t="shared" si="56"/>
        <v>Adult</v>
      </c>
      <c r="D927" t="s">
        <v>0</v>
      </c>
      <c r="E927">
        <v>53091</v>
      </c>
      <c r="F927" t="str">
        <f t="shared" si="57"/>
        <v>Medium Income</v>
      </c>
      <c r="G927">
        <v>41</v>
      </c>
      <c r="H927" t="str">
        <f t="shared" si="58"/>
        <v>Medium Spending</v>
      </c>
      <c r="I927">
        <v>9</v>
      </c>
      <c r="J927" t="str">
        <f t="shared" si="59"/>
        <v>High Tenure</v>
      </c>
      <c r="K927">
        <v>3</v>
      </c>
      <c r="L927" t="s">
        <v>1</v>
      </c>
      <c r="M927">
        <v>12.45</v>
      </c>
    </row>
    <row r="928" spans="1:13" x14ac:dyDescent="0.25">
      <c r="A928">
        <v>927</v>
      </c>
      <c r="B928">
        <v>46</v>
      </c>
      <c r="C928" t="str">
        <f t="shared" si="56"/>
        <v>Adult</v>
      </c>
      <c r="D928" t="s">
        <v>4</v>
      </c>
      <c r="E928">
        <v>46368</v>
      </c>
      <c r="F928" t="str">
        <f t="shared" si="57"/>
        <v>Low Income</v>
      </c>
      <c r="G928">
        <v>11</v>
      </c>
      <c r="H928" t="str">
        <f t="shared" si="58"/>
        <v>Low Spending</v>
      </c>
      <c r="I928">
        <v>7</v>
      </c>
      <c r="J928" t="str">
        <f t="shared" si="59"/>
        <v>High Tenure</v>
      </c>
      <c r="K928">
        <v>17</v>
      </c>
      <c r="L928" t="s">
        <v>5</v>
      </c>
      <c r="M928">
        <v>869.05</v>
      </c>
    </row>
    <row r="929" spans="1:13" x14ac:dyDescent="0.25">
      <c r="A929">
        <v>928</v>
      </c>
      <c r="B929">
        <v>28</v>
      </c>
      <c r="C929" t="str">
        <f t="shared" si="56"/>
        <v>Teenager</v>
      </c>
      <c r="D929" t="s">
        <v>7</v>
      </c>
      <c r="E929">
        <v>134592</v>
      </c>
      <c r="F929" t="str">
        <f t="shared" si="57"/>
        <v>High Income</v>
      </c>
      <c r="G929">
        <v>43</v>
      </c>
      <c r="H929" t="str">
        <f t="shared" si="58"/>
        <v>Medium Spending</v>
      </c>
      <c r="I929">
        <v>10</v>
      </c>
      <c r="J929" t="str">
        <f t="shared" si="59"/>
        <v>High Tenure</v>
      </c>
      <c r="K929">
        <v>25</v>
      </c>
      <c r="L929" t="s">
        <v>3</v>
      </c>
      <c r="M929">
        <v>557.04</v>
      </c>
    </row>
    <row r="930" spans="1:13" x14ac:dyDescent="0.25">
      <c r="A930">
        <v>929</v>
      </c>
      <c r="B930">
        <v>35</v>
      </c>
      <c r="C930" t="str">
        <f t="shared" si="56"/>
        <v>Adult</v>
      </c>
      <c r="D930" t="s">
        <v>7</v>
      </c>
      <c r="E930">
        <v>48768</v>
      </c>
      <c r="F930" t="str">
        <f t="shared" si="57"/>
        <v>Low Income</v>
      </c>
      <c r="G930">
        <v>43</v>
      </c>
      <c r="H930" t="str">
        <f t="shared" si="58"/>
        <v>Medium Spending</v>
      </c>
      <c r="I930">
        <v>2</v>
      </c>
      <c r="J930" t="str">
        <f t="shared" si="59"/>
        <v>Low Tenure</v>
      </c>
      <c r="K930">
        <v>5</v>
      </c>
      <c r="L930" t="s">
        <v>6</v>
      </c>
      <c r="M930">
        <v>746.74</v>
      </c>
    </row>
    <row r="931" spans="1:13" x14ac:dyDescent="0.25">
      <c r="A931">
        <v>930</v>
      </c>
      <c r="B931">
        <v>42</v>
      </c>
      <c r="C931" t="str">
        <f t="shared" si="56"/>
        <v>Adult</v>
      </c>
      <c r="D931" t="s">
        <v>4</v>
      </c>
      <c r="E931">
        <v>128064</v>
      </c>
      <c r="F931" t="str">
        <f t="shared" si="57"/>
        <v>High Income</v>
      </c>
      <c r="G931">
        <v>8</v>
      </c>
      <c r="H931" t="str">
        <f t="shared" si="58"/>
        <v>Low Spending</v>
      </c>
      <c r="I931">
        <v>8</v>
      </c>
      <c r="J931" t="str">
        <f t="shared" si="59"/>
        <v>High Tenure</v>
      </c>
      <c r="K931">
        <v>44</v>
      </c>
      <c r="L931" t="s">
        <v>1</v>
      </c>
      <c r="M931">
        <v>316.5</v>
      </c>
    </row>
    <row r="932" spans="1:13" x14ac:dyDescent="0.25">
      <c r="A932">
        <v>931</v>
      </c>
      <c r="B932">
        <v>59</v>
      </c>
      <c r="C932" t="str">
        <f t="shared" si="56"/>
        <v>Senior Citizen</v>
      </c>
      <c r="D932" t="s">
        <v>7</v>
      </c>
      <c r="E932">
        <v>48329</v>
      </c>
      <c r="F932" t="str">
        <f t="shared" si="57"/>
        <v>Low Income</v>
      </c>
      <c r="G932">
        <v>6</v>
      </c>
      <c r="H932" t="str">
        <f t="shared" si="58"/>
        <v>Low Spending</v>
      </c>
      <c r="I932">
        <v>8</v>
      </c>
      <c r="J932" t="str">
        <f t="shared" si="59"/>
        <v>High Tenure</v>
      </c>
      <c r="K932">
        <v>26</v>
      </c>
      <c r="L932" t="s">
        <v>5</v>
      </c>
      <c r="M932">
        <v>36.76</v>
      </c>
    </row>
    <row r="933" spans="1:13" x14ac:dyDescent="0.25">
      <c r="A933">
        <v>932</v>
      </c>
      <c r="B933">
        <v>31</v>
      </c>
      <c r="C933" t="str">
        <f t="shared" si="56"/>
        <v>Adult</v>
      </c>
      <c r="D933" t="s">
        <v>4</v>
      </c>
      <c r="E933">
        <v>30969</v>
      </c>
      <c r="F933" t="str">
        <f t="shared" si="57"/>
        <v>Low Income</v>
      </c>
      <c r="G933">
        <v>32</v>
      </c>
      <c r="H933" t="str">
        <f t="shared" si="58"/>
        <v>Low Spending</v>
      </c>
      <c r="I933">
        <v>9</v>
      </c>
      <c r="J933" t="str">
        <f t="shared" si="59"/>
        <v>High Tenure</v>
      </c>
      <c r="K933">
        <v>11</v>
      </c>
      <c r="L933" t="s">
        <v>2</v>
      </c>
      <c r="M933">
        <v>562.47</v>
      </c>
    </row>
    <row r="934" spans="1:13" x14ac:dyDescent="0.25">
      <c r="A934">
        <v>933</v>
      </c>
      <c r="B934">
        <v>18</v>
      </c>
      <c r="C934" t="str">
        <f t="shared" si="56"/>
        <v>Teenager</v>
      </c>
      <c r="D934" t="s">
        <v>7</v>
      </c>
      <c r="E934">
        <v>117893</v>
      </c>
      <c r="F934" t="str">
        <f t="shared" si="57"/>
        <v>High Income</v>
      </c>
      <c r="G934">
        <v>84</v>
      </c>
      <c r="H934" t="str">
        <f t="shared" si="58"/>
        <v>High Spending</v>
      </c>
      <c r="I934">
        <v>3</v>
      </c>
      <c r="J934" t="str">
        <f t="shared" si="59"/>
        <v>Medium Tenure</v>
      </c>
      <c r="K934">
        <v>24</v>
      </c>
      <c r="L934" t="s">
        <v>6</v>
      </c>
      <c r="M934">
        <v>413.27</v>
      </c>
    </row>
    <row r="935" spans="1:13" x14ac:dyDescent="0.25">
      <c r="A935">
        <v>934</v>
      </c>
      <c r="B935">
        <v>47</v>
      </c>
      <c r="C935" t="str">
        <f t="shared" si="56"/>
        <v>Adult</v>
      </c>
      <c r="D935" t="s">
        <v>7</v>
      </c>
      <c r="E935">
        <v>138152</v>
      </c>
      <c r="F935" t="str">
        <f t="shared" si="57"/>
        <v>High Income</v>
      </c>
      <c r="G935">
        <v>53</v>
      </c>
      <c r="H935" t="str">
        <f t="shared" si="58"/>
        <v>Medium Spending</v>
      </c>
      <c r="I935">
        <v>2</v>
      </c>
      <c r="J935" t="str">
        <f t="shared" si="59"/>
        <v>Low Tenure</v>
      </c>
      <c r="K935">
        <v>38</v>
      </c>
      <c r="L935" t="s">
        <v>1</v>
      </c>
      <c r="M935">
        <v>129.08000000000001</v>
      </c>
    </row>
    <row r="936" spans="1:13" x14ac:dyDescent="0.25">
      <c r="A936">
        <v>935</v>
      </c>
      <c r="B936">
        <v>48</v>
      </c>
      <c r="C936" t="str">
        <f t="shared" si="56"/>
        <v>Adult</v>
      </c>
      <c r="D936" t="s">
        <v>4</v>
      </c>
      <c r="E936">
        <v>129592</v>
      </c>
      <c r="F936" t="str">
        <f t="shared" si="57"/>
        <v>High Income</v>
      </c>
      <c r="G936">
        <v>2</v>
      </c>
      <c r="H936" t="str">
        <f t="shared" si="58"/>
        <v>Low Spending</v>
      </c>
      <c r="I936">
        <v>3</v>
      </c>
      <c r="J936" t="str">
        <f t="shared" si="59"/>
        <v>Medium Tenure</v>
      </c>
      <c r="K936">
        <v>26</v>
      </c>
      <c r="L936" t="s">
        <v>3</v>
      </c>
      <c r="M936">
        <v>748.46</v>
      </c>
    </row>
    <row r="937" spans="1:13" x14ac:dyDescent="0.25">
      <c r="A937">
        <v>936</v>
      </c>
      <c r="B937">
        <v>51</v>
      </c>
      <c r="C937" t="str">
        <f t="shared" si="56"/>
        <v>Senior Citizen</v>
      </c>
      <c r="D937" t="s">
        <v>7</v>
      </c>
      <c r="E937">
        <v>148784</v>
      </c>
      <c r="F937" t="str">
        <f t="shared" si="57"/>
        <v>High Income</v>
      </c>
      <c r="G937">
        <v>17</v>
      </c>
      <c r="H937" t="str">
        <f t="shared" si="58"/>
        <v>Low Spending</v>
      </c>
      <c r="I937">
        <v>1</v>
      </c>
      <c r="J937" t="str">
        <f t="shared" si="59"/>
        <v>Low Tenure</v>
      </c>
      <c r="K937">
        <v>50</v>
      </c>
      <c r="L937" t="s">
        <v>5</v>
      </c>
      <c r="M937">
        <v>302.81</v>
      </c>
    </row>
    <row r="938" spans="1:13" x14ac:dyDescent="0.25">
      <c r="A938">
        <v>937</v>
      </c>
      <c r="B938">
        <v>43</v>
      </c>
      <c r="C938" t="str">
        <f t="shared" si="56"/>
        <v>Adult</v>
      </c>
      <c r="D938" t="s">
        <v>0</v>
      </c>
      <c r="E938">
        <v>42201</v>
      </c>
      <c r="F938" t="str">
        <f t="shared" si="57"/>
        <v>Low Income</v>
      </c>
      <c r="G938">
        <v>76</v>
      </c>
      <c r="H938" t="str">
        <f t="shared" si="58"/>
        <v>High Spending</v>
      </c>
      <c r="I938">
        <v>1</v>
      </c>
      <c r="J938" t="str">
        <f t="shared" si="59"/>
        <v>Low Tenure</v>
      </c>
      <c r="K938">
        <v>50</v>
      </c>
      <c r="L938" t="s">
        <v>5</v>
      </c>
      <c r="M938">
        <v>106.48</v>
      </c>
    </row>
    <row r="939" spans="1:13" x14ac:dyDescent="0.25">
      <c r="A939">
        <v>938</v>
      </c>
      <c r="B939">
        <v>64</v>
      </c>
      <c r="C939" t="str">
        <f t="shared" si="56"/>
        <v>Senior Citizen</v>
      </c>
      <c r="D939" t="s">
        <v>4</v>
      </c>
      <c r="E939">
        <v>65498</v>
      </c>
      <c r="F939" t="str">
        <f t="shared" si="57"/>
        <v>Medium Income</v>
      </c>
      <c r="G939">
        <v>23</v>
      </c>
      <c r="H939" t="str">
        <f t="shared" si="58"/>
        <v>Low Spending</v>
      </c>
      <c r="I939">
        <v>5</v>
      </c>
      <c r="J939" t="str">
        <f t="shared" si="59"/>
        <v>Medium Tenure</v>
      </c>
      <c r="K939">
        <v>24</v>
      </c>
      <c r="L939" t="s">
        <v>3</v>
      </c>
      <c r="M939">
        <v>351.94</v>
      </c>
    </row>
    <row r="940" spans="1:13" x14ac:dyDescent="0.25">
      <c r="A940">
        <v>939</v>
      </c>
      <c r="B940">
        <v>37</v>
      </c>
      <c r="C940" t="str">
        <f t="shared" si="56"/>
        <v>Adult</v>
      </c>
      <c r="D940" t="s">
        <v>7</v>
      </c>
      <c r="E940">
        <v>70213</v>
      </c>
      <c r="F940" t="str">
        <f t="shared" si="57"/>
        <v>Medium Income</v>
      </c>
      <c r="G940">
        <v>84</v>
      </c>
      <c r="H940" t="str">
        <f t="shared" si="58"/>
        <v>High Spending</v>
      </c>
      <c r="I940">
        <v>3</v>
      </c>
      <c r="J940" t="str">
        <f t="shared" si="59"/>
        <v>Medium Tenure</v>
      </c>
      <c r="K940">
        <v>37</v>
      </c>
      <c r="L940" t="s">
        <v>5</v>
      </c>
      <c r="M940">
        <v>785.53</v>
      </c>
    </row>
    <row r="941" spans="1:13" x14ac:dyDescent="0.25">
      <c r="A941">
        <v>940</v>
      </c>
      <c r="B941">
        <v>56</v>
      </c>
      <c r="C941" t="str">
        <f t="shared" si="56"/>
        <v>Senior Citizen</v>
      </c>
      <c r="D941" t="s">
        <v>0</v>
      </c>
      <c r="E941">
        <v>51736</v>
      </c>
      <c r="F941" t="str">
        <f t="shared" si="57"/>
        <v>Medium Income</v>
      </c>
      <c r="G941">
        <v>3</v>
      </c>
      <c r="H941" t="str">
        <f t="shared" si="58"/>
        <v>Low Spending</v>
      </c>
      <c r="I941">
        <v>9</v>
      </c>
      <c r="J941" t="str">
        <f t="shared" si="59"/>
        <v>High Tenure</v>
      </c>
      <c r="K941">
        <v>25</v>
      </c>
      <c r="L941" t="s">
        <v>5</v>
      </c>
      <c r="M941">
        <v>666.01</v>
      </c>
    </row>
    <row r="942" spans="1:13" x14ac:dyDescent="0.25">
      <c r="A942">
        <v>941</v>
      </c>
      <c r="B942">
        <v>54</v>
      </c>
      <c r="C942" t="str">
        <f t="shared" si="56"/>
        <v>Senior Citizen</v>
      </c>
      <c r="D942" t="s">
        <v>7</v>
      </c>
      <c r="E942">
        <v>33706</v>
      </c>
      <c r="F942" t="str">
        <f t="shared" si="57"/>
        <v>Low Income</v>
      </c>
      <c r="G942">
        <v>64</v>
      </c>
      <c r="H942" t="str">
        <f t="shared" si="58"/>
        <v>Medium Spending</v>
      </c>
      <c r="I942">
        <v>9</v>
      </c>
      <c r="J942" t="str">
        <f t="shared" si="59"/>
        <v>High Tenure</v>
      </c>
      <c r="K942">
        <v>1</v>
      </c>
      <c r="L942" t="s">
        <v>3</v>
      </c>
      <c r="M942">
        <v>371.93</v>
      </c>
    </row>
    <row r="943" spans="1:13" x14ac:dyDescent="0.25">
      <c r="A943">
        <v>942</v>
      </c>
      <c r="B943">
        <v>36</v>
      </c>
      <c r="C943" t="str">
        <f t="shared" si="56"/>
        <v>Adult</v>
      </c>
      <c r="D943" t="s">
        <v>7</v>
      </c>
      <c r="E943">
        <v>33087</v>
      </c>
      <c r="F943" t="str">
        <f t="shared" si="57"/>
        <v>Low Income</v>
      </c>
      <c r="G943">
        <v>69</v>
      </c>
      <c r="H943" t="str">
        <f t="shared" si="58"/>
        <v>Medium Spending</v>
      </c>
      <c r="I943">
        <v>7</v>
      </c>
      <c r="J943" t="str">
        <f t="shared" si="59"/>
        <v>High Tenure</v>
      </c>
      <c r="K943">
        <v>21</v>
      </c>
      <c r="L943" t="s">
        <v>2</v>
      </c>
      <c r="M943">
        <v>651.79999999999995</v>
      </c>
    </row>
    <row r="944" spans="1:13" x14ac:dyDescent="0.25">
      <c r="A944">
        <v>943</v>
      </c>
      <c r="B944">
        <v>54</v>
      </c>
      <c r="C944" t="str">
        <f t="shared" si="56"/>
        <v>Senior Citizen</v>
      </c>
      <c r="D944" t="s">
        <v>0</v>
      </c>
      <c r="E944">
        <v>140081</v>
      </c>
      <c r="F944" t="str">
        <f t="shared" si="57"/>
        <v>High Income</v>
      </c>
      <c r="G944">
        <v>100</v>
      </c>
      <c r="H944" t="str">
        <f t="shared" si="58"/>
        <v>High Spending</v>
      </c>
      <c r="I944">
        <v>1</v>
      </c>
      <c r="J944" t="str">
        <f t="shared" si="59"/>
        <v>Low Tenure</v>
      </c>
      <c r="K944">
        <v>25</v>
      </c>
      <c r="L944" t="s">
        <v>6</v>
      </c>
      <c r="M944">
        <v>30.51</v>
      </c>
    </row>
    <row r="945" spans="1:13" x14ac:dyDescent="0.25">
      <c r="A945">
        <v>944</v>
      </c>
      <c r="B945">
        <v>47</v>
      </c>
      <c r="C945" t="str">
        <f t="shared" si="56"/>
        <v>Adult</v>
      </c>
      <c r="D945" t="s">
        <v>4</v>
      </c>
      <c r="E945">
        <v>37014</v>
      </c>
      <c r="F945" t="str">
        <f t="shared" si="57"/>
        <v>Low Income</v>
      </c>
      <c r="G945">
        <v>76</v>
      </c>
      <c r="H945" t="str">
        <f t="shared" si="58"/>
        <v>High Spending</v>
      </c>
      <c r="I945">
        <v>5</v>
      </c>
      <c r="J945" t="str">
        <f t="shared" si="59"/>
        <v>Medium Tenure</v>
      </c>
      <c r="K945">
        <v>34</v>
      </c>
      <c r="L945" t="s">
        <v>6</v>
      </c>
      <c r="M945">
        <v>880.18</v>
      </c>
    </row>
    <row r="946" spans="1:13" x14ac:dyDescent="0.25">
      <c r="A946">
        <v>945</v>
      </c>
      <c r="B946">
        <v>65</v>
      </c>
      <c r="C946" t="str">
        <f t="shared" si="56"/>
        <v>Senior Citizen</v>
      </c>
      <c r="D946" t="s">
        <v>7</v>
      </c>
      <c r="E946">
        <v>42779</v>
      </c>
      <c r="F946" t="str">
        <f t="shared" si="57"/>
        <v>Low Income</v>
      </c>
      <c r="G946">
        <v>81</v>
      </c>
      <c r="H946" t="str">
        <f t="shared" si="58"/>
        <v>High Spending</v>
      </c>
      <c r="I946">
        <v>5</v>
      </c>
      <c r="J946" t="str">
        <f t="shared" si="59"/>
        <v>Medium Tenure</v>
      </c>
      <c r="K946">
        <v>38</v>
      </c>
      <c r="L946" t="s">
        <v>3</v>
      </c>
      <c r="M946">
        <v>594.91999999999996</v>
      </c>
    </row>
    <row r="947" spans="1:13" x14ac:dyDescent="0.25">
      <c r="A947">
        <v>946</v>
      </c>
      <c r="B947">
        <v>59</v>
      </c>
      <c r="C947" t="str">
        <f t="shared" si="56"/>
        <v>Senior Citizen</v>
      </c>
      <c r="D947" t="s">
        <v>7</v>
      </c>
      <c r="E947">
        <v>149936</v>
      </c>
      <c r="F947" t="str">
        <f t="shared" si="57"/>
        <v>High Income</v>
      </c>
      <c r="G947">
        <v>80</v>
      </c>
      <c r="H947" t="str">
        <f t="shared" si="58"/>
        <v>High Spending</v>
      </c>
      <c r="I947">
        <v>7</v>
      </c>
      <c r="J947" t="str">
        <f t="shared" si="59"/>
        <v>High Tenure</v>
      </c>
      <c r="K947">
        <v>37</v>
      </c>
      <c r="L947" t="s">
        <v>1</v>
      </c>
      <c r="M947">
        <v>406.6</v>
      </c>
    </row>
    <row r="948" spans="1:13" x14ac:dyDescent="0.25">
      <c r="A948">
        <v>947</v>
      </c>
      <c r="B948">
        <v>60</v>
      </c>
      <c r="C948" t="str">
        <f t="shared" si="56"/>
        <v>Senior Citizen</v>
      </c>
      <c r="D948" t="s">
        <v>4</v>
      </c>
      <c r="E948">
        <v>111493</v>
      </c>
      <c r="F948" t="str">
        <f t="shared" si="57"/>
        <v>High Income</v>
      </c>
      <c r="G948">
        <v>40</v>
      </c>
      <c r="H948" t="str">
        <f t="shared" si="58"/>
        <v>Medium Spending</v>
      </c>
      <c r="I948">
        <v>10</v>
      </c>
      <c r="J948" t="str">
        <f t="shared" si="59"/>
        <v>High Tenure</v>
      </c>
      <c r="K948">
        <v>8</v>
      </c>
      <c r="L948" t="s">
        <v>1</v>
      </c>
      <c r="M948">
        <v>190.34</v>
      </c>
    </row>
    <row r="949" spans="1:13" x14ac:dyDescent="0.25">
      <c r="A949">
        <v>948</v>
      </c>
      <c r="B949">
        <v>21</v>
      </c>
      <c r="C949" t="str">
        <f t="shared" si="56"/>
        <v>Teenager</v>
      </c>
      <c r="D949" t="s">
        <v>4</v>
      </c>
      <c r="E949">
        <v>117520</v>
      </c>
      <c r="F949" t="str">
        <f t="shared" si="57"/>
        <v>High Income</v>
      </c>
      <c r="G949">
        <v>34</v>
      </c>
      <c r="H949" t="str">
        <f t="shared" si="58"/>
        <v>Low Spending</v>
      </c>
      <c r="I949">
        <v>3</v>
      </c>
      <c r="J949" t="str">
        <f t="shared" si="59"/>
        <v>Medium Tenure</v>
      </c>
      <c r="K949">
        <v>32</v>
      </c>
      <c r="L949" t="s">
        <v>2</v>
      </c>
      <c r="M949">
        <v>256.98</v>
      </c>
    </row>
    <row r="950" spans="1:13" x14ac:dyDescent="0.25">
      <c r="A950">
        <v>949</v>
      </c>
      <c r="B950">
        <v>62</v>
      </c>
      <c r="C950" t="str">
        <f t="shared" si="56"/>
        <v>Senior Citizen</v>
      </c>
      <c r="D950" t="s">
        <v>4</v>
      </c>
      <c r="E950">
        <v>128667</v>
      </c>
      <c r="F950" t="str">
        <f t="shared" si="57"/>
        <v>High Income</v>
      </c>
      <c r="G950">
        <v>37</v>
      </c>
      <c r="H950" t="str">
        <f t="shared" si="58"/>
        <v>Low Spending</v>
      </c>
      <c r="I950">
        <v>5</v>
      </c>
      <c r="J950" t="str">
        <f t="shared" si="59"/>
        <v>Medium Tenure</v>
      </c>
      <c r="K950">
        <v>17</v>
      </c>
      <c r="L950" t="s">
        <v>2</v>
      </c>
      <c r="M950">
        <v>150.62</v>
      </c>
    </row>
    <row r="951" spans="1:13" x14ac:dyDescent="0.25">
      <c r="A951">
        <v>950</v>
      </c>
      <c r="B951">
        <v>45</v>
      </c>
      <c r="C951" t="str">
        <f t="shared" si="56"/>
        <v>Adult</v>
      </c>
      <c r="D951" t="s">
        <v>4</v>
      </c>
      <c r="E951">
        <v>114390</v>
      </c>
      <c r="F951" t="str">
        <f t="shared" si="57"/>
        <v>High Income</v>
      </c>
      <c r="G951">
        <v>38</v>
      </c>
      <c r="H951" t="str">
        <f t="shared" si="58"/>
        <v>Low Spending</v>
      </c>
      <c r="I951">
        <v>3</v>
      </c>
      <c r="J951" t="str">
        <f t="shared" si="59"/>
        <v>Medium Tenure</v>
      </c>
      <c r="K951">
        <v>9</v>
      </c>
      <c r="L951" t="s">
        <v>1</v>
      </c>
      <c r="M951">
        <v>663.25</v>
      </c>
    </row>
    <row r="952" spans="1:13" x14ac:dyDescent="0.25">
      <c r="A952">
        <v>951</v>
      </c>
      <c r="B952">
        <v>41</v>
      </c>
      <c r="C952" t="str">
        <f t="shared" si="56"/>
        <v>Adult</v>
      </c>
      <c r="D952" t="s">
        <v>4</v>
      </c>
      <c r="E952">
        <v>134487</v>
      </c>
      <c r="F952" t="str">
        <f t="shared" si="57"/>
        <v>High Income</v>
      </c>
      <c r="G952">
        <v>7</v>
      </c>
      <c r="H952" t="str">
        <f t="shared" si="58"/>
        <v>Low Spending</v>
      </c>
      <c r="I952">
        <v>10</v>
      </c>
      <c r="J952" t="str">
        <f t="shared" si="59"/>
        <v>High Tenure</v>
      </c>
      <c r="K952">
        <v>50</v>
      </c>
      <c r="L952" t="s">
        <v>6</v>
      </c>
      <c r="M952">
        <v>556.1</v>
      </c>
    </row>
    <row r="953" spans="1:13" x14ac:dyDescent="0.25">
      <c r="A953">
        <v>952</v>
      </c>
      <c r="B953">
        <v>29</v>
      </c>
      <c r="C953" t="str">
        <f t="shared" si="56"/>
        <v>Teenager</v>
      </c>
      <c r="D953" t="s">
        <v>0</v>
      </c>
      <c r="E953">
        <v>45164</v>
      </c>
      <c r="F953" t="str">
        <f t="shared" si="57"/>
        <v>Low Income</v>
      </c>
      <c r="G953">
        <v>54</v>
      </c>
      <c r="H953" t="str">
        <f t="shared" si="58"/>
        <v>Medium Spending</v>
      </c>
      <c r="I953">
        <v>8</v>
      </c>
      <c r="J953" t="str">
        <f t="shared" si="59"/>
        <v>High Tenure</v>
      </c>
      <c r="K953">
        <v>45</v>
      </c>
      <c r="L953" t="s">
        <v>1</v>
      </c>
      <c r="M953">
        <v>915.62</v>
      </c>
    </row>
    <row r="954" spans="1:13" x14ac:dyDescent="0.25">
      <c r="A954">
        <v>953</v>
      </c>
      <c r="B954">
        <v>51</v>
      </c>
      <c r="C954" t="str">
        <f t="shared" si="56"/>
        <v>Senior Citizen</v>
      </c>
      <c r="D954" t="s">
        <v>7</v>
      </c>
      <c r="E954">
        <v>104830</v>
      </c>
      <c r="F954" t="str">
        <f t="shared" si="57"/>
        <v>High Income</v>
      </c>
      <c r="G954">
        <v>43</v>
      </c>
      <c r="H954" t="str">
        <f t="shared" si="58"/>
        <v>Medium Spending</v>
      </c>
      <c r="I954">
        <v>9</v>
      </c>
      <c r="J954" t="str">
        <f t="shared" si="59"/>
        <v>High Tenure</v>
      </c>
      <c r="K954">
        <v>36</v>
      </c>
      <c r="L954" t="s">
        <v>2</v>
      </c>
      <c r="M954">
        <v>593.91999999999996</v>
      </c>
    </row>
    <row r="955" spans="1:13" x14ac:dyDescent="0.25">
      <c r="A955">
        <v>954</v>
      </c>
      <c r="B955">
        <v>44</v>
      </c>
      <c r="C955" t="str">
        <f t="shared" si="56"/>
        <v>Adult</v>
      </c>
      <c r="D955" t="s">
        <v>7</v>
      </c>
      <c r="E955">
        <v>123822</v>
      </c>
      <c r="F955" t="str">
        <f t="shared" si="57"/>
        <v>High Income</v>
      </c>
      <c r="G955">
        <v>20</v>
      </c>
      <c r="H955" t="str">
        <f t="shared" si="58"/>
        <v>Low Spending</v>
      </c>
      <c r="I955">
        <v>4</v>
      </c>
      <c r="J955" t="str">
        <f t="shared" si="59"/>
        <v>Medium Tenure</v>
      </c>
      <c r="K955">
        <v>8</v>
      </c>
      <c r="L955" t="s">
        <v>6</v>
      </c>
      <c r="M955">
        <v>209.75</v>
      </c>
    </row>
    <row r="956" spans="1:13" x14ac:dyDescent="0.25">
      <c r="A956">
        <v>955</v>
      </c>
      <c r="B956">
        <v>30</v>
      </c>
      <c r="C956" t="str">
        <f t="shared" si="56"/>
        <v>Adult</v>
      </c>
      <c r="D956" t="s">
        <v>7</v>
      </c>
      <c r="E956">
        <v>50661</v>
      </c>
      <c r="F956" t="str">
        <f t="shared" si="57"/>
        <v>Medium Income</v>
      </c>
      <c r="G956">
        <v>89</v>
      </c>
      <c r="H956" t="str">
        <f t="shared" si="58"/>
        <v>High Spending</v>
      </c>
      <c r="I956">
        <v>9</v>
      </c>
      <c r="J956" t="str">
        <f t="shared" si="59"/>
        <v>High Tenure</v>
      </c>
      <c r="K956">
        <v>22</v>
      </c>
      <c r="L956" t="s">
        <v>2</v>
      </c>
      <c r="M956">
        <v>630.37</v>
      </c>
    </row>
    <row r="957" spans="1:13" x14ac:dyDescent="0.25">
      <c r="A957">
        <v>956</v>
      </c>
      <c r="B957">
        <v>60</v>
      </c>
      <c r="C957" t="str">
        <f t="shared" si="56"/>
        <v>Senior Citizen</v>
      </c>
      <c r="D957" t="s">
        <v>4</v>
      </c>
      <c r="E957">
        <v>48802</v>
      </c>
      <c r="F957" t="str">
        <f t="shared" si="57"/>
        <v>Low Income</v>
      </c>
      <c r="G957">
        <v>68</v>
      </c>
      <c r="H957" t="str">
        <f t="shared" si="58"/>
        <v>Medium Spending</v>
      </c>
      <c r="I957">
        <v>1</v>
      </c>
      <c r="J957" t="str">
        <f t="shared" si="59"/>
        <v>Low Tenure</v>
      </c>
      <c r="K957">
        <v>40</v>
      </c>
      <c r="L957" t="s">
        <v>1</v>
      </c>
      <c r="M957">
        <v>296.76</v>
      </c>
    </row>
    <row r="958" spans="1:13" x14ac:dyDescent="0.25">
      <c r="A958">
        <v>957</v>
      </c>
      <c r="B958">
        <v>60</v>
      </c>
      <c r="C958" t="str">
        <f t="shared" si="56"/>
        <v>Senior Citizen</v>
      </c>
      <c r="D958" t="s">
        <v>0</v>
      </c>
      <c r="E958">
        <v>56429</v>
      </c>
      <c r="F958" t="str">
        <f t="shared" si="57"/>
        <v>Medium Income</v>
      </c>
      <c r="G958">
        <v>69</v>
      </c>
      <c r="H958" t="str">
        <f t="shared" si="58"/>
        <v>Medium Spending</v>
      </c>
      <c r="I958">
        <v>9</v>
      </c>
      <c r="J958" t="str">
        <f t="shared" si="59"/>
        <v>High Tenure</v>
      </c>
      <c r="K958">
        <v>32</v>
      </c>
      <c r="L958" t="s">
        <v>1</v>
      </c>
      <c r="M958">
        <v>894.95</v>
      </c>
    </row>
    <row r="959" spans="1:13" x14ac:dyDescent="0.25">
      <c r="A959">
        <v>958</v>
      </c>
      <c r="B959">
        <v>26</v>
      </c>
      <c r="C959" t="str">
        <f t="shared" si="56"/>
        <v>Teenager</v>
      </c>
      <c r="D959" t="s">
        <v>0</v>
      </c>
      <c r="E959">
        <v>41126</v>
      </c>
      <c r="F959" t="str">
        <f t="shared" si="57"/>
        <v>Low Income</v>
      </c>
      <c r="G959">
        <v>37</v>
      </c>
      <c r="H959" t="str">
        <f t="shared" si="58"/>
        <v>Low Spending</v>
      </c>
      <c r="I959">
        <v>9</v>
      </c>
      <c r="J959" t="str">
        <f t="shared" si="59"/>
        <v>High Tenure</v>
      </c>
      <c r="K959">
        <v>44</v>
      </c>
      <c r="L959" t="s">
        <v>3</v>
      </c>
      <c r="M959">
        <v>100.64</v>
      </c>
    </row>
    <row r="960" spans="1:13" x14ac:dyDescent="0.25">
      <c r="A960">
        <v>959</v>
      </c>
      <c r="B960">
        <v>38</v>
      </c>
      <c r="C960" t="str">
        <f t="shared" si="56"/>
        <v>Adult</v>
      </c>
      <c r="D960" t="s">
        <v>0</v>
      </c>
      <c r="E960">
        <v>99054</v>
      </c>
      <c r="F960" t="str">
        <f t="shared" si="57"/>
        <v>Medium Income</v>
      </c>
      <c r="G960">
        <v>59</v>
      </c>
      <c r="H960" t="str">
        <f t="shared" si="58"/>
        <v>Medium Spending</v>
      </c>
      <c r="I960">
        <v>6</v>
      </c>
      <c r="J960" t="str">
        <f t="shared" si="59"/>
        <v>Medium Tenure</v>
      </c>
      <c r="K960">
        <v>4</v>
      </c>
      <c r="L960" t="s">
        <v>1</v>
      </c>
      <c r="M960">
        <v>174.22</v>
      </c>
    </row>
    <row r="961" spans="1:13" x14ac:dyDescent="0.25">
      <c r="A961">
        <v>960</v>
      </c>
      <c r="B961">
        <v>61</v>
      </c>
      <c r="C961" t="str">
        <f t="shared" si="56"/>
        <v>Senior Citizen</v>
      </c>
      <c r="D961" t="s">
        <v>0</v>
      </c>
      <c r="E961">
        <v>50349</v>
      </c>
      <c r="F961" t="str">
        <f t="shared" si="57"/>
        <v>Medium Income</v>
      </c>
      <c r="G961">
        <v>76</v>
      </c>
      <c r="H961" t="str">
        <f t="shared" si="58"/>
        <v>High Spending</v>
      </c>
      <c r="I961">
        <v>9</v>
      </c>
      <c r="J961" t="str">
        <f t="shared" si="59"/>
        <v>High Tenure</v>
      </c>
      <c r="K961">
        <v>42</v>
      </c>
      <c r="L961" t="s">
        <v>3</v>
      </c>
      <c r="M961">
        <v>957.5</v>
      </c>
    </row>
    <row r="962" spans="1:13" x14ac:dyDescent="0.25">
      <c r="A962">
        <v>961</v>
      </c>
      <c r="B962">
        <v>23</v>
      </c>
      <c r="C962" t="str">
        <f t="shared" si="56"/>
        <v>Teenager</v>
      </c>
      <c r="D962" t="s">
        <v>0</v>
      </c>
      <c r="E962">
        <v>60808</v>
      </c>
      <c r="F962" t="str">
        <f t="shared" si="57"/>
        <v>Medium Income</v>
      </c>
      <c r="G962">
        <v>96</v>
      </c>
      <c r="H962" t="str">
        <f t="shared" si="58"/>
        <v>High Spending</v>
      </c>
      <c r="I962">
        <v>2</v>
      </c>
      <c r="J962" t="str">
        <f t="shared" si="59"/>
        <v>Low Tenure</v>
      </c>
      <c r="K962">
        <v>12</v>
      </c>
      <c r="L962" t="s">
        <v>5</v>
      </c>
      <c r="M962">
        <v>231.03</v>
      </c>
    </row>
    <row r="963" spans="1:13" x14ac:dyDescent="0.25">
      <c r="A963">
        <v>962</v>
      </c>
      <c r="B963">
        <v>60</v>
      </c>
      <c r="C963" t="str">
        <f t="shared" ref="C963:C1001" si="60">IF(B963&gt;50,"Senior Citizen",IF(B963&gt;=30,"Adult","Teenager"))</f>
        <v>Senior Citizen</v>
      </c>
      <c r="D963" t="s">
        <v>7</v>
      </c>
      <c r="E963">
        <v>98537</v>
      </c>
      <c r="F963" t="str">
        <f t="shared" ref="F963:F1001" si="61">IF(E963 &lt; 50000, "Low Income", IF(E963 &lt;= 100000, "Medium Income", "High Income"))</f>
        <v>Medium Income</v>
      </c>
      <c r="G963">
        <v>71</v>
      </c>
      <c r="H963" t="str">
        <f t="shared" ref="H963:H1001" si="62">IF(G963 &lt; 40, "Low Spending", IF(G963 &lt;= 70, "Medium Spending", "High Spending"))</f>
        <v>High Spending</v>
      </c>
      <c r="I963">
        <v>9</v>
      </c>
      <c r="J963" t="str">
        <f t="shared" ref="J963:J1001" si="63">IF(I963 &lt; 3, "Low Tenure", IF(I963 &lt;= 6, "Medium Tenure", "High Tenure"))</f>
        <v>High Tenure</v>
      </c>
      <c r="K963">
        <v>45</v>
      </c>
      <c r="L963" t="s">
        <v>1</v>
      </c>
      <c r="M963">
        <v>725.67</v>
      </c>
    </row>
    <row r="964" spans="1:13" x14ac:dyDescent="0.25">
      <c r="A964">
        <v>963</v>
      </c>
      <c r="B964">
        <v>66</v>
      </c>
      <c r="C964" t="str">
        <f t="shared" si="60"/>
        <v>Senior Citizen</v>
      </c>
      <c r="D964" t="s">
        <v>0</v>
      </c>
      <c r="E964">
        <v>72885</v>
      </c>
      <c r="F964" t="str">
        <f t="shared" si="61"/>
        <v>Medium Income</v>
      </c>
      <c r="G964">
        <v>1</v>
      </c>
      <c r="H964" t="str">
        <f t="shared" si="62"/>
        <v>Low Spending</v>
      </c>
      <c r="I964">
        <v>9</v>
      </c>
      <c r="J964" t="str">
        <f t="shared" si="63"/>
        <v>High Tenure</v>
      </c>
      <c r="K964">
        <v>33</v>
      </c>
      <c r="L964" t="s">
        <v>1</v>
      </c>
      <c r="M964">
        <v>654.48</v>
      </c>
    </row>
    <row r="965" spans="1:13" x14ac:dyDescent="0.25">
      <c r="A965">
        <v>964</v>
      </c>
      <c r="B965">
        <v>26</v>
      </c>
      <c r="C965" t="str">
        <f t="shared" si="60"/>
        <v>Teenager</v>
      </c>
      <c r="D965" t="s">
        <v>4</v>
      </c>
      <c r="E965">
        <v>109221</v>
      </c>
      <c r="F965" t="str">
        <f t="shared" si="61"/>
        <v>High Income</v>
      </c>
      <c r="G965">
        <v>91</v>
      </c>
      <c r="H965" t="str">
        <f t="shared" si="62"/>
        <v>High Spending</v>
      </c>
      <c r="I965">
        <v>2</v>
      </c>
      <c r="J965" t="str">
        <f t="shared" si="63"/>
        <v>Low Tenure</v>
      </c>
      <c r="K965">
        <v>44</v>
      </c>
      <c r="L965" t="s">
        <v>2</v>
      </c>
      <c r="M965">
        <v>660.05</v>
      </c>
    </row>
    <row r="966" spans="1:13" x14ac:dyDescent="0.25">
      <c r="A966">
        <v>965</v>
      </c>
      <c r="B966">
        <v>49</v>
      </c>
      <c r="C966" t="str">
        <f t="shared" si="60"/>
        <v>Adult</v>
      </c>
      <c r="D966" t="s">
        <v>4</v>
      </c>
      <c r="E966">
        <v>94218</v>
      </c>
      <c r="F966" t="str">
        <f t="shared" si="61"/>
        <v>Medium Income</v>
      </c>
      <c r="G966">
        <v>4</v>
      </c>
      <c r="H966" t="str">
        <f t="shared" si="62"/>
        <v>Low Spending</v>
      </c>
      <c r="I966">
        <v>10</v>
      </c>
      <c r="J966" t="str">
        <f t="shared" si="63"/>
        <v>High Tenure</v>
      </c>
      <c r="K966">
        <v>5</v>
      </c>
      <c r="L966" t="s">
        <v>6</v>
      </c>
      <c r="M966">
        <v>287.36</v>
      </c>
    </row>
    <row r="967" spans="1:13" x14ac:dyDescent="0.25">
      <c r="A967">
        <v>966</v>
      </c>
      <c r="B967">
        <v>58</v>
      </c>
      <c r="C967" t="str">
        <f t="shared" si="60"/>
        <v>Senior Citizen</v>
      </c>
      <c r="D967" t="s">
        <v>4</v>
      </c>
      <c r="E967">
        <v>133888</v>
      </c>
      <c r="F967" t="str">
        <f t="shared" si="61"/>
        <v>High Income</v>
      </c>
      <c r="G967">
        <v>92</v>
      </c>
      <c r="H967" t="str">
        <f t="shared" si="62"/>
        <v>High Spending</v>
      </c>
      <c r="I967">
        <v>10</v>
      </c>
      <c r="J967" t="str">
        <f t="shared" si="63"/>
        <v>High Tenure</v>
      </c>
      <c r="K967">
        <v>14</v>
      </c>
      <c r="L967" t="s">
        <v>5</v>
      </c>
      <c r="M967">
        <v>628.29999999999995</v>
      </c>
    </row>
    <row r="968" spans="1:13" x14ac:dyDescent="0.25">
      <c r="A968">
        <v>967</v>
      </c>
      <c r="B968">
        <v>46</v>
      </c>
      <c r="C968" t="str">
        <f t="shared" si="60"/>
        <v>Adult</v>
      </c>
      <c r="D968" t="s">
        <v>0</v>
      </c>
      <c r="E968">
        <v>67361</v>
      </c>
      <c r="F968" t="str">
        <f t="shared" si="61"/>
        <v>Medium Income</v>
      </c>
      <c r="G968">
        <v>80</v>
      </c>
      <c r="H968" t="str">
        <f t="shared" si="62"/>
        <v>High Spending</v>
      </c>
      <c r="I968">
        <v>6</v>
      </c>
      <c r="J968" t="str">
        <f t="shared" si="63"/>
        <v>Medium Tenure</v>
      </c>
      <c r="K968">
        <v>25</v>
      </c>
      <c r="L968" t="s">
        <v>2</v>
      </c>
      <c r="M968">
        <v>350.08</v>
      </c>
    </row>
    <row r="969" spans="1:13" x14ac:dyDescent="0.25">
      <c r="A969">
        <v>968</v>
      </c>
      <c r="B969">
        <v>23</v>
      </c>
      <c r="C969" t="str">
        <f t="shared" si="60"/>
        <v>Teenager</v>
      </c>
      <c r="D969" t="s">
        <v>0</v>
      </c>
      <c r="E969">
        <v>74773</v>
      </c>
      <c r="F969" t="str">
        <f t="shared" si="61"/>
        <v>Medium Income</v>
      </c>
      <c r="G969">
        <v>16</v>
      </c>
      <c r="H969" t="str">
        <f t="shared" si="62"/>
        <v>Low Spending</v>
      </c>
      <c r="I969">
        <v>2</v>
      </c>
      <c r="J969" t="str">
        <f t="shared" si="63"/>
        <v>Low Tenure</v>
      </c>
      <c r="K969">
        <v>42</v>
      </c>
      <c r="L969" t="s">
        <v>1</v>
      </c>
      <c r="M969">
        <v>626.04999999999995</v>
      </c>
    </row>
    <row r="970" spans="1:13" x14ac:dyDescent="0.25">
      <c r="A970">
        <v>969</v>
      </c>
      <c r="B970">
        <v>61</v>
      </c>
      <c r="C970" t="str">
        <f t="shared" si="60"/>
        <v>Senior Citizen</v>
      </c>
      <c r="D970" t="s">
        <v>4</v>
      </c>
      <c r="E970">
        <v>38209</v>
      </c>
      <c r="F970" t="str">
        <f t="shared" si="61"/>
        <v>Low Income</v>
      </c>
      <c r="G970">
        <v>79</v>
      </c>
      <c r="H970" t="str">
        <f t="shared" si="62"/>
        <v>High Spending</v>
      </c>
      <c r="I970">
        <v>8</v>
      </c>
      <c r="J970" t="str">
        <f t="shared" si="63"/>
        <v>High Tenure</v>
      </c>
      <c r="K970">
        <v>40</v>
      </c>
      <c r="L970" t="s">
        <v>2</v>
      </c>
      <c r="M970">
        <v>724.23</v>
      </c>
    </row>
    <row r="971" spans="1:13" x14ac:dyDescent="0.25">
      <c r="A971">
        <v>970</v>
      </c>
      <c r="B971">
        <v>68</v>
      </c>
      <c r="C971" t="str">
        <f t="shared" si="60"/>
        <v>Senior Citizen</v>
      </c>
      <c r="D971" t="s">
        <v>0</v>
      </c>
      <c r="E971">
        <v>40471</v>
      </c>
      <c r="F971" t="str">
        <f t="shared" si="61"/>
        <v>Low Income</v>
      </c>
      <c r="G971">
        <v>28</v>
      </c>
      <c r="H971" t="str">
        <f t="shared" si="62"/>
        <v>Low Spending</v>
      </c>
      <c r="I971">
        <v>3</v>
      </c>
      <c r="J971" t="str">
        <f t="shared" si="63"/>
        <v>Medium Tenure</v>
      </c>
      <c r="K971">
        <v>33</v>
      </c>
      <c r="L971" t="s">
        <v>1</v>
      </c>
      <c r="M971">
        <v>40.89</v>
      </c>
    </row>
    <row r="972" spans="1:13" x14ac:dyDescent="0.25">
      <c r="A972">
        <v>971</v>
      </c>
      <c r="B972">
        <v>58</v>
      </c>
      <c r="C972" t="str">
        <f t="shared" si="60"/>
        <v>Senior Citizen</v>
      </c>
      <c r="D972" t="s">
        <v>0</v>
      </c>
      <c r="E972">
        <v>51913</v>
      </c>
      <c r="F972" t="str">
        <f t="shared" si="61"/>
        <v>Medium Income</v>
      </c>
      <c r="G972">
        <v>14</v>
      </c>
      <c r="H972" t="str">
        <f t="shared" si="62"/>
        <v>Low Spending</v>
      </c>
      <c r="I972">
        <v>4</v>
      </c>
      <c r="J972" t="str">
        <f t="shared" si="63"/>
        <v>Medium Tenure</v>
      </c>
      <c r="K972">
        <v>21</v>
      </c>
      <c r="L972" t="s">
        <v>5</v>
      </c>
      <c r="M972">
        <v>733.63</v>
      </c>
    </row>
    <row r="973" spans="1:13" x14ac:dyDescent="0.25">
      <c r="A973">
        <v>972</v>
      </c>
      <c r="B973">
        <v>41</v>
      </c>
      <c r="C973" t="str">
        <f t="shared" si="60"/>
        <v>Adult</v>
      </c>
      <c r="D973" t="s">
        <v>7</v>
      </c>
      <c r="E973">
        <v>120294</v>
      </c>
      <c r="F973" t="str">
        <f t="shared" si="61"/>
        <v>High Income</v>
      </c>
      <c r="G973">
        <v>79</v>
      </c>
      <c r="H973" t="str">
        <f t="shared" si="62"/>
        <v>High Spending</v>
      </c>
      <c r="I973">
        <v>5</v>
      </c>
      <c r="J973" t="str">
        <f t="shared" si="63"/>
        <v>Medium Tenure</v>
      </c>
      <c r="K973">
        <v>44</v>
      </c>
      <c r="L973" t="s">
        <v>3</v>
      </c>
      <c r="M973">
        <v>942.03</v>
      </c>
    </row>
    <row r="974" spans="1:13" x14ac:dyDescent="0.25">
      <c r="A974">
        <v>973</v>
      </c>
      <c r="B974">
        <v>43</v>
      </c>
      <c r="C974" t="str">
        <f t="shared" si="60"/>
        <v>Adult</v>
      </c>
      <c r="D974" t="s">
        <v>7</v>
      </c>
      <c r="E974">
        <v>130645</v>
      </c>
      <c r="F974" t="str">
        <f t="shared" si="61"/>
        <v>High Income</v>
      </c>
      <c r="G974">
        <v>34</v>
      </c>
      <c r="H974" t="str">
        <f t="shared" si="62"/>
        <v>Low Spending</v>
      </c>
      <c r="I974">
        <v>10</v>
      </c>
      <c r="J974" t="str">
        <f t="shared" si="63"/>
        <v>High Tenure</v>
      </c>
      <c r="K974">
        <v>5</v>
      </c>
      <c r="L974" t="s">
        <v>1</v>
      </c>
      <c r="M974">
        <v>833.69</v>
      </c>
    </row>
    <row r="975" spans="1:13" x14ac:dyDescent="0.25">
      <c r="A975">
        <v>974</v>
      </c>
      <c r="B975">
        <v>48</v>
      </c>
      <c r="C975" t="str">
        <f t="shared" si="60"/>
        <v>Adult</v>
      </c>
      <c r="D975" t="s">
        <v>4</v>
      </c>
      <c r="E975">
        <v>75118</v>
      </c>
      <c r="F975" t="str">
        <f t="shared" si="61"/>
        <v>Medium Income</v>
      </c>
      <c r="G975">
        <v>84</v>
      </c>
      <c r="H975" t="str">
        <f t="shared" si="62"/>
        <v>High Spending</v>
      </c>
      <c r="I975">
        <v>6</v>
      </c>
      <c r="J975" t="str">
        <f t="shared" si="63"/>
        <v>Medium Tenure</v>
      </c>
      <c r="K975">
        <v>41</v>
      </c>
      <c r="L975" t="s">
        <v>6</v>
      </c>
      <c r="M975">
        <v>711.37</v>
      </c>
    </row>
    <row r="976" spans="1:13" x14ac:dyDescent="0.25">
      <c r="A976">
        <v>975</v>
      </c>
      <c r="B976">
        <v>49</v>
      </c>
      <c r="C976" t="str">
        <f t="shared" si="60"/>
        <v>Adult</v>
      </c>
      <c r="D976" t="s">
        <v>0</v>
      </c>
      <c r="E976">
        <v>79546</v>
      </c>
      <c r="F976" t="str">
        <f t="shared" si="61"/>
        <v>Medium Income</v>
      </c>
      <c r="G976">
        <v>26</v>
      </c>
      <c r="H976" t="str">
        <f t="shared" si="62"/>
        <v>Low Spending</v>
      </c>
      <c r="I976">
        <v>5</v>
      </c>
      <c r="J976" t="str">
        <f t="shared" si="63"/>
        <v>Medium Tenure</v>
      </c>
      <c r="K976">
        <v>12</v>
      </c>
      <c r="L976" t="s">
        <v>5</v>
      </c>
      <c r="M976">
        <v>935.73</v>
      </c>
    </row>
    <row r="977" spans="1:13" x14ac:dyDescent="0.25">
      <c r="A977">
        <v>976</v>
      </c>
      <c r="B977">
        <v>30</v>
      </c>
      <c r="C977" t="str">
        <f t="shared" si="60"/>
        <v>Adult</v>
      </c>
      <c r="D977" t="s">
        <v>7</v>
      </c>
      <c r="E977">
        <v>54930</v>
      </c>
      <c r="F977" t="str">
        <f t="shared" si="61"/>
        <v>Medium Income</v>
      </c>
      <c r="G977">
        <v>12</v>
      </c>
      <c r="H977" t="str">
        <f t="shared" si="62"/>
        <v>Low Spending</v>
      </c>
      <c r="I977">
        <v>9</v>
      </c>
      <c r="J977" t="str">
        <f t="shared" si="63"/>
        <v>High Tenure</v>
      </c>
      <c r="K977">
        <v>13</v>
      </c>
      <c r="L977" t="s">
        <v>6</v>
      </c>
      <c r="M977">
        <v>724.88</v>
      </c>
    </row>
    <row r="978" spans="1:13" x14ac:dyDescent="0.25">
      <c r="A978">
        <v>977</v>
      </c>
      <c r="B978">
        <v>37</v>
      </c>
      <c r="C978" t="str">
        <f t="shared" si="60"/>
        <v>Adult</v>
      </c>
      <c r="D978" t="s">
        <v>7</v>
      </c>
      <c r="E978">
        <v>100314</v>
      </c>
      <c r="F978" t="str">
        <f t="shared" si="61"/>
        <v>High Income</v>
      </c>
      <c r="G978">
        <v>71</v>
      </c>
      <c r="H978" t="str">
        <f t="shared" si="62"/>
        <v>High Spending</v>
      </c>
      <c r="I978">
        <v>5</v>
      </c>
      <c r="J978" t="str">
        <f t="shared" si="63"/>
        <v>Medium Tenure</v>
      </c>
      <c r="K978">
        <v>19</v>
      </c>
      <c r="L978" t="s">
        <v>1</v>
      </c>
      <c r="M978">
        <v>692.74</v>
      </c>
    </row>
    <row r="979" spans="1:13" x14ac:dyDescent="0.25">
      <c r="A979">
        <v>978</v>
      </c>
      <c r="B979">
        <v>45</v>
      </c>
      <c r="C979" t="str">
        <f t="shared" si="60"/>
        <v>Adult</v>
      </c>
      <c r="D979" t="s">
        <v>0</v>
      </c>
      <c r="E979">
        <v>91381</v>
      </c>
      <c r="F979" t="str">
        <f t="shared" si="61"/>
        <v>Medium Income</v>
      </c>
      <c r="G979">
        <v>48</v>
      </c>
      <c r="H979" t="str">
        <f t="shared" si="62"/>
        <v>Medium Spending</v>
      </c>
      <c r="I979">
        <v>8</v>
      </c>
      <c r="J979" t="str">
        <f t="shared" si="63"/>
        <v>High Tenure</v>
      </c>
      <c r="K979">
        <v>16</v>
      </c>
      <c r="L979" t="s">
        <v>2</v>
      </c>
      <c r="M979">
        <v>253.13</v>
      </c>
    </row>
    <row r="980" spans="1:13" x14ac:dyDescent="0.25">
      <c r="A980">
        <v>979</v>
      </c>
      <c r="B980">
        <v>66</v>
      </c>
      <c r="C980" t="str">
        <f t="shared" si="60"/>
        <v>Senior Citizen</v>
      </c>
      <c r="D980" t="s">
        <v>0</v>
      </c>
      <c r="E980">
        <v>74055</v>
      </c>
      <c r="F980" t="str">
        <f t="shared" si="61"/>
        <v>Medium Income</v>
      </c>
      <c r="G980">
        <v>100</v>
      </c>
      <c r="H980" t="str">
        <f t="shared" si="62"/>
        <v>High Spending</v>
      </c>
      <c r="I980">
        <v>6</v>
      </c>
      <c r="J980" t="str">
        <f t="shared" si="63"/>
        <v>Medium Tenure</v>
      </c>
      <c r="K980">
        <v>17</v>
      </c>
      <c r="L980" t="s">
        <v>2</v>
      </c>
      <c r="M980">
        <v>318.7</v>
      </c>
    </row>
    <row r="981" spans="1:13" x14ac:dyDescent="0.25">
      <c r="A981">
        <v>980</v>
      </c>
      <c r="B981">
        <v>45</v>
      </c>
      <c r="C981" t="str">
        <f t="shared" si="60"/>
        <v>Adult</v>
      </c>
      <c r="D981" t="s">
        <v>0</v>
      </c>
      <c r="E981">
        <v>135047</v>
      </c>
      <c r="F981" t="str">
        <f t="shared" si="61"/>
        <v>High Income</v>
      </c>
      <c r="G981">
        <v>11</v>
      </c>
      <c r="H981" t="str">
        <f t="shared" si="62"/>
        <v>Low Spending</v>
      </c>
      <c r="I981">
        <v>9</v>
      </c>
      <c r="J981" t="str">
        <f t="shared" si="63"/>
        <v>High Tenure</v>
      </c>
      <c r="K981">
        <v>42</v>
      </c>
      <c r="L981" t="s">
        <v>3</v>
      </c>
      <c r="M981">
        <v>422.93</v>
      </c>
    </row>
    <row r="982" spans="1:13" x14ac:dyDescent="0.25">
      <c r="A982">
        <v>981</v>
      </c>
      <c r="B982">
        <v>30</v>
      </c>
      <c r="C982" t="str">
        <f t="shared" si="60"/>
        <v>Adult</v>
      </c>
      <c r="D982" t="s">
        <v>7</v>
      </c>
      <c r="E982">
        <v>117373</v>
      </c>
      <c r="F982" t="str">
        <f t="shared" si="61"/>
        <v>High Income</v>
      </c>
      <c r="G982">
        <v>32</v>
      </c>
      <c r="H982" t="str">
        <f t="shared" si="62"/>
        <v>Low Spending</v>
      </c>
      <c r="I982">
        <v>1</v>
      </c>
      <c r="J982" t="str">
        <f t="shared" si="63"/>
        <v>Low Tenure</v>
      </c>
      <c r="K982">
        <v>49</v>
      </c>
      <c r="L982" t="s">
        <v>5</v>
      </c>
      <c r="M982">
        <v>129.35</v>
      </c>
    </row>
    <row r="983" spans="1:13" x14ac:dyDescent="0.25">
      <c r="A983">
        <v>982</v>
      </c>
      <c r="B983">
        <v>59</v>
      </c>
      <c r="C983" t="str">
        <f t="shared" si="60"/>
        <v>Senior Citizen</v>
      </c>
      <c r="D983" t="s">
        <v>4</v>
      </c>
      <c r="E983">
        <v>87884</v>
      </c>
      <c r="F983" t="str">
        <f t="shared" si="61"/>
        <v>Medium Income</v>
      </c>
      <c r="G983">
        <v>79</v>
      </c>
      <c r="H983" t="str">
        <f t="shared" si="62"/>
        <v>High Spending</v>
      </c>
      <c r="I983">
        <v>9</v>
      </c>
      <c r="J983" t="str">
        <f t="shared" si="63"/>
        <v>High Tenure</v>
      </c>
      <c r="K983">
        <v>28</v>
      </c>
      <c r="L983" t="s">
        <v>1</v>
      </c>
      <c r="M983">
        <v>491.55</v>
      </c>
    </row>
    <row r="984" spans="1:13" x14ac:dyDescent="0.25">
      <c r="A984">
        <v>983</v>
      </c>
      <c r="B984">
        <v>68</v>
      </c>
      <c r="C984" t="str">
        <f t="shared" si="60"/>
        <v>Senior Citizen</v>
      </c>
      <c r="D984" t="s">
        <v>0</v>
      </c>
      <c r="E984">
        <v>117203</v>
      </c>
      <c r="F984" t="str">
        <f t="shared" si="61"/>
        <v>High Income</v>
      </c>
      <c r="G984">
        <v>76</v>
      </c>
      <c r="H984" t="str">
        <f t="shared" si="62"/>
        <v>High Spending</v>
      </c>
      <c r="I984">
        <v>7</v>
      </c>
      <c r="J984" t="str">
        <f t="shared" si="63"/>
        <v>High Tenure</v>
      </c>
      <c r="K984">
        <v>38</v>
      </c>
      <c r="L984" t="s">
        <v>6</v>
      </c>
      <c r="M984">
        <v>363.94</v>
      </c>
    </row>
    <row r="985" spans="1:13" x14ac:dyDescent="0.25">
      <c r="A985">
        <v>984</v>
      </c>
      <c r="B985">
        <v>51</v>
      </c>
      <c r="C985" t="str">
        <f t="shared" si="60"/>
        <v>Senior Citizen</v>
      </c>
      <c r="D985" t="s">
        <v>4</v>
      </c>
      <c r="E985">
        <v>91682</v>
      </c>
      <c r="F985" t="str">
        <f t="shared" si="61"/>
        <v>Medium Income</v>
      </c>
      <c r="G985">
        <v>27</v>
      </c>
      <c r="H985" t="str">
        <f t="shared" si="62"/>
        <v>Low Spending</v>
      </c>
      <c r="I985">
        <v>9</v>
      </c>
      <c r="J985" t="str">
        <f t="shared" si="63"/>
        <v>High Tenure</v>
      </c>
      <c r="K985">
        <v>49</v>
      </c>
      <c r="L985" t="s">
        <v>6</v>
      </c>
      <c r="M985">
        <v>990.87</v>
      </c>
    </row>
    <row r="986" spans="1:13" x14ac:dyDescent="0.25">
      <c r="A986">
        <v>985</v>
      </c>
      <c r="B986">
        <v>35</v>
      </c>
      <c r="C986" t="str">
        <f t="shared" si="60"/>
        <v>Adult</v>
      </c>
      <c r="D986" t="s">
        <v>4</v>
      </c>
      <c r="E986">
        <v>82057</v>
      </c>
      <c r="F986" t="str">
        <f t="shared" si="61"/>
        <v>Medium Income</v>
      </c>
      <c r="G986">
        <v>66</v>
      </c>
      <c r="H986" t="str">
        <f t="shared" si="62"/>
        <v>Medium Spending</v>
      </c>
      <c r="I986">
        <v>4</v>
      </c>
      <c r="J986" t="str">
        <f t="shared" si="63"/>
        <v>Medium Tenure</v>
      </c>
      <c r="K986">
        <v>9</v>
      </c>
      <c r="L986" t="s">
        <v>2</v>
      </c>
      <c r="M986">
        <v>683.93</v>
      </c>
    </row>
    <row r="987" spans="1:13" x14ac:dyDescent="0.25">
      <c r="A987">
        <v>986</v>
      </c>
      <c r="B987">
        <v>66</v>
      </c>
      <c r="C987" t="str">
        <f t="shared" si="60"/>
        <v>Senior Citizen</v>
      </c>
      <c r="D987" t="s">
        <v>4</v>
      </c>
      <c r="E987">
        <v>78149</v>
      </c>
      <c r="F987" t="str">
        <f t="shared" si="61"/>
        <v>Medium Income</v>
      </c>
      <c r="G987">
        <v>2</v>
      </c>
      <c r="H987" t="str">
        <f t="shared" si="62"/>
        <v>Low Spending</v>
      </c>
      <c r="I987">
        <v>10</v>
      </c>
      <c r="J987" t="str">
        <f t="shared" si="63"/>
        <v>High Tenure</v>
      </c>
      <c r="K987">
        <v>9</v>
      </c>
      <c r="L987" t="s">
        <v>5</v>
      </c>
      <c r="M987">
        <v>579.27</v>
      </c>
    </row>
    <row r="988" spans="1:13" x14ac:dyDescent="0.25">
      <c r="A988">
        <v>987</v>
      </c>
      <c r="B988">
        <v>22</v>
      </c>
      <c r="C988" t="str">
        <f t="shared" si="60"/>
        <v>Teenager</v>
      </c>
      <c r="D988" t="s">
        <v>7</v>
      </c>
      <c r="E988">
        <v>80049</v>
      </c>
      <c r="F988" t="str">
        <f t="shared" si="61"/>
        <v>Medium Income</v>
      </c>
      <c r="G988">
        <v>1</v>
      </c>
      <c r="H988" t="str">
        <f t="shared" si="62"/>
        <v>Low Spending</v>
      </c>
      <c r="I988">
        <v>10</v>
      </c>
      <c r="J988" t="str">
        <f t="shared" si="63"/>
        <v>High Tenure</v>
      </c>
      <c r="K988">
        <v>47</v>
      </c>
      <c r="L988" t="s">
        <v>2</v>
      </c>
      <c r="M988">
        <v>16.97</v>
      </c>
    </row>
    <row r="989" spans="1:13" x14ac:dyDescent="0.25">
      <c r="A989">
        <v>988</v>
      </c>
      <c r="B989">
        <v>26</v>
      </c>
      <c r="C989" t="str">
        <f t="shared" si="60"/>
        <v>Teenager</v>
      </c>
      <c r="D989" t="s">
        <v>7</v>
      </c>
      <c r="E989">
        <v>148451</v>
      </c>
      <c r="F989" t="str">
        <f t="shared" si="61"/>
        <v>High Income</v>
      </c>
      <c r="G989">
        <v>78</v>
      </c>
      <c r="H989" t="str">
        <f t="shared" si="62"/>
        <v>High Spending</v>
      </c>
      <c r="I989">
        <v>5</v>
      </c>
      <c r="J989" t="str">
        <f t="shared" si="63"/>
        <v>Medium Tenure</v>
      </c>
      <c r="K989">
        <v>14</v>
      </c>
      <c r="L989" t="s">
        <v>1</v>
      </c>
      <c r="M989">
        <v>99.19</v>
      </c>
    </row>
    <row r="990" spans="1:13" x14ac:dyDescent="0.25">
      <c r="A990">
        <v>989</v>
      </c>
      <c r="B990">
        <v>26</v>
      </c>
      <c r="C990" t="str">
        <f t="shared" si="60"/>
        <v>Teenager</v>
      </c>
      <c r="D990" t="s">
        <v>7</v>
      </c>
      <c r="E990">
        <v>45147</v>
      </c>
      <c r="F990" t="str">
        <f t="shared" si="61"/>
        <v>Low Income</v>
      </c>
      <c r="G990">
        <v>93</v>
      </c>
      <c r="H990" t="str">
        <f t="shared" si="62"/>
        <v>High Spending</v>
      </c>
      <c r="I990">
        <v>1</v>
      </c>
      <c r="J990" t="str">
        <f t="shared" si="63"/>
        <v>Low Tenure</v>
      </c>
      <c r="K990">
        <v>32</v>
      </c>
      <c r="L990" t="s">
        <v>5</v>
      </c>
      <c r="M990">
        <v>750.58</v>
      </c>
    </row>
    <row r="991" spans="1:13" x14ac:dyDescent="0.25">
      <c r="A991">
        <v>990</v>
      </c>
      <c r="B991">
        <v>31</v>
      </c>
      <c r="C991" t="str">
        <f t="shared" si="60"/>
        <v>Adult</v>
      </c>
      <c r="D991" t="s">
        <v>4</v>
      </c>
      <c r="E991">
        <v>45695</v>
      </c>
      <c r="F991" t="str">
        <f t="shared" si="61"/>
        <v>Low Income</v>
      </c>
      <c r="G991">
        <v>36</v>
      </c>
      <c r="H991" t="str">
        <f t="shared" si="62"/>
        <v>Low Spending</v>
      </c>
      <c r="I991">
        <v>2</v>
      </c>
      <c r="J991" t="str">
        <f t="shared" si="63"/>
        <v>Low Tenure</v>
      </c>
      <c r="K991">
        <v>31</v>
      </c>
      <c r="L991" t="s">
        <v>6</v>
      </c>
      <c r="M991">
        <v>864.67</v>
      </c>
    </row>
    <row r="992" spans="1:13" x14ac:dyDescent="0.25">
      <c r="A992">
        <v>991</v>
      </c>
      <c r="B992">
        <v>21</v>
      </c>
      <c r="C992" t="str">
        <f t="shared" si="60"/>
        <v>Teenager</v>
      </c>
      <c r="D992" t="s">
        <v>4</v>
      </c>
      <c r="E992">
        <v>80264</v>
      </c>
      <c r="F992" t="str">
        <f t="shared" si="61"/>
        <v>Medium Income</v>
      </c>
      <c r="G992">
        <v>41</v>
      </c>
      <c r="H992" t="str">
        <f t="shared" si="62"/>
        <v>Medium Spending</v>
      </c>
      <c r="I992">
        <v>4</v>
      </c>
      <c r="J992" t="str">
        <f t="shared" si="63"/>
        <v>Medium Tenure</v>
      </c>
      <c r="K992">
        <v>26</v>
      </c>
      <c r="L992" t="s">
        <v>2</v>
      </c>
      <c r="M992">
        <v>458.93</v>
      </c>
    </row>
    <row r="993" spans="1:13" x14ac:dyDescent="0.25">
      <c r="A993">
        <v>992</v>
      </c>
      <c r="B993">
        <v>53</v>
      </c>
      <c r="C993" t="str">
        <f t="shared" si="60"/>
        <v>Senior Citizen</v>
      </c>
      <c r="D993" t="s">
        <v>4</v>
      </c>
      <c r="E993">
        <v>83578</v>
      </c>
      <c r="F993" t="str">
        <f t="shared" si="61"/>
        <v>Medium Income</v>
      </c>
      <c r="G993">
        <v>97</v>
      </c>
      <c r="H993" t="str">
        <f t="shared" si="62"/>
        <v>High Spending</v>
      </c>
      <c r="I993">
        <v>5</v>
      </c>
      <c r="J993" t="str">
        <f t="shared" si="63"/>
        <v>Medium Tenure</v>
      </c>
      <c r="K993">
        <v>50</v>
      </c>
      <c r="L993" t="s">
        <v>2</v>
      </c>
      <c r="M993">
        <v>917.08</v>
      </c>
    </row>
    <row r="994" spans="1:13" x14ac:dyDescent="0.25">
      <c r="A994">
        <v>993</v>
      </c>
      <c r="B994">
        <v>22</v>
      </c>
      <c r="C994" t="str">
        <f t="shared" si="60"/>
        <v>Teenager</v>
      </c>
      <c r="D994" t="s">
        <v>0</v>
      </c>
      <c r="E994">
        <v>125479</v>
      </c>
      <c r="F994" t="str">
        <f t="shared" si="61"/>
        <v>High Income</v>
      </c>
      <c r="G994">
        <v>57</v>
      </c>
      <c r="H994" t="str">
        <f t="shared" si="62"/>
        <v>Medium Spending</v>
      </c>
      <c r="I994">
        <v>8</v>
      </c>
      <c r="J994" t="str">
        <f t="shared" si="63"/>
        <v>High Tenure</v>
      </c>
      <c r="K994">
        <v>27</v>
      </c>
      <c r="L994" t="s">
        <v>5</v>
      </c>
      <c r="M994">
        <v>139.75</v>
      </c>
    </row>
    <row r="995" spans="1:13" x14ac:dyDescent="0.25">
      <c r="A995">
        <v>994</v>
      </c>
      <c r="B995">
        <v>29</v>
      </c>
      <c r="C995" t="str">
        <f t="shared" si="60"/>
        <v>Teenager</v>
      </c>
      <c r="D995" t="s">
        <v>0</v>
      </c>
      <c r="E995">
        <v>64799</v>
      </c>
      <c r="F995" t="str">
        <f t="shared" si="61"/>
        <v>Medium Income</v>
      </c>
      <c r="G995">
        <v>42</v>
      </c>
      <c r="H995" t="str">
        <f t="shared" si="62"/>
        <v>Medium Spending</v>
      </c>
      <c r="I995">
        <v>5</v>
      </c>
      <c r="J995" t="str">
        <f t="shared" si="63"/>
        <v>Medium Tenure</v>
      </c>
      <c r="K995">
        <v>19</v>
      </c>
      <c r="L995" t="s">
        <v>6</v>
      </c>
      <c r="M995">
        <v>967.26</v>
      </c>
    </row>
    <row r="996" spans="1:13" x14ac:dyDescent="0.25">
      <c r="A996">
        <v>995</v>
      </c>
      <c r="B996">
        <v>60</v>
      </c>
      <c r="C996" t="str">
        <f t="shared" si="60"/>
        <v>Senior Citizen</v>
      </c>
      <c r="D996" t="s">
        <v>7</v>
      </c>
      <c r="E996">
        <v>71923</v>
      </c>
      <c r="F996" t="str">
        <f t="shared" si="61"/>
        <v>Medium Income</v>
      </c>
      <c r="G996">
        <v>25</v>
      </c>
      <c r="H996" t="str">
        <f t="shared" si="62"/>
        <v>Low Spending</v>
      </c>
      <c r="I996">
        <v>2</v>
      </c>
      <c r="J996" t="str">
        <f t="shared" si="63"/>
        <v>Low Tenure</v>
      </c>
      <c r="K996">
        <v>40</v>
      </c>
      <c r="L996" t="s">
        <v>3</v>
      </c>
      <c r="M996">
        <v>986.97</v>
      </c>
    </row>
    <row r="997" spans="1:13" x14ac:dyDescent="0.25">
      <c r="A997">
        <v>996</v>
      </c>
      <c r="B997">
        <v>57</v>
      </c>
      <c r="C997" t="str">
        <f t="shared" si="60"/>
        <v>Senior Citizen</v>
      </c>
      <c r="D997" t="s">
        <v>7</v>
      </c>
      <c r="E997">
        <v>112170</v>
      </c>
      <c r="F997" t="str">
        <f t="shared" si="61"/>
        <v>High Income</v>
      </c>
      <c r="G997">
        <v>57</v>
      </c>
      <c r="H997" t="str">
        <f t="shared" si="62"/>
        <v>Medium Spending</v>
      </c>
      <c r="I997">
        <v>6</v>
      </c>
      <c r="J997" t="str">
        <f t="shared" si="63"/>
        <v>Medium Tenure</v>
      </c>
      <c r="K997">
        <v>1</v>
      </c>
      <c r="L997" t="s">
        <v>3</v>
      </c>
      <c r="M997">
        <v>313.64</v>
      </c>
    </row>
    <row r="998" spans="1:13" x14ac:dyDescent="0.25">
      <c r="A998">
        <v>997</v>
      </c>
      <c r="B998">
        <v>23</v>
      </c>
      <c r="C998" t="str">
        <f t="shared" si="60"/>
        <v>Teenager</v>
      </c>
      <c r="D998" t="s">
        <v>4</v>
      </c>
      <c r="E998">
        <v>65337</v>
      </c>
      <c r="F998" t="str">
        <f t="shared" si="61"/>
        <v>Medium Income</v>
      </c>
      <c r="G998">
        <v>76</v>
      </c>
      <c r="H998" t="str">
        <f t="shared" si="62"/>
        <v>High Spending</v>
      </c>
      <c r="I998">
        <v>10</v>
      </c>
      <c r="J998" t="str">
        <f t="shared" si="63"/>
        <v>High Tenure</v>
      </c>
      <c r="K998">
        <v>23</v>
      </c>
      <c r="L998" t="s">
        <v>1</v>
      </c>
      <c r="M998">
        <v>632.83000000000004</v>
      </c>
    </row>
    <row r="999" spans="1:13" x14ac:dyDescent="0.25">
      <c r="A999">
        <v>998</v>
      </c>
      <c r="B999">
        <v>23</v>
      </c>
      <c r="C999" t="str">
        <f t="shared" si="60"/>
        <v>Teenager</v>
      </c>
      <c r="D999" t="s">
        <v>7</v>
      </c>
      <c r="E999">
        <v>113097</v>
      </c>
      <c r="F999" t="str">
        <f t="shared" si="61"/>
        <v>High Income</v>
      </c>
      <c r="G999">
        <v>40</v>
      </c>
      <c r="H999" t="str">
        <f t="shared" si="62"/>
        <v>Medium Spending</v>
      </c>
      <c r="I999">
        <v>5</v>
      </c>
      <c r="J999" t="str">
        <f t="shared" si="63"/>
        <v>Medium Tenure</v>
      </c>
      <c r="K999">
        <v>42</v>
      </c>
      <c r="L999" t="s">
        <v>2</v>
      </c>
      <c r="M999">
        <v>75.09</v>
      </c>
    </row>
    <row r="1000" spans="1:13" x14ac:dyDescent="0.25">
      <c r="A1000">
        <v>999</v>
      </c>
      <c r="B1000">
        <v>22</v>
      </c>
      <c r="C1000" t="str">
        <f t="shared" si="60"/>
        <v>Teenager</v>
      </c>
      <c r="D1000" t="s">
        <v>0</v>
      </c>
      <c r="E1000">
        <v>113695</v>
      </c>
      <c r="F1000" t="str">
        <f t="shared" si="61"/>
        <v>High Income</v>
      </c>
      <c r="G1000">
        <v>63</v>
      </c>
      <c r="H1000" t="str">
        <f t="shared" si="62"/>
        <v>Medium Spending</v>
      </c>
      <c r="I1000">
        <v>7</v>
      </c>
      <c r="J1000" t="str">
        <f t="shared" si="63"/>
        <v>High Tenure</v>
      </c>
      <c r="K1000">
        <v>44</v>
      </c>
      <c r="L1000" t="s">
        <v>6</v>
      </c>
      <c r="M1000">
        <v>505.16</v>
      </c>
    </row>
    <row r="1001" spans="1:13" x14ac:dyDescent="0.25">
      <c r="A1001">
        <v>1000</v>
      </c>
      <c r="B1001">
        <v>36</v>
      </c>
      <c r="C1001" t="str">
        <f t="shared" si="60"/>
        <v>Adult</v>
      </c>
      <c r="D1001" t="s">
        <v>0</v>
      </c>
      <c r="E1001">
        <v>90420</v>
      </c>
      <c r="F1001" t="str">
        <f t="shared" si="61"/>
        <v>Medium Income</v>
      </c>
      <c r="G1001">
        <v>7</v>
      </c>
      <c r="H1001" t="str">
        <f t="shared" si="62"/>
        <v>Low Spending</v>
      </c>
      <c r="I1001">
        <v>2</v>
      </c>
      <c r="J1001" t="str">
        <f t="shared" si="63"/>
        <v>Low Tenure</v>
      </c>
      <c r="K1001">
        <v>31</v>
      </c>
      <c r="L1001" t="s">
        <v>1</v>
      </c>
      <c r="M1001">
        <v>669.26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Purchase by Age_Group</vt:lpstr>
      <vt:lpstr>Customer_Segmentation_Report</vt:lpstr>
      <vt:lpstr>Purchase by Gender</vt:lpstr>
      <vt:lpstr>Purchase by Income Group</vt:lpstr>
      <vt:lpstr>Purchase by Preferred Category</vt:lpstr>
      <vt:lpstr>Purchase by Tenure</vt:lpstr>
      <vt:lpstr>Purchase by Spending</vt:lpstr>
      <vt:lpstr>customer_segmentation_data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2024-07-21T15:15:35Z</dcterms:created>
  <dcterms:modified xsi:type="dcterms:W3CDTF">2024-07-21T16:13:51Z</dcterms:modified>
</cp:coreProperties>
</file>