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rithika_rajendran_syncfusion_com/Documents/"/>
    </mc:Choice>
  </mc:AlternateContent>
  <xr:revisionPtr revIDLastSave="13" documentId="8_{01E5D1FF-6698-4989-B38F-D4C962B1A1E7}" xr6:coauthVersionLast="47" xr6:coauthVersionMax="47" xr10:uidLastSave="{F9442686-5F26-414F-BF66-A880A3029535}"/>
  <bookViews>
    <workbookView minimized="1" xWindow="396" yWindow="1788" windowWidth="13584" windowHeight="10392" xr2:uid="{0B057EDB-AAC2-4DD5-814A-814347E46EF7}"/>
  </bookViews>
  <sheets>
    <sheet name="Ex 1" sheetId="2" r:id="rId1"/>
    <sheet name="Ex 2" sheetId="1" r:id="rId2"/>
  </sheets>
  <definedNames>
    <definedName name="_xlchart.v1.0" hidden="1">'Ex 1'!$C$6:$C$26</definedName>
    <definedName name="_xlchart.v1.1" hidden="1">'Ex 1'!$G$2:$G$5</definedName>
    <definedName name="_xlchart.v1.2" hidden="1">'Ex 1'!$G$6:$G$26</definedName>
    <definedName name="_xlchart.v1.3" hidden="1">'Ex 1'!$C$6:$C$26</definedName>
    <definedName name="_xlchart.v1.4" hidden="1">'Ex 1'!$G$2:$G$5</definedName>
    <definedName name="_xlchart.v1.5" hidden="1">'Ex 1'!$G$6:$G$26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F26" i="2"/>
  <c r="E26" i="2"/>
</calcChain>
</file>

<file path=xl/sharedStrings.xml><?xml version="1.0" encoding="utf-8"?>
<sst xmlns="http://schemas.openxmlformats.org/spreadsheetml/2006/main" count="14108" uniqueCount="3004">
  <si>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</si>
  <si>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</si>
  <si>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</si>
  <si>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</si>
  <si>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</si>
  <si>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</si>
  <si>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</si>
  <si>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</si>
  <si>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</si>
  <si>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</si>
  <si>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</si>
  <si>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</si>
  <si>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</si>
  <si>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</si>
  <si>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</si>
  <si>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</si>
  <si>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</si>
  <si>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</si>
  <si>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</si>
  <si>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</si>
  <si>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</si>
  <si>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</si>
  <si>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</si>
  <si>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</si>
  <si>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</si>
  <si>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</si>
  <si>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</si>
  <si>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</si>
  <si>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</si>
  <si>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</si>
  <si>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</si>
  <si>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</si>
  <si>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</si>
  <si>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</si>
  <si>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</si>
  <si>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</si>
  <si>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</si>
  <si>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</si>
  <si>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</si>
  <si>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</si>
  <si>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</si>
  <si>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</si>
  <si>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</si>
  <si>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</si>
  <si>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</si>
  <si>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</si>
  <si>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</si>
  <si>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</si>
  <si>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</si>
  <si>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</si>
  <si>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</si>
  <si>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</si>
  <si>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</si>
  <si>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</si>
  <si>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</si>
  <si>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</si>
  <si>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</si>
  <si>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</si>
  <si>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</si>
  <si>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</si>
  <si>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</si>
  <si>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</si>
  <si>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</si>
  <si>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</si>
  <si>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</si>
  <si>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</si>
  <si>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</si>
  <si>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</si>
  <si>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</si>
  <si>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</si>
  <si>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</si>
  <si>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</si>
  <si>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</si>
  <si>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</si>
  <si>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</si>
  <si>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</si>
  <si>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</si>
  <si>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</si>
  <si>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</si>
  <si>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</si>
  <si>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</si>
  <si>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</si>
  <si>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</si>
  <si>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</si>
  <si>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</si>
  <si>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</si>
  <si>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</si>
  <si>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</si>
  <si>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</si>
  <si>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</si>
  <si>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</si>
  <si>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</si>
  <si>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</si>
  <si>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</si>
  <si>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</si>
  <si>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</si>
  <si>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</si>
  <si>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</si>
  <si>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</si>
  <si>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</si>
  <si>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</si>
  <si>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</si>
  <si>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</si>
  <si>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</si>
  <si>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</si>
  <si>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</si>
  <si>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</si>
  <si>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</si>
  <si>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</si>
  <si>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</si>
  <si>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</si>
  <si>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</si>
  <si>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</si>
  <si>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</si>
  <si>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</si>
  <si>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</si>
  <si>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</si>
  <si>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</si>
  <si>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</si>
  <si>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</si>
  <si>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</si>
  <si>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</si>
  <si>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</si>
  <si>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</si>
  <si>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</si>
  <si>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</si>
  <si>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</si>
  <si>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</si>
  <si>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</si>
  <si>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</si>
  <si>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</si>
  <si>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</si>
  <si>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</si>
  <si>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</si>
  <si>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</si>
  <si>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</si>
  <si>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</si>
  <si>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</si>
  <si>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</si>
  <si>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</si>
  <si>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</si>
  <si>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</si>
  <si>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</si>
  <si>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</si>
  <si>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</si>
  <si>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</si>
  <si>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</si>
  <si>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</si>
  <si>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</si>
  <si>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</si>
  <si>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</si>
  <si>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</si>
  <si>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</si>
  <si>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</si>
  <si>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</si>
  <si>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</si>
  <si>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</si>
  <si>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</si>
  <si>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</si>
  <si>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</si>
  <si>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</si>
  <si>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</si>
  <si>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</si>
  <si>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</si>
  <si>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</si>
  <si>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</si>
  <si>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</si>
  <si>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</si>
  <si>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</si>
  <si>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</si>
  <si>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</si>
  <si>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</si>
  <si>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</si>
  <si>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</si>
  <si>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</si>
  <si>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</si>
  <si>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</si>
  <si>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</si>
  <si>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</si>
  <si>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</si>
  <si>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</si>
  <si>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</si>
  <si>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</si>
  <si>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</si>
  <si>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</si>
  <si>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</si>
  <si>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</si>
  <si>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</si>
  <si>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</si>
  <si>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</si>
  <si>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</si>
  <si>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</si>
  <si>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</si>
  <si>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</si>
  <si>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</si>
  <si>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</si>
  <si>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</si>
  <si>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</si>
  <si>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</si>
  <si>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</si>
  <si>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</si>
  <si>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</si>
  <si>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</si>
  <si>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</si>
  <si>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</si>
  <si>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</si>
  <si>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</si>
  <si>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</si>
  <si>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</si>
  <si>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</si>
  <si>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</si>
  <si>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</si>
  <si>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</si>
  <si>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</si>
  <si>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</si>
  <si>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</si>
  <si>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</si>
  <si>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</si>
  <si>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</si>
  <si>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</si>
  <si>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</si>
  <si>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</si>
  <si>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</si>
  <si>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</si>
  <si>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</si>
  <si>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</si>
  <si>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</si>
  <si>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</si>
  <si>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</si>
  <si>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</si>
  <si>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</si>
  <si>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</si>
  <si>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</si>
  <si>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</si>
  <si>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</si>
  <si>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</si>
  <si>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</si>
  <si>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</si>
  <si>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</si>
  <si>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</si>
  <si>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</si>
  <si>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</si>
  <si>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</si>
  <si>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</si>
  <si>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</si>
  <si>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</si>
  <si>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</si>
  <si>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</si>
  <si>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</si>
  <si>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</si>
  <si>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</si>
  <si>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</si>
  <si>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</si>
  <si>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</si>
  <si>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</si>
  <si>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</si>
  <si>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</si>
  <si>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</si>
  <si>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</si>
  <si>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</si>
  <si>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</si>
  <si>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</si>
  <si>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</si>
  <si>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</si>
  <si>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</si>
  <si>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</si>
  <si>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</si>
  <si>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</si>
  <si>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</si>
  <si>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</si>
  <si>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</si>
  <si>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</si>
  <si>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</si>
  <si>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</si>
  <si>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</si>
  <si>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</si>
  <si>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</si>
  <si>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</si>
  <si>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</si>
  <si>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</si>
  <si>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</si>
  <si>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</si>
  <si>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</si>
  <si>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</si>
  <si>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</si>
  <si>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</si>
  <si>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</si>
  <si>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</si>
  <si>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</si>
  <si>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</si>
  <si>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</si>
  <si>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</si>
  <si>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</si>
  <si>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</si>
  <si>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</si>
  <si>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</si>
  <si>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</si>
  <si>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</si>
  <si>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</si>
  <si>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</si>
  <si>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</si>
  <si>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</si>
  <si>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</si>
  <si>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</si>
  <si>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</si>
  <si>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</si>
  <si>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</si>
  <si>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</si>
  <si>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</si>
  <si>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</si>
  <si>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</si>
  <si>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</si>
  <si>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</si>
  <si>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</si>
  <si>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</si>
  <si>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</si>
  <si>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</si>
  <si>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</si>
  <si>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</si>
  <si>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</si>
  <si>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</si>
  <si>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</si>
  <si>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</si>
  <si>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</si>
  <si>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</si>
  <si>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</si>
  <si>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</si>
  <si>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</si>
  <si>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</si>
  <si>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</si>
  <si>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</si>
  <si>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</si>
  <si>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</si>
  <si>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</si>
  <si>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</si>
  <si>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</si>
  <si>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</si>
  <si>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</si>
  <si>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</si>
  <si>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</si>
  <si>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</si>
  <si>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</si>
  <si>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</si>
  <si>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</si>
  <si>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</si>
  <si>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</si>
  <si>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</si>
  <si>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</si>
  <si>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</si>
  <si>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</si>
  <si>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</si>
  <si>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</si>
  <si>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</si>
  <si>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</si>
  <si>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</si>
  <si>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</si>
  <si>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</si>
  <si>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</si>
  <si>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</si>
  <si>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</si>
  <si>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</si>
  <si>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</si>
  <si>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</si>
  <si>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</si>
  <si>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</si>
  <si>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</si>
  <si>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</si>
  <si>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</si>
  <si>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</si>
  <si>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</si>
  <si>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</si>
  <si>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</si>
  <si>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</si>
  <si>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</si>
  <si>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</si>
  <si>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</si>
  <si>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</si>
  <si>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</si>
  <si>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</si>
  <si>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</si>
  <si>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</si>
  <si>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</si>
  <si>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</si>
  <si>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</si>
  <si>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</si>
  <si>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</si>
  <si>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</si>
  <si>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</si>
  <si>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</si>
  <si>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</si>
  <si>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</si>
  <si>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</si>
  <si>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</si>
  <si>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</si>
  <si>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</si>
  <si>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</si>
  <si>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</si>
  <si>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</si>
  <si>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</si>
  <si>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</si>
  <si>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</si>
  <si>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</si>
  <si>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</si>
  <si>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</si>
  <si>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</si>
  <si>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</si>
  <si>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</si>
  <si>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</si>
  <si>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</si>
  <si>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</si>
  <si>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</si>
  <si>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</si>
  <si>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</si>
  <si>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</si>
  <si>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</si>
  <si>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</si>
  <si>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</si>
  <si>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</si>
  <si>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</si>
  <si>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</si>
  <si>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</si>
  <si>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</si>
  <si>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</si>
  <si>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</si>
  <si>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</si>
  <si>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</si>
  <si>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</si>
  <si>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</si>
  <si>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</si>
  <si>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</si>
  <si>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</si>
  <si>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</si>
  <si>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</si>
  <si>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</si>
  <si>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</si>
  <si>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</si>
  <si>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</si>
  <si>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</si>
  <si>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</si>
  <si>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</si>
  <si>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</si>
  <si>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</si>
  <si>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</si>
  <si>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</si>
  <si>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</si>
  <si>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</si>
  <si>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</si>
  <si>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</si>
  <si>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</si>
  <si>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</si>
  <si>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</si>
  <si>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</si>
  <si>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</si>
  <si>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</si>
  <si>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</si>
  <si>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</si>
  <si>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</si>
  <si>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</si>
  <si>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</si>
  <si>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</si>
  <si>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</si>
  <si>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</si>
  <si>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</si>
  <si>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</si>
  <si>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</si>
  <si>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</si>
  <si>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</si>
  <si>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</si>
  <si>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</si>
  <si>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</si>
  <si>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</si>
  <si>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</si>
  <si>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</si>
  <si>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</si>
  <si>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</si>
  <si>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</si>
  <si>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</si>
  <si>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</si>
  <si>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</si>
  <si>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</si>
  <si>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</si>
  <si>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</si>
  <si>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</si>
  <si>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</si>
  <si>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</si>
  <si>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</si>
  <si>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</si>
  <si>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</si>
  <si>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</si>
  <si>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</si>
  <si>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</si>
  <si>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</si>
  <si>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</si>
  <si>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</si>
  <si>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</si>
  <si>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</si>
  <si>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</si>
  <si>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</si>
  <si>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</si>
  <si>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</si>
  <si>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</si>
  <si>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</si>
  <si>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</si>
  <si>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</si>
  <si>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</si>
  <si>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</si>
  <si>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</si>
  <si>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</si>
  <si>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</si>
  <si>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</si>
  <si>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</si>
  <si>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</si>
  <si>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</si>
  <si>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</si>
  <si>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</si>
  <si>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</si>
  <si>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</si>
  <si>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</si>
  <si>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</si>
  <si>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</si>
  <si>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</si>
  <si>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</si>
  <si>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</si>
  <si>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</si>
  <si>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</si>
  <si>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</si>
  <si>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</si>
  <si>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</si>
  <si>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</si>
  <si>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</si>
  <si>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</si>
  <si>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</si>
  <si>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</si>
  <si>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</si>
  <si>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</si>
  <si>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</si>
  <si>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</si>
  <si>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</si>
  <si>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</si>
  <si>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</si>
  <si>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</si>
  <si>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</si>
  <si>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</si>
  <si>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</si>
  <si>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</si>
  <si>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</si>
  <si>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</si>
  <si>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</si>
  <si>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</si>
  <si>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</si>
  <si>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</si>
  <si>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</si>
  <si>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</si>
  <si>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</si>
  <si>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</si>
  <si>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</si>
  <si>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</si>
  <si>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</si>
  <si>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</si>
  <si>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</si>
  <si>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</si>
  <si>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</si>
  <si>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</si>
  <si>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</si>
  <si>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</si>
  <si>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</si>
  <si>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</si>
  <si>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</si>
  <si>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</si>
  <si>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</si>
  <si>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</si>
  <si>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</si>
  <si>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</si>
  <si>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</si>
  <si>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</si>
  <si>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</si>
  <si>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</si>
  <si>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</si>
  <si>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</si>
  <si>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</si>
  <si>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</si>
  <si>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</si>
  <si>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</si>
  <si>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</si>
  <si>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</si>
  <si>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</si>
  <si>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</si>
  <si>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</si>
  <si>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</si>
  <si>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</si>
  <si>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</si>
  <si>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</si>
  <si>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</si>
  <si>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</si>
  <si>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</si>
  <si>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</si>
  <si>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</si>
  <si>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</si>
  <si>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</si>
  <si>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</si>
  <si>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</si>
  <si>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</si>
  <si>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</si>
  <si>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</si>
  <si>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</si>
  <si>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</si>
  <si>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</si>
  <si>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</si>
  <si>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</si>
  <si>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</si>
  <si>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</si>
  <si>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</si>
  <si>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</si>
  <si>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</si>
  <si>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</si>
  <si>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</si>
  <si>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</si>
  <si>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</si>
  <si>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</si>
  <si>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</si>
  <si>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</si>
  <si>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</si>
  <si>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</si>
  <si>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</si>
  <si>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</si>
  <si>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</si>
  <si>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</si>
  <si>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</si>
  <si>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</si>
  <si>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</si>
  <si>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</si>
  <si>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</si>
  <si>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</si>
  <si>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</si>
  <si>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</si>
  <si>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</si>
  <si>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</si>
  <si>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</si>
  <si>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</si>
  <si>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</si>
  <si>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</si>
  <si>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</si>
  <si>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</si>
  <si>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</si>
  <si>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</si>
  <si>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</si>
  <si>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</si>
  <si>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</si>
  <si>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</si>
  <si>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</si>
  <si>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</si>
  <si>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</si>
  <si>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</si>
  <si>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</si>
  <si>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</si>
  <si>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</si>
  <si>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</si>
  <si>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</si>
  <si>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</si>
  <si>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</si>
  <si>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</si>
  <si>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</si>
  <si>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</si>
  <si>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</si>
  <si>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</si>
  <si>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</si>
  <si>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</si>
  <si>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</si>
  <si>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</si>
  <si>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</si>
  <si>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</si>
  <si>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</si>
  <si>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</si>
  <si>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</si>
  <si>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</si>
  <si>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</si>
  <si>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</si>
  <si>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</si>
  <si>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</si>
  <si>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</si>
  <si>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</si>
  <si>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</si>
  <si>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</si>
  <si>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</si>
  <si>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</si>
  <si>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</si>
  <si>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</si>
  <si>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</si>
  <si>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</si>
  <si>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</si>
  <si>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</si>
  <si>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</si>
  <si>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</si>
  <si>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</si>
  <si>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</si>
  <si>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</si>
  <si>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</si>
  <si>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</si>
  <si>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</si>
  <si>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</si>
  <si>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</si>
  <si>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</si>
  <si>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</si>
  <si>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</si>
  <si>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</si>
  <si>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</si>
  <si>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</si>
  <si>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</si>
  <si>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</si>
  <si>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</si>
  <si>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</si>
  <si>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</si>
  <si>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</si>
  <si>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</si>
  <si>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</si>
  <si>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</si>
  <si>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</si>
  <si>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</si>
  <si>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</si>
  <si>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</si>
  <si>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</si>
  <si>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</si>
  <si>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</si>
  <si>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</si>
  <si>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</si>
  <si>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</si>
  <si>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</si>
  <si>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</si>
  <si>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</si>
  <si>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</si>
  <si>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</si>
  <si>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</si>
  <si>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</si>
  <si>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</si>
  <si>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</si>
  <si>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</si>
  <si>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</si>
  <si>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</si>
  <si>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</si>
  <si>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</si>
  <si>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</si>
  <si>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</si>
  <si>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</si>
  <si>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</si>
  <si>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</si>
  <si>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</si>
  <si>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</si>
  <si>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</si>
  <si>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</si>
  <si>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</si>
  <si>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</si>
  <si>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</si>
  <si>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</si>
  <si>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</si>
  <si>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</si>
  <si>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</si>
  <si>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</si>
  <si>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</si>
  <si>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</si>
  <si>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</si>
  <si>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</si>
  <si>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</si>
  <si>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</si>
  <si>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</si>
  <si>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</si>
  <si>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</si>
  <si>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</si>
  <si>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</si>
  <si>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</si>
  <si>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</si>
  <si>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</si>
  <si>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</si>
  <si>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</si>
  <si>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</si>
  <si>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</si>
  <si>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</si>
  <si>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</si>
  <si>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</si>
  <si>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</si>
  <si>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</si>
  <si>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</si>
  <si>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</si>
  <si>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</si>
  <si>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</si>
  <si>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</si>
  <si>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</si>
  <si>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</si>
  <si>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</si>
  <si>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</si>
  <si>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</si>
  <si>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</si>
  <si>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</si>
  <si>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</si>
  <si>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</si>
  <si>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</si>
  <si>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</si>
  <si>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</si>
  <si>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</si>
  <si>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</si>
  <si>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</si>
  <si>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</si>
  <si>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</si>
  <si>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</si>
  <si>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</si>
  <si>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</si>
  <si>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</si>
  <si>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</si>
  <si>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</si>
  <si>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</si>
  <si>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</si>
  <si>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</si>
  <si>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</si>
  <si>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</si>
  <si>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</si>
  <si>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</si>
  <si>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</si>
  <si>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</si>
  <si>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</si>
  <si>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</si>
  <si>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</si>
  <si>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</si>
  <si>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</si>
  <si>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</si>
  <si>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</si>
  <si>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</si>
  <si>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</si>
  <si>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</si>
  <si>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</si>
  <si>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</si>
  <si>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</si>
  <si>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</si>
  <si>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</si>
  <si>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</si>
  <si>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</si>
  <si>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</si>
  <si>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</si>
  <si>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</si>
  <si>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</si>
  <si>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</si>
  <si>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</si>
  <si>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</si>
  <si>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</si>
  <si>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</si>
  <si>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</si>
  <si>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</si>
  <si>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</si>
  <si>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</si>
  <si>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</si>
  <si>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</si>
  <si>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</si>
  <si>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</si>
  <si>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</si>
  <si>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</si>
  <si>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</si>
  <si>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</si>
  <si>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</si>
  <si>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</si>
  <si>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</si>
  <si>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</si>
  <si>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</si>
  <si>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</si>
  <si>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</si>
  <si>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</si>
  <si>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</si>
  <si>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</si>
  <si>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</si>
  <si>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</si>
  <si>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</si>
  <si>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</si>
  <si>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</si>
  <si>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</si>
  <si>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</si>
  <si>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</si>
  <si>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</si>
  <si>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</si>
  <si>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</si>
  <si>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</si>
  <si>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</si>
  <si>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</si>
  <si>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</si>
  <si>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</si>
  <si>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</si>
  <si>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</si>
  <si>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</si>
  <si>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</si>
  <si>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</si>
  <si>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</si>
  <si>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</si>
  <si>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</si>
  <si>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</si>
  <si>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</si>
  <si>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</si>
  <si>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</si>
  <si>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</si>
  <si>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</si>
  <si>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</si>
  <si>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</si>
  <si>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</si>
  <si>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</si>
  <si>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</si>
  <si>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</si>
  <si>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</si>
  <si>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</si>
  <si>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</si>
  <si>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</si>
  <si>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</si>
  <si>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</si>
  <si>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</si>
  <si>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</si>
  <si>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</si>
  <si>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</si>
  <si>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</si>
  <si>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</si>
  <si>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</si>
  <si>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</si>
  <si>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</si>
  <si>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</si>
  <si>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</si>
  <si>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</si>
  <si>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</si>
  <si>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</si>
  <si>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</si>
  <si>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</si>
  <si>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</si>
  <si>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</si>
  <si>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</si>
  <si>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</si>
  <si>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</si>
  <si>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</si>
  <si>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</si>
  <si>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</si>
  <si>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</si>
  <si>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</si>
  <si>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</si>
  <si>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</si>
  <si>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</si>
  <si>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</si>
  <si>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</si>
  <si>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</si>
  <si>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</si>
  <si>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</si>
  <si>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</si>
  <si>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</si>
  <si>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</si>
  <si>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</si>
  <si>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</si>
  <si>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</si>
  <si>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</si>
  <si>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</si>
  <si>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</si>
  <si>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</si>
  <si>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</si>
  <si>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</si>
  <si>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</si>
  <si>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</si>
  <si>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</si>
  <si>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</si>
  <si>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</si>
  <si>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</si>
  <si>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</si>
  <si>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</si>
  <si>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</si>
  <si>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</si>
  <si>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</si>
  <si>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</si>
  <si>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</si>
  <si>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</si>
  <si>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</si>
  <si>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</si>
  <si>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</si>
  <si>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</si>
  <si>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</si>
  <si>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</si>
  <si>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</si>
  <si>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</si>
  <si>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</si>
  <si>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</si>
  <si>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</si>
  <si>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</si>
  <si>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</si>
  <si>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</si>
  <si>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</si>
  <si>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</si>
  <si>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</si>
  <si>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</si>
  <si>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</si>
  <si>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</si>
  <si>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</si>
  <si>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</si>
  <si>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</si>
  <si>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</si>
  <si>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</si>
  <si>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</si>
  <si>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</si>
  <si>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</si>
  <si>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</si>
  <si>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</si>
  <si>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</si>
  <si>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</si>
  <si>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</si>
  <si>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</si>
  <si>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</si>
  <si>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</si>
  <si>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</si>
  <si>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</si>
  <si>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</si>
  <si>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</si>
  <si>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</si>
  <si>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</si>
  <si>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</si>
  <si>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</si>
  <si>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</si>
  <si>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</si>
  <si>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</si>
  <si>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</si>
  <si>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</si>
  <si>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</si>
  <si>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</si>
  <si>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</si>
  <si>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</si>
  <si>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</si>
  <si>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</si>
  <si>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</si>
  <si>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</si>
  <si>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</si>
  <si>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</si>
  <si>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</si>
  <si>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</si>
  <si>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</si>
  <si>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</si>
  <si>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</si>
  <si>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</si>
  <si>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</si>
  <si>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</si>
  <si>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</si>
  <si>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</si>
  <si>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</si>
  <si>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</si>
  <si>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</si>
  <si>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</si>
  <si>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</si>
  <si>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</si>
  <si>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</si>
  <si>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</si>
  <si>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</si>
  <si>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</si>
  <si>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</si>
  <si>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</si>
  <si>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</si>
  <si>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</si>
  <si>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</si>
  <si>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</si>
  <si>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</si>
  <si>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</si>
  <si>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</si>
  <si>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</si>
  <si>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</si>
  <si>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</si>
  <si>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</si>
  <si>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</si>
  <si>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</si>
  <si>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</si>
  <si>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</si>
  <si>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</si>
  <si>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</si>
  <si>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</si>
  <si>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</si>
  <si>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</si>
  <si>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</si>
  <si>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</si>
  <si>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</si>
  <si>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</si>
  <si>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</si>
  <si>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</si>
  <si>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</si>
  <si>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</si>
  <si>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</si>
  <si>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</si>
  <si>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</si>
  <si>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</si>
  <si>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</si>
  <si>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</si>
  <si>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</si>
  <si>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</si>
  <si>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</si>
  <si>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</si>
  <si>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</si>
  <si>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</si>
  <si>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</si>
  <si>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</si>
  <si>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</si>
  <si>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</si>
  <si>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</si>
  <si>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</si>
  <si>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</si>
  <si>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</si>
  <si>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</si>
  <si>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</si>
  <si>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</si>
  <si>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</si>
  <si>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</si>
  <si>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</si>
  <si>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</si>
  <si>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</si>
  <si>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</si>
  <si>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</si>
  <si>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</si>
  <si>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</si>
  <si>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</si>
  <si>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</si>
  <si>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</si>
  <si>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</si>
  <si>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</si>
  <si>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</si>
  <si>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</si>
  <si>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</si>
  <si>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</si>
  <si>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</si>
  <si>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</si>
  <si>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</si>
  <si>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</si>
  <si>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</si>
  <si>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</si>
  <si>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</si>
  <si>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</si>
  <si>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</si>
  <si>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</si>
  <si>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</si>
  <si>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</si>
  <si>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</si>
  <si>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</si>
  <si>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</si>
  <si>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</si>
  <si>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</si>
  <si>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</si>
  <si>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</si>
  <si>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</si>
  <si>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</si>
  <si>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</si>
  <si>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</si>
  <si>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</si>
  <si>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</si>
  <si>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</si>
  <si>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</si>
  <si>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</si>
  <si>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</si>
  <si>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</si>
  <si>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</si>
  <si>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</si>
  <si>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</si>
  <si>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</si>
  <si>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</si>
  <si>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</si>
  <si>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</si>
  <si>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</si>
  <si>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</si>
  <si>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</si>
  <si>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</si>
  <si>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</si>
  <si>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</si>
  <si>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</si>
  <si>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</si>
  <si>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</si>
  <si>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</si>
  <si>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</si>
  <si>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</si>
  <si>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</si>
  <si>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</si>
  <si>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</si>
  <si>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</si>
  <si>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</si>
  <si>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</si>
  <si>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</si>
  <si>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</si>
  <si>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</si>
  <si>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</si>
  <si>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</si>
  <si>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</si>
  <si>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</si>
  <si>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</si>
  <si>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</si>
  <si>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</si>
  <si>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</si>
  <si>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</si>
  <si>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</si>
  <si>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</si>
  <si>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</si>
  <si>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</si>
  <si>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</si>
  <si>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</si>
  <si>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</si>
  <si>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</si>
  <si>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</si>
  <si>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</si>
  <si>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</si>
  <si>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</si>
  <si>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</si>
  <si>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</si>
  <si>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</si>
  <si>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</si>
  <si>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</si>
  <si>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</si>
  <si>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</si>
  <si>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</si>
  <si>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</si>
  <si>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</si>
  <si>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</si>
  <si>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</si>
  <si>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</si>
  <si>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</si>
  <si>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</si>
  <si>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</si>
  <si>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</si>
  <si>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</si>
  <si>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</si>
  <si>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</si>
  <si>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</si>
  <si>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</si>
  <si>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</si>
  <si>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</si>
  <si>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</si>
  <si>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</si>
  <si>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</si>
  <si>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</si>
  <si>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</si>
  <si>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</si>
  <si>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</si>
  <si>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</si>
  <si>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</si>
  <si>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</si>
  <si>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</si>
  <si>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</si>
  <si>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</si>
  <si>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</si>
  <si>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</si>
  <si>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</si>
  <si>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</si>
  <si>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</si>
  <si>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</si>
  <si>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</si>
  <si>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</si>
  <si>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</si>
  <si>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</si>
  <si>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</si>
  <si>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</si>
  <si>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</si>
  <si>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</si>
  <si>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</si>
  <si>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</si>
  <si>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</si>
  <si>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</si>
  <si>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</si>
  <si>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</si>
  <si>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</si>
  <si>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</si>
  <si>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</si>
  <si>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</si>
  <si>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</si>
  <si>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</si>
  <si>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</si>
  <si>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</si>
  <si>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</si>
  <si>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</si>
  <si>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</si>
  <si>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</si>
  <si>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</si>
  <si>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</si>
  <si>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</si>
  <si>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</si>
  <si>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</si>
  <si>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</si>
  <si>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</si>
  <si>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</si>
  <si>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</si>
  <si>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</si>
  <si>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</si>
  <si>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</si>
  <si>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</si>
  <si>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</si>
  <si>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</si>
  <si>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</si>
  <si>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</si>
  <si>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</si>
  <si>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</si>
  <si>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</si>
  <si>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</si>
  <si>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</si>
  <si>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</si>
  <si>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</si>
  <si>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</si>
  <si>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</si>
  <si>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</si>
  <si>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</si>
  <si>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</si>
  <si>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</si>
  <si>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</si>
  <si>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</si>
  <si>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</si>
  <si>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</si>
  <si>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</si>
  <si>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</si>
  <si>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</si>
  <si>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</si>
  <si>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</si>
  <si>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</si>
  <si>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</si>
  <si>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</si>
  <si>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</si>
  <si>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</si>
  <si>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</si>
  <si>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</si>
  <si>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</si>
  <si>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</si>
  <si>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</si>
  <si>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</si>
  <si>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</si>
  <si>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</si>
  <si>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</si>
  <si>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</si>
  <si>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</si>
  <si>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</si>
  <si>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</si>
  <si>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</si>
  <si>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</si>
  <si>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</si>
  <si>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</si>
  <si>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</si>
  <si>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</si>
  <si>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</si>
  <si>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</si>
  <si>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</si>
  <si>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</si>
  <si>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</si>
  <si>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</si>
  <si>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</si>
  <si>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</si>
  <si>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</si>
  <si>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</si>
  <si>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</si>
  <si>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</si>
  <si>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</si>
  <si>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</si>
  <si>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</si>
  <si>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</si>
  <si>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</si>
  <si>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</si>
  <si>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</si>
  <si>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</si>
  <si>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</si>
  <si>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</si>
  <si>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</si>
  <si>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</si>
  <si>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</si>
  <si>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</si>
  <si>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</si>
  <si>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</si>
  <si>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</si>
  <si>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</si>
  <si>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</si>
  <si>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</si>
  <si>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</si>
  <si>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</si>
  <si>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</si>
  <si>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</si>
  <si>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</si>
  <si>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</si>
  <si>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</si>
  <si>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</si>
  <si>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</si>
  <si>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</si>
  <si>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</si>
  <si>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</si>
  <si>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</si>
  <si>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</si>
  <si>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</si>
  <si>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</si>
  <si>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</si>
  <si>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</si>
  <si>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</si>
  <si>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</si>
  <si>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</si>
  <si>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</si>
  <si>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</si>
  <si>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</si>
  <si>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</si>
  <si>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</si>
  <si>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</si>
  <si>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</si>
  <si>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</si>
  <si>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</si>
  <si>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</si>
  <si>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</si>
  <si>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</si>
  <si>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</si>
  <si>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</si>
  <si>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</si>
  <si>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</si>
  <si>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</si>
  <si>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</si>
  <si>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</si>
  <si>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</si>
  <si>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</si>
  <si>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</si>
  <si>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</si>
  <si>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</si>
  <si>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</si>
  <si>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</si>
  <si>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</si>
  <si>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</si>
  <si>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</si>
  <si>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</si>
  <si>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</si>
  <si>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</si>
  <si>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</si>
  <si>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</si>
  <si>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</si>
  <si>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</si>
  <si>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</si>
  <si>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</si>
  <si>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</si>
  <si>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</si>
  <si>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</si>
  <si>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</si>
  <si>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</si>
  <si>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</si>
  <si>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</si>
  <si>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</si>
  <si>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</si>
  <si>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</si>
  <si>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</si>
  <si>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</si>
  <si>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</si>
  <si>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</si>
  <si>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</si>
  <si>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</si>
  <si>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</si>
  <si>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</si>
  <si>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</si>
  <si>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</si>
  <si>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</si>
  <si>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</si>
  <si>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</si>
  <si>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</si>
  <si>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</si>
  <si>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</si>
  <si>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</si>
  <si>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</si>
  <si>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</si>
  <si>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</si>
  <si>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</si>
  <si>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</si>
  <si>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</si>
  <si>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</si>
  <si>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</si>
  <si>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</si>
  <si>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</si>
  <si>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</si>
  <si>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</si>
  <si>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</si>
  <si>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</si>
  <si>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</si>
  <si>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</si>
  <si>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</si>
  <si>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</si>
  <si>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</si>
  <si>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</si>
  <si>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</si>
  <si>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</si>
  <si>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</si>
  <si>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</si>
  <si>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</si>
  <si>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</si>
  <si>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</si>
  <si>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</si>
  <si>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</si>
  <si>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</si>
  <si>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</si>
  <si>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</si>
  <si>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</si>
  <si>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</si>
  <si>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</si>
  <si>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</si>
  <si>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</si>
  <si>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</si>
  <si>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</si>
  <si>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</si>
  <si>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</si>
  <si>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</si>
  <si>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</si>
  <si>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</si>
  <si>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</si>
  <si>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</si>
  <si>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</si>
  <si>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</si>
  <si>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</si>
  <si>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</si>
  <si>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</si>
  <si>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</si>
  <si>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</si>
  <si>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</si>
  <si>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</si>
  <si>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</si>
  <si>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</si>
  <si>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</si>
  <si>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</si>
  <si>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</si>
  <si>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</si>
  <si>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</si>
  <si>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</si>
  <si>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</si>
  <si>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</si>
  <si>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</si>
  <si>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</si>
  <si>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</si>
  <si>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</si>
  <si>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</si>
  <si>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</si>
  <si>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</si>
  <si>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</si>
  <si>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</si>
  <si>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</si>
  <si>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</si>
  <si>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</si>
  <si>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</si>
  <si>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</si>
  <si>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</si>
  <si>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</si>
  <si>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</si>
  <si>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</si>
  <si>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</si>
  <si>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</si>
  <si>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</si>
  <si>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</si>
  <si>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</si>
  <si>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</si>
  <si>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</si>
  <si>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</si>
  <si>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</si>
  <si>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</si>
  <si>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</si>
  <si>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</si>
  <si>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</si>
  <si>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</si>
  <si>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</si>
  <si>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</si>
  <si>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</si>
  <si>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</si>
  <si>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</si>
  <si>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</si>
  <si>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</si>
  <si>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</si>
  <si>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</si>
  <si>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</si>
  <si>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</si>
  <si>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</si>
  <si>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</si>
  <si>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</si>
  <si>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</si>
  <si>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</si>
  <si>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</si>
  <si>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</si>
  <si>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</si>
  <si>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</si>
  <si>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</si>
  <si>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</si>
  <si>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</si>
  <si>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</si>
  <si>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</si>
  <si>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</si>
  <si>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</si>
  <si>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</si>
  <si>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</si>
  <si>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</si>
  <si>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</si>
  <si>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</si>
  <si>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</si>
  <si>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</si>
  <si>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</si>
  <si>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</si>
  <si>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</si>
  <si>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</si>
  <si>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</si>
  <si>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</si>
  <si>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</si>
  <si>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</si>
  <si>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</si>
  <si>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</si>
  <si>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</si>
  <si>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</si>
  <si>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</si>
  <si>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</si>
  <si>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</si>
  <si>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</si>
  <si>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</si>
  <si>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</si>
  <si>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</si>
  <si>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</si>
  <si>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</si>
  <si>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</si>
  <si>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</si>
  <si>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</si>
  <si>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</si>
  <si>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</si>
  <si>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</si>
  <si>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</si>
  <si>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</si>
  <si>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</si>
  <si>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</si>
  <si>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</si>
  <si>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</si>
  <si>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</si>
  <si>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</si>
  <si>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</si>
  <si>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</si>
  <si>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</si>
  <si>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</si>
  <si>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</si>
  <si>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</si>
  <si>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</si>
  <si>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</si>
  <si>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</si>
  <si>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</si>
  <si>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</si>
  <si>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</si>
  <si>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</si>
  <si>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</si>
  <si>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</si>
  <si>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</si>
  <si>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</si>
  <si>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</si>
  <si>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</si>
  <si>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</si>
  <si>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</si>
  <si>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</si>
  <si>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</si>
  <si>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</si>
  <si>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</si>
  <si>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</si>
  <si>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</si>
  <si>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</si>
  <si>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</si>
  <si>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</si>
  <si>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</si>
  <si>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</si>
  <si>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</si>
  <si>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</si>
  <si>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</si>
  <si>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</si>
  <si>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</si>
  <si>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</si>
  <si>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</si>
  <si>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</si>
  <si>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</si>
  <si>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</si>
  <si>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</si>
  <si>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</si>
  <si>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</si>
  <si>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</si>
  <si>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</si>
  <si>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</si>
  <si>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</si>
  <si>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</si>
  <si>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</si>
  <si>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</si>
  <si>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</si>
  <si>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</si>
  <si>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</si>
  <si>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</si>
  <si>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</si>
  <si>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</si>
  <si>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</si>
  <si>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</si>
  <si>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</si>
  <si>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</si>
  <si>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</si>
  <si>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</si>
  <si>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</si>
  <si>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</si>
  <si>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</si>
  <si>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</si>
  <si>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</si>
  <si>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</si>
  <si>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</si>
  <si>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</si>
  <si>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</si>
  <si>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</si>
  <si>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</si>
  <si>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</si>
  <si>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</si>
  <si>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</si>
  <si>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</si>
  <si>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</si>
  <si>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</si>
  <si>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</si>
  <si>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</si>
  <si>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</si>
  <si>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</si>
  <si>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</si>
  <si>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</si>
  <si>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</si>
  <si>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</si>
  <si>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</si>
  <si>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</si>
  <si>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</si>
  <si>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</si>
  <si>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</si>
  <si>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</si>
  <si>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</si>
  <si>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</si>
  <si>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</si>
  <si>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</si>
  <si>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</si>
  <si>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</si>
  <si>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</si>
  <si>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</si>
  <si>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</si>
  <si>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</si>
  <si>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</si>
  <si>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</si>
  <si>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</si>
  <si>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</si>
  <si>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</si>
  <si>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</si>
  <si>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</si>
  <si>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</si>
  <si>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</si>
  <si>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</si>
  <si>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</si>
  <si>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</si>
  <si>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</si>
  <si>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</si>
  <si>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</si>
  <si>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</si>
  <si>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</si>
  <si>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</si>
  <si>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</si>
  <si>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</si>
  <si>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</si>
  <si>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</si>
  <si>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</si>
  <si>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</si>
  <si>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</si>
  <si>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</si>
  <si>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</si>
  <si>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</si>
  <si>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</si>
  <si>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</si>
  <si>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</si>
  <si>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</si>
  <si>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</si>
  <si>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</si>
  <si>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</si>
  <si>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</si>
  <si>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</si>
  <si>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</si>
  <si>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</si>
  <si>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</si>
  <si>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</si>
  <si>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</si>
  <si>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</si>
  <si>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</si>
  <si>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</si>
  <si>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</si>
  <si>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</si>
  <si>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</si>
  <si>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</si>
  <si>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</si>
  <si>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</si>
  <si>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</si>
  <si>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</si>
  <si>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</si>
  <si>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</si>
  <si>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</si>
  <si>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</si>
  <si>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</si>
  <si>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</si>
  <si>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</si>
  <si>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</si>
  <si>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</si>
  <si>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</si>
  <si>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</si>
  <si>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</si>
  <si>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</si>
  <si>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</si>
  <si>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</si>
  <si>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</si>
  <si>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</si>
  <si>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</si>
  <si>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</si>
  <si>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</si>
  <si>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</si>
  <si>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</si>
  <si>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</si>
  <si>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</si>
  <si>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</si>
  <si>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</si>
  <si>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</si>
  <si>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</si>
  <si>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</si>
  <si>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</si>
  <si>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</si>
  <si>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</si>
  <si>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</si>
  <si>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</si>
  <si>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</si>
  <si>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</si>
  <si>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</si>
  <si>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</si>
  <si>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</si>
  <si>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</si>
  <si>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</si>
  <si>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</si>
  <si>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</si>
  <si>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</si>
  <si>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</si>
  <si>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</si>
  <si>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</si>
  <si>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</si>
  <si>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</si>
  <si>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</si>
  <si>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</si>
  <si>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</si>
  <si>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</si>
  <si>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</si>
  <si>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</si>
  <si>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</si>
  <si>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</si>
  <si>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</si>
  <si>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</si>
  <si>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</si>
  <si>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</si>
  <si>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</si>
  <si>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</si>
  <si>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</si>
  <si>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</si>
  <si>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</si>
  <si>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</si>
  <si>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</si>
  <si>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</si>
  <si>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</si>
  <si>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</si>
  <si>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</si>
  <si>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</si>
  <si>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</si>
  <si>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</si>
  <si>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</si>
  <si>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</si>
  <si>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</si>
  <si>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</si>
  <si>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</si>
  <si>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</si>
  <si>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</si>
  <si>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</si>
  <si>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</si>
  <si>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</si>
  <si>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</si>
  <si>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</si>
  <si>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</si>
  <si>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</si>
  <si>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</si>
  <si>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</si>
  <si>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</si>
  <si>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</si>
  <si>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</si>
  <si>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</si>
  <si>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</si>
  <si>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</si>
  <si>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</si>
  <si>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</si>
  <si>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</si>
  <si>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</si>
  <si>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</si>
  <si>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</si>
  <si>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</si>
  <si>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</si>
  <si>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</si>
  <si>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</si>
  <si>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</si>
  <si>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</si>
  <si>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</si>
  <si>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</si>
  <si>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</si>
  <si>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</si>
  <si>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</si>
  <si>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</si>
  <si>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</si>
  <si>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</si>
  <si>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</si>
  <si>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</si>
  <si>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</si>
  <si>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</si>
  <si>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</si>
  <si>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</si>
  <si>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</si>
  <si>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</si>
  <si>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</si>
  <si>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</si>
  <si>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</si>
  <si>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</si>
  <si>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</si>
  <si>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</si>
  <si>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</si>
  <si>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</si>
  <si>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</si>
  <si>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</si>
  <si>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</si>
  <si>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</si>
  <si>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</si>
  <si>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</si>
  <si>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</si>
  <si>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</si>
  <si>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</si>
  <si>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</si>
  <si>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</si>
  <si>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</si>
  <si>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</si>
  <si>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</si>
  <si>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</si>
  <si>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</si>
  <si>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</si>
  <si>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</si>
  <si>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</si>
  <si>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</si>
  <si>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</si>
  <si>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</si>
  <si>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</si>
  <si>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</si>
  <si>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</si>
  <si>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</si>
  <si>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</si>
  <si>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</si>
  <si>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</si>
  <si>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</si>
  <si>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</si>
  <si>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</si>
  <si>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</si>
  <si>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</si>
  <si>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</si>
  <si>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</si>
  <si>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</si>
  <si>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</si>
  <si>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</si>
  <si>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</si>
  <si>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</si>
  <si>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</si>
  <si>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</si>
  <si>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</si>
  <si>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</si>
  <si>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</si>
  <si>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</si>
  <si>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</si>
  <si>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</si>
  <si>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</si>
  <si>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</si>
  <si>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</si>
  <si>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</si>
  <si>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</si>
  <si>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</si>
  <si>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</si>
  <si>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</si>
  <si>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</si>
  <si>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</si>
  <si>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</si>
  <si>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</si>
  <si>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</si>
  <si>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</si>
  <si>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</si>
  <si>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</si>
  <si>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</si>
  <si>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</si>
  <si>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</si>
  <si>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</si>
  <si>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</si>
  <si>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</si>
  <si>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</si>
  <si>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</si>
  <si>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</si>
  <si>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</si>
  <si>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</si>
  <si>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</si>
  <si>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</si>
  <si>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</si>
  <si>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</si>
  <si>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</si>
  <si>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</si>
  <si>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</si>
  <si>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</si>
  <si>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</si>
  <si>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</si>
  <si>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</si>
  <si>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</si>
  <si>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</si>
  <si>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</si>
  <si>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</si>
  <si>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</si>
  <si>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</si>
  <si>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</si>
  <si>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</si>
  <si>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</si>
  <si>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</si>
  <si>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</si>
  <si>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</si>
  <si>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</si>
  <si>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</si>
  <si>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</si>
  <si>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</si>
  <si>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</si>
  <si>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</si>
  <si>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</si>
  <si>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</si>
  <si>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</si>
  <si>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</si>
  <si>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</si>
  <si>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</si>
  <si>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</si>
  <si>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</si>
  <si>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</si>
  <si>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</si>
  <si>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</si>
  <si>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</si>
  <si>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</si>
  <si>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</si>
  <si>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</si>
  <si>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</si>
  <si>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</si>
  <si>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</si>
  <si>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</si>
  <si>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</si>
  <si>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</si>
  <si>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</si>
  <si>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</si>
  <si>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</si>
  <si>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</si>
  <si>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</si>
  <si>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</si>
  <si>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</si>
  <si>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</si>
  <si>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</si>
  <si>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</si>
  <si>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</si>
  <si>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</si>
  <si>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</si>
  <si>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</si>
  <si>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</si>
  <si>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</si>
  <si>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</si>
  <si>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</si>
  <si>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</si>
  <si>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</si>
  <si>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</si>
  <si>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</si>
  <si>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</si>
  <si>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</si>
  <si>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</si>
  <si>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</si>
  <si>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</si>
  <si>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</si>
  <si>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</si>
  <si>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</si>
  <si>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</si>
  <si>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</si>
  <si>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</si>
  <si>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</si>
  <si>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</si>
  <si>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</si>
  <si>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</si>
  <si>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</si>
  <si>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</si>
  <si>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</si>
  <si>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</si>
  <si>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</si>
  <si>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</si>
  <si>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</si>
  <si>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</si>
  <si>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</si>
  <si>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</si>
  <si>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</si>
  <si>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</si>
  <si>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</si>
  <si>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</si>
  <si>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</si>
  <si>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</si>
  <si>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</si>
  <si>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</si>
  <si>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</si>
  <si>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</si>
  <si>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</si>
  <si>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</si>
  <si>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</si>
  <si>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</si>
  <si>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</si>
  <si>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</si>
  <si>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</si>
  <si>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</si>
  <si>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</si>
  <si>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</si>
  <si>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</si>
  <si>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</si>
  <si>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</si>
  <si>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</si>
  <si>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</si>
  <si>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</si>
  <si>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</si>
  <si>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</si>
  <si>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</si>
  <si>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</si>
  <si>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</si>
  <si>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</si>
  <si>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</si>
  <si>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</si>
  <si>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</si>
  <si>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</si>
  <si>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</si>
  <si>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</si>
  <si>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</si>
  <si>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</si>
  <si>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</si>
  <si>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</si>
  <si>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</si>
  <si>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</si>
  <si>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</si>
  <si>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</si>
  <si>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</si>
  <si>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</si>
  <si>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</si>
  <si>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</si>
  <si>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</si>
  <si>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</si>
  <si>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</si>
  <si>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</si>
  <si>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</si>
  <si>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</si>
  <si>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</si>
  <si>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</si>
  <si>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</si>
  <si>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</si>
  <si>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</si>
  <si>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</si>
  <si>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</si>
  <si>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</si>
  <si>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</si>
  <si>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</si>
  <si>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</si>
  <si>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</si>
  <si>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</si>
  <si>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</si>
  <si>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</si>
  <si>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</si>
  <si>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</si>
  <si>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</si>
  <si>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</si>
  <si>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</si>
  <si>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</si>
  <si>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</si>
  <si>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</si>
  <si>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</si>
  <si>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</si>
  <si>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</si>
  <si>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</si>
  <si>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</si>
  <si>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</si>
  <si>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</si>
  <si>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</si>
  <si>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</si>
  <si>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</si>
  <si>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</si>
  <si>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</si>
  <si>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</si>
  <si>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</si>
  <si>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</si>
  <si>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</si>
  <si>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</si>
  <si>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</si>
  <si>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</si>
  <si>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</si>
  <si>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</si>
  <si>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</si>
  <si>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</si>
  <si>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</si>
  <si>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</si>
  <si>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</si>
  <si>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</si>
  <si>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</si>
  <si>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</si>
  <si>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</si>
  <si>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</si>
  <si>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</si>
  <si>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</si>
  <si>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</si>
  <si>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</si>
  <si>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</si>
  <si>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</si>
  <si>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</si>
  <si>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</si>
  <si>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</si>
  <si>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</si>
  <si>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</si>
  <si>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</si>
  <si>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</si>
  <si>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</si>
  <si>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</si>
  <si>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</si>
  <si>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</si>
  <si>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</si>
  <si>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</si>
  <si>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</si>
  <si>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</si>
  <si>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</si>
  <si>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</si>
  <si>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</si>
  <si>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</si>
  <si>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</si>
  <si>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</si>
  <si>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</si>
  <si>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</si>
  <si>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</si>
  <si>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</si>
  <si>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</si>
  <si>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</si>
  <si>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</si>
  <si>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</si>
  <si>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</si>
  <si>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</si>
  <si>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</si>
  <si>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</si>
  <si>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</si>
  <si>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</si>
  <si>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</si>
  <si>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</si>
  <si>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</si>
  <si>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</si>
  <si>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</si>
  <si>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</si>
  <si>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</si>
  <si>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</si>
  <si>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</si>
  <si>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</si>
  <si>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</si>
  <si>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</si>
  <si>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</si>
  <si>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</si>
  <si>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</si>
  <si>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</si>
  <si>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</si>
  <si>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</si>
  <si>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</si>
  <si>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</si>
  <si>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</si>
  <si>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</si>
  <si>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</si>
  <si>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</si>
  <si>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</si>
  <si>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</si>
  <si>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</si>
  <si>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</si>
  <si>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</si>
  <si>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</si>
  <si>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</si>
  <si>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</si>
  <si>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</si>
  <si>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</si>
  <si>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</si>
  <si>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</si>
  <si>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</si>
  <si>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</si>
  <si>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</si>
  <si>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</si>
  <si>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</si>
  <si>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</si>
  <si>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</si>
  <si>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</si>
  <si>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</si>
  <si>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</si>
  <si>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</si>
  <si>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</si>
  <si>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</si>
  <si>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</si>
  <si>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</si>
  <si>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</si>
  <si>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</si>
  <si>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</si>
  <si>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</si>
  <si>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</si>
  <si>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</si>
  <si>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</si>
  <si>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</si>
  <si>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</si>
  <si>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</si>
  <si>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</si>
  <si>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</si>
  <si>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</si>
  <si>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</si>
  <si>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</si>
  <si>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</si>
  <si>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</si>
  <si>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</si>
  <si>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</si>
  <si>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</si>
  <si>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</si>
  <si>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</si>
  <si>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</si>
  <si>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</si>
  <si>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</si>
  <si>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</si>
  <si>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</si>
  <si>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</si>
  <si>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</si>
  <si>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</si>
  <si>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</si>
  <si>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</si>
  <si>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</si>
  <si>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</si>
  <si>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</si>
  <si>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</si>
  <si>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</si>
  <si>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</si>
  <si>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</si>
  <si>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</si>
  <si>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</si>
  <si>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</si>
  <si>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</si>
  <si>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</si>
  <si>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</si>
  <si>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</si>
  <si>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</si>
  <si>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</si>
  <si>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</si>
  <si>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</si>
  <si>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</si>
  <si>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</si>
  <si>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</si>
  <si>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</si>
  <si>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</si>
  <si>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</si>
  <si>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</si>
  <si>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</si>
  <si>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</si>
  <si>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</si>
  <si>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</si>
  <si>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</si>
  <si>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</si>
  <si>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</si>
  <si>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</si>
  <si>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</si>
  <si>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</si>
  <si>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</si>
  <si>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</si>
  <si>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</si>
  <si>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</si>
  <si>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</si>
  <si>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</si>
  <si>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</si>
  <si>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</si>
  <si>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</si>
  <si>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</si>
  <si>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</si>
  <si>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</si>
  <si>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</si>
  <si>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</si>
  <si>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</si>
  <si>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</si>
  <si>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</si>
  <si>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</si>
  <si>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</si>
  <si>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</si>
  <si>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</si>
  <si>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</si>
  <si>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</si>
  <si>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</si>
  <si>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</si>
  <si>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</si>
  <si>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</si>
  <si>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</si>
  <si>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</si>
  <si>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</si>
  <si>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</si>
  <si>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</si>
  <si>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</si>
  <si>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</si>
  <si>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</si>
  <si>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</si>
  <si>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</si>
  <si>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</si>
  <si>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</si>
  <si>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</si>
  <si>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</si>
  <si>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</si>
  <si>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</si>
  <si>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</si>
  <si>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</si>
  <si>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</si>
  <si>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</si>
  <si>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</si>
  <si>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</si>
  <si>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</si>
  <si>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</si>
  <si>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</si>
  <si>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</si>
  <si>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</si>
  <si>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</si>
  <si>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</si>
  <si>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</si>
  <si>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</si>
  <si>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</si>
  <si>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</si>
  <si>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</si>
  <si>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</si>
  <si>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</si>
  <si>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</si>
  <si>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</si>
  <si>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</si>
  <si>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</si>
  <si>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</si>
  <si>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</si>
  <si>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</si>
  <si>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</si>
  <si>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</si>
  <si>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</si>
  <si>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</si>
  <si>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</si>
  <si>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</si>
  <si>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</si>
  <si>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</si>
  <si>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</si>
  <si>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</si>
  <si>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</si>
  <si>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</si>
  <si>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</si>
  <si>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</si>
  <si>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</si>
  <si>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</si>
  <si>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</si>
  <si>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</si>
  <si>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</si>
  <si>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</si>
  <si>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</si>
  <si>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</si>
  <si>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</si>
  <si>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</si>
  <si>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</si>
  <si>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</si>
  <si>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</si>
  <si>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</si>
  <si>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</si>
  <si>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</si>
  <si>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</si>
  <si>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</si>
  <si>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</si>
  <si>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</si>
  <si>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</si>
  <si>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</si>
  <si>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</si>
  <si>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</si>
  <si>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</si>
  <si>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</si>
  <si>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</si>
  <si>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</si>
  <si>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</si>
  <si>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</si>
  <si>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</si>
  <si>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</si>
  <si>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</si>
  <si>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</si>
  <si>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</si>
  <si>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</si>
  <si>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</si>
  <si>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</si>
  <si>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</si>
  <si>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</si>
  <si>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</si>
  <si>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</si>
  <si>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</si>
  <si>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</si>
  <si>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</si>
  <si>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</si>
  <si>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</si>
  <si>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</si>
  <si>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</si>
  <si>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</si>
  <si>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</si>
  <si>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</si>
  <si>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</si>
  <si>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</si>
  <si>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</si>
  <si>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</si>
  <si>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</si>
  <si>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</si>
  <si>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</si>
  <si>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</si>
  <si>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</si>
  <si>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</si>
  <si>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</si>
  <si>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</si>
  <si>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</si>
  <si>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</si>
  <si>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</si>
  <si>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</si>
  <si>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</si>
  <si>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</si>
  <si>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</si>
  <si>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</si>
  <si>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</si>
  <si>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</si>
  <si>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</si>
  <si>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</si>
  <si>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</si>
  <si>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</si>
  <si>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</si>
  <si>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</si>
  <si>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</si>
  <si>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</si>
  <si>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</si>
  <si>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</si>
  <si>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</si>
  <si>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</si>
  <si>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</si>
  <si>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</si>
  <si>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</si>
  <si>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</si>
  <si>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</si>
  <si>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</si>
  <si>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</si>
  <si>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</si>
  <si>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</si>
  <si>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</si>
  <si>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</si>
  <si>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</si>
  <si>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</si>
  <si>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</si>
  <si>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</si>
  <si>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</si>
  <si>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</si>
  <si>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</si>
  <si>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</si>
  <si>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</si>
  <si>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</si>
  <si>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</si>
  <si>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</si>
  <si>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</si>
  <si>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</si>
  <si>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</si>
  <si>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</si>
  <si>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</si>
  <si>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</si>
  <si>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</si>
  <si>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</si>
  <si>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</si>
  <si>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</si>
  <si>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</si>
  <si>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</si>
  <si>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</si>
  <si>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</si>
  <si>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</si>
  <si>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</si>
  <si>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</si>
  <si>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</si>
  <si>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</si>
  <si>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</si>
  <si>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</si>
  <si>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</si>
  <si>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</si>
  <si>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</si>
  <si>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</si>
  <si>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</si>
  <si>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</si>
  <si>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</si>
  <si>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</si>
  <si>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</si>
  <si>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</si>
  <si>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</si>
  <si>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</si>
  <si>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</si>
  <si>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</si>
  <si>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</si>
  <si>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</si>
  <si>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</si>
  <si>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</si>
  <si>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</si>
  <si>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</si>
  <si>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</si>
  <si>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</si>
  <si>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</si>
  <si>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</si>
  <si>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</si>
  <si>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</si>
  <si>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</si>
  <si>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</si>
  <si>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</si>
  <si>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</si>
  <si>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</si>
  <si>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</si>
  <si>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</si>
  <si>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</si>
  <si>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</si>
  <si>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</si>
  <si>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</si>
  <si>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</si>
  <si>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</si>
  <si>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</si>
  <si>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</si>
  <si>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</si>
  <si>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</si>
  <si>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</si>
  <si>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</si>
  <si>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</si>
  <si>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</si>
  <si>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</si>
  <si>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</si>
  <si>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</si>
  <si>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</si>
  <si>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</si>
  <si>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</si>
  <si>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</si>
  <si>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</si>
  <si>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</si>
  <si>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</si>
  <si>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</si>
  <si>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</si>
  <si>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</si>
  <si>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</si>
  <si>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</si>
  <si>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</si>
  <si>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</si>
  <si>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</si>
  <si>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</si>
  <si>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</si>
  <si>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</si>
  <si>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</si>
  <si>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</si>
  <si>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</si>
  <si>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</si>
  <si>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</si>
  <si>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</si>
  <si>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</si>
  <si>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</si>
  <si>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</si>
  <si>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</si>
  <si>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</si>
  <si>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</si>
  <si>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</si>
  <si>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</si>
  <si>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</si>
  <si>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</si>
  <si>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</si>
  <si>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</si>
  <si>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</si>
  <si>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</si>
  <si>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</si>
  <si>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</si>
  <si>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</si>
  <si>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</si>
  <si>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</si>
  <si>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</si>
  <si>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</si>
  <si>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</si>
  <si>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</si>
  <si>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</si>
  <si>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</si>
  <si>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</si>
  <si>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</si>
  <si>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</si>
  <si>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</si>
  <si>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</si>
  <si>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</si>
  <si>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</si>
  <si>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</si>
  <si>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</si>
  <si>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</si>
  <si>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</si>
  <si>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</si>
  <si>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</si>
  <si>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</si>
  <si>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</si>
  <si>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</si>
  <si>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</si>
  <si>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</si>
  <si>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</si>
  <si>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</si>
  <si>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</si>
  <si>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</si>
  <si>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</si>
  <si>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</si>
  <si>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</si>
  <si>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</si>
  <si>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</si>
  <si>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</si>
  <si>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</si>
  <si>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</si>
  <si>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</si>
  <si>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</si>
  <si>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</si>
  <si>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</si>
  <si>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</si>
  <si>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</si>
  <si>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</si>
  <si>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</si>
  <si>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</si>
  <si>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</si>
  <si>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</si>
  <si>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</si>
  <si>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</si>
  <si>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</si>
  <si>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</si>
  <si>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</si>
  <si>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</si>
  <si>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</si>
  <si>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</si>
  <si>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</si>
  <si>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</si>
  <si>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</si>
  <si>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</si>
  <si>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</si>
  <si>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</si>
  <si>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</si>
  <si>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</si>
  <si>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</si>
  <si>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</si>
  <si>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</si>
  <si>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</si>
  <si>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</si>
  <si>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</si>
  <si>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</si>
  <si>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</si>
  <si>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</si>
  <si>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</si>
  <si>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</si>
  <si>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</si>
  <si>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</si>
  <si>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</si>
  <si>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</si>
  <si>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</si>
  <si>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</si>
  <si>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</si>
  <si>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</si>
  <si>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</si>
  <si>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</si>
  <si>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</si>
  <si>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</si>
  <si>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</si>
  <si>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</si>
  <si>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</si>
  <si>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</si>
  <si>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</si>
  <si>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</si>
  <si>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</si>
  <si>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</si>
  <si>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</si>
  <si>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</si>
  <si>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</si>
  <si>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</si>
  <si>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</si>
  <si>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</si>
  <si>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</si>
  <si>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</si>
  <si>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</si>
  <si>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</si>
  <si>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</si>
  <si>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</si>
  <si>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</si>
  <si>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</si>
  <si>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</si>
  <si>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</si>
  <si>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</si>
  <si>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</si>
  <si>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</si>
  <si>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</si>
  <si>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</si>
  <si>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</si>
  <si>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</si>
  <si>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</si>
  <si>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</si>
  <si>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</si>
  <si>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</si>
  <si>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</si>
  <si>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</si>
  <si>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</si>
  <si>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</si>
  <si>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</si>
  <si>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</si>
  <si>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</si>
  <si>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</si>
  <si>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</si>
  <si>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</si>
  <si>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</si>
  <si>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</si>
  <si>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</si>
  <si>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</si>
  <si>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</si>
  <si>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</si>
  <si>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</si>
  <si>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</si>
  <si>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</si>
  <si>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</si>
  <si>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</si>
  <si>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</si>
  <si>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</si>
  <si>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</si>
  <si>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</si>
  <si>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</si>
  <si>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</si>
  <si>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</si>
  <si>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</si>
  <si>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</si>
  <si>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</si>
  <si>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</si>
  <si>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</si>
  <si>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</si>
  <si>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</si>
  <si>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</si>
  <si>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</si>
  <si>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</si>
  <si>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</si>
  <si>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</si>
  <si>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</si>
  <si>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</si>
  <si>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</si>
  <si>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</si>
  <si>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</si>
  <si>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</si>
  <si>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</si>
  <si>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</si>
  <si>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</si>
  <si>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</si>
  <si>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</si>
  <si>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</si>
  <si>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</si>
  <si>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</si>
  <si>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</si>
  <si>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</si>
  <si>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</si>
  <si>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</si>
  <si>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</si>
  <si>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</si>
  <si>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</si>
  <si>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</si>
  <si>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</si>
  <si>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</si>
  <si>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</si>
  <si>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</si>
  <si>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</si>
  <si>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</si>
  <si>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</si>
  <si>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</si>
  <si>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</si>
  <si>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</si>
  <si>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</si>
  <si>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</si>
  <si>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</si>
  <si>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</si>
  <si>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</si>
  <si>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</si>
  <si>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</si>
  <si>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</si>
  <si>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</si>
  <si>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</si>
  <si>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</si>
  <si>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</si>
  <si>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</si>
  <si>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</si>
  <si>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</si>
  <si>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</si>
  <si>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</si>
  <si>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</si>
  <si>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</si>
  <si>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</si>
  <si>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</si>
  <si>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</si>
  <si>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</si>
  <si>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</si>
  <si>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</si>
  <si>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</si>
  <si>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</si>
  <si>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</si>
  <si>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</si>
  <si>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</si>
  <si>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</si>
  <si>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</si>
  <si>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</si>
  <si>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</si>
  <si>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</si>
  <si>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</si>
  <si>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</si>
  <si>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</si>
  <si>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</si>
  <si>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</si>
  <si>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</si>
  <si>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</si>
  <si>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</si>
  <si>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</si>
  <si>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</si>
  <si>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</si>
  <si>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</si>
  <si>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</si>
  <si>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</si>
  <si>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</si>
  <si>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</si>
  <si>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</si>
  <si>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</si>
  <si>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</si>
  <si>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</si>
  <si>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</si>
  <si>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</si>
  <si>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</si>
  <si>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</si>
  <si>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</si>
  <si>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</si>
  <si>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</si>
  <si>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</si>
  <si>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</si>
  <si>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</si>
  <si>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</si>
  <si>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</si>
  <si>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</si>
  <si>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</si>
  <si>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</si>
  <si>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</si>
  <si>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</si>
  <si>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</si>
  <si>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</si>
  <si>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</si>
  <si>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</si>
  <si>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</si>
  <si>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</si>
  <si>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</si>
  <si>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</si>
  <si>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</si>
  <si>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</si>
  <si>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</si>
  <si>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</si>
  <si>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</si>
  <si>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</si>
  <si>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</si>
  <si>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</si>
  <si>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</si>
  <si>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</si>
  <si>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</si>
  <si>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</si>
  <si>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</si>
  <si>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</si>
  <si>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</si>
  <si>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</si>
  <si>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</si>
  <si>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</si>
  <si>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</si>
  <si>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</si>
  <si>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</si>
  <si>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</si>
  <si>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</si>
  <si>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</si>
  <si>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</si>
  <si>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</si>
  <si>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</si>
  <si>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</si>
  <si>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</si>
  <si>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</si>
  <si>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</si>
  <si>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</si>
  <si>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</si>
  <si>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</si>
  <si>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</si>
  <si>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</si>
  <si>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</si>
  <si>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</si>
  <si>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</si>
  <si>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</si>
  <si>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</si>
  <si>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</si>
  <si>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</si>
  <si>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</si>
  <si>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</si>
  <si>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</si>
  <si>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</si>
  <si>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</si>
  <si>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</si>
  <si>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</si>
  <si>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</si>
  <si>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</si>
  <si>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</si>
  <si>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</si>
  <si>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</si>
  <si>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</si>
  <si>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</si>
  <si>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</si>
  <si>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</si>
  <si>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</si>
  <si>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</si>
  <si>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</si>
  <si>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</si>
  <si>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</si>
  <si>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</si>
  <si>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</si>
  <si>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</si>
  <si>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</si>
  <si>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</t>
  </si>
  <si>
    <t>Percentage</t>
  </si>
  <si>
    <t>Sum of Box Office</t>
  </si>
  <si>
    <t>Column1</t>
  </si>
  <si>
    <t>Column2</t>
  </si>
  <si>
    <t>Column3</t>
  </si>
  <si>
    <t>Column4</t>
  </si>
  <si>
    <t>Column5</t>
  </si>
  <si>
    <t>Column6</t>
  </si>
  <si>
    <t>Column7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</si>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</sst>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3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9" fontId="0" fillId="0" borderId="0" xfId="1" applyFont="1"/>
    <xf numFmtId="0" fontId="5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border outline="0">
        <left style="medium">
          <color rgb="FF808080"/>
        </left>
        <right style="medium">
          <color rgb="FF808080"/>
        </right>
        <top style="medium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61940961723319"/>
          <c:y val="0.11249620867455262"/>
          <c:w val="0.41203086904364"/>
          <c:h val="0.64994351820672103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741696"/>
        <c:axId val="838735456"/>
      </c:barChart>
      <c:catAx>
        <c:axId val="83874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8735456"/>
        <c:crosses val="autoZero"/>
        <c:auto val="1"/>
        <c:lblAlgn val="ctr"/>
        <c:lblOffset val="100"/>
        <c:noMultiLvlLbl val="0"/>
      </c:catAx>
      <c:valAx>
        <c:axId val="8387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1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'Ex 1'!$E$2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1'!$C$3:$C$27</c:f>
              <c:strCache>
                <c:ptCount val="23"/>
                <c:pt idx="0">
                  <c:v>Column3</c:v>
                </c:pt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_);[Red]\(&quot;$&quot;#,##0\)">
                  <c:v>936662225</c:v>
                </c:pt>
                <c:pt idx="4" formatCode="&quot;$&quot;#,##0_);[Red]\(&quot;$&quot;#,##0\)">
                  <c:v>858373000</c:v>
                </c:pt>
                <c:pt idx="5" formatCode="&quot;$&quot;#,##0_);[Red]\(&quot;$&quot;#,##0\)">
                  <c:v>760507625</c:v>
                </c:pt>
                <c:pt idx="6" formatCode="&quot;$&quot;#,##0_);[Red]\(&quot;$&quot;#,##0\)">
                  <c:v>700059566</c:v>
                </c:pt>
                <c:pt idx="7" formatCode="&quot;$&quot;#,##0_);[Red]\(&quot;$&quot;#,##0\)">
                  <c:v>678815482</c:v>
                </c:pt>
                <c:pt idx="8" formatCode="&quot;$&quot;#,##0_);[Red]\(&quot;$&quot;#,##0\)">
                  <c:v>659363944</c:v>
                </c:pt>
                <c:pt idx="9" formatCode="&quot;$&quot;#,##0_);[Red]\(&quot;$&quot;#,##0\)">
                  <c:v>652306625</c:v>
                </c:pt>
                <c:pt idx="10" formatCode="&quot;$&quot;#,##0_);[Red]\(&quot;$&quot;#,##0\)">
                  <c:v>623357910</c:v>
                </c:pt>
                <c:pt idx="11" formatCode="&quot;$&quot;#,##0_);[Red]\(&quot;$&quot;#,##0\)">
                  <c:v>620181382</c:v>
                </c:pt>
                <c:pt idx="12" formatCode="&quot;$&quot;#,##0_);[Red]\(&quot;$&quot;#,##0\)">
                  <c:v>608581744</c:v>
                </c:pt>
                <c:pt idx="13" formatCode="&quot;$&quot;#,##0_);[Red]\(&quot;$&quot;#,##0\)">
                  <c:v>543638043</c:v>
                </c:pt>
                <c:pt idx="14" formatCode="&quot;$&quot;#,##0_);[Red]\(&quot;$&quot;#,##0\)">
                  <c:v>533720947</c:v>
                </c:pt>
                <c:pt idx="15" formatCode="&quot;$&quot;#,##0_);[Red]\(&quot;$&quot;#,##0\)">
                  <c:v>532177324</c:v>
                </c:pt>
                <c:pt idx="16" formatCode="&quot;$&quot;#,##0_);[Red]\(&quot;$&quot;#,##0\)">
                  <c:v>515202542</c:v>
                </c:pt>
                <c:pt idx="17" formatCode="&quot;$&quot;#,##0_);[Red]\(&quot;$&quot;#,##0\)">
                  <c:v>504014165</c:v>
                </c:pt>
                <c:pt idx="18" formatCode="&quot;$&quot;#,##0_);[Red]\(&quot;$&quot;#,##0\)">
                  <c:v>486295561</c:v>
                </c:pt>
                <c:pt idx="19" formatCode="&quot;$&quot;#,##0_);[Red]\(&quot;$&quot;#,##0\)">
                  <c:v>477373578</c:v>
                </c:pt>
                <c:pt idx="20" formatCode="&quot;$&quot;#,##0_);[Red]\(&quot;$&quot;#,##0\)">
                  <c:v>474544677</c:v>
                </c:pt>
                <c:pt idx="21" formatCode="&quot;$&quot;#,##0_);[Red]\(&quot;$&quot;#,##0\)">
                  <c:v>460998007</c:v>
                </c:pt>
                <c:pt idx="22" formatCode="&quot;$&quot;#,##0_);[Red]\(&quot;$&quot;#,##0\)">
                  <c:v>459005868</c:v>
                </c:pt>
                <c:pt idx="23" formatCode="&quot;$&quot;#,##0_);[Red]\(&quot;$&quot;#,##0\)">
                  <c:v>12085180215</c:v>
                </c:pt>
                <c:pt idx="24" formatCode="&quot;$&quot;#,##0_);[Red]\(&quot;$&quot;#,##0\)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F-4556-885F-F77A2B76262B}"/>
            </c:ext>
          </c:extLst>
        </c:ser>
        <c:ser>
          <c:idx val="1"/>
          <c:order val="1"/>
          <c:tx>
            <c:strRef>
              <c:f>'Ex 1'!$F$2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 1'!$C$3:$C$27</c:f>
              <c:strCache>
                <c:ptCount val="23"/>
                <c:pt idx="0">
                  <c:v>Column3</c:v>
                </c:pt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_);[Red]\(&quot;$&quot;#,##0\)">
                  <c:v>1127953592</c:v>
                </c:pt>
                <c:pt idx="4" formatCode="&quot;$&quot;#,##0_);[Red]\(&quot;$&quot;#,##0\)">
                  <c:v>1939427564</c:v>
                </c:pt>
                <c:pt idx="5" formatCode="&quot;$&quot;#,##0_);[Red]\(&quot;$&quot;#,##0\)">
                  <c:v>2085391916</c:v>
                </c:pt>
                <c:pt idx="6" formatCode="&quot;$&quot;#,##0_);[Red]\(&quot;$&quot;#,##0\)">
                  <c:v>636434755</c:v>
                </c:pt>
                <c:pt idx="7" formatCode="&quot;$&quot;#,##0_);[Red]\(&quot;$&quot;#,##0\)">
                  <c:v>1365725041</c:v>
                </c:pt>
                <c:pt idx="8" formatCode="&quot;$&quot;#,##0_);[Red]\(&quot;$&quot;#,##0\)">
                  <c:v>1548622601</c:v>
                </c:pt>
                <c:pt idx="9" formatCode="&quot;$&quot;#,##0_);[Red]\(&quot;$&quot;#,##0\)">
                  <c:v>1017673342</c:v>
                </c:pt>
                <c:pt idx="10" formatCode="&quot;$&quot;#,##0_);[Red]\(&quot;$&quot;#,##0\)">
                  <c:v>891742301</c:v>
                </c:pt>
                <c:pt idx="11" formatCode="&quot;$&quot;#,##0_);[Red]\(&quot;$&quot;#,##0\)">
                  <c:v>711453759</c:v>
                </c:pt>
                <c:pt idx="12" formatCode="&quot;$&quot;#,##0_);[Red]\(&quot;$&quot;#,##0\)">
                  <c:v>634223615</c:v>
                </c:pt>
                <c:pt idx="13" formatCode="&quot;$&quot;#,##0_);[Red]\(&quot;$&quot;#,##0\)">
                  <c:v>1110733362</c:v>
                </c:pt>
                <c:pt idx="14" formatCode="&quot;$&quot;#,##0_);[Red]\(&quot;$&quot;#,##0\)">
                  <c:v>465325334</c:v>
                </c:pt>
                <c:pt idx="15" formatCode="&quot;$&quot;#,##0_);[Red]\(&quot;$&quot;#,##0\)">
                  <c:v>522958274</c:v>
                </c:pt>
                <c:pt idx="16" formatCode="&quot;$&quot;#,##0_);[Red]\(&quot;$&quot;#,##0\)">
                  <c:v>557645945</c:v>
                </c:pt>
                <c:pt idx="17" formatCode="&quot;$&quot;#,##0_);[Red]\(&quot;$&quot;#,##0\)">
                  <c:v>751066490</c:v>
                </c:pt>
                <c:pt idx="18" formatCode="&quot;$&quot;#,##0_);[Red]\(&quot;$&quot;#,##0\)">
                  <c:v>538710564</c:v>
                </c:pt>
                <c:pt idx="19" formatCode="&quot;$&quot;#,##0_);[Red]\(&quot;$&quot;#,##0\)">
                  <c:v>969551818</c:v>
                </c:pt>
                <c:pt idx="20" formatCode="&quot;$&quot;#,##0_);[Red]\(&quot;$&quot;#,##0\)">
                  <c:v>552500000</c:v>
                </c:pt>
                <c:pt idx="21" formatCode="&quot;$&quot;#,##0_);[Red]\(&quot;$&quot;#,##0\)">
                  <c:v>314400000</c:v>
                </c:pt>
                <c:pt idx="22" formatCode="&quot;$&quot;#,##0_);[Red]\(&quot;$&quot;#,##0\)">
                  <c:v>936311111</c:v>
                </c:pt>
                <c:pt idx="23" formatCode="&quot;$&quot;#,##0_);[Red]\(&quot;$&quot;#,##0\)">
                  <c:v>18677851384</c:v>
                </c:pt>
                <c:pt idx="24" formatCode="&quot;$&quot;#,##0_);[Red]\(&quot;$&quot;#,##0\)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F-4556-885F-F77A2B76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76592"/>
        <c:axId val="129165552"/>
        <c:axId val="0"/>
      </c:bar3DChart>
      <c:catAx>
        <c:axId val="1291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5552"/>
        <c:crosses val="autoZero"/>
        <c:auto val="1"/>
        <c:lblAlgn val="ctr"/>
        <c:lblOffset val="100"/>
        <c:noMultiLvlLbl val="0"/>
      </c:catAx>
      <c:valAx>
        <c:axId val="1291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60039370078748"/>
          <c:y val="0.92187445319335082"/>
          <c:w val="6.5866035825986075E-2"/>
          <c:h val="7.7841444828803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with movie and worldwide box office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with movie and worldwide box office</a:t>
          </a:r>
        </a:p>
      </cx:txPr>
    </cx:title>
    <cx:plotArea>
      <cx:plotAreaRegion>
        <cx:series layoutId="clusteredColumn" uniqueId="{5EBB5789-1616-49AE-AB98-B8883080CEBA}">
          <cx:tx>
            <cx:txData>
              <cx:f>_xlchart.v1.1</cx:f>
              <cx:v>Column7 Worldwide Box Office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09676C2-639B-4D5D-9ABE-509610417C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41</xdr:row>
      <xdr:rowOff>144780</xdr:rowOff>
    </xdr:from>
    <xdr:to>
      <xdr:col>12</xdr:col>
      <xdr:colOff>251460</xdr:colOff>
      <xdr:row>45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FAE84-B962-C1C1-1DE5-582DBC491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30</xdr:row>
      <xdr:rowOff>26670</xdr:rowOff>
    </xdr:from>
    <xdr:to>
      <xdr:col>4</xdr:col>
      <xdr:colOff>22860</xdr:colOff>
      <xdr:row>45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1676F9-95ED-75EA-EA20-DC4A59DAD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569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1508760</xdr:colOff>
      <xdr:row>29</xdr:row>
      <xdr:rowOff>26670</xdr:rowOff>
    </xdr:from>
    <xdr:to>
      <xdr:col>13</xdr:col>
      <xdr:colOff>99060</xdr:colOff>
      <xdr:row>44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338102-24D1-2E80-1F97-024D334A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54292-6AB3-4F40-B2B7-09509BD00566}" name="Table1" displayName="Table1" ref="A3:G25" totalsRowShown="0" headerRowDxfId="9" dataDxfId="8" tableBorderDxfId="7">
  <autoFilter ref="A3:G25" xr:uid="{29154292-6AB3-4F40-B2B7-09509BD00566}"/>
  <tableColumns count="7">
    <tableColumn id="1" xr3:uid="{25029139-C30B-432D-A391-E75CCD2A8FB5}" name="Column1" dataDxfId="6"/>
    <tableColumn id="2" xr3:uid="{11A6353B-BCEA-41C4-BF8E-011CB65182FE}" name="Column2" dataDxfId="5"/>
    <tableColumn id="3" xr3:uid="{05359ACB-116A-490A-A9B7-149C54A7F885}" name="Column3" dataDxfId="4"/>
    <tableColumn id="4" xr3:uid="{E2824C32-44A1-45E5-877A-16523C25E88C}" name="Column4" dataDxfId="3"/>
    <tableColumn id="5" xr3:uid="{257319F1-2C7E-412F-9B87-2D341868D233}" name="Column5" dataDxfId="2"/>
    <tableColumn id="6" xr3:uid="{731F9199-102F-47B8-8FB4-C86EBF7D59B3}" name="Column6" dataDxfId="1"/>
    <tableColumn id="7" xr3:uid="{E41CEEED-9C7D-4FE2-A390-1621ABD39343}" name="Column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2:I27"/>
  <sheetViews>
    <sheetView tabSelected="1" zoomScale="137" workbookViewId="0">
      <pane ySplit="4" topLeftCell="A5" activePane="bottomLeft" state="frozen"/>
      <selection pane="bottomLeft" activeCell="A5" sqref="A5:XFD5"/>
    </sheetView>
  </sheetViews>
  <sheetFormatPr defaultRowHeight="14.4" x14ac:dyDescent="0.3"/>
  <cols>
    <col min="1" max="2" width="9.88671875" customWidth="1"/>
    <col min="3" max="3" width="34.5546875" customWidth="1"/>
    <col min="4" max="4" width="18.109375" customWidth="1"/>
    <col min="5" max="5" width="16.109375" customWidth="1"/>
    <col min="6" max="6" width="19.88671875" customWidth="1"/>
    <col min="7" max="7" width="23.5546875" customWidth="1"/>
    <col min="8" max="8" width="14.5546875" bestFit="1" customWidth="1"/>
    <col min="9" max="9" width="13.5546875" customWidth="1"/>
  </cols>
  <sheetData>
    <row r="2" spans="1:9" ht="15" thickBot="1" x14ac:dyDescent="0.35">
      <c r="A2" s="14" t="s">
        <v>2993</v>
      </c>
      <c r="B2" s="15"/>
      <c r="C2" s="15"/>
      <c r="D2" s="15"/>
      <c r="E2" s="15"/>
      <c r="F2" s="15"/>
      <c r="G2" s="15"/>
    </row>
    <row r="3" spans="1:9" ht="15" thickBot="1" x14ac:dyDescent="0.35">
      <c r="A3" s="6" t="s">
        <v>2996</v>
      </c>
      <c r="B3" s="6" t="s">
        <v>2997</v>
      </c>
      <c r="C3" s="6" t="s">
        <v>2998</v>
      </c>
      <c r="D3" s="6" t="s">
        <v>2999</v>
      </c>
      <c r="E3" s="6" t="s">
        <v>3000</v>
      </c>
      <c r="F3" s="6" t="s">
        <v>3001</v>
      </c>
      <c r="G3" s="6" t="s">
        <v>3002</v>
      </c>
      <c r="H3" s="6" t="s">
        <v>2994</v>
      </c>
      <c r="I3" s="6" t="s">
        <v>2994</v>
      </c>
    </row>
    <row r="4" spans="1:9" ht="15" thickBot="1" x14ac:dyDescent="0.35">
      <c r="A4" s="4" t="s">
        <v>2992</v>
      </c>
      <c r="B4" s="4" t="s">
        <v>2960</v>
      </c>
      <c r="C4" s="4" t="s">
        <v>2961</v>
      </c>
      <c r="D4" s="4" t="s">
        <v>2962</v>
      </c>
      <c r="E4" s="4" t="s">
        <v>2963</v>
      </c>
      <c r="F4" s="4" t="s">
        <v>2965</v>
      </c>
      <c r="G4" s="4" t="s">
        <v>2966</v>
      </c>
      <c r="H4" s="6" t="s">
        <v>2963</v>
      </c>
      <c r="I4" s="6" t="s">
        <v>2965</v>
      </c>
    </row>
    <row r="5" spans="1:9" ht="15" thickBot="1" x14ac:dyDescent="0.35">
      <c r="A5" s="4"/>
      <c r="B5" s="5"/>
      <c r="C5" s="5"/>
      <c r="D5" s="5"/>
      <c r="E5" s="6" t="s">
        <v>2964</v>
      </c>
      <c r="F5" s="6" t="s">
        <v>2964</v>
      </c>
      <c r="G5" s="6" t="s">
        <v>2964</v>
      </c>
      <c r="H5" s="10"/>
      <c r="I5" s="10"/>
    </row>
    <row r="6" spans="1:9" ht="15" thickBot="1" x14ac:dyDescent="0.35">
      <c r="A6" s="12">
        <v>1</v>
      </c>
      <c r="B6">
        <v>2015</v>
      </c>
      <c r="C6" t="s">
        <v>2967</v>
      </c>
      <c r="D6" t="s">
        <v>2968</v>
      </c>
      <c r="E6" s="7">
        <v>936662225</v>
      </c>
      <c r="F6" s="7">
        <v>1127953592</v>
      </c>
      <c r="G6" s="7">
        <v>2064615817</v>
      </c>
      <c r="H6" s="10">
        <f>Table1[[#This Row],[Column5]]/Table1[[#This Row],[Column7]]*100%</f>
        <v>0.45367385897538148</v>
      </c>
      <c r="I6" s="10">
        <f>Table1[[#This Row],[Column6]]/Table1[[#This Row],[Column7]]*100%</f>
        <v>0.54632614102461852</v>
      </c>
    </row>
    <row r="7" spans="1:9" ht="15" thickBot="1" x14ac:dyDescent="0.35">
      <c r="A7" s="12">
        <v>2</v>
      </c>
      <c r="B7">
        <v>2019</v>
      </c>
      <c r="C7" t="s">
        <v>2969</v>
      </c>
      <c r="D7" t="s">
        <v>2968</v>
      </c>
      <c r="E7" s="7">
        <v>858373000</v>
      </c>
      <c r="F7" s="7">
        <v>1939427564</v>
      </c>
      <c r="G7" s="7">
        <v>2797800564</v>
      </c>
      <c r="H7" s="10">
        <f>Table1[[#This Row],[Column5]]/Table1[[#This Row],[Column7]]*100%</f>
        <v>0.30680278324513199</v>
      </c>
      <c r="I7" s="10">
        <f>Table1[[#This Row],[Column6]]/Table1[[#This Row],[Column7]]*100%</f>
        <v>0.69319721675486801</v>
      </c>
    </row>
    <row r="8" spans="1:9" ht="15" thickBot="1" x14ac:dyDescent="0.35">
      <c r="A8" s="12">
        <v>3</v>
      </c>
      <c r="B8">
        <v>2009</v>
      </c>
      <c r="C8" t="s">
        <v>2970</v>
      </c>
      <c r="D8" t="s">
        <v>2971</v>
      </c>
      <c r="E8" s="7">
        <v>760507625</v>
      </c>
      <c r="F8" s="7">
        <v>2085391916</v>
      </c>
      <c r="G8" s="7">
        <v>2845899541</v>
      </c>
      <c r="H8" s="10">
        <f>Table1[[#This Row],[Column5]]/Table1[[#This Row],[Column7]]*100%</f>
        <v>0.26722925881381276</v>
      </c>
      <c r="I8" s="10">
        <f>Table1[[#This Row],[Column6]]/Table1[[#This Row],[Column7]]*100%</f>
        <v>0.73277074118618724</v>
      </c>
    </row>
    <row r="9" spans="1:9" ht="15" thickBot="1" x14ac:dyDescent="0.35">
      <c r="A9" s="12">
        <v>4</v>
      </c>
      <c r="B9">
        <v>2018</v>
      </c>
      <c r="C9" t="s">
        <v>2972</v>
      </c>
      <c r="D9" t="s">
        <v>2968</v>
      </c>
      <c r="E9" s="7">
        <v>700059566</v>
      </c>
      <c r="F9" s="7">
        <v>636434755</v>
      </c>
      <c r="G9" s="7">
        <v>1336494321</v>
      </c>
      <c r="H9" s="10">
        <f>Table1[[#This Row],[Column5]]/Table1[[#This Row],[Column7]]*100%</f>
        <v>0.52380287368239409</v>
      </c>
      <c r="I9" s="10">
        <f>Table1[[#This Row],[Column6]]/Table1[[#This Row],[Column7]]*100%</f>
        <v>0.47619712631760597</v>
      </c>
    </row>
    <row r="10" spans="1:9" ht="15" thickBot="1" x14ac:dyDescent="0.35">
      <c r="A10" s="12">
        <v>5</v>
      </c>
      <c r="B10">
        <v>2018</v>
      </c>
      <c r="C10" t="s">
        <v>2973</v>
      </c>
      <c r="D10" t="s">
        <v>2968</v>
      </c>
      <c r="E10" s="7">
        <v>678815482</v>
      </c>
      <c r="F10" s="7">
        <v>1365725041</v>
      </c>
      <c r="G10" s="7">
        <v>2044540523</v>
      </c>
      <c r="H10" s="10">
        <f>Table1[[#This Row],[Column5]]/Table1[[#This Row],[Column7]]*100%</f>
        <v>0.33201370888162141</v>
      </c>
      <c r="I10" s="10">
        <f>Table1[[#This Row],[Column6]]/Table1[[#This Row],[Column7]]*100%</f>
        <v>0.66798629111837859</v>
      </c>
    </row>
    <row r="11" spans="1:9" ht="15" thickBot="1" x14ac:dyDescent="0.35">
      <c r="A11" s="12">
        <v>6</v>
      </c>
      <c r="B11">
        <v>1997</v>
      </c>
      <c r="C11" t="s">
        <v>2974</v>
      </c>
      <c r="D11" t="s">
        <v>2975</v>
      </c>
      <c r="E11" s="7">
        <v>659363944</v>
      </c>
      <c r="F11" s="7">
        <v>1548622601</v>
      </c>
      <c r="G11" s="7">
        <v>2207986545</v>
      </c>
      <c r="H11" s="10">
        <f>Table1[[#This Row],[Column5]]/Table1[[#This Row],[Column7]]*100%</f>
        <v>0.29862679439470952</v>
      </c>
      <c r="I11" s="10">
        <f>Table1[[#This Row],[Column6]]/Table1[[#This Row],[Column7]]*100%</f>
        <v>0.70137320560529048</v>
      </c>
    </row>
    <row r="12" spans="1:9" ht="15" thickBot="1" x14ac:dyDescent="0.35">
      <c r="A12" s="12">
        <v>7</v>
      </c>
      <c r="B12">
        <v>2015</v>
      </c>
      <c r="C12" t="s">
        <v>2976</v>
      </c>
      <c r="D12" t="s">
        <v>2977</v>
      </c>
      <c r="E12" s="7">
        <v>652306625</v>
      </c>
      <c r="F12" s="7">
        <v>1017673342</v>
      </c>
      <c r="G12" s="7">
        <v>1669979967</v>
      </c>
      <c r="H12" s="10">
        <f>Table1[[#This Row],[Column5]]/Table1[[#This Row],[Column7]]*100%</f>
        <v>0.39060745511326245</v>
      </c>
      <c r="I12" s="10">
        <f>Table1[[#This Row],[Column6]]/Table1[[#This Row],[Column7]]*100%</f>
        <v>0.60939254488673755</v>
      </c>
    </row>
    <row r="13" spans="1:9" ht="15" thickBot="1" x14ac:dyDescent="0.35">
      <c r="A13" s="12">
        <v>8</v>
      </c>
      <c r="B13">
        <v>2012</v>
      </c>
      <c r="C13" t="s">
        <v>2978</v>
      </c>
      <c r="D13" t="s">
        <v>2968</v>
      </c>
      <c r="E13" s="7">
        <v>623357910</v>
      </c>
      <c r="F13" s="7">
        <v>891742301</v>
      </c>
      <c r="G13" s="7">
        <v>1515100211</v>
      </c>
      <c r="H13" s="10">
        <f>Table1[[#This Row],[Column5]]/Table1[[#This Row],[Column7]]*100%</f>
        <v>0.41143015192940263</v>
      </c>
      <c r="I13" s="10">
        <f>Table1[[#This Row],[Column6]]/Table1[[#This Row],[Column7]]*100%</f>
        <v>0.58856984807059731</v>
      </c>
    </row>
    <row r="14" spans="1:9" ht="15" thickBot="1" x14ac:dyDescent="0.35">
      <c r="A14" s="12">
        <v>9</v>
      </c>
      <c r="B14">
        <v>2017</v>
      </c>
      <c r="C14" t="s">
        <v>2979</v>
      </c>
      <c r="D14" t="s">
        <v>2968</v>
      </c>
      <c r="E14" s="7">
        <v>620181382</v>
      </c>
      <c r="F14" s="7">
        <v>711453759</v>
      </c>
      <c r="G14" s="7">
        <v>1331635141</v>
      </c>
      <c r="H14" s="10">
        <f>Table1[[#This Row],[Column5]]/Table1[[#This Row],[Column7]]*100%</f>
        <v>0.4657292098301572</v>
      </c>
      <c r="I14" s="10">
        <f>Table1[[#This Row],[Column6]]/Table1[[#This Row],[Column7]]*100%</f>
        <v>0.5342707901698428</v>
      </c>
    </row>
    <row r="15" spans="1:9" ht="15" thickBot="1" x14ac:dyDescent="0.35">
      <c r="A15" s="12">
        <v>10</v>
      </c>
      <c r="B15">
        <v>2018</v>
      </c>
      <c r="C15" t="s">
        <v>2980</v>
      </c>
      <c r="D15" t="s">
        <v>2968</v>
      </c>
      <c r="E15" s="7">
        <v>608581744</v>
      </c>
      <c r="F15" s="7">
        <v>634223615</v>
      </c>
      <c r="G15" s="7">
        <v>1242805359</v>
      </c>
      <c r="H15" s="10">
        <f>Table1[[#This Row],[Column5]]/Table1[[#This Row],[Column7]]*100%</f>
        <v>0.48968387494698595</v>
      </c>
      <c r="I15" s="10">
        <f>Table1[[#This Row],[Column6]]/Table1[[#This Row],[Column7]]*100%</f>
        <v>0.51031612505301405</v>
      </c>
    </row>
    <row r="16" spans="1:9" ht="15" thickBot="1" x14ac:dyDescent="0.35">
      <c r="A16" s="12">
        <v>11</v>
      </c>
      <c r="B16">
        <v>2019</v>
      </c>
      <c r="C16" t="s">
        <v>2981</v>
      </c>
      <c r="D16" t="s">
        <v>2968</v>
      </c>
      <c r="E16" s="7">
        <v>543638043</v>
      </c>
      <c r="F16" s="7">
        <v>1110733362</v>
      </c>
      <c r="G16" s="7">
        <v>1654371405</v>
      </c>
      <c r="H16" s="10">
        <f>Table1[[#This Row],[Column5]]/Table1[[#This Row],[Column7]]*100%</f>
        <v>0.32860701131376241</v>
      </c>
      <c r="I16" s="10">
        <f>Table1[[#This Row],[Column6]]/Table1[[#This Row],[Column7]]*100%</f>
        <v>0.67139298868623765</v>
      </c>
    </row>
    <row r="17" spans="1:9" ht="15" thickBot="1" x14ac:dyDescent="0.35">
      <c r="A17" s="12">
        <v>12</v>
      </c>
      <c r="B17">
        <v>2008</v>
      </c>
      <c r="C17" t="s">
        <v>2982</v>
      </c>
      <c r="D17" t="s">
        <v>2983</v>
      </c>
      <c r="E17" s="7">
        <v>533720947</v>
      </c>
      <c r="F17" s="7">
        <v>465325334</v>
      </c>
      <c r="G17" s="7">
        <v>999046281</v>
      </c>
      <c r="H17" s="10">
        <f>Table1[[#This Row],[Column5]]/Table1[[#This Row],[Column7]]*100%</f>
        <v>0.53423045273315017</v>
      </c>
      <c r="I17" s="10">
        <f>Table1[[#This Row],[Column6]]/Table1[[#This Row],[Column7]]*100%</f>
        <v>0.46576954726684977</v>
      </c>
    </row>
    <row r="18" spans="1:9" ht="15" thickBot="1" x14ac:dyDescent="0.35">
      <c r="A18" s="12">
        <v>13</v>
      </c>
      <c r="B18">
        <v>2016</v>
      </c>
      <c r="C18" t="s">
        <v>2984</v>
      </c>
      <c r="D18" t="s">
        <v>2968</v>
      </c>
      <c r="E18" s="7">
        <v>532177324</v>
      </c>
      <c r="F18" s="7">
        <v>522958274</v>
      </c>
      <c r="G18" s="7">
        <v>1055135598</v>
      </c>
      <c r="H18" s="10">
        <f>Table1[[#This Row],[Column5]]/Table1[[#This Row],[Column7]]*100%</f>
        <v>0.50436865651081941</v>
      </c>
      <c r="I18" s="10">
        <f>Table1[[#This Row],[Column6]]/Table1[[#This Row],[Column7]]*100%</f>
        <v>0.49563134348918064</v>
      </c>
    </row>
    <row r="19" spans="1:9" ht="15" thickBot="1" x14ac:dyDescent="0.35">
      <c r="A19" s="12">
        <v>14</v>
      </c>
      <c r="B19">
        <v>2019</v>
      </c>
      <c r="C19" t="s">
        <v>2985</v>
      </c>
      <c r="D19" t="s">
        <v>2968</v>
      </c>
      <c r="E19" s="7">
        <v>515202542</v>
      </c>
      <c r="F19" s="7">
        <v>557645945</v>
      </c>
      <c r="G19" s="7">
        <v>1072848487</v>
      </c>
      <c r="H19" s="10">
        <f>Table1[[#This Row],[Column5]]/Table1[[#This Row],[Column7]]*100%</f>
        <v>0.4802192930715295</v>
      </c>
      <c r="I19" s="10">
        <f>Table1[[#This Row],[Column6]]/Table1[[#This Row],[Column7]]*100%</f>
        <v>0.51978070692847056</v>
      </c>
    </row>
    <row r="20" spans="1:9" ht="15" thickBot="1" x14ac:dyDescent="0.35">
      <c r="A20" s="12">
        <v>15</v>
      </c>
      <c r="B20">
        <v>2017</v>
      </c>
      <c r="C20" t="s">
        <v>2986</v>
      </c>
      <c r="D20" t="s">
        <v>2968</v>
      </c>
      <c r="E20" s="7">
        <v>504014165</v>
      </c>
      <c r="F20" s="7">
        <v>751066490</v>
      </c>
      <c r="G20" s="7">
        <v>1255080655</v>
      </c>
      <c r="H20" s="10">
        <f>Table1[[#This Row],[Column5]]/Table1[[#This Row],[Column7]]*100%</f>
        <v>0.40157910409351344</v>
      </c>
      <c r="I20" s="10">
        <f>Table1[[#This Row],[Column6]]/Table1[[#This Row],[Column7]]*100%</f>
        <v>0.59842089590648662</v>
      </c>
    </row>
    <row r="21" spans="1:9" ht="15" thickBot="1" x14ac:dyDescent="0.35">
      <c r="A21" s="12">
        <v>16</v>
      </c>
      <c r="B21">
        <v>2016</v>
      </c>
      <c r="C21" t="s">
        <v>2987</v>
      </c>
      <c r="D21" t="s">
        <v>2968</v>
      </c>
      <c r="E21" s="7">
        <v>486295561</v>
      </c>
      <c r="F21" s="7">
        <v>538710564</v>
      </c>
      <c r="G21" s="7">
        <v>1025006125</v>
      </c>
      <c r="H21" s="10">
        <f>Table1[[#This Row],[Column5]]/Table1[[#This Row],[Column7]]*100%</f>
        <v>0.47443185863889348</v>
      </c>
      <c r="I21" s="10">
        <f>Table1[[#This Row],[Column6]]/Table1[[#This Row],[Column7]]*100%</f>
        <v>0.52556814136110652</v>
      </c>
    </row>
    <row r="22" spans="1:9" ht="15" thickBot="1" x14ac:dyDescent="0.35">
      <c r="A22" s="12">
        <v>17</v>
      </c>
      <c r="B22">
        <v>2019</v>
      </c>
      <c r="C22" t="s">
        <v>2988</v>
      </c>
      <c r="D22" t="s">
        <v>2968</v>
      </c>
      <c r="E22" s="7">
        <v>477373578</v>
      </c>
      <c r="F22" s="7">
        <v>969551818</v>
      </c>
      <c r="G22" s="7">
        <v>1446925396</v>
      </c>
      <c r="H22" s="10">
        <f>Table1[[#This Row],[Column5]]/Table1[[#This Row],[Column7]]*100%</f>
        <v>0.32992273086068635</v>
      </c>
      <c r="I22" s="10">
        <f>Table1[[#This Row],[Column6]]/Table1[[#This Row],[Column7]]*100%</f>
        <v>0.67007726913931365</v>
      </c>
    </row>
    <row r="23" spans="1:9" ht="15" thickBot="1" x14ac:dyDescent="0.35">
      <c r="A23" s="12">
        <v>18</v>
      </c>
      <c r="B23">
        <v>1999</v>
      </c>
      <c r="C23" t="s">
        <v>2989</v>
      </c>
      <c r="D23" t="s">
        <v>2971</v>
      </c>
      <c r="E23" s="7">
        <v>474544677</v>
      </c>
      <c r="F23" s="7">
        <v>552500000</v>
      </c>
      <c r="G23" s="7">
        <v>1027044677</v>
      </c>
      <c r="H23" s="10">
        <f>Table1[[#This Row],[Column5]]/Table1[[#This Row],[Column7]]*100%</f>
        <v>0.46204871864595626</v>
      </c>
      <c r="I23" s="10">
        <f>Table1[[#This Row],[Column6]]/Table1[[#This Row],[Column7]]*100%</f>
        <v>0.5379512813540438</v>
      </c>
    </row>
    <row r="24" spans="1:9" ht="15" thickBot="1" x14ac:dyDescent="0.35">
      <c r="A24" s="12">
        <v>19</v>
      </c>
      <c r="B24">
        <v>1977</v>
      </c>
      <c r="C24" t="s">
        <v>2990</v>
      </c>
      <c r="D24" t="s">
        <v>2971</v>
      </c>
      <c r="E24" s="7">
        <v>460998007</v>
      </c>
      <c r="F24" s="7">
        <v>314400000</v>
      </c>
      <c r="G24" s="7">
        <v>775398007</v>
      </c>
      <c r="H24" s="10">
        <f>Table1[[#This Row],[Column5]]/Table1[[#This Row],[Column7]]*100%</f>
        <v>0.59453081235479621</v>
      </c>
      <c r="I24" s="10">
        <f>Table1[[#This Row],[Column6]]/Table1[[#This Row],[Column7]]*100%</f>
        <v>0.40546918764520373</v>
      </c>
    </row>
    <row r="25" spans="1:9" ht="15" thickBot="1" x14ac:dyDescent="0.35">
      <c r="A25" s="13">
        <v>20</v>
      </c>
      <c r="B25">
        <v>2015</v>
      </c>
      <c r="C25" t="s">
        <v>2991</v>
      </c>
      <c r="D25" t="s">
        <v>2968</v>
      </c>
      <c r="E25" s="8">
        <v>459005868</v>
      </c>
      <c r="F25" s="8">
        <v>936311111</v>
      </c>
      <c r="G25" s="8">
        <v>1395316979</v>
      </c>
      <c r="H25" s="10">
        <f>Table1[[#This Row],[Column5]]/Table1[[#This Row],[Column7]]*100%</f>
        <v>0.32896171616069758</v>
      </c>
      <c r="I25" s="10">
        <f>Table1[[#This Row],[Column6]]/Table1[[#This Row],[Column7]]*100%</f>
        <v>0.67103828383930242</v>
      </c>
    </row>
    <row r="26" spans="1:9" x14ac:dyDescent="0.3">
      <c r="D26" s="11" t="s">
        <v>2995</v>
      </c>
      <c r="E26" s="9">
        <f>SUM(E6:E25)</f>
        <v>12085180215</v>
      </c>
      <c r="F26" s="9">
        <f>SUM(F6:F25)</f>
        <v>18677851384</v>
      </c>
    </row>
    <row r="27" spans="1:9" x14ac:dyDescent="0.3">
      <c r="D27" t="s">
        <v>3003</v>
      </c>
      <c r="E27" s="9">
        <f>AVERAGE(E6:E25)</f>
        <v>604259010.75</v>
      </c>
      <c r="F27" s="9">
        <f>AVERAGE(F6:F25)</f>
        <v>933892569.20000005</v>
      </c>
    </row>
  </sheetData>
  <mergeCells count="1">
    <mergeCell ref="A2:G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Rithika Rajendran</cp:lastModifiedBy>
  <dcterms:created xsi:type="dcterms:W3CDTF">2021-08-06T10:01:53Z</dcterms:created>
  <dcterms:modified xsi:type="dcterms:W3CDTF">2024-03-25T16:41:08Z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