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arq001\DETRAE\Móvel\CADASTRO DE EMPREGADORES_Port. 04.2016\ATUALIZAÇÕES DO CADASTRO DE EMPREGADORES\2018-04\Publicação\"/>
    </mc:Choice>
  </mc:AlternateContent>
  <bookViews>
    <workbookView xWindow="0" yWindow="0" windowWidth="19200" windowHeight="10695"/>
  </bookViews>
  <sheets>
    <sheet name="Plan1" sheetId="1" r:id="rId1"/>
    <sheet name="teste" sheetId="2" r:id="rId2"/>
  </sheets>
  <externalReferences>
    <externalReference r:id="rId3"/>
    <externalReference r:id="rId4"/>
  </externalReferences>
  <definedNames>
    <definedName name="_xlnm._FilterDatabase" localSheetId="0" hidden="1">Plan1!$A$6:$J$173</definedName>
    <definedName name="_xlnm._FilterDatabase" localSheetId="1" hidden="1">teste!$A$6:$L$172</definedName>
    <definedName name="_xlnm.Print_Area" localSheetId="0">Plan1!$A$1:$J$173</definedName>
    <definedName name="_xlnm.Print_Area" localSheetId="1">teste!$A$1:$H$172</definedName>
    <definedName name="_xlnm.Print_Titles" localSheetId="0">Plan1!$1:$6</definedName>
    <definedName name="_xlnm.Print_Titles" localSheetId="1">teste!$1:$6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3" i="2" l="1"/>
  <c r="K152" i="2"/>
  <c r="K151" i="2"/>
  <c r="K141" i="2"/>
  <c r="K126" i="2"/>
  <c r="K123" i="2"/>
  <c r="K108" i="2"/>
  <c r="K100" i="2"/>
  <c r="K97" i="2"/>
  <c r="K95" i="2"/>
  <c r="K91" i="2"/>
  <c r="K86" i="2"/>
  <c r="K71" i="2"/>
  <c r="K66" i="2"/>
  <c r="K48"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9" i="2"/>
  <c r="L50" i="2"/>
  <c r="L51" i="2"/>
  <c r="L52" i="2"/>
  <c r="L53" i="2"/>
  <c r="L54" i="2"/>
  <c r="L55" i="2"/>
  <c r="L56" i="2"/>
  <c r="L57" i="2"/>
  <c r="L58" i="2"/>
  <c r="L59" i="2"/>
  <c r="L60" i="2"/>
  <c r="L61" i="2"/>
  <c r="L62" i="2"/>
  <c r="L63" i="2"/>
  <c r="L64" i="2"/>
  <c r="L65" i="2"/>
  <c r="L67" i="2"/>
  <c r="L68" i="2"/>
  <c r="L69" i="2"/>
  <c r="L70" i="2"/>
  <c r="L72" i="2"/>
  <c r="L73" i="2"/>
  <c r="L74" i="2"/>
  <c r="L75" i="2"/>
  <c r="L76" i="2"/>
  <c r="L77" i="2"/>
  <c r="L78" i="2"/>
  <c r="L79" i="2"/>
  <c r="L80" i="2"/>
  <c r="L81" i="2"/>
  <c r="L82" i="2"/>
  <c r="L83" i="2"/>
  <c r="L84" i="2"/>
  <c r="L85" i="2"/>
  <c r="L87" i="2"/>
  <c r="L88" i="2"/>
  <c r="L89" i="2"/>
  <c r="L90" i="2"/>
  <c r="L92" i="2"/>
  <c r="L93" i="2"/>
  <c r="L94" i="2"/>
  <c r="L96" i="2"/>
  <c r="L98" i="2"/>
  <c r="L99" i="2"/>
  <c r="L101" i="2"/>
  <c r="L102" i="2"/>
  <c r="L103" i="2"/>
  <c r="L104" i="2"/>
  <c r="L105" i="2"/>
  <c r="L106" i="2"/>
  <c r="L107" i="2"/>
  <c r="L109" i="2"/>
  <c r="L110" i="2"/>
  <c r="L111" i="2"/>
  <c r="L112" i="2"/>
  <c r="L113" i="2"/>
  <c r="L114" i="2"/>
  <c r="L115" i="2"/>
  <c r="L116" i="2"/>
  <c r="L117" i="2"/>
  <c r="L118" i="2"/>
  <c r="L119" i="2"/>
  <c r="L120" i="2"/>
  <c r="L121" i="2"/>
  <c r="L122" i="2"/>
  <c r="L124" i="2"/>
  <c r="L125" i="2"/>
  <c r="L127" i="2"/>
  <c r="L128" i="2"/>
  <c r="L129" i="2"/>
  <c r="L130" i="2"/>
  <c r="L131" i="2"/>
  <c r="L132" i="2"/>
  <c r="L133" i="2"/>
  <c r="L134" i="2"/>
  <c r="L135" i="2"/>
  <c r="L136" i="2"/>
  <c r="L137" i="2"/>
  <c r="L138" i="2"/>
  <c r="L139" i="2"/>
  <c r="L140" i="2"/>
  <c r="L142" i="2"/>
  <c r="L143" i="2"/>
  <c r="L144" i="2"/>
  <c r="L145" i="2"/>
  <c r="L146" i="2"/>
  <c r="L147" i="2"/>
  <c r="L148" i="2"/>
  <c r="L149" i="2"/>
  <c r="L150" i="2"/>
  <c r="L153" i="2"/>
  <c r="L154" i="2"/>
  <c r="L155" i="2"/>
  <c r="L156" i="2"/>
  <c r="L157" i="2"/>
  <c r="L158" i="2"/>
  <c r="L159" i="2"/>
  <c r="L160" i="2"/>
  <c r="L161" i="2"/>
  <c r="L162" i="2"/>
  <c r="L164" i="2"/>
  <c r="L165" i="2"/>
  <c r="L166" i="2"/>
  <c r="L167" i="2"/>
  <c r="L168" i="2"/>
  <c r="L169" i="2"/>
  <c r="L170" i="2"/>
  <c r="L172" i="2"/>
  <c r="L7" i="2"/>
  <c r="I168" i="2"/>
  <c r="I167" i="2"/>
  <c r="I164" i="2"/>
  <c r="I162" i="2"/>
  <c r="I160" i="2"/>
  <c r="I159" i="2"/>
  <c r="I158" i="2"/>
  <c r="I157" i="2"/>
  <c r="I156" i="2"/>
  <c r="I155" i="2"/>
  <c r="I154" i="2"/>
  <c r="I153" i="2"/>
  <c r="I150" i="2"/>
  <c r="I149" i="2"/>
  <c r="I148" i="2"/>
  <c r="I147" i="2"/>
  <c r="I146" i="2"/>
  <c r="I144" i="2"/>
  <c r="I140" i="2"/>
  <c r="I139" i="2"/>
  <c r="I138" i="2"/>
  <c r="I132" i="2"/>
  <c r="I131" i="2"/>
  <c r="I130" i="2"/>
  <c r="I129" i="2"/>
  <c r="I128" i="2"/>
  <c r="I124" i="2"/>
  <c r="I121" i="2"/>
  <c r="I119" i="2"/>
  <c r="I118" i="2"/>
  <c r="I117" i="2"/>
  <c r="I115" i="2"/>
  <c r="I112" i="2"/>
  <c r="I110" i="2"/>
  <c r="I105" i="2"/>
  <c r="I104" i="2"/>
  <c r="I102" i="2"/>
  <c r="I101" i="2"/>
  <c r="I98" i="2"/>
  <c r="I94" i="2"/>
  <c r="I93" i="2"/>
  <c r="I90" i="2"/>
  <c r="I88" i="2"/>
  <c r="I83" i="2"/>
  <c r="I82" i="2"/>
  <c r="I79" i="2"/>
  <c r="I78" i="2"/>
  <c r="I77" i="2"/>
  <c r="I75" i="2"/>
  <c r="I73" i="2"/>
  <c r="I72" i="2"/>
  <c r="I70" i="2"/>
  <c r="I68" i="2"/>
  <c r="I64" i="2"/>
  <c r="I63" i="2"/>
  <c r="I62" i="2"/>
  <c r="I60" i="2"/>
  <c r="I59" i="2"/>
  <c r="I57" i="2"/>
  <c r="I54" i="2"/>
  <c r="I53" i="2"/>
  <c r="I51" i="2"/>
  <c r="I49" i="2"/>
  <c r="I47" i="2"/>
  <c r="I45" i="2"/>
  <c r="I42" i="2"/>
  <c r="I41" i="2"/>
  <c r="I39" i="2"/>
  <c r="I36" i="2"/>
  <c r="I35" i="2"/>
  <c r="I34" i="2"/>
  <c r="I32" i="2"/>
  <c r="I27" i="2"/>
  <c r="I26" i="2"/>
  <c r="I25" i="2"/>
  <c r="I24" i="2"/>
  <c r="I23" i="2"/>
  <c r="I22" i="2"/>
  <c r="I19" i="2"/>
  <c r="I17" i="2"/>
  <c r="I15" i="2"/>
  <c r="I12" i="2"/>
  <c r="I7" i="2"/>
  <c r="J7" i="2"/>
  <c r="J170" i="2"/>
  <c r="J5"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18" i="2"/>
  <c r="I8" i="2"/>
  <c r="I9" i="2"/>
  <c r="I10" i="2"/>
  <c r="I11" i="2"/>
  <c r="I13" i="2"/>
  <c r="I14" i="2"/>
  <c r="I16" i="2"/>
  <c r="I18" i="2"/>
  <c r="I20" i="2"/>
  <c r="I21" i="2"/>
  <c r="I28" i="2"/>
  <c r="I29" i="2"/>
  <c r="I30" i="2"/>
  <c r="I31" i="2"/>
  <c r="I33" i="2"/>
  <c r="I37" i="2"/>
  <c r="I38" i="2"/>
  <c r="I40" i="2"/>
  <c r="I43" i="2"/>
  <c r="I44" i="2"/>
  <c r="I46" i="2"/>
  <c r="I48" i="2"/>
  <c r="I50" i="2"/>
  <c r="I52" i="2"/>
  <c r="I55" i="2"/>
  <c r="I56" i="2"/>
  <c r="I58" i="2"/>
  <c r="I61" i="2"/>
  <c r="I65" i="2"/>
  <c r="I66" i="2"/>
  <c r="I67" i="2"/>
  <c r="I69" i="2"/>
  <c r="I71" i="2"/>
  <c r="I74" i="2"/>
  <c r="I76" i="2"/>
  <c r="I80" i="2"/>
  <c r="I81" i="2"/>
  <c r="I84" i="2"/>
  <c r="I85" i="2"/>
  <c r="I86" i="2"/>
  <c r="I87" i="2"/>
  <c r="I89" i="2"/>
  <c r="I91" i="2"/>
  <c r="I92" i="2"/>
  <c r="I95" i="2"/>
  <c r="I96" i="2"/>
  <c r="I97" i="2"/>
  <c r="I99" i="2"/>
  <c r="I100" i="2"/>
  <c r="I103" i="2"/>
  <c r="I106" i="2"/>
  <c r="I107" i="2"/>
  <c r="I108" i="2"/>
  <c r="I109" i="2"/>
  <c r="I111" i="2"/>
  <c r="I113" i="2"/>
  <c r="I114" i="2"/>
  <c r="I116" i="2"/>
  <c r="I120" i="2"/>
  <c r="I122" i="2"/>
  <c r="I123" i="2"/>
  <c r="I125" i="2"/>
  <c r="I126" i="2"/>
  <c r="I127" i="2"/>
  <c r="I133" i="2"/>
  <c r="I134" i="2"/>
  <c r="I135" i="2"/>
  <c r="I136" i="2"/>
  <c r="I137" i="2"/>
  <c r="I141" i="2"/>
  <c r="I142" i="2"/>
  <c r="I143" i="2"/>
  <c r="I145" i="2"/>
  <c r="I151" i="2"/>
  <c r="I152" i="2"/>
  <c r="I161" i="2"/>
  <c r="I163" i="2"/>
  <c r="I165" i="2"/>
  <c r="I166" i="2"/>
  <c r="I169" i="2"/>
  <c r="I170" i="2"/>
</calcChain>
</file>

<file path=xl/sharedStrings.xml><?xml version="1.0" encoding="utf-8"?>
<sst xmlns="http://schemas.openxmlformats.org/spreadsheetml/2006/main" count="1567" uniqueCount="617">
  <si>
    <r>
      <t xml:space="preserve"> </t>
    </r>
    <r>
      <rPr>
        <b/>
        <sz val="10"/>
        <color rgb="FF000000"/>
        <rFont val="Arial Narrow"/>
        <family val="2"/>
      </rPr>
      <t>Ano da ação fiscal</t>
    </r>
  </si>
  <si>
    <t>Empregador</t>
  </si>
  <si>
    <t>CNPJ/CPF</t>
  </si>
  <si>
    <t>Estabelecimento</t>
  </si>
  <si>
    <t>Trabalhadores envolvidos</t>
  </si>
  <si>
    <t>CNAE</t>
  </si>
  <si>
    <t>Decisão administrativa de procedência - irrecorribilidade</t>
  </si>
  <si>
    <t>Ademir Andrade de Oliveira</t>
  </si>
  <si>
    <t>705.704.936-68</t>
  </si>
  <si>
    <t>Fazenda Santa Helena/Chácara Vargem Bonita - zona rural, Ibiraci/MG</t>
  </si>
  <si>
    <t>0134-2/00</t>
  </si>
  <si>
    <t>AEV Empreendimentos Imobiliários SPE Ltda</t>
  </si>
  <si>
    <t>20.288.137/0001-09</t>
  </si>
  <si>
    <t>Obra Residencial American Garden I - Rua Lindolfo de Azevedo, 1.184, Jardim América, Belo Horizonte/MG</t>
  </si>
  <si>
    <t>4110-7/00</t>
  </si>
  <si>
    <t>Agenor Tibúrcio da Silva</t>
  </si>
  <si>
    <t>375.056.961-49</t>
  </si>
  <si>
    <t>Fazenda Bagre - Região do Marimbondo, zona rural, Caldas Novas/MG</t>
  </si>
  <si>
    <t>0899-1/99</t>
  </si>
  <si>
    <t>Airton Luiz Cobalchini</t>
  </si>
  <si>
    <t>828.271.339-20</t>
  </si>
  <si>
    <t>Viveiro de Mudas e Serraria - Rua Pedro Damo, 87, Formosa, Campo Erê/SC</t>
  </si>
  <si>
    <t>0210-1/03</t>
  </si>
  <si>
    <t>Alexandre Vieira Lins</t>
  </si>
  <si>
    <t>360.426.924-53</t>
  </si>
  <si>
    <t>Fazena Sara - Rod. BR 135, km 122, Miranda do Norte/MA</t>
  </si>
  <si>
    <t>0151-2/01</t>
  </si>
  <si>
    <t>Amândio Celestino Cogo</t>
  </si>
  <si>
    <t>120.299.399-00</t>
  </si>
  <si>
    <t>Fazenda Perseverança - Ramal Jorge Kalume, km 16, Rio Branco/AC</t>
  </si>
  <si>
    <t>Angelin Ório</t>
  </si>
  <si>
    <t>150.731.739-53</t>
  </si>
  <si>
    <t>Fazenda Campos Altos/Garimpo Casarão - Rod. PA 279, km 80, zona rural, Água Azul do Norte/PA</t>
  </si>
  <si>
    <t>0724-3/01</t>
  </si>
  <si>
    <t>Antônio Calixto dos Santos</t>
  </si>
  <si>
    <t>004.089.055-49</t>
  </si>
  <si>
    <t>Fazenda Grapia - Estrada de acesso à ferrovia de Carajás, linhão da Eletronorte, São Pedro da Água Branca/MA</t>
  </si>
  <si>
    <t>Antônio Francisco Oliveira Rosa</t>
  </si>
  <si>
    <t>504.888.133-87</t>
  </si>
  <si>
    <t>Fazenda Três Irmãos - Rod. PA 150, km 65, zona rural, Conceição do Araguaia/PA</t>
  </si>
  <si>
    <t>0159-8/99</t>
  </si>
  <si>
    <t>Antônio Luiz Sanches Felipe</t>
  </si>
  <si>
    <t>948.566.642-04</t>
  </si>
  <si>
    <t>Fazenda Leandra - vicinal Lontrão, km 26, Gleba Empenho, Pacajá/PA</t>
  </si>
  <si>
    <t>Carlos da Silveira Dumont</t>
  </si>
  <si>
    <t>250.533.106-53</t>
  </si>
  <si>
    <t>Fazenda da Várzea - zona rural, Serro/MG</t>
  </si>
  <si>
    <t>0151-2/02</t>
  </si>
  <si>
    <t>Carlos Fernandes de Araújo</t>
  </si>
  <si>
    <t>511.556.562-53</t>
  </si>
  <si>
    <t>Carvoaria do Carlinhos - Rod. PA 150, Estrada Santo Antônio, km 21, Goianésia do Pará/PA</t>
  </si>
  <si>
    <t>0220-9/02</t>
  </si>
  <si>
    <t>CCM - Construtora Centro Minas Ltda</t>
  </si>
  <si>
    <t>23.998.438/0001-06</t>
  </si>
  <si>
    <t>Obra - Rua São Vicente, 155, Granja de Freitas, Belo Horizonte/MG</t>
  </si>
  <si>
    <t>4120-4/00</t>
  </si>
  <si>
    <t>Celestino Alécio Fuchina Facco</t>
  </si>
  <si>
    <t>131.358.210-72</t>
  </si>
  <si>
    <t>Fazenda São Lucas - Rod. BR 010/PA 125, km 8, zona rural, Ulianópolis/PA</t>
  </si>
  <si>
    <t>0115-6/00</t>
  </si>
  <si>
    <t>Clayton Grassioto</t>
  </si>
  <si>
    <t>851.933.211-00</t>
  </si>
  <si>
    <t>Gleba lote 313b - Rodovia MT-225, zona rural de Feliz Natal/MT</t>
  </si>
  <si>
    <t>Construcentro Ltda</t>
  </si>
  <si>
    <t>03.657.261/0001-77</t>
  </si>
  <si>
    <t>Obra Residencial Pirajussara - Rua Quênia, s/n°, Pirajussara, Embu das Artes/SP</t>
  </si>
  <si>
    <t>Construtora e Instaladora Rondonorte Ltda</t>
  </si>
  <si>
    <t>06.042.126/0001-05</t>
  </si>
  <si>
    <t>Obra do Espaço Alternativo de Porto Velho - Av. Lauro Sodré, Porto Velho/RO</t>
  </si>
  <si>
    <t>4221-9/03</t>
  </si>
  <si>
    <t>Construtora Modelo Ltda</t>
  </si>
  <si>
    <t>41.801.440/0001-25</t>
  </si>
  <si>
    <t>Fazenda Jardim - São Sebastião do Bom Sucesso, Conceição do Mato Dentro/MG</t>
  </si>
  <si>
    <t>Delfino Francisco Kehrnvalt</t>
  </si>
  <si>
    <t>015.982.879-15</t>
  </si>
  <si>
    <t>Fazenda Água Limpa - zona rural, Santa Maria das Barreiras/PA</t>
  </si>
  <si>
    <t>Delfino Pereira Martins</t>
  </si>
  <si>
    <t>360.828.991-72</t>
  </si>
  <si>
    <t>Fazenda Ana Thaíra - zona rural, Dois Irmãos/TO</t>
  </si>
  <si>
    <t>Dirceu José da Silva</t>
  </si>
  <si>
    <t>078.202.916-72</t>
  </si>
  <si>
    <t>Fazenda Canabrava - Rod. LMG 628, km 73, à direita, 36 km, Unaí/MG</t>
  </si>
  <si>
    <t>Éder Murilo Antunes Ruas Costa</t>
  </si>
  <si>
    <t>113.746.496-86</t>
  </si>
  <si>
    <t>Fazenda Seco - Estrada do Veredão, 13 km, zona rural, Águas Vermelhas/MG</t>
  </si>
  <si>
    <t>0210-1/07</t>
  </si>
  <si>
    <t>Edílio Peron Ferrari</t>
  </si>
  <si>
    <t>300.359.709-44</t>
  </si>
  <si>
    <t>Fazendas Giramundo e Guariroba - Zona Rural do Municipio de Paracatu, MG</t>
  </si>
  <si>
    <t>0119-9/05</t>
  </si>
  <si>
    <t>Ednei Oliveira Gomes</t>
  </si>
  <si>
    <t>014.524.686-80</t>
  </si>
  <si>
    <t>Fazenda São João Cachoeira da Extrema - zona rural, Coração de Jesus/MG</t>
  </si>
  <si>
    <t>Emídio Alves Madeira</t>
  </si>
  <si>
    <t>028.661.376-04</t>
  </si>
  <si>
    <t>Fazenda Santa Efigênia - zona rural, Bom Jesus da Penha/MG</t>
  </si>
  <si>
    <t>Ervateira Cavalo Branco Ltda</t>
  </si>
  <si>
    <t>09.457.742/0001-15</t>
  </si>
  <si>
    <t>Extração de Erva Mate - Linha Boa Vista, Pinhalzinho/SC</t>
  </si>
  <si>
    <t>1099-6/05</t>
  </si>
  <si>
    <t>Eustachio de Araújo Passos</t>
  </si>
  <si>
    <t>000.790.651-04</t>
  </si>
  <si>
    <t>Fazenda Fetal - zona rural, Distrito de Serra Bonita, Buritis/MG</t>
  </si>
  <si>
    <t>0210-1/01</t>
  </si>
  <si>
    <t>Garra Engenharia e Planejamento Ltda</t>
  </si>
  <si>
    <t>04.781.388/0001-66</t>
  </si>
  <si>
    <t>Obra - Rua Gustavo Pena, 183, Horto, Belo Horizonte/MG</t>
  </si>
  <si>
    <t>Gaspar Souza</t>
  </si>
  <si>
    <t>219.631.426-91</t>
  </si>
  <si>
    <t>Fazenda Chapadão - zona rural, Pratinha/MG</t>
  </si>
  <si>
    <t>Genaldo Antônio Raimundo da Silva</t>
  </si>
  <si>
    <t>17.205.230/0001-90</t>
  </si>
  <si>
    <t>Fazenda Santo Antônio - Estrada Morro Azul, km 8, bairro Morro Azul, Paraibuna/SP</t>
  </si>
  <si>
    <t>Giovani Luiz Minosso</t>
  </si>
  <si>
    <t>408.509.272-34</t>
  </si>
  <si>
    <t>Linha 17, s/n, Poste 185, zona rural, Canutama, Porto Velho/RO</t>
  </si>
  <si>
    <t>Guilherme Martins Proença</t>
  </si>
  <si>
    <t>961.251.879-34</t>
  </si>
  <si>
    <t>Fazenda de Solon Alves - Localidade Caveirinhas, Painel/SC</t>
  </si>
  <si>
    <t>0133-4/07</t>
  </si>
  <si>
    <t>Helmuth Rieger</t>
  </si>
  <si>
    <t>175.673.949-87</t>
  </si>
  <si>
    <t>Fazenda Flor da Esperança - Rod. BA 462, km 27, Sítio Grande, Povoado de Estiva, zona rural, São Desidério/BA</t>
  </si>
  <si>
    <t>J M Armazéns Gerais Ltda</t>
  </si>
  <si>
    <t>08.876.921/0001-24</t>
  </si>
  <si>
    <t>Fazenda Colorado - Rod. MT 404, km 80, Sorriso/MT</t>
  </si>
  <si>
    <t>João Batista Campos</t>
  </si>
  <si>
    <t>413.952.206-20</t>
  </si>
  <si>
    <t>Sítios Ebenézer e Maranata - Bairro Córrego do Rosário, Machado/MG</t>
  </si>
  <si>
    <t>João Carlos Buranelli</t>
  </si>
  <si>
    <t>503.155.958-68</t>
  </si>
  <si>
    <t>Fazenda Santa Bárbara - Chácara Vargem Bonita, zona rural, Ibiraci/MG</t>
  </si>
  <si>
    <t>João Fidelis Neto</t>
  </si>
  <si>
    <t>173.834.639-00</t>
  </si>
  <si>
    <t>Fazenda Boa Esperança - Linha da Pedreira, Flor da Serra, zona rural de Maputá/MT</t>
  </si>
  <si>
    <t>João Vicente Ferreira do Vale</t>
  </si>
  <si>
    <t>262.357.812-53</t>
  </si>
  <si>
    <t>Fazenda Manelão - zona rural de Anapu/PA</t>
  </si>
  <si>
    <t>Joel Márcio Hames</t>
  </si>
  <si>
    <t>020.978.609-40</t>
  </si>
  <si>
    <t>Área de cultivo - Linha Geral Alto Garrafão, Imbuia/SC</t>
  </si>
  <si>
    <t>0119-9/04</t>
  </si>
  <si>
    <t>José Adair Moraes</t>
  </si>
  <si>
    <t>657.846.180-91</t>
  </si>
  <si>
    <t>Fazenda Capão Ralo - Estrada para a Barragem do Salto, São Francisco de Paula/RS</t>
  </si>
  <si>
    <t>0119-9/03</t>
  </si>
  <si>
    <t>José Carlos Arrighi</t>
  </si>
  <si>
    <t>235.501.986-04</t>
  </si>
  <si>
    <t>Fazenda Barcelona - Rod. BR 262, Povoado Lagoa do Oscar, 20 km, zona rural, Cristópolis/BA</t>
  </si>
  <si>
    <t>José Cazelato Sobrinho</t>
  </si>
  <si>
    <t>030.929.176-34</t>
  </si>
  <si>
    <t>Fazenda Candeias - Região do Palmital, Carmo da Cachoeira/MG</t>
  </si>
  <si>
    <t>José Manoel Soares Nunes</t>
  </si>
  <si>
    <t>629.009.357-68</t>
  </si>
  <si>
    <t>Fazenda Gondarim - Estrada São Bento s/, zona rural, Passa Quatro/MG</t>
  </si>
  <si>
    <t>0133-4/09</t>
  </si>
  <si>
    <t>José Ronan Martins da Cunha</t>
  </si>
  <si>
    <t>360.094.151-87</t>
  </si>
  <si>
    <t>Fazenda JK Garimpo II - Vila Canopus, Vicinal Jabá, 25 km, Altamira/PA</t>
  </si>
  <si>
    <t>José Wilson Silvério da Silva</t>
  </si>
  <si>
    <t>334.681.336-34</t>
  </si>
  <si>
    <t>Fazenda Boa Vista - Cabeceira do Jacutinga, Distrito de Santa Luzia, Caratinga/MG</t>
  </si>
  <si>
    <t>Juarez Antônio Arantes</t>
  </si>
  <si>
    <t>572.266.449-91</t>
  </si>
  <si>
    <t>Fazenda Marambaia - Rod. TO 181, km 364, zona rural, Sandolândia/TO</t>
  </si>
  <si>
    <t>Kasser Wadih Dib</t>
  </si>
  <si>
    <t>043.551.808-91</t>
  </si>
  <si>
    <t>Fazenda Bela Vista - zona rural, Ibiraci/MG</t>
  </si>
  <si>
    <t>Lanches Servverde Ltda</t>
  </si>
  <si>
    <t>14.032.243/0001-16</t>
  </si>
  <si>
    <t>Rua Dalila Dias Borges, s/n, Lote 796, Muriqui/RJ</t>
  </si>
  <si>
    <t>5611-2/03</t>
  </si>
  <si>
    <t>Luciano Rosa do Nascimento</t>
  </si>
  <si>
    <t>518.737.029-49</t>
  </si>
  <si>
    <t>Fazenda Castelo - Rod. TO 080, km 33, à direita, 9 km, Loteamento Santa Luzia, Porto Nacional/TO</t>
  </si>
  <si>
    <t>Maison May</t>
  </si>
  <si>
    <t>050.097.999-52</t>
  </si>
  <si>
    <t>Lavoura de cebolas - Estrada Geral Antas Gordas, Vidal Ramos/SC</t>
  </si>
  <si>
    <t>Manoel Alves de Sousa</t>
  </si>
  <si>
    <t>074.703.043-04</t>
  </si>
  <si>
    <t>Fazenda Maria de Jesus - Estrada do Rio Preto, km 220, Estrada da Vicinal de Valência, zona rural, Marabá/PA</t>
  </si>
  <si>
    <t>Manoel Lopes Lourinho</t>
  </si>
  <si>
    <t>056.989.102-78</t>
  </si>
  <si>
    <t>Embarcação Manuel Júnior de Igarapé-Miri - Mar territorial brasileiro, após foz do Rio Oiapoque/AP</t>
  </si>
  <si>
    <t>0311-6/01</t>
  </si>
  <si>
    <t>Marcelo Ferreira Horn</t>
  </si>
  <si>
    <t>333.493.980-49</t>
  </si>
  <si>
    <t>Fazenda Formosa - Localidade de João Rodrigues, zona rural, Rio Pardo/RS</t>
  </si>
  <si>
    <t>Marcondes Antônio Tavares de Farias</t>
  </si>
  <si>
    <t>224.068.324-49</t>
  </si>
  <si>
    <t>Fazenda MF1 - Rod. BR 242, km 830, à direita no sentido Luís Eduardo Magalhães, 16km, Barreiras/BA</t>
  </si>
  <si>
    <t>0155-5/01</t>
  </si>
  <si>
    <t>Marcos Suélio Dantas</t>
  </si>
  <si>
    <t>362.699.132-68</t>
  </si>
  <si>
    <t>Rua Primo Postali, 190/06, Esplanada, Caxias do Sul/RS</t>
  </si>
  <si>
    <t>4762-8/00</t>
  </si>
  <si>
    <t>Maria Dolores Machado</t>
  </si>
  <si>
    <t>883.713.101-10</t>
  </si>
  <si>
    <t>Fazenda Paraíso - Rod. BR 060, km 435, 3 km à direita, Rio Verde/GO</t>
  </si>
  <si>
    <t>Mário Tavares de Lira</t>
  </si>
  <si>
    <t>016.522.142-91</t>
  </si>
  <si>
    <t>Fazenda Boa Vista - Rod. PA 153, km 22, zona rural, São Domingos do Araguaia/PA</t>
  </si>
  <si>
    <t>Moreira Osvando</t>
  </si>
  <si>
    <t>044.743.171-49</t>
  </si>
  <si>
    <t>Fazenda Moreira - Rod. GO 164, km 775, zona rural, Mundo Novo/GO</t>
  </si>
  <si>
    <t>Murilo Rezende Faria</t>
  </si>
  <si>
    <t>031.364.181-15</t>
  </si>
  <si>
    <t>Fazenda Alegre - zona rural, Pintópolis/MG</t>
  </si>
  <si>
    <t>Nelson Astor Pooter</t>
  </si>
  <si>
    <t>059.957.109-82</t>
  </si>
  <si>
    <t>Fazenda Novos Tempos I - Rod. BA 462, km 27, Povoado da Estiva, São Desidério/BA</t>
  </si>
  <si>
    <t>Nelson Luís Slaviero</t>
  </si>
  <si>
    <t>253.843.929-91</t>
  </si>
  <si>
    <t>Fazenda Planalto - Rod. PR 471, margens do Rio Piquiri, Distrito Guaporé, zona rural, Guaraniaçu/PR</t>
  </si>
  <si>
    <t>Nova Santa Rita Empreendimentos Imobiliários SPE Ltda</t>
  </si>
  <si>
    <t>16.577.605/0001-80</t>
  </si>
  <si>
    <t>Fazenda do Retiro - Estrada Mendes a São Sebastião das Águas Claras, Nova Lima/MG</t>
  </si>
  <si>
    <t>6462-0/00</t>
  </si>
  <si>
    <t>Odilon Ferreira Garcia</t>
  </si>
  <si>
    <t>087.759.581-04</t>
  </si>
  <si>
    <t>Fazenda Curralinho - Rod. BR 153, km 370, à direita, BR 070, 6 km, zona rural, Jaraguá/GO</t>
  </si>
  <si>
    <t>0119-9/99</t>
  </si>
  <si>
    <t>Odir Brandelero</t>
  </si>
  <si>
    <t>272.396.858-88</t>
  </si>
  <si>
    <t>Fazenda Bom Sucesso/Brumado dos Pavôes - zona rural, Tapira/MG</t>
  </si>
  <si>
    <t>0210-1/08</t>
  </si>
  <si>
    <t>Paulo Alves de Lima</t>
  </si>
  <si>
    <t>192.094.526-15</t>
  </si>
  <si>
    <t>Fazenda Real Paraíso - zona rural, Campanha/MG</t>
  </si>
  <si>
    <t>Paulo Cezar Dameda</t>
  </si>
  <si>
    <t>10.854.538/0001-17</t>
  </si>
  <si>
    <t>Frente de trabalho de extração de madeira - Linha Gruta, zona rural, Doutor Ricardo/RS</t>
  </si>
  <si>
    <t>Pedro Gomes Filho</t>
  </si>
  <si>
    <t>292.647.788-02</t>
  </si>
  <si>
    <t>Fazenda União III - Rod. MT 130, sentido Santiago do Norte, 50 km, à esquerda 20 km, à direita 80 km, Paranatinga/MT</t>
  </si>
  <si>
    <t>Pedro Ribeiro da Silva Filho</t>
  </si>
  <si>
    <t>053.529.736-03</t>
  </si>
  <si>
    <t>Fazenda Mangues - zona rural, estrada de terra entre Pintópolis/Urucais, 25 km, Pintópolis/MG</t>
  </si>
  <si>
    <t>Prestadora de Serviços e Comércio de Madeiras Benites</t>
  </si>
  <si>
    <t>04.680.548/0001-80</t>
  </si>
  <si>
    <t>Fazenda Santo Antônio - Zona rural de Dourados/MS</t>
  </si>
  <si>
    <t>0161-0/03</t>
  </si>
  <si>
    <t>RM Empreiteira e Locadora - EIRELI</t>
  </si>
  <si>
    <t>24.633.766/0001-71</t>
  </si>
  <si>
    <t>Obra - Rua Magarinos Torres, 773/775, Vila Maria, São Paulo/SP</t>
  </si>
  <si>
    <t>Roberto Manoel Ferreira</t>
  </si>
  <si>
    <t>529.201.786-87</t>
  </si>
  <si>
    <t>Fazenda São José - Rod. TO 496, km 22, à esquerda mais 7 km, Jaú do Tocantins/TO</t>
  </si>
  <si>
    <t>Ronaldo Dalmolin Martinello</t>
  </si>
  <si>
    <t>007.757.729-92</t>
  </si>
  <si>
    <t>Ruby Bar Ltda</t>
  </si>
  <si>
    <t>19.458.119/0001-30</t>
  </si>
  <si>
    <t>Rua Curitiba, 319, 2º andar, Centro, Belo Horizonte/MG</t>
  </si>
  <si>
    <t>5611-2/01</t>
  </si>
  <si>
    <t>Sebastiao Honório Pedroso</t>
  </si>
  <si>
    <t>474.436.506-04</t>
  </si>
  <si>
    <t>Sitio Três Cedros - zona rural, Nepomuceno/MG</t>
  </si>
  <si>
    <t>Sérgio Roberto de Lima Dias</t>
  </si>
  <si>
    <t>375.545.906-00</t>
  </si>
  <si>
    <t>Fazenda Santa Helena - Rod. BR 267, km 449, à direita, 2 km, Machado/MG</t>
  </si>
  <si>
    <t>Terra Viva Carvão e Reflorestamento Ltda</t>
  </si>
  <si>
    <t>02.584.988/0002-90</t>
  </si>
  <si>
    <t>Fazenda Alan - Rod. MT 338, km 182, Vila Simioni, Itanhangá/MT</t>
  </si>
  <si>
    <t>União Agropecuária Novo Horizonte S. A.</t>
  </si>
  <si>
    <t>12.586.453/0001-20</t>
  </si>
  <si>
    <t>4633-8/01</t>
  </si>
  <si>
    <t>Vanderlei Meurer</t>
  </si>
  <si>
    <t>456.209.979-87</t>
  </si>
  <si>
    <t>Área de cultivo de tabaco - Linha Antunes Braga, Grão Pará/SC</t>
  </si>
  <si>
    <t>0114-8/00</t>
  </si>
  <si>
    <t>Vanderson Ayres da Silva</t>
  </si>
  <si>
    <t>650.452.202-25</t>
  </si>
  <si>
    <t>Fazenda Serra Dourada - Estrada da Cutia, vicinal da estrada Primavera, a 22 km da Vila Central, zona rural, São Felix do Xingu/PA</t>
  </si>
  <si>
    <t>Zafer Engenharia Construção e Locação</t>
  </si>
  <si>
    <t>11.781.112/0001-43</t>
  </si>
  <si>
    <t>Rua Bonança, 288, Betânia, Belo Horizonte/MG</t>
  </si>
  <si>
    <t>4299-5/99</t>
  </si>
  <si>
    <t>Zurc - Saneamento e Construções Ltda</t>
  </si>
  <si>
    <t>07.073.558/0001-46</t>
  </si>
  <si>
    <t>Obra da UFMA - Avenida da Universidade, Bom Jesus, Imperatriz/MA</t>
  </si>
  <si>
    <t>Belmiro Catelan</t>
  </si>
  <si>
    <t>162.911.150-34</t>
  </si>
  <si>
    <t>Fazenda Guarani - zona rural, São Desidério/BA</t>
  </si>
  <si>
    <t>I- PUBLICAÇÃO DA RELAÇÃO DE EMPREGADORES PREVISTA NO ARTIGO 2º, CAPUT, DA PORTARIA INTERMINISTERIAL Nº 4, DE 11 DE MAIO DE 2016</t>
  </si>
  <si>
    <t>II- PUBLICAÇÃO DA RELAÇÃO DE EMPREGADORES PREVISTA NO ARTIGO 5º, § 3º, DA PORTARIA INTERMINISTERIAL Nº 4, DE 11 DE MAIO DE 2016</t>
  </si>
  <si>
    <t>Natal Bragatti</t>
  </si>
  <si>
    <t>197.469.469-00</t>
  </si>
  <si>
    <t>Fazenda Bragatti III - Gleba Mandacaru, zona rural, Paranaíta/MT</t>
  </si>
  <si>
    <t>Antônio Carlos Zanin</t>
  </si>
  <si>
    <t>528.530.049-53</t>
  </si>
  <si>
    <t>Fazendas Flexas e Piuva - Rod. BR 163, km 70, Santo Antônio do Laverger/MT</t>
  </si>
  <si>
    <t>Sucocítrico Cutrale Ltda</t>
  </si>
  <si>
    <t>61.649.810/0111-00</t>
  </si>
  <si>
    <t>Fazenda Vale Verde - Rod. BR 153, km 164, zona rural, Comendador Gomes/MG</t>
  </si>
  <si>
    <t>0131-8/00</t>
  </si>
  <si>
    <t>Marco Antônio Moura de Arruda Falcão</t>
  </si>
  <si>
    <t>531.567.814-87</t>
  </si>
  <si>
    <t>Engenho Corriente - Parcelas 5 e 13, zona rural, Água Preta/PE</t>
  </si>
  <si>
    <t>0113-0/00</t>
  </si>
  <si>
    <t>Diedro Construções e Serviços Ltda</t>
  </si>
  <si>
    <t>00.817.206/0001-09</t>
  </si>
  <si>
    <t>Canteiro de obras - Jardim Bouganville, Conceição do Mato Dentro/MG</t>
  </si>
  <si>
    <t>Tapuirama Comércio de Energia SPE Ltda</t>
  </si>
  <si>
    <t>13.295.323/0001-00</t>
  </si>
  <si>
    <t>Fazenda Registro - Rod. BR 452, km 176, vicinal, 1 km, Distrito de Tapuirama, Uberlândia/MG</t>
  </si>
  <si>
    <t>3513-1/00</t>
  </si>
  <si>
    <t>Felipe Joel Veras Pinheiro</t>
  </si>
  <si>
    <t>867.845.522-53</t>
  </si>
  <si>
    <t>Fazenda Estância Guanabara - Rod. AC 90, km 8, zona rural, Rio Branco/AC</t>
  </si>
  <si>
    <t>Cooperativa dos Beneficiadores de Algodão de Mineiros Ltda</t>
  </si>
  <si>
    <t>09.511.278/0001-06</t>
  </si>
  <si>
    <t>Comfibra Cotton - Rod. BR 364, km 309, zona rural, Mineiros/GO</t>
  </si>
  <si>
    <t>1311-1/00</t>
  </si>
  <si>
    <t>Construtora Império Ltda</t>
  </si>
  <si>
    <t>04.565.082/0001-72</t>
  </si>
  <si>
    <t>Obra Pref. Mun. Lagoa Santa - Rua José de Magalhães Pinto, 426, Ouvídio Guerra, Lagoa Santa/MG</t>
  </si>
  <si>
    <t>Tércio Ferreira Junqueira</t>
  </si>
  <si>
    <t>894.051.708-30</t>
  </si>
  <si>
    <t>Sítio Aparecida - Estrada municipal de Divinolândia ao bairro Ribeirão Santo Antônio, Divinolândia/SP</t>
  </si>
  <si>
    <t>Francisco Mozart da Silva</t>
  </si>
  <si>
    <t>346.789.996-04</t>
  </si>
  <si>
    <t>Sitio Andorinhas II - Bairro Perobeiras, Poço Fundo/MG</t>
  </si>
  <si>
    <t>José Rodrigues dos Santos</t>
  </si>
  <si>
    <t>021.651.635-87</t>
  </si>
  <si>
    <t>Fazenda Lago Azul - Povoado Balanço, zona rural, Brejo de Areia/MA</t>
  </si>
  <si>
    <t>Edileuza Regina Uliana</t>
  </si>
  <si>
    <t>031.528.107-33</t>
  </si>
  <si>
    <t>Sitio Córrego do Pavão - zona rural, Brejetuba/ES</t>
  </si>
  <si>
    <t>Wanderson Batista da Silva</t>
  </si>
  <si>
    <t>004.752.092-22</t>
  </si>
  <si>
    <t>Fazenda Maria Eduarda (Serra Dourada) - Vila Central, Vicinal Cotia, 20 km, São Félix do Xingu/PA</t>
  </si>
  <si>
    <t>Valério Ribeiro de Andrade</t>
  </si>
  <si>
    <t>850.058.948-53</t>
  </si>
  <si>
    <t>Fazendas Santana e Barra da Babilônia- Rod. BR 381, km 664,2, a 10 km da margem esquerda, zona rural, Bom Sucesso/MG</t>
  </si>
  <si>
    <t>Confecções Delícia EIRELI</t>
  </si>
  <si>
    <t>01.857.667/0001-78</t>
  </si>
  <si>
    <t>Oficina de costura - Av. Alberto Byington, 902, Vila Maria Alta, São Paulo/SP</t>
  </si>
  <si>
    <t>1412-6/01</t>
  </si>
  <si>
    <t>Fazendas Boa Vista e Cafundó - zona rural, Bom Jesus da Penha/MG</t>
  </si>
  <si>
    <t>Silvano Almir de Souza</t>
  </si>
  <si>
    <t>973.084.046-68</t>
  </si>
  <si>
    <t>Fazenda Santa Rita - Bairro São Bartolomeu, zona rural, Jesuânia/MG</t>
  </si>
  <si>
    <t>Elias José Vilaça</t>
  </si>
  <si>
    <t>132.445.231-53</t>
  </si>
  <si>
    <t>Sítio Vilaça - zona rural, Minaçu/GO</t>
  </si>
  <si>
    <t>Blackpool Indústria e Comércio Ltda</t>
  </si>
  <si>
    <t>17.789.952/0001-39</t>
  </si>
  <si>
    <t>Oficinas de costura - Rua Coronel Macedo, 245, Parque Paraíso Cajamar/SP</t>
  </si>
  <si>
    <t>Alex Teixeira de Oliveira Santos</t>
  </si>
  <si>
    <t>949.176.121-87</t>
  </si>
  <si>
    <t>Rua 47, Quadra 116, Lote 3, Jardim Tiradentes, Aparecida de Goiânia/GO</t>
  </si>
  <si>
    <t>3212-4/00</t>
  </si>
  <si>
    <t>Saulo dos Santos Chaves</t>
  </si>
  <si>
    <t>980.805.472-20</t>
  </si>
  <si>
    <t>Fazenda Mula Perdida - Estrada do Riozinho II, 40 km do Distrito de Pista Branca, zona rural, Bannach/PA</t>
  </si>
  <si>
    <t>Rovilso Aparecida Ferreira</t>
  </si>
  <si>
    <t>973.408.806-82</t>
  </si>
  <si>
    <t>Fazenda das Palmeiras - Bairro Cedro, zona rural, Conceição da Aparecida/MG</t>
  </si>
  <si>
    <t>J. Chaves Cavalcante &amp; Cia Ltda</t>
  </si>
  <si>
    <t>05.113.425/0001-20</t>
  </si>
  <si>
    <t>Fazenda Santa Angélica - Rod. Altos a Coivaras, km 6, zona rural, Altos/PI</t>
  </si>
  <si>
    <t>0810-0/99</t>
  </si>
  <si>
    <t>Santa Bárbara Futebol Clube</t>
  </si>
  <si>
    <t>13.184.787/0001-30</t>
  </si>
  <si>
    <t>Clube de futebol - Rua 04, quadra 05, Lote 15, Setor Neves Barbosa, Santa Bárbara de Goiás/GO</t>
  </si>
  <si>
    <t>9312-3/00</t>
  </si>
  <si>
    <t>Celso de Sousa Mendes Filho</t>
  </si>
  <si>
    <t>154.372.724-72</t>
  </si>
  <si>
    <t>Fazenda Jacaré - zona rural, São Francisco do Piauí/PI</t>
  </si>
  <si>
    <t>0220-9/99</t>
  </si>
  <si>
    <t>TF Construtores Ltda</t>
  </si>
  <si>
    <t>24.522.494/0001-32</t>
  </si>
  <si>
    <t>Obra Fundação Jardim Botânico - Jardim Botânico, Poços de Caldas/MG</t>
  </si>
  <si>
    <t>Restaurante Boizão de Tere Ltda</t>
  </si>
  <si>
    <t>13.397.579/0001-10</t>
  </si>
  <si>
    <t>Churrascaria - Av. Oliveira Botelho, 721, Teresópolis/RJ</t>
  </si>
  <si>
    <t>João de Deus Gonzaga</t>
  </si>
  <si>
    <t>183.163.283-72</t>
  </si>
  <si>
    <t>Área de extração de carnaúba - Povoado Grotões, zona rural, Cajazeiras do Piauí/PI</t>
  </si>
  <si>
    <t>Ancelmo Gomes Gonçalves</t>
  </si>
  <si>
    <t>819.832.803-30</t>
  </si>
  <si>
    <t>Área de extração de carnaúba - Povoado Areal, zona rural, Santa Cruz do Piauí/PI</t>
  </si>
  <si>
    <t>Associação Comunitária Cultural e Recreativa do Distrito Stela Dubois</t>
  </si>
  <si>
    <t>07.006.061/0001-05</t>
  </si>
  <si>
    <t>Obra de construção de casas populares - Assentamento Vila PA, região do Beira Rio, zona rural, Santa Rita de Cássia/BA</t>
  </si>
  <si>
    <t>Adalberto Braz de Souza</t>
  </si>
  <si>
    <t>884.400.954-49</t>
  </si>
  <si>
    <t>Rod. BR 386, bairro Olarias/Conventos, Lajeado/RS</t>
  </si>
  <si>
    <t>4789-0/99</t>
  </si>
  <si>
    <t>Francisco Damasceno da Páscoa</t>
  </si>
  <si>
    <t>420.598.363-87</t>
  </si>
  <si>
    <t>Área de extração de carnaúba - Povoado Caraíbas, zona rural, Esperantina/PI</t>
  </si>
  <si>
    <t>Vicente Pereira Fontenele Neto</t>
  </si>
  <si>
    <t>395.219.903-68</t>
  </si>
  <si>
    <t>Área de extração de carnaúba - Rod. PI 212, km 5, Localidade Marumba, zona rural, Barras/PI</t>
  </si>
  <si>
    <t>Edivam Carvalho Pereira</t>
  </si>
  <si>
    <t>336.550.901-10</t>
  </si>
  <si>
    <t>Chácara Saudades de Minas e Fazenda Abaram - Vila São Sebastião, zona rural, Itupiranga/PA</t>
  </si>
  <si>
    <t>Edvaldo Zagatto</t>
  </si>
  <si>
    <t>046.891.598-23</t>
  </si>
  <si>
    <t>Fazenda São Luís - zona rural, Aquidauana/MS</t>
  </si>
  <si>
    <t>Sabarálcool S. A. - Açúcar e Álcool</t>
  </si>
  <si>
    <t>76.509.611/0003-93</t>
  </si>
  <si>
    <t>Usina - Rod. PR 486, km 96, lote rural 13 N-2, Perobal/PR</t>
  </si>
  <si>
    <t>1931-4/00</t>
  </si>
  <si>
    <t>Machado &amp; Machado Telecomunicações Ltda (atual: Machado &amp; Machado Engenharia Ltda)</t>
  </si>
  <si>
    <t>04.025.959/0001-32</t>
  </si>
  <si>
    <t>Obra data center - Rua Giuseppe Maximo Scolfaro, Gleba 75, Geraldo, Campinas/SP</t>
  </si>
  <si>
    <t>4321-5/00</t>
  </si>
  <si>
    <t>José Bueno Stresser &amp; Cia Ltda</t>
  </si>
  <si>
    <t>01.097.327/0001-96</t>
  </si>
  <si>
    <t>Fazenda Lança - Povoado São Pedro do Capiru, zona rural, Rio Branco do Sul/PR</t>
  </si>
  <si>
    <t>Raje Ivoli - Comércio de Modas Ltda</t>
  </si>
  <si>
    <t>05.680.421/0001-24</t>
  </si>
  <si>
    <t>Oficina de costura - Rua Itamonte, 96, Vila Medeiros, São Paulo/SP</t>
  </si>
  <si>
    <t>4781-4/00</t>
  </si>
  <si>
    <t>José Milton Onofre dos Santos</t>
  </si>
  <si>
    <t>316.712.412-15</t>
  </si>
  <si>
    <t>Fazenda Pau d'alho - Ramal do Ouro, km 58, Comunidade Morada Nova, Boca do Acre/AM</t>
  </si>
  <si>
    <t>Hélio Cavalcanti Garcia</t>
  </si>
  <si>
    <t>003.743.001-78</t>
  </si>
  <si>
    <t>Fazenda Rio Dourado - Rod. MT 383, Paraíso do Leste sentido Jarudore, 6 km, Poxoréo/MT</t>
  </si>
  <si>
    <t>Carlos Alberto Lopes</t>
  </si>
  <si>
    <t>307.341.009-06</t>
  </si>
  <si>
    <t>Obra - Rod. MT 251, Estrada para Chapada dos Guimarães, margens do Córrego Mutuca, Cuiabá/MT</t>
  </si>
  <si>
    <t>0220-9/01</t>
  </si>
  <si>
    <t>Marcos Aparecido Feltrin</t>
  </si>
  <si>
    <t>076.398.078-16</t>
  </si>
  <si>
    <t>Fazenda Terras Santo Antônio - Estrada Januária a Verdinha do Coxá, km 100, Bonito de Minas/MG</t>
  </si>
  <si>
    <t>Otaviano Aparecido Ferreira Caldas</t>
  </si>
  <si>
    <t>300.271.792-49</t>
  </si>
  <si>
    <t>Fazendas União, Arataú, Silvestre e Castanheira - Vicinal 220 Sul, Vila União, Vicinal Capivara, 10 km, Novo Repartimento/PA</t>
  </si>
  <si>
    <t>Eudemberto Sampaio de Souza</t>
  </si>
  <si>
    <t>649.120.513-49</t>
  </si>
  <si>
    <t>Área de mata - Vicinal do Macapuxi, Uruará/PA</t>
  </si>
  <si>
    <t>Lucas Willian Frares</t>
  </si>
  <si>
    <t>034.625.041-26</t>
  </si>
  <si>
    <t>Fazenda Cachoeira - Rod. BR 299, km 66, direita, 6 km, Itiquira/MT</t>
  </si>
  <si>
    <t>Fazenda Um Canto de Paz e outras - São Vicente de Minas, Andrelândia, Madre de Deus de Minas e Minduri/MG</t>
  </si>
  <si>
    <t>Área de cultivo de batatas - Encruzilhada da Rod. Governador Jorge Lacerda com Rod. SC 108, Criciúma/SC</t>
  </si>
  <si>
    <t>Tauá Biodiesel Ltda</t>
  </si>
  <si>
    <t>08.079.290/0002-01</t>
  </si>
  <si>
    <t>Fazenda Eucaflora - Rod. MT 130, km 45, Estrada de Santarém, 45 km, Paranatinga/MT</t>
  </si>
  <si>
    <t>05/10/2017</t>
  </si>
  <si>
    <t>27/08/2014</t>
  </si>
  <si>
    <t>Caldo de Cana Kau Ltda</t>
  </si>
  <si>
    <t>42.114.637/0001-59</t>
  </si>
  <si>
    <t>Lanchonete - Rua da Estrela, 109, Rio Comprido, Rio de Janeiro/RJ</t>
  </si>
  <si>
    <t>17/04/2017</t>
  </si>
  <si>
    <t>Bar e Lanchonete Recanto da Vila da Penha Ltda</t>
  </si>
  <si>
    <t>07.563.985/0001-02</t>
  </si>
  <si>
    <t>Pastelaria - Av. Vicente de Carvalho, 995, Loja Q, Vila da Penha, Rio de Janeiro/RJ</t>
  </si>
  <si>
    <t>10/05/2017</t>
  </si>
  <si>
    <t>Mektrefe Jeans Comércio de Roupas Ltda</t>
  </si>
  <si>
    <t>09.086.437/0001-64</t>
  </si>
  <si>
    <t>Oficina de costura - Rua Coronel Macedo, 364, Cajamar/SP</t>
  </si>
  <si>
    <t>19/05/2017</t>
  </si>
  <si>
    <t>Telecall Paz e Amor EIRELI</t>
  </si>
  <si>
    <t>23.869.317/0001-64</t>
  </si>
  <si>
    <t>Restaurante Coma Bem - Rua Doutor Francisco Ribeiro Arantes, 108, Vila Tortelli, Sorocaba/SP</t>
  </si>
  <si>
    <t>22/05/2017</t>
  </si>
  <si>
    <t>Sertenge S/A</t>
  </si>
  <si>
    <t>13.959.986/0001-73</t>
  </si>
  <si>
    <t>Obra Minha Casa Minha Vida - bairro Itaipuaçu, Maricá/RJ</t>
  </si>
  <si>
    <t>26/05/2017</t>
  </si>
  <si>
    <t>Pastelaria Chang Ren Carvalho Ltda</t>
  </si>
  <si>
    <t>10.942.057/0001-63</t>
  </si>
  <si>
    <t>Pastelaria - Av. Vicente de Carvalho, 995, Loja D, Vila da Penha, Rio de Janeiro/RJ</t>
  </si>
  <si>
    <t>02/06/2017</t>
  </si>
  <si>
    <t>Mozar Marcondes Filho</t>
  </si>
  <si>
    <t>335.740.909-78</t>
  </si>
  <si>
    <t>Fazenda Agropecuária Sorriso - Rod. AC 90, Ramal do Caipora, km 42, Rio Branco/AC</t>
  </si>
  <si>
    <t>09/10/2017</t>
  </si>
  <si>
    <t>C S O Engenharia Ltda</t>
  </si>
  <si>
    <t>33.870.809/0001-23</t>
  </si>
  <si>
    <t>Obra Parque dos Coqueiros - Rua Arapuana, s/n, Asa Branca, Feira de Santana/BA</t>
  </si>
  <si>
    <t>12/01/2018</t>
  </si>
  <si>
    <t>Pastelaria Copacabana Ltda</t>
  </si>
  <si>
    <t>33.995.994/0001-82</t>
  </si>
  <si>
    <t>Patelaria - Rua Figueiredo de Magalhães, 344, Loja D, Copacabana, Rio de Janeiro/RJ</t>
  </si>
  <si>
    <t>17/08/2017</t>
  </si>
  <si>
    <t>Pastelaria Mais Dez de Vista Alegre Ltda</t>
  </si>
  <si>
    <t>06.699.221/0001-86</t>
  </si>
  <si>
    <t>Pastelaria - Rua Ponta Porã, 10, Loja A, Vista Alegre, Rio de Janeiro/RJ</t>
  </si>
  <si>
    <t>13/10/2017</t>
  </si>
  <si>
    <t>Pastelaria Koong Ltda</t>
  </si>
  <si>
    <t>05.882.270/0001-97</t>
  </si>
  <si>
    <t>Pastelaria - Rua Camerino, 8, Lojas 1, 2, 3, Saúde, Rio de Janeiro/RJ</t>
  </si>
  <si>
    <t>16/08/2017</t>
  </si>
  <si>
    <t>Gilberto Beinotti</t>
  </si>
  <si>
    <t>715.041.848-15</t>
  </si>
  <si>
    <t>Fazendas Araras e Dois Irmãos - zona rural, Presidente Olegário/MG</t>
  </si>
  <si>
    <t>03/10/2017</t>
  </si>
  <si>
    <t>Dan Xin Guo Lanches Ltda</t>
  </si>
  <si>
    <t>06.284.872/0001-05</t>
  </si>
  <si>
    <t>Lanchonete - Rua Figueira de Melo, 366, São Cristóvão, Rio de Janeiro/RJ</t>
  </si>
  <si>
    <t>18/10/2017</t>
  </si>
  <si>
    <t>Cone Brasil Comércio de Alimentos Ltda</t>
  </si>
  <si>
    <t>09.519.635/0001-74</t>
  </si>
  <si>
    <t>Cidade do Rock - Jacarepaguá, Rio de Janeiro/RJ</t>
  </si>
  <si>
    <t>4930-2/02</t>
  </si>
  <si>
    <t>23/10/2017</t>
  </si>
  <si>
    <t>Sandiney Ferreira de Souza</t>
  </si>
  <si>
    <t>325.204.175-87</t>
  </si>
  <si>
    <t>Fazenda Prazeres - Distrito de Monte Alegre, zona rural, Riachão das Neves/BA</t>
  </si>
  <si>
    <t>14/09/2017</t>
  </si>
  <si>
    <t>José Carlos Nobre Monteiro</t>
  </si>
  <si>
    <t>159.208.952-68</t>
  </si>
  <si>
    <t>Fazenda Tremendal - Estrada Coco a Feitoria, 50 km após Povoado Baú, zona rural, Parnarama/MA</t>
  </si>
  <si>
    <t>0151-2/03</t>
  </si>
  <si>
    <t>14/08/2017</t>
  </si>
  <si>
    <t>Sebastião Ferreira Cunha</t>
  </si>
  <si>
    <t>548.640.461-15</t>
  </si>
  <si>
    <t>Fazenda JK - Região da Vila Canopus, Vicinal Jabá, km 25, zona rural, São Félix do Xingu/PA</t>
  </si>
  <si>
    <t>02/02/2018</t>
  </si>
  <si>
    <t>Lanchonete Beleza do Forte Ltda</t>
  </si>
  <si>
    <t>20.588.705/0001-89</t>
  </si>
  <si>
    <t>Lanchonete - Rua Francisco Otaviano, 52, Loja A, Copacabana, Rio de Janeiro/RJ</t>
  </si>
  <si>
    <t>Antônio Amaro da Silva</t>
  </si>
  <si>
    <t>100.970.231-91</t>
  </si>
  <si>
    <t>Fazenda Vale Grande - Vicinal do Sapo, km 43, São Félix do Xingu/PA</t>
  </si>
  <si>
    <t>28/06/2017</t>
  </si>
  <si>
    <t>M A de Sousa Madeireira</t>
  </si>
  <si>
    <t>63.822.746/0001-09</t>
  </si>
  <si>
    <t>Madeireira São Lucas - Vicinal do Rio do Peixe, margens do Rio Tutuí, Uruará/PA</t>
  </si>
  <si>
    <t>1610-2/01</t>
  </si>
  <si>
    <t>06/07/2017</t>
  </si>
  <si>
    <t>Ivontônio Queiroz dos Santos</t>
  </si>
  <si>
    <t>802.552.481-72</t>
  </si>
  <si>
    <t>Fazenda Fé em Deus - Rod. BR 230, Vicinal 185, após Vila Canaã, Altamira/PA</t>
  </si>
  <si>
    <t>Maria Elena Martins</t>
  </si>
  <si>
    <t>660.311.765-72</t>
  </si>
  <si>
    <t>Fazenda Marília - Povoado Matinha, Distrito de Inhobim, zona rural, Vitória da Conquista/BA</t>
  </si>
  <si>
    <t>Haroldo Gusmão Cunha</t>
  </si>
  <si>
    <t>017.144.305-53</t>
  </si>
  <si>
    <t>Fazenda Rancho Fundo - Região do Capinal, zona rural, Vitória da Conquista/BA</t>
  </si>
  <si>
    <t>0152-1/02</t>
  </si>
  <si>
    <t>João das Graças Dias</t>
  </si>
  <si>
    <t>206.765.225-72</t>
  </si>
  <si>
    <t>Fazenda Lagoa do Severiano - zona rural, Presidente Jânio Quadros/BA</t>
  </si>
  <si>
    <t>0119-9/06</t>
  </si>
  <si>
    <t>28/09/2017</t>
  </si>
  <si>
    <t>Quatro Sabores Pizzaria e Massas Ltda</t>
  </si>
  <si>
    <t>08.735.436/0001-30</t>
  </si>
  <si>
    <t>KW Lanchonete - Av. Nossa Senhora de Copacabana, 86, Copacabana, Rio de Janeiro/RJ</t>
  </si>
  <si>
    <t>08/11/2017</t>
  </si>
  <si>
    <t>Gregório da Costa Soares</t>
  </si>
  <si>
    <t>051.185.901-59</t>
  </si>
  <si>
    <t>Fazenda Baía do Cambará Redondo - zona rural, Corumbá/MS</t>
  </si>
  <si>
    <t>Dorvalino Netto Borges</t>
  </si>
  <si>
    <t>080.213.921-34</t>
  </si>
  <si>
    <t>28/12/2017</t>
  </si>
  <si>
    <t>Juliano Aparecido de Carvalho</t>
  </si>
  <si>
    <t>076.810.529-33</t>
  </si>
  <si>
    <t>Pedreira Ponte Queimada - Rod. PR 488, km 49, Linha Ponte Queimada, zona rural, Diamante d'Oeste/PR</t>
  </si>
  <si>
    <t>0810-0/06</t>
  </si>
  <si>
    <t>02/10/2017</t>
  </si>
  <si>
    <t>Niciel Rosa Gomes</t>
  </si>
  <si>
    <t>855.630.309-97</t>
  </si>
  <si>
    <t>Sinval Batista dos Santos</t>
  </si>
  <si>
    <t>093.877.226-00</t>
  </si>
  <si>
    <t>Fazenda Serra Verde - Rdo. BR 222, km 646, a 12 km da margem, zona rural, Açailândia/MA</t>
  </si>
  <si>
    <t>20/11/2017</t>
  </si>
  <si>
    <t>Confecções Ukil Ltda</t>
  </si>
  <si>
    <t>05.280.828/0001-64</t>
  </si>
  <si>
    <t>Oficina de costura - Rua Miller, 102 a 104, Brás, São Paulo/SP</t>
  </si>
  <si>
    <t>Eurico Sebastião de Castro</t>
  </si>
  <si>
    <t>133.117.354-04</t>
  </si>
  <si>
    <t>Fazenda KZN - Linha 21 de Abril, km 17, Gleba Aliança, zona rural, Porto Velho/RO</t>
  </si>
  <si>
    <t>10/11/2017</t>
  </si>
  <si>
    <t>JB Construção e Serviços Ltda</t>
  </si>
  <si>
    <t>08.773.592/0001-96</t>
  </si>
  <si>
    <t>Obra Minha Casa Minha Vida - Rua Cinco, esquina com Rua 3, Chácara São Pedro, Aparecida de Goiânia/GO</t>
  </si>
  <si>
    <t>Engetal Engenharia e Construções Ltda</t>
  </si>
  <si>
    <t>57.632.705/0001-49</t>
  </si>
  <si>
    <t>Obras ETEC e FATEC - Rua Cristóbal Cláudio Elilo, Guarulhos/SP</t>
  </si>
  <si>
    <t>05/09/2017</t>
  </si>
  <si>
    <t>Janot Alberto Ribeiro</t>
  </si>
  <si>
    <t>058.893.676-68</t>
  </si>
  <si>
    <t>Fazenda São Jerônimo - Rod. BR 265, km 310,2 + 3,4 km à direita, Itutinga/MG</t>
  </si>
  <si>
    <t>23/06/2017</t>
  </si>
  <si>
    <t>Travessão 40, Lote 23, zona rural, Candeias do Jamari/RO</t>
  </si>
  <si>
    <t>ID</t>
  </si>
  <si>
    <t>Atualização periódica em 6/4/2018. Cadastro atualizado em 6/4/2018.</t>
  </si>
  <si>
    <t>1ª inclusão</t>
  </si>
  <si>
    <t>2ª inclusão</t>
  </si>
  <si>
    <t>RS</t>
  </si>
  <si>
    <t>MG</t>
  </si>
  <si>
    <t>GO</t>
  </si>
  <si>
    <t>SC</t>
  </si>
  <si>
    <t>MA</t>
  </si>
  <si>
    <t>SP</t>
  </si>
  <si>
    <t>02.502.844/0001-66</t>
  </si>
  <si>
    <t>Linha férrea Santos a Mairinque - Pátio de cruzamento Ferraz, km 75, Serra de Santos,Embú-Guaçú/SP</t>
  </si>
  <si>
    <t>4911-6/00</t>
  </si>
  <si>
    <t>AC</t>
  </si>
  <si>
    <t>PI</t>
  </si>
  <si>
    <t>PA</t>
  </si>
  <si>
    <t>MT</t>
  </si>
  <si>
    <t>BA</t>
  </si>
  <si>
    <t>RJ</t>
  </si>
  <si>
    <t>RO</t>
  </si>
  <si>
    <t>TO</t>
  </si>
  <si>
    <t>23/03/17 a 23/03/17 e 25/04/17</t>
  </si>
  <si>
    <t>ES</t>
  </si>
  <si>
    <t>MS</t>
  </si>
  <si>
    <t>PR</t>
  </si>
  <si>
    <t>AM</t>
  </si>
  <si>
    <t>AP</t>
  </si>
  <si>
    <t>PE</t>
  </si>
  <si>
    <t>Sebastião Honório Pedroso</t>
  </si>
  <si>
    <t>30/12/13 a 31/12/14 e 23/06/17</t>
  </si>
  <si>
    <t>UF</t>
  </si>
  <si>
    <t xml:space="preserve">Inclusão no Cadastro de Empregadores </t>
  </si>
  <si>
    <t>ALL - América Latina Logística Malha Paulista S.A. (atual: RUMO MALHA PAULISTA S.A.)</t>
  </si>
  <si>
    <t>Decisão administrativa de procedência  (irrecorribilidade)</t>
  </si>
  <si>
    <t>Atualização periódica de 6/4/2018. Cadastro atualizado em 10/4/2018.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</si>
</sst>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quot;.&quot;000&quot;.&quot;000&quot;-&quot;00"/>
    <numFmt numFmtId="165" formatCode="0000&quot;-&quot;0&quot;/&quot;00"/>
    <numFmt numFmtId="166" formatCode="00&quot;.&quot;000&quot;.&quot;000&quot;/&quot;0000&quot;-&quot;00"/>
  </numFmts>
  <fonts count="12" x14ac:knownFonts="1">
    <font>
      <sz val="11"/>
      <color theme="1"/>
      <name val="Calibri"/>
      <family val="2"/>
      <scheme val="minor"/>
    </font>
    <font>
      <b/>
      <sz val="14"/>
      <name val="Arial Narrow"/>
      <family val="2"/>
    </font>
    <font>
      <b/>
      <sz val="12"/>
      <name val="Arial Narrow"/>
      <family val="2"/>
    </font>
    <font>
      <sz val="10"/>
      <name val="Arial Narrow"/>
      <family val="2"/>
    </font>
    <font>
      <b/>
      <sz val="10"/>
      <name val="Arial Narrow"/>
      <family val="2"/>
    </font>
    <font>
      <b/>
      <sz val="10"/>
      <color rgb="FF000000"/>
      <name val="Arial Narrow"/>
      <family val="2"/>
    </font>
    <font>
      <sz val="10"/>
      <color theme="1"/>
      <name val="Arial Narrow"/>
      <family val="2"/>
    </font>
    <font>
      <sz val="10"/>
      <color rgb="FFFF0000"/>
      <name val="Arial Narrow"/>
      <family val="2"/>
    </font>
    <font>
      <b/>
      <sz val="11"/>
      <color theme="1"/>
      <name val="Calibri"/>
      <family val="2"/>
      <scheme val="minor"/>
    </font>
    <font>
      <b/>
      <sz val="18"/>
      <color theme="1"/>
      <name val="Calibri"/>
      <family val="2"/>
      <scheme val="minor"/>
    </font>
    <font>
      <b/>
      <sz val="10"/>
      <color theme="1"/>
      <name val="Arial Narrow"/>
      <family val="2"/>
    </font>
    <font>
      <b/>
      <sz val="10"/>
      <color rgb="FFFF0000"/>
      <name val="Arial Narrow"/>
      <family val="2"/>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92">
    <xf numFmtId="0" fontId="0" fillId="0" borderId="0" xfId="0"/>
    <xf numFmtId="0" fontId="0" fillId="0" borderId="0" xfId="0" applyAlignment="1">
      <alignment vertical="center" wrapText="1"/>
    </xf>
    <xf numFmtId="0" fontId="3"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0" borderId="0" xfId="0" applyFont="1" applyAlignment="1">
      <alignment wrapText="1"/>
    </xf>
    <xf numFmtId="0" fontId="6" fillId="0" borderId="1"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3" fontId="3" fillId="0" borderId="1" xfId="0" applyNumberFormat="1" applyFont="1" applyBorder="1" applyAlignment="1">
      <alignment horizontal="center" vertical="center" wrapText="1"/>
    </xf>
    <xf numFmtId="0" fontId="6" fillId="0" borderId="1" xfId="0" applyFont="1" applyBorder="1" applyAlignment="1">
      <alignment horizontal="right" vertical="center" wrapText="1"/>
    </xf>
    <xf numFmtId="0" fontId="6" fillId="0" borderId="1" xfId="0" applyFont="1" applyBorder="1" applyAlignment="1">
      <alignment horizontal="left" vertical="center" wrapText="1"/>
    </xf>
    <xf numFmtId="49" fontId="3" fillId="0" borderId="1" xfId="0" applyNumberFormat="1" applyFont="1" applyBorder="1" applyAlignment="1">
      <alignment horizontal="center" vertical="center" wrapText="1"/>
    </xf>
    <xf numFmtId="3" fontId="3" fillId="0" borderId="1" xfId="0" applyNumberFormat="1" applyFont="1" applyFill="1" applyBorder="1" applyAlignment="1">
      <alignment horizontal="center" vertical="center" wrapText="1"/>
    </xf>
    <xf numFmtId="0" fontId="0" fillId="2" borderId="0" xfId="0" applyFill="1" applyAlignment="1">
      <alignment vertical="center" wrapText="1"/>
    </xf>
    <xf numFmtId="0" fontId="1" fillId="2" borderId="0" xfId="0" applyFont="1" applyFill="1" applyAlignment="1">
      <alignment vertical="center" wrapText="1"/>
    </xf>
    <xf numFmtId="0" fontId="6" fillId="0" borderId="0" xfId="0" applyFont="1" applyAlignment="1"/>
    <xf numFmtId="0" fontId="0" fillId="0" borderId="0" xfId="0" applyAlignment="1">
      <alignment vertical="center"/>
    </xf>
    <xf numFmtId="165" fontId="3" fillId="0" borderId="1" xfId="0" applyNumberFormat="1" applyFont="1" applyBorder="1" applyAlignment="1">
      <alignment horizontal="center" vertical="center" wrapText="1"/>
    </xf>
    <xf numFmtId="0" fontId="3" fillId="0" borderId="1" xfId="0" quotePrefix="1" applyFont="1" applyBorder="1" applyAlignment="1">
      <alignment horizontal="center" vertical="center" wrapText="1"/>
    </xf>
    <xf numFmtId="165"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0" borderId="1" xfId="0" quotePrefix="1" applyFont="1" applyFill="1" applyBorder="1" applyAlignment="1">
      <alignment horizontal="center" vertical="center" wrapText="1"/>
    </xf>
    <xf numFmtId="0" fontId="7" fillId="0" borderId="0" xfId="0" applyFont="1" applyAlignment="1">
      <alignment wrapText="1"/>
    </xf>
    <xf numFmtId="0" fontId="3" fillId="0" borderId="0" xfId="0" applyFont="1" applyAlignment="1">
      <alignment wrapText="1"/>
    </xf>
    <xf numFmtId="0" fontId="2" fillId="2" borderId="0" xfId="0" applyFont="1" applyFill="1" applyAlignment="1">
      <alignment vertical="center" wrapText="1"/>
    </xf>
    <xf numFmtId="1" fontId="4" fillId="0" borderId="1" xfId="0" applyNumberFormat="1"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2" borderId="0" xfId="0" applyFont="1" applyFill="1" applyBorder="1" applyAlignment="1">
      <alignmen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left" vertical="center" wrapText="1"/>
    </xf>
    <xf numFmtId="14" fontId="3" fillId="5" borderId="1" xfId="0" applyNumberFormat="1" applyFont="1" applyFill="1" applyBorder="1" applyAlignment="1">
      <alignment horizontal="center" vertical="center" wrapText="1"/>
    </xf>
    <xf numFmtId="0" fontId="6" fillId="5" borderId="0" xfId="0" applyFont="1" applyFill="1" applyAlignment="1">
      <alignment wrapText="1"/>
    </xf>
    <xf numFmtId="49" fontId="3" fillId="5" borderId="1" xfId="0" applyNumberFormat="1" applyFont="1" applyFill="1" applyBorder="1" applyAlignment="1">
      <alignment horizontal="center" vertical="center" wrapText="1"/>
    </xf>
    <xf numFmtId="164" fontId="3" fillId="5" borderId="1" xfId="0" applyNumberFormat="1" applyFont="1" applyFill="1" applyBorder="1" applyAlignment="1">
      <alignment horizontal="right" vertical="center" wrapText="1"/>
    </xf>
    <xf numFmtId="165" fontId="3" fillId="5" borderId="1" xfId="0" applyNumberFormat="1" applyFont="1" applyFill="1" applyBorder="1" applyAlignment="1">
      <alignment horizontal="center" vertical="center" wrapText="1"/>
    </xf>
    <xf numFmtId="1" fontId="3" fillId="5" borderId="1" xfId="0" applyNumberFormat="1" applyFont="1" applyFill="1" applyBorder="1" applyAlignment="1">
      <alignment horizontal="center" vertical="center" wrapText="1"/>
    </xf>
    <xf numFmtId="166" fontId="3" fillId="5" borderId="1" xfId="0" applyNumberFormat="1" applyFont="1" applyFill="1" applyBorder="1" applyAlignment="1">
      <alignment horizontal="right" vertical="center" wrapText="1"/>
    </xf>
    <xf numFmtId="3" fontId="3" fillId="5" borderId="1" xfId="0" applyNumberFormat="1" applyFont="1" applyFill="1" applyBorder="1" applyAlignment="1">
      <alignment horizontal="center" vertical="center" wrapText="1"/>
    </xf>
    <xf numFmtId="0" fontId="3" fillId="5" borderId="1" xfId="0" quotePrefix="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6" fillId="5" borderId="0" xfId="0" applyFont="1" applyFill="1" applyAlignment="1"/>
    <xf numFmtId="0" fontId="7" fillId="5" borderId="0" xfId="0" applyFont="1" applyFill="1" applyAlignment="1">
      <alignment wrapText="1"/>
    </xf>
    <xf numFmtId="0" fontId="8" fillId="2" borderId="0" xfId="0" applyFont="1" applyFill="1" applyAlignment="1">
      <alignment vertical="center" wrapText="1"/>
    </xf>
    <xf numFmtId="0" fontId="9" fillId="2" borderId="0" xfId="0" applyFont="1" applyFill="1" applyAlignment="1">
      <alignmen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3" fillId="6" borderId="1" xfId="0" applyFont="1" applyFill="1" applyBorder="1" applyAlignment="1">
      <alignment horizontal="right" vertical="center" wrapText="1"/>
    </xf>
    <xf numFmtId="0" fontId="3" fillId="6" borderId="1" xfId="0" applyFont="1" applyFill="1" applyBorder="1" applyAlignment="1">
      <alignment horizontal="left" vertical="center" wrapText="1"/>
    </xf>
    <xf numFmtId="0" fontId="3" fillId="6" borderId="1" xfId="0" quotePrefix="1"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0" fontId="6" fillId="6" borderId="0" xfId="0" applyFont="1" applyFill="1" applyAlignment="1">
      <alignment wrapText="1"/>
    </xf>
    <xf numFmtId="49" fontId="3" fillId="6" borderId="1" xfId="0" applyNumberFormat="1" applyFont="1" applyFill="1" applyBorder="1" applyAlignment="1">
      <alignment horizontal="center" vertical="center" wrapText="1"/>
    </xf>
    <xf numFmtId="0" fontId="6" fillId="6" borderId="0" xfId="0" applyFont="1" applyFill="1" applyAlignment="1"/>
    <xf numFmtId="14" fontId="6" fillId="6" borderId="0" xfId="0" applyNumberFormat="1" applyFont="1" applyFill="1" applyAlignment="1">
      <alignment wrapText="1"/>
    </xf>
    <xf numFmtId="0" fontId="3"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3" fillId="7" borderId="1" xfId="0" applyFont="1" applyFill="1" applyBorder="1" applyAlignment="1">
      <alignment horizontal="left" vertical="center" wrapText="1"/>
    </xf>
    <xf numFmtId="14" fontId="3" fillId="7" borderId="1" xfId="0" applyNumberFormat="1" applyFont="1" applyFill="1" applyBorder="1" applyAlignment="1">
      <alignment horizontal="center" vertical="center" wrapText="1"/>
    </xf>
    <xf numFmtId="0" fontId="6" fillId="7" borderId="0" xfId="0" applyFont="1" applyFill="1" applyAlignment="1">
      <alignment wrapText="1"/>
    </xf>
    <xf numFmtId="0" fontId="3" fillId="7" borderId="0" xfId="0" applyFont="1" applyFill="1" applyAlignment="1">
      <alignment wrapText="1"/>
    </xf>
    <xf numFmtId="0" fontId="6" fillId="7" borderId="0" xfId="0" applyFont="1" applyFill="1" applyAlignment="1"/>
    <xf numFmtId="0" fontId="8" fillId="0" borderId="0" xfId="0" applyFont="1" applyAlignment="1">
      <alignment vertical="center" wrapText="1"/>
    </xf>
    <xf numFmtId="0" fontId="10" fillId="0" borderId="0" xfId="0" applyFont="1" applyAlignment="1">
      <alignment wrapText="1"/>
    </xf>
    <xf numFmtId="14" fontId="10" fillId="5" borderId="0" xfId="0" applyNumberFormat="1" applyFont="1" applyFill="1" applyAlignment="1">
      <alignment wrapText="1"/>
    </xf>
    <xf numFmtId="14" fontId="10" fillId="5" borderId="0" xfId="0" applyNumberFormat="1" applyFont="1" applyFill="1" applyAlignment="1"/>
    <xf numFmtId="14" fontId="10" fillId="6" borderId="0" xfId="0" applyNumberFormat="1" applyFont="1" applyFill="1" applyAlignment="1">
      <alignment wrapText="1"/>
    </xf>
    <xf numFmtId="14" fontId="10" fillId="7" borderId="0" xfId="0" applyNumberFormat="1" applyFont="1" applyFill="1" applyAlignment="1">
      <alignment wrapText="1"/>
    </xf>
    <xf numFmtId="14" fontId="10" fillId="6" borderId="0" xfId="0" applyNumberFormat="1" applyFont="1" applyFill="1" applyAlignment="1"/>
    <xf numFmtId="14" fontId="11" fillId="5" borderId="0" xfId="0" applyNumberFormat="1" applyFont="1" applyFill="1" applyAlignment="1">
      <alignment wrapText="1"/>
    </xf>
    <xf numFmtId="14" fontId="10" fillId="0" borderId="0" xfId="0" applyNumberFormat="1" applyFont="1" applyAlignment="1">
      <alignment wrapText="1"/>
    </xf>
    <xf numFmtId="164" fontId="3" fillId="0" borderId="1" xfId="0" applyNumberFormat="1" applyFont="1" applyBorder="1" applyAlignment="1">
      <alignment horizontal="center" vertical="center" wrapText="1"/>
    </xf>
    <xf numFmtId="164" fontId="3" fillId="0" borderId="1" xfId="0" applyNumberFormat="1" applyFont="1" applyFill="1" applyBorder="1" applyAlignment="1">
      <alignment horizontal="center" vertical="center" wrapText="1"/>
    </xf>
    <xf numFmtId="166" fontId="3" fillId="0" borderId="1" xfId="0" applyNumberFormat="1" applyFont="1" applyBorder="1" applyAlignment="1">
      <alignment horizontal="center" vertical="center" wrapText="1"/>
    </xf>
    <xf numFmtId="166" fontId="3" fillId="0" borderId="1" xfId="0" applyNumberFormat="1"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3371851</xdr:colOff>
      <xdr:row>0</xdr:row>
      <xdr:rowOff>28574</xdr:rowOff>
    </xdr:from>
    <xdr:to>
      <xdr:col>9</xdr:col>
      <xdr:colOff>819150</xdr:colOff>
      <xdr:row>2</xdr:row>
      <xdr:rowOff>400049</xdr:rowOff>
    </xdr:to>
    <xdr:grpSp>
      <xdr:nvGrpSpPr>
        <xdr:cNvPr id="4" name="Grupo 3"/>
        <xdr:cNvGrpSpPr/>
      </xdr:nvGrpSpPr>
      <xdr:grpSpPr>
        <a:xfrm>
          <a:off x="7496176" y="28574"/>
          <a:ext cx="3552824" cy="828675"/>
          <a:chOff x="6114004" y="9525"/>
          <a:chExt cx="3334796" cy="657225"/>
        </a:xfrm>
      </xdr:grpSpPr>
      <xdr:pic>
        <xdr:nvPicPr>
          <xdr:cNvPr id="2" name="Image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500"/>
          <a:stretch/>
        </xdr:blipFill>
        <xdr:spPr>
          <a:xfrm>
            <a:off x="7519988" y="133351"/>
            <a:ext cx="1928812" cy="529575"/>
          </a:xfrm>
          <a:prstGeom prst="rect">
            <a:avLst/>
          </a:prstGeom>
        </xdr:spPr>
      </xdr:pic>
      <xdr:pic>
        <xdr:nvPicPr>
          <xdr:cNvPr id="3" name="Image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14004" y="9525"/>
            <a:ext cx="1487152" cy="657225"/>
          </a:xfrm>
          <a:prstGeom prst="rect">
            <a:avLst/>
          </a:prstGeom>
        </xdr:spPr>
      </xdr:pic>
    </xdr:grpSp>
    <xdr:clientData/>
  </xdr:twoCellAnchor>
  <xdr:oneCellAnchor>
    <xdr:from>
      <xdr:col>0</xdr:col>
      <xdr:colOff>85725</xdr:colOff>
      <xdr:row>0</xdr:row>
      <xdr:rowOff>38100</xdr:rowOff>
    </xdr:from>
    <xdr:ext cx="4343400" cy="885825"/>
    <xdr:sp macro="" textlink="">
      <xdr:nvSpPr>
        <xdr:cNvPr id="8" name="CaixaDeTexto 7"/>
        <xdr:cNvSpPr txBox="1"/>
      </xdr:nvSpPr>
      <xdr:spPr>
        <a:xfrm>
          <a:off x="85725" y="38100"/>
          <a:ext cx="4343400" cy="88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400" b="1" smtClean="0">
              <a:solidFill>
                <a:schemeClr val="tx1"/>
              </a:solidFill>
              <a:latin typeface="Arial Narrow" panose="020B0606020202030204" pitchFamily="34" charset="0"/>
              <a:ea typeface="+mn-ea"/>
              <a:cs typeface="+mn-cs"/>
            </a:rPr>
            <a:t>Cadastro de Empregadores que tenham submetido</a:t>
          </a:r>
        </a:p>
        <a:p>
          <a:r>
            <a:rPr lang="pt-BR" sz="1400" b="1" smtClean="0">
              <a:solidFill>
                <a:schemeClr val="tx1"/>
              </a:solidFill>
              <a:latin typeface="Arial Narrow" panose="020B0606020202030204" pitchFamily="34" charset="0"/>
              <a:ea typeface="+mn-ea"/>
              <a:cs typeface="+mn-cs"/>
            </a:rPr>
            <a:t>trabalhadores a condições análogas à de escravo</a:t>
          </a:r>
        </a:p>
        <a:p>
          <a:endParaRPr lang="pt-BR" sz="1200" b="1" smtClean="0">
            <a:solidFill>
              <a:schemeClr val="tx1"/>
            </a:solidFill>
            <a:latin typeface="Arial Narrow" panose="020B0606020202030204" pitchFamily="34" charset="0"/>
            <a:ea typeface="+mn-ea"/>
            <a:cs typeface="+mn-cs"/>
          </a:endParaRPr>
        </a:p>
        <a:p>
          <a:r>
            <a:rPr lang="pt-BR" sz="1200" b="1" smtClean="0">
              <a:solidFill>
                <a:schemeClr val="tx1"/>
              </a:solidFill>
              <a:latin typeface="Arial Narrow" panose="020B0606020202030204" pitchFamily="34" charset="0"/>
              <a:ea typeface="+mn-ea"/>
              <a:cs typeface="+mn-cs"/>
            </a:rPr>
            <a:t>(Portaria Interministerial MTPS/MMIRDH nº 4 de 11/05/2016)</a:t>
          </a:r>
          <a:endParaRPr lang="pt" sz="1200" b="1" smtClean="0">
            <a:solidFill>
              <a:schemeClr val="tx1"/>
            </a:solidFill>
            <a:latin typeface="Arial Narrow" panose="020B0606020202030204" pitchFamily="34" charset="0"/>
            <a:ea typeface="+mn-ea"/>
            <a:cs typeface="+mn-cs"/>
          </a:endParaRPr>
        </a:p>
        <a:p>
          <a:endParaRPr lang="pt-BR" sz="1400" b="1">
            <a:latin typeface="Arial Narrow" panose="020B060602020203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3447004</xdr:colOff>
      <xdr:row>0</xdr:row>
      <xdr:rowOff>133350</xdr:rowOff>
    </xdr:from>
    <xdr:to>
      <xdr:col>8</xdr:col>
      <xdr:colOff>828675</xdr:colOff>
      <xdr:row>2</xdr:row>
      <xdr:rowOff>333375</xdr:rowOff>
    </xdr:to>
    <xdr:grpSp>
      <xdr:nvGrpSpPr>
        <xdr:cNvPr id="2" name="Grupo 1"/>
        <xdr:cNvGrpSpPr/>
      </xdr:nvGrpSpPr>
      <xdr:grpSpPr>
        <a:xfrm>
          <a:off x="7066504" y="133350"/>
          <a:ext cx="3334796" cy="657225"/>
          <a:chOff x="6114004" y="9525"/>
          <a:chExt cx="3334796" cy="657225"/>
        </a:xfrm>
      </xdr:grpSpPr>
      <xdr:pic>
        <xdr:nvPicPr>
          <xdr:cNvPr id="3" name="Imagem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500"/>
          <a:stretch/>
        </xdr:blipFill>
        <xdr:spPr>
          <a:xfrm>
            <a:off x="7519988" y="133351"/>
            <a:ext cx="1928812" cy="529575"/>
          </a:xfrm>
          <a:prstGeom prst="rect">
            <a:avLst/>
          </a:prstGeom>
        </xdr:spPr>
      </xdr:pic>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14004" y="9525"/>
            <a:ext cx="1487152" cy="657225"/>
          </a:xfrm>
          <a:prstGeom prst="rect">
            <a:avLst/>
          </a:prstGeom>
        </xdr:spPr>
      </xdr:pic>
    </xdr:grpSp>
    <xdr:clientData/>
  </xdr:twoCellAnchor>
  <xdr:oneCellAnchor>
    <xdr:from>
      <xdr:col>0</xdr:col>
      <xdr:colOff>190500</xdr:colOff>
      <xdr:row>0</xdr:row>
      <xdr:rowOff>38100</xdr:rowOff>
    </xdr:from>
    <xdr:ext cx="4343400" cy="885825"/>
    <xdr:sp macro="" textlink="">
      <xdr:nvSpPr>
        <xdr:cNvPr id="5" name="CaixaDeTexto 4"/>
        <xdr:cNvSpPr txBox="1"/>
      </xdr:nvSpPr>
      <xdr:spPr>
        <a:xfrm>
          <a:off x="190500" y="38100"/>
          <a:ext cx="4343400" cy="88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400" b="1" smtClean="0">
              <a:solidFill>
                <a:schemeClr val="tx1"/>
              </a:solidFill>
              <a:latin typeface="Arial Narrow" panose="020B0606020202030204" pitchFamily="34" charset="0"/>
              <a:ea typeface="+mn-ea"/>
              <a:cs typeface="+mn-cs"/>
            </a:rPr>
            <a:t>Cadastro de Empregadores que tenham submetido</a:t>
          </a:r>
        </a:p>
        <a:p>
          <a:r>
            <a:rPr lang="pt-BR" sz="1400" b="1" smtClean="0">
              <a:solidFill>
                <a:schemeClr val="tx1"/>
              </a:solidFill>
              <a:latin typeface="Arial Narrow" panose="020B0606020202030204" pitchFamily="34" charset="0"/>
              <a:ea typeface="+mn-ea"/>
              <a:cs typeface="+mn-cs"/>
            </a:rPr>
            <a:t>trabalhadores a condições análogas à de escravo</a:t>
          </a:r>
        </a:p>
        <a:p>
          <a:endParaRPr lang="pt-BR" sz="1200" b="1" smtClean="0">
            <a:solidFill>
              <a:schemeClr val="tx1"/>
            </a:solidFill>
            <a:latin typeface="Arial Narrow" panose="020B0606020202030204" pitchFamily="34" charset="0"/>
            <a:ea typeface="+mn-ea"/>
            <a:cs typeface="+mn-cs"/>
          </a:endParaRPr>
        </a:p>
        <a:p>
          <a:r>
            <a:rPr lang="pt-BR" sz="1200" b="1" smtClean="0">
              <a:solidFill>
                <a:schemeClr val="tx1"/>
              </a:solidFill>
              <a:latin typeface="Arial Narrow" panose="020B0606020202030204" pitchFamily="34" charset="0"/>
              <a:ea typeface="+mn-ea"/>
              <a:cs typeface="+mn-cs"/>
            </a:rPr>
            <a:t>(Portaria Interministerial MTPS/MMIRDH nº 4 de 11/05/2016)</a:t>
          </a:r>
          <a:endParaRPr lang="pt" sz="1200" b="1" smtClean="0">
            <a:solidFill>
              <a:schemeClr val="tx1"/>
            </a:solidFill>
            <a:latin typeface="Arial Narrow" panose="020B0606020202030204" pitchFamily="34" charset="0"/>
            <a:ea typeface="+mn-ea"/>
            <a:cs typeface="+mn-cs"/>
          </a:endParaRPr>
        </a:p>
        <a:p>
          <a:endParaRPr lang="pt-BR" sz="1400" b="1">
            <a:latin typeface="Arial Narrow" panose="020B060602020203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243;vel/CADASTRO%20DE%20EMPREGADORES_Port.%2004.2016/ATUALIZA&#199;&#213;ES%20DO%20CADASTRO%20DE%20EMPREGADORES/2017-10/CADASTRO%20DE%20EMPREGADORES%2020171006%20VERS&#195;O%20FINAL%20V1%2026out2017%20para%20ASCOM%20exclus&#227;o%20luiz%20alfredo%20de%20abre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243;vel/ARQUIVOS%20PARA%20ATUALIZA&#199;&#213;ES/EM%20ATUALIZA&#199;&#195;O%20POR%20DAYANA%20-%20N&#195;O%20ALTERAR%20ESTE%20ARQUIVO%20-%20HIST&#211;RICO%20DO%20CADASTRO%20DE%20EMPREGADORES%20VERS&#195;O%20MAIS%20AT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7">
          <cell r="D7" t="str">
            <v>884.400.954-49</v>
          </cell>
          <cell r="E7" t="str">
            <v>Rod. BR 386, bairro Olarias/Conventos, Lajeado/RS</v>
          </cell>
          <cell r="F7">
            <v>17</v>
          </cell>
          <cell r="G7" t="str">
            <v>4789-0/99</v>
          </cell>
          <cell r="H7">
            <v>42838</v>
          </cell>
        </row>
        <row r="8">
          <cell r="D8" t="str">
            <v>705.704.936-68</v>
          </cell>
          <cell r="E8" t="str">
            <v>Fazenda Santa Helena/Chácara Vargem Bonita - zona rural, Ibiraci/MG</v>
          </cell>
          <cell r="F8">
            <v>11</v>
          </cell>
          <cell r="G8" t="str">
            <v>0134-2/00</v>
          </cell>
          <cell r="H8">
            <v>42040</v>
          </cell>
        </row>
        <row r="9">
          <cell r="D9" t="str">
            <v>20.288.137/0001-09</v>
          </cell>
          <cell r="E9" t="str">
            <v>Obra Residencial American Garden I - Rua Lindolfo de Azevedo, 1.184, Jardim América, Belo Horizonte/MG</v>
          </cell>
          <cell r="F9">
            <v>9</v>
          </cell>
          <cell r="G9" t="str">
            <v>4110-7/00</v>
          </cell>
          <cell r="H9">
            <v>42558</v>
          </cell>
        </row>
        <row r="10">
          <cell r="D10" t="str">
            <v>375.056.961-49</v>
          </cell>
          <cell r="E10" t="str">
            <v>Fazenda Bagre - Região do Marimbondo, zona rural, Caldas Novas/MG</v>
          </cell>
          <cell r="F10">
            <v>3</v>
          </cell>
          <cell r="G10" t="str">
            <v>0899-1/99</v>
          </cell>
          <cell r="H10">
            <v>42129</v>
          </cell>
        </row>
        <row r="11">
          <cell r="D11" t="str">
            <v>828.271.339-20</v>
          </cell>
          <cell r="E11" t="str">
            <v>Viveiro de Mudas e Serraria - Rua Pedro Damo, 87, Formosa, Campo Erê/SC</v>
          </cell>
          <cell r="F11">
            <v>1</v>
          </cell>
          <cell r="G11" t="str">
            <v>0210-1/03</v>
          </cell>
          <cell r="H11">
            <v>41976</v>
          </cell>
        </row>
        <row r="12">
          <cell r="D12" t="str">
            <v>949.176.121-87</v>
          </cell>
          <cell r="E12" t="str">
            <v>Rua 47, Quadra 116, Lote 3, Jardim Tiradentes, Aparecida de Goiânia/GO</v>
          </cell>
          <cell r="F12">
            <v>11</v>
          </cell>
          <cell r="G12" t="str">
            <v>3212-4/00</v>
          </cell>
          <cell r="H12">
            <v>42793</v>
          </cell>
        </row>
        <row r="13">
          <cell r="D13" t="str">
            <v>360.426.924-53</v>
          </cell>
          <cell r="E13" t="str">
            <v>Fazena Sara - Rod. BR 135, km 122, Miranda do Norte/MA</v>
          </cell>
          <cell r="F13">
            <v>4</v>
          </cell>
          <cell r="G13" t="str">
            <v>0151-2/01</v>
          </cell>
          <cell r="H13">
            <v>41983</v>
          </cell>
        </row>
        <row r="14">
          <cell r="D14" t="str">
            <v>120.299.399-00</v>
          </cell>
          <cell r="E14" t="str">
            <v>Fazenda Perseverança - Ramal Jorge Kalume, km 16, Rio Branco/AC</v>
          </cell>
          <cell r="F14">
            <v>3</v>
          </cell>
          <cell r="G14" t="str">
            <v>0151-2/01</v>
          </cell>
          <cell r="H14">
            <v>42213</v>
          </cell>
        </row>
        <row r="15">
          <cell r="D15" t="str">
            <v>819.832.803-30</v>
          </cell>
          <cell r="E15" t="str">
            <v>Área de extração de carnaúba - Povoado Areal, zona rural, Santa Cruz do Piauí/PI</v>
          </cell>
          <cell r="F15">
            <v>18</v>
          </cell>
          <cell r="G15" t="str">
            <v>0220-9/99</v>
          </cell>
          <cell r="H15">
            <v>42832</v>
          </cell>
        </row>
        <row r="16">
          <cell r="D16" t="str">
            <v>150.731.739-53</v>
          </cell>
          <cell r="E16" t="str">
            <v>Fazenda Campos Altos/Garimpo Casarão - Rod. PA 279, km 80, zona rural, Água Azul do Norte/PA</v>
          </cell>
          <cell r="F16">
            <v>13</v>
          </cell>
          <cell r="G16" t="str">
            <v>0724-3/01</v>
          </cell>
          <cell r="H16">
            <v>42314</v>
          </cell>
        </row>
        <row r="17">
          <cell r="D17" t="str">
            <v>004.089.055-49</v>
          </cell>
          <cell r="E17" t="str">
            <v>Fazenda Grapia - Estrada de acesso à ferrovia de Carajás, linhão da Eletronorte, São Pedro da Água Branca/MA</v>
          </cell>
          <cell r="F17">
            <v>1</v>
          </cell>
          <cell r="G17" t="str">
            <v>0151-2/01</v>
          </cell>
          <cell r="H17">
            <v>41872</v>
          </cell>
        </row>
        <row r="18">
          <cell r="D18" t="str">
            <v>528.530.049-53</v>
          </cell>
          <cell r="E18" t="str">
            <v>Fazendas Flexas e Piuva - Rod. BR 163, km 70, Santo Antônio do Laverger/MT</v>
          </cell>
          <cell r="F18">
            <v>4</v>
          </cell>
          <cell r="G18" t="str">
            <v>0151-2/01</v>
          </cell>
          <cell r="H18">
            <v>41918</v>
          </cell>
        </row>
        <row r="19">
          <cell r="D19" t="str">
            <v>504.888.133-87</v>
          </cell>
          <cell r="E19" t="str">
            <v>Fazenda Três Irmãos - Rod. PA 150, km 65, zona rural, Conceição do Araguaia/PA</v>
          </cell>
          <cell r="F19">
            <v>2</v>
          </cell>
          <cell r="G19" t="str">
            <v>0159-8/99</v>
          </cell>
          <cell r="H19">
            <v>41858</v>
          </cell>
        </row>
        <row r="20">
          <cell r="D20" t="str">
            <v>948.566.642-04</v>
          </cell>
          <cell r="E20" t="str">
            <v>Fazenda Leandra - vicinal Lontrão, km 26, Gleba Empenho, Pacajá/PA</v>
          </cell>
          <cell r="F20">
            <v>2</v>
          </cell>
          <cell r="G20" t="str">
            <v>0151-2/01</v>
          </cell>
          <cell r="H20">
            <v>42096</v>
          </cell>
        </row>
        <row r="21">
          <cell r="D21" t="str">
            <v>07.006.061/0001-05</v>
          </cell>
          <cell r="E21" t="str">
            <v>Obra de construção de casas populares - Assentamento Vila PA, região do Beira Rio, zona rural, Santa Rita de Cássia/BA</v>
          </cell>
          <cell r="F21">
            <v>6</v>
          </cell>
          <cell r="G21" t="str">
            <v>4120-4/00</v>
          </cell>
          <cell r="H21">
            <v>42835</v>
          </cell>
        </row>
        <row r="22">
          <cell r="D22" t="str">
            <v>17.789.952/0001-39</v>
          </cell>
          <cell r="E22" t="str">
            <v>Oficinas de costura - Rua Coronel Macedo, 245, Parque Paraíso Cajamar/SP</v>
          </cell>
          <cell r="F22">
            <v>16</v>
          </cell>
          <cell r="G22" t="str">
            <v>1412-6/01</v>
          </cell>
          <cell r="H22">
            <v>42775</v>
          </cell>
        </row>
        <row r="23">
          <cell r="D23" t="str">
            <v>307.341.009-06</v>
          </cell>
          <cell r="E23" t="str">
            <v>Obra - Rod. MT 251, Estrada para Chapada dos Guimarães, margens do Córrego Mutuca, Cuiabá/MT</v>
          </cell>
          <cell r="F23">
            <v>4</v>
          </cell>
          <cell r="G23" t="str">
            <v>0220-9/01</v>
          </cell>
          <cell r="H23">
            <v>42884</v>
          </cell>
        </row>
        <row r="24">
          <cell r="D24" t="str">
            <v>250.533.106-53</v>
          </cell>
          <cell r="E24" t="str">
            <v>Fazenda da Várzea - zona rural, Serro/MG</v>
          </cell>
          <cell r="F24">
            <v>9</v>
          </cell>
          <cell r="G24" t="str">
            <v>0151-2/02</v>
          </cell>
          <cell r="H24">
            <v>42191</v>
          </cell>
        </row>
        <row r="25">
          <cell r="D25" t="str">
            <v>511.556.562-53</v>
          </cell>
          <cell r="E25" t="str">
            <v>Carvoaria do Carlinhos - Rod. PA 150, Estrada Santo Antônio, km 21, Goianésia do Pará/PA</v>
          </cell>
          <cell r="F25">
            <v>11</v>
          </cell>
          <cell r="G25" t="str">
            <v>0220-9/02</v>
          </cell>
          <cell r="H25">
            <v>41977</v>
          </cell>
        </row>
        <row r="26">
          <cell r="D26" t="str">
            <v>23.998.438/0001-06</v>
          </cell>
          <cell r="E26" t="str">
            <v>Obra - Rua São Vicente, 155, Granja de Freitas, Belo Horizonte/MG</v>
          </cell>
          <cell r="F26">
            <v>40</v>
          </cell>
          <cell r="G26" t="str">
            <v>4120-4/00</v>
          </cell>
          <cell r="H26">
            <v>42081</v>
          </cell>
        </row>
        <row r="27">
          <cell r="D27" t="str">
            <v>131.358.210-72</v>
          </cell>
          <cell r="E27" t="str">
            <v>Fazenda São Lucas - Rod. BR 010/PA 125, km 8, zona rural, Ulianópolis/PA</v>
          </cell>
          <cell r="F27">
            <v>14</v>
          </cell>
          <cell r="G27" t="str">
            <v>0115-6/00</v>
          </cell>
          <cell r="H27">
            <v>42293</v>
          </cell>
        </row>
        <row r="28">
          <cell r="D28" t="str">
            <v>154.372.724-72</v>
          </cell>
          <cell r="E28" t="str">
            <v>Fazenda Jacaré - zona rural, São Francisco do Piauí/PI</v>
          </cell>
          <cell r="F28">
            <v>18</v>
          </cell>
          <cell r="G28" t="str">
            <v>0220-9/99</v>
          </cell>
          <cell r="H28">
            <v>42816</v>
          </cell>
        </row>
        <row r="29">
          <cell r="D29" t="str">
            <v>851.933.211-00</v>
          </cell>
          <cell r="E29" t="str">
            <v>Gleba lote 313b - Rodovia MT-225, zona rural de Feliz Natal/MT</v>
          </cell>
          <cell r="F29">
            <v>8</v>
          </cell>
          <cell r="G29" t="str">
            <v>0115-6/00</v>
          </cell>
          <cell r="H29">
            <v>41894</v>
          </cell>
        </row>
        <row r="30">
          <cell r="D30" t="str">
            <v>01.857.667/0001-78</v>
          </cell>
          <cell r="E30" t="str">
            <v>Oficina de costura - Av. Alberto Byington, 902, Vila Maria Alta, São Paulo/SP</v>
          </cell>
          <cell r="F30">
            <v>6</v>
          </cell>
          <cell r="G30" t="str">
            <v>1412-6/01</v>
          </cell>
          <cell r="H30">
            <v>42768</v>
          </cell>
        </row>
        <row r="31">
          <cell r="D31" t="str">
            <v>03.657.261/0001-77</v>
          </cell>
          <cell r="E31" t="str">
            <v>Obra Residencial Pirajussara - Rua Quênia, s/n°, Pirajussara, Embu das Artes/SP</v>
          </cell>
          <cell r="F31">
            <v>27</v>
          </cell>
          <cell r="G31" t="str">
            <v>4120-4/00</v>
          </cell>
          <cell r="H31">
            <v>42397</v>
          </cell>
        </row>
        <row r="32">
          <cell r="D32" t="str">
            <v>06.042.126/0001-05</v>
          </cell>
          <cell r="E32" t="str">
            <v>Obra do Espaço Alternativo de Porto Velho - Av. Lauro Sodré, Porto Velho/RO</v>
          </cell>
          <cell r="F32">
            <v>3</v>
          </cell>
          <cell r="G32" t="str">
            <v>4221-9/03</v>
          </cell>
          <cell r="H32">
            <v>42457</v>
          </cell>
        </row>
        <row r="33">
          <cell r="D33" t="str">
            <v>04.565.082/0001-72</v>
          </cell>
          <cell r="E33" t="str">
            <v>Obra Pref. Mun. Lagoa Santa - Rua José de Magalhães Pinto, 426, Ouvídio Guerra, Lagoa Santa/MG</v>
          </cell>
          <cell r="F33">
            <v>14</v>
          </cell>
          <cell r="G33" t="str">
            <v>4120-4/00</v>
          </cell>
          <cell r="H33">
            <v>42438</v>
          </cell>
        </row>
        <row r="34">
          <cell r="D34" t="str">
            <v>41.801.440/0001-25</v>
          </cell>
          <cell r="E34" t="str">
            <v>Fazenda Jardim - São Sebastião do Bom Sucesso, Conceição do Mato Dentro/MG</v>
          </cell>
          <cell r="F34">
            <v>19</v>
          </cell>
          <cell r="G34" t="str">
            <v>4120-4/00</v>
          </cell>
          <cell r="H34">
            <v>42200</v>
          </cell>
        </row>
        <row r="35">
          <cell r="D35" t="str">
            <v>09.511.278/0001-06</v>
          </cell>
          <cell r="E35" t="str">
            <v>Comfibra Cotton - Rod. BR 364, km 309, zona rural, Mineiros/GO</v>
          </cell>
          <cell r="F35">
            <v>52</v>
          </cell>
          <cell r="G35" t="str">
            <v>1311-1/00</v>
          </cell>
          <cell r="H35">
            <v>42422</v>
          </cell>
        </row>
        <row r="36">
          <cell r="D36" t="str">
            <v>015.982.879-15</v>
          </cell>
          <cell r="E36" t="str">
            <v>Fazenda Água Limpa - zona rural, Santa Maria das Barreiras/PA</v>
          </cell>
          <cell r="F36">
            <v>4</v>
          </cell>
          <cell r="G36" t="str">
            <v>0151-2/01</v>
          </cell>
          <cell r="H36">
            <v>41978</v>
          </cell>
        </row>
        <row r="37">
          <cell r="D37" t="str">
            <v>360.828.991-72</v>
          </cell>
          <cell r="E37" t="str">
            <v>Fazenda Ana Thaíra - zona rural, Dois Irmãos/TO</v>
          </cell>
          <cell r="F37">
            <v>3</v>
          </cell>
          <cell r="G37" t="str">
            <v>0151-2/01</v>
          </cell>
          <cell r="H37">
            <v>42535</v>
          </cell>
        </row>
        <row r="38">
          <cell r="D38" t="str">
            <v>00.817.206/0001-09</v>
          </cell>
          <cell r="E38" t="str">
            <v>Canteiro de obras - Jardim Bouganville, Conceição do Mato Dentro/MG</v>
          </cell>
          <cell r="F38">
            <v>173</v>
          </cell>
          <cell r="G38" t="str">
            <v>4120-4/00</v>
          </cell>
          <cell r="H38">
            <v>42185</v>
          </cell>
        </row>
        <row r="39">
          <cell r="D39" t="str">
            <v>078.202.916-72</v>
          </cell>
          <cell r="E39" t="str">
            <v>Fazenda Canabrava - Rod. LMG 628, km 73, à direita, 36 km, Unaí/MG</v>
          </cell>
          <cell r="F39">
            <v>6</v>
          </cell>
          <cell r="G39" t="str">
            <v>0151-2/02</v>
          </cell>
          <cell r="H39">
            <v>42376</v>
          </cell>
        </row>
        <row r="40">
          <cell r="D40" t="str">
            <v>113.746.496-86</v>
          </cell>
          <cell r="E40" t="str">
            <v>Fazenda Seco - Estrada do Veredão, 13 km, zona rural, Águas Vermelhas/MG</v>
          </cell>
          <cell r="F40">
            <v>1</v>
          </cell>
          <cell r="G40" t="str">
            <v>0210-1/07</v>
          </cell>
          <cell r="H40">
            <v>42613</v>
          </cell>
        </row>
        <row r="41">
          <cell r="D41" t="str">
            <v>031.528.107-33</v>
          </cell>
          <cell r="E41" t="str">
            <v>Sitio Córrego do Pavão - zona rural, Brejetuba/ES</v>
          </cell>
          <cell r="F41">
            <v>12</v>
          </cell>
          <cell r="G41" t="str">
            <v>0134-2/00</v>
          </cell>
          <cell r="H41">
            <v>42709</v>
          </cell>
        </row>
        <row r="42">
          <cell r="D42" t="str">
            <v>300.359.709-44</v>
          </cell>
          <cell r="E42" t="str">
            <v>Fazendas Giramundo e Guariroba - Zona Rural do Municipio de Paracatu, MG</v>
          </cell>
          <cell r="F42">
            <v>5</v>
          </cell>
          <cell r="G42" t="str">
            <v>0119-9/05</v>
          </cell>
          <cell r="H42">
            <v>42072</v>
          </cell>
        </row>
        <row r="43">
          <cell r="D43" t="str">
            <v>336.550.901-10</v>
          </cell>
          <cell r="E43" t="str">
            <v>Chácara Saudades de Minas e Fazenda Abaram - Vila São Sebastião, zona rural, Itupiranga/PA</v>
          </cell>
          <cell r="F43">
            <v>1</v>
          </cell>
          <cell r="G43" t="str">
            <v>0151-2/02</v>
          </cell>
          <cell r="H43">
            <v>42859</v>
          </cell>
        </row>
        <row r="44">
          <cell r="D44" t="str">
            <v>014.524.686-80</v>
          </cell>
          <cell r="E44" t="str">
            <v>Fazenda São João Cachoeira da Extrema - zona rural, Coração de Jesus/MG</v>
          </cell>
          <cell r="F44">
            <v>10</v>
          </cell>
          <cell r="G44" t="str">
            <v>0220-9/02</v>
          </cell>
          <cell r="H44">
            <v>42032</v>
          </cell>
        </row>
        <row r="45">
          <cell r="D45" t="str">
            <v>046.891.598-23</v>
          </cell>
          <cell r="E45" t="str">
            <v>Fazenda São Luís - zona rural, Aquidauana/MS</v>
          </cell>
          <cell r="F45">
            <v>6</v>
          </cell>
          <cell r="G45" t="str">
            <v>0151-2/01</v>
          </cell>
          <cell r="H45">
            <v>42870</v>
          </cell>
        </row>
        <row r="46">
          <cell r="D46" t="str">
            <v>132.445.231-53</v>
          </cell>
          <cell r="E46" t="str">
            <v>Sítio Vilaça - zona rural, Minaçu/GO</v>
          </cell>
          <cell r="F46">
            <v>1</v>
          </cell>
          <cell r="G46" t="str">
            <v>0151-2/01</v>
          </cell>
          <cell r="H46">
            <v>42775</v>
          </cell>
        </row>
        <row r="47">
          <cell r="D47" t="str">
            <v>028.661.376-04</v>
          </cell>
          <cell r="E47" t="str">
            <v>Fazenda Santa Efigênia - zona rural, Bom Jesus da Penha/MG</v>
          </cell>
          <cell r="F47">
            <v>60</v>
          </cell>
          <cell r="G47" t="str">
            <v>0134-2/00</v>
          </cell>
          <cell r="H47">
            <v>42375</v>
          </cell>
        </row>
        <row r="48">
          <cell r="D48" t="str">
            <v>028.661.376-04</v>
          </cell>
          <cell r="E48" t="str">
            <v>Fazendas Boa Vista e Cafundó - zona rural, Bom Jesus da Penha/MG</v>
          </cell>
          <cell r="F48">
            <v>14</v>
          </cell>
          <cell r="G48" t="str">
            <v>0134-2/00</v>
          </cell>
          <cell r="H48">
            <v>42772</v>
          </cell>
        </row>
        <row r="49">
          <cell r="D49" t="str">
            <v>09.457.742/0001-15</v>
          </cell>
          <cell r="E49" t="str">
            <v>Extração de Erva Mate - Linha Boa Vista, Pinhalzinho/SC</v>
          </cell>
          <cell r="F49">
            <v>5</v>
          </cell>
          <cell r="G49" t="str">
            <v>1099-6/05</v>
          </cell>
          <cell r="H49">
            <v>42048</v>
          </cell>
        </row>
        <row r="50">
          <cell r="D50" t="str">
            <v>649.120.513-49</v>
          </cell>
          <cell r="E50" t="str">
            <v>Área de mata - Vicinal do Macapuxi, Uruará/PA</v>
          </cell>
          <cell r="F50">
            <v>7</v>
          </cell>
          <cell r="G50" t="str">
            <v>0220-9/01</v>
          </cell>
          <cell r="H50">
            <v>42898</v>
          </cell>
        </row>
        <row r="51">
          <cell r="D51" t="str">
            <v>000.790.651-04</v>
          </cell>
          <cell r="E51" t="str">
            <v>Fazenda Fetal - zona rural, Distrito de Serra Bonita, Buritis/MG</v>
          </cell>
          <cell r="F51">
            <v>15</v>
          </cell>
          <cell r="G51" t="str">
            <v>0210-1/01</v>
          </cell>
          <cell r="H51">
            <v>41970</v>
          </cell>
        </row>
        <row r="52">
          <cell r="D52" t="str">
            <v>867.845.522-53</v>
          </cell>
          <cell r="E52" t="str">
            <v>Fazenda Estância Guanabara - Rod. AC 90, km 8, zona rural, Rio Branco/AC</v>
          </cell>
          <cell r="F52">
            <v>15</v>
          </cell>
          <cell r="G52" t="str">
            <v>0151-2/01</v>
          </cell>
          <cell r="H52">
            <v>42226</v>
          </cell>
        </row>
        <row r="53">
          <cell r="D53" t="str">
            <v>420.598.363-87</v>
          </cell>
          <cell r="E53" t="str">
            <v>Área de extração de carnaúba - Povoado Caraíbas, zona rural, Esperantina/PI</v>
          </cell>
          <cell r="F53">
            <v>26</v>
          </cell>
          <cell r="G53" t="str">
            <v>0220-9/99</v>
          </cell>
          <cell r="H53">
            <v>42838</v>
          </cell>
        </row>
        <row r="54">
          <cell r="D54" t="str">
            <v>346.789.996-04</v>
          </cell>
          <cell r="E54" t="str">
            <v>Sitio Andorinhas II - Bairro Perobeiras, Poço Fundo/MG</v>
          </cell>
          <cell r="F54">
            <v>12</v>
          </cell>
          <cell r="G54" t="str">
            <v>0134-2/00</v>
          </cell>
          <cell r="H54">
            <v>42682</v>
          </cell>
        </row>
        <row r="55">
          <cell r="D55" t="str">
            <v>04.781.388/0001-66</v>
          </cell>
          <cell r="E55" t="str">
            <v>Obra - Rua Gustavo Pena, 183, Horto, Belo Horizonte/MG</v>
          </cell>
          <cell r="F55">
            <v>5</v>
          </cell>
          <cell r="G55" t="str">
            <v>4120-4/00</v>
          </cell>
          <cell r="H55">
            <v>42279</v>
          </cell>
        </row>
        <row r="56">
          <cell r="D56" t="str">
            <v>219.631.426-91</v>
          </cell>
          <cell r="E56" t="str">
            <v>Fazenda Chapadão - zona rural, Pratinha/MG</v>
          </cell>
          <cell r="F56">
            <v>19</v>
          </cell>
          <cell r="G56" t="str">
            <v>0134-2/00</v>
          </cell>
          <cell r="H56">
            <v>42713</v>
          </cell>
        </row>
        <row r="57">
          <cell r="D57" t="str">
            <v>17.205.230/0001-90</v>
          </cell>
          <cell r="E57" t="str">
            <v>Fazenda Santo Antônio - Estrada Morro Azul, km 8, bairro Morro Azul, Paraibuna/SP</v>
          </cell>
          <cell r="F57">
            <v>17</v>
          </cell>
          <cell r="G57" t="str">
            <v>0210-1/01</v>
          </cell>
          <cell r="H57">
            <v>42538</v>
          </cell>
        </row>
        <row r="58">
          <cell r="D58" t="str">
            <v>408.509.272-34</v>
          </cell>
          <cell r="E58" t="str">
            <v>Linha 17, s/n, Poste 185, zona rural, Canutama, Porto Velho/RO</v>
          </cell>
          <cell r="F58">
            <v>2</v>
          </cell>
          <cell r="G58" t="str">
            <v>0151-2/01</v>
          </cell>
          <cell r="H58">
            <v>42271</v>
          </cell>
        </row>
        <row r="59">
          <cell r="D59" t="str">
            <v>961.251.879-34</v>
          </cell>
          <cell r="E59" t="str">
            <v>Fazenda de Solon Alves - Localidade Caveirinhas, Painel/SC</v>
          </cell>
          <cell r="F59">
            <v>11</v>
          </cell>
          <cell r="G59" t="str">
            <v>0133-4/07</v>
          </cell>
          <cell r="H59">
            <v>42576</v>
          </cell>
        </row>
        <row r="60">
          <cell r="D60" t="str">
            <v>003.743.001-78</v>
          </cell>
          <cell r="E60" t="str">
            <v>Fazenda Rio Dourado - Rod. MT 383, Paraíso do Leste sentido Jarudore, 6 km, Poxoréo/MT</v>
          </cell>
          <cell r="F60">
            <v>5</v>
          </cell>
          <cell r="G60" t="str">
            <v>0151-2/01</v>
          </cell>
          <cell r="H60">
            <v>42884</v>
          </cell>
        </row>
        <row r="61">
          <cell r="D61" t="str">
            <v>175.673.949-87</v>
          </cell>
          <cell r="E61" t="str">
            <v>Fazenda Flor da Esperança - Rod. BA 462, km 27, Sítio Grande, Povoado de Estiva, zona rural, São Desidério/BA</v>
          </cell>
          <cell r="F61">
            <v>9</v>
          </cell>
          <cell r="G61" t="str">
            <v>0115-6/00</v>
          </cell>
          <cell r="H61">
            <v>42271</v>
          </cell>
        </row>
        <row r="62">
          <cell r="D62" t="str">
            <v>08.876.921/0001-24</v>
          </cell>
          <cell r="E62" t="str">
            <v>Fazenda Colorado - Rod. MT 404, km 80, Sorriso/MT</v>
          </cell>
          <cell r="F62">
            <v>4</v>
          </cell>
          <cell r="G62" t="str">
            <v>0115-6/00</v>
          </cell>
          <cell r="H62">
            <v>42499</v>
          </cell>
        </row>
        <row r="63">
          <cell r="D63" t="str">
            <v>05.113.425/0001-20</v>
          </cell>
          <cell r="E63" t="str">
            <v>Fazenda Santa Angélica - Rod. Altos a Coivaras, km 6, zona rural, Altos/PI</v>
          </cell>
          <cell r="F63">
            <v>8</v>
          </cell>
          <cell r="G63" t="str">
            <v>0810-0/99</v>
          </cell>
          <cell r="H63">
            <v>42809</v>
          </cell>
        </row>
        <row r="64">
          <cell r="D64" t="str">
            <v>08.199.996/0057-72</v>
          </cell>
          <cell r="E64" t="str">
            <v>Apanha de aves - Estrada Geral Antas Gordas, Vidal Ramos/SC</v>
          </cell>
          <cell r="F64">
            <v>9</v>
          </cell>
          <cell r="G64" t="str">
            <v>1012-1/01</v>
          </cell>
          <cell r="H64">
            <v>42184</v>
          </cell>
        </row>
        <row r="65">
          <cell r="D65" t="str">
            <v>413.952.206-20</v>
          </cell>
          <cell r="E65" t="str">
            <v>Sítios Ebenézer e Maranata - Bairro Córrego do Rosário, Machado/MG</v>
          </cell>
          <cell r="F65">
            <v>14</v>
          </cell>
          <cell r="G65" t="str">
            <v>0134-2/00</v>
          </cell>
          <cell r="H65">
            <v>42356</v>
          </cell>
        </row>
        <row r="66">
          <cell r="D66" t="str">
            <v>503.155.958-68</v>
          </cell>
          <cell r="E66" t="str">
            <v>Fazenda Santa Bárbara - Chácara Vargem Bonita, zona rural, Ibiraci/MG</v>
          </cell>
          <cell r="F66">
            <v>13</v>
          </cell>
          <cell r="G66" t="str">
            <v>0134-2/00</v>
          </cell>
          <cell r="H66">
            <v>41935</v>
          </cell>
        </row>
        <row r="67">
          <cell r="D67" t="str">
            <v>183.163.283-72</v>
          </cell>
          <cell r="E67" t="str">
            <v>Área de extração de carnaúba - Povoado Grotões, zona rural, Cajazeiras do Piauí/PI</v>
          </cell>
          <cell r="F67">
            <v>13</v>
          </cell>
          <cell r="G67" t="str">
            <v>0220-9/99</v>
          </cell>
          <cell r="H67">
            <v>42831</v>
          </cell>
        </row>
        <row r="68">
          <cell r="D68" t="str">
            <v>173.834.639-00</v>
          </cell>
          <cell r="E68" t="str">
            <v>Fazenda Boa Esperança - Linha da Pedreira, Flor da Serra, zona rural de Maputá/MT</v>
          </cell>
          <cell r="F68">
            <v>15</v>
          </cell>
          <cell r="G68" t="str">
            <v>0724-3/01</v>
          </cell>
          <cell r="H68">
            <v>41939</v>
          </cell>
        </row>
        <row r="69">
          <cell r="D69" t="str">
            <v>262.357.812-53</v>
          </cell>
          <cell r="E69" t="str">
            <v>Fazenda Manelão - zona rural de Anapu/PA</v>
          </cell>
          <cell r="F69">
            <v>7</v>
          </cell>
          <cell r="G69" t="str">
            <v>0724-3/01</v>
          </cell>
          <cell r="H69">
            <v>41858</v>
          </cell>
        </row>
        <row r="70">
          <cell r="D70" t="str">
            <v>020.978.609-40</v>
          </cell>
          <cell r="E70" t="str">
            <v>Área de cultivo - Linha Geral Alto Garrafão, Imbuia/SC</v>
          </cell>
          <cell r="F70">
            <v>22</v>
          </cell>
          <cell r="G70" t="str">
            <v>0119-9/04</v>
          </cell>
          <cell r="H70">
            <v>42576</v>
          </cell>
        </row>
        <row r="71">
          <cell r="D71" t="str">
            <v>657.846.180-91</v>
          </cell>
          <cell r="E71" t="str">
            <v>Fazenda Capão Ralo - Estrada para a Barragem do Salto, São Francisco de Paula/RS</v>
          </cell>
          <cell r="F71">
            <v>13</v>
          </cell>
          <cell r="G71" t="str">
            <v>0119-9/03</v>
          </cell>
          <cell r="H71">
            <v>42195</v>
          </cell>
        </row>
        <row r="72">
          <cell r="D72" t="str">
            <v>729.116.466-49</v>
          </cell>
          <cell r="E72" t="str">
            <v>Fazenda Monjolinho - Bairro Quebra Machado, Poço Fundo/MG</v>
          </cell>
          <cell r="F72">
            <v>20</v>
          </cell>
          <cell r="G72" t="str">
            <v>0134-2/00</v>
          </cell>
          <cell r="H72">
            <v>42835</v>
          </cell>
        </row>
        <row r="73">
          <cell r="D73" t="str">
            <v>01.097.327/0001-96</v>
          </cell>
          <cell r="E73" t="str">
            <v>Fazenda Lança - Povoado São Pedro do Capiru, zona rural, Rio Branco do Sul/PR</v>
          </cell>
          <cell r="F73">
            <v>12</v>
          </cell>
          <cell r="G73" t="str">
            <v>0210-1/07</v>
          </cell>
          <cell r="H73">
            <v>42879</v>
          </cell>
        </row>
        <row r="74">
          <cell r="D74" t="str">
            <v>235.501.986-04</v>
          </cell>
          <cell r="E74" t="str">
            <v>Fazenda Barcelona - Rod. BR 262, Povoado Lagoa do Oscar, 20 km, zona rural, Cristópolis/BA</v>
          </cell>
          <cell r="F74">
            <v>7</v>
          </cell>
          <cell r="G74" t="str">
            <v>0220-9/02</v>
          </cell>
          <cell r="H74">
            <v>42480</v>
          </cell>
        </row>
        <row r="75">
          <cell r="D75" t="str">
            <v>030.929.176-34</v>
          </cell>
          <cell r="E75" t="str">
            <v>Fazenda Candeias - Região do Palmital, Carmo da Cachoeira/MG</v>
          </cell>
          <cell r="F75">
            <v>7</v>
          </cell>
          <cell r="G75" t="str">
            <v>0134-2/00</v>
          </cell>
          <cell r="H75">
            <v>42726</v>
          </cell>
        </row>
        <row r="76">
          <cell r="D76" t="str">
            <v>629.009.357-68</v>
          </cell>
          <cell r="E76" t="str">
            <v>Fazenda Gondarim - Estrada São Bento s/, zona rural, Passa Quatro/MG</v>
          </cell>
          <cell r="F76">
            <v>3</v>
          </cell>
          <cell r="G76" t="str">
            <v>0133-4/09</v>
          </cell>
          <cell r="H76">
            <v>41970</v>
          </cell>
        </row>
        <row r="77">
          <cell r="D77" t="str">
            <v>316.712.412-15</v>
          </cell>
          <cell r="E77" t="str">
            <v>Fazenda Pau d'alho - Ramal do Ouro, km 58, Comunidade Morada Nova, Boca do Acre/AM</v>
          </cell>
          <cell r="F77">
            <v>2</v>
          </cell>
          <cell r="G77" t="str">
            <v>0151-2/01</v>
          </cell>
          <cell r="H77">
            <v>42880</v>
          </cell>
        </row>
        <row r="78">
          <cell r="D78" t="str">
            <v>021.651.635-87</v>
          </cell>
          <cell r="E78" t="str">
            <v>Fazenda Lago Azul - Povoado Balanço, zona rural, Brejo de Areia/MA</v>
          </cell>
          <cell r="F78">
            <v>22</v>
          </cell>
          <cell r="G78" t="str">
            <v>0151-2/01</v>
          </cell>
          <cell r="H78">
            <v>42690</v>
          </cell>
        </row>
        <row r="79">
          <cell r="D79" t="str">
            <v>360.094.151-87</v>
          </cell>
          <cell r="E79" t="str">
            <v>Fazenda JK Garimpo II - Vila Canopus, Vicinal Jabá, 25 km, Altamira/PA</v>
          </cell>
          <cell r="F79">
            <v>5</v>
          </cell>
          <cell r="G79" t="str">
            <v>0724-3/01</v>
          </cell>
          <cell r="H79">
            <v>42702</v>
          </cell>
        </row>
        <row r="80">
          <cell r="D80" t="str">
            <v>334.681.336-34</v>
          </cell>
          <cell r="E80" t="str">
            <v>Fazenda Boa Vista - Cabeceira do Jacutinga, Distrito de Santa Luzia, Caratinga/MG</v>
          </cell>
          <cell r="F80">
            <v>20</v>
          </cell>
          <cell r="G80" t="str">
            <v>0134-2/00</v>
          </cell>
          <cell r="H80">
            <v>41984</v>
          </cell>
        </row>
        <row r="81">
          <cell r="D81" t="str">
            <v>572.266.449-91</v>
          </cell>
          <cell r="E81" t="str">
            <v>Fazenda Marambaia - Rod. TO 181, km 364, zona rural, Sandolândia/TO</v>
          </cell>
          <cell r="F81">
            <v>13</v>
          </cell>
          <cell r="G81" t="str">
            <v>0151-2/01</v>
          </cell>
          <cell r="H81">
            <v>42706</v>
          </cell>
        </row>
        <row r="82">
          <cell r="D82" t="str">
            <v>043.551.808-91</v>
          </cell>
          <cell r="E82" t="str">
            <v>Fazenda Bela Vista - zona rural, Ibiraci/MG</v>
          </cell>
          <cell r="F82">
            <v>33</v>
          </cell>
          <cell r="G82" t="str">
            <v>0134-2/00</v>
          </cell>
          <cell r="H82">
            <v>41933</v>
          </cell>
        </row>
        <row r="83">
          <cell r="D83" t="str">
            <v>14.032.243/0001-16</v>
          </cell>
          <cell r="E83" t="str">
            <v>Rua Dalila Dias Borges, s/n, Lote 796, Muriqui/RJ</v>
          </cell>
          <cell r="F83">
            <v>1</v>
          </cell>
          <cell r="G83" t="str">
            <v>5611-2/03</v>
          </cell>
          <cell r="H83">
            <v>42618</v>
          </cell>
        </row>
        <row r="84">
          <cell r="D84" t="str">
            <v>034.625.041-26</v>
          </cell>
          <cell r="E84" t="str">
            <v>Fazenda Cachoeira - Rod. BR 299, km 66, direita, 6 km, Itiquira/MT</v>
          </cell>
          <cell r="F84">
            <v>12</v>
          </cell>
          <cell r="G84" t="str">
            <v>0210-1/07</v>
          </cell>
          <cell r="H84">
            <v>42951</v>
          </cell>
        </row>
        <row r="85">
          <cell r="D85" t="str">
            <v>518.737.029-49</v>
          </cell>
          <cell r="E85" t="str">
            <v>Fazenda Castelo - Rod. TO 080, km 33, à direita, 9 km, Loteamento Santa Luzia, Porto Nacional/TO</v>
          </cell>
          <cell r="F85">
            <v>9</v>
          </cell>
          <cell r="G85" t="str">
            <v>0220-9/02</v>
          </cell>
          <cell r="H85">
            <v>42321</v>
          </cell>
        </row>
        <row r="86">
          <cell r="D86" t="str">
            <v>04.025.959/0001-32</v>
          </cell>
          <cell r="E86" t="str">
            <v>Obra data center - Rua Giuseppe Maximo Scolfaro, Gleba 75, Geraldo, Campinas/SP</v>
          </cell>
          <cell r="F86">
            <v>27</v>
          </cell>
          <cell r="G86" t="str">
            <v>4321-5/00</v>
          </cell>
          <cell r="H86">
            <v>42877</v>
          </cell>
        </row>
        <row r="87">
          <cell r="D87" t="str">
            <v>050.097.999-52</v>
          </cell>
          <cell r="E87" t="str">
            <v>Lavoura de cebolas - Estrada Geral Antas Gordas, Vidal Ramos/SC</v>
          </cell>
          <cell r="F87">
            <v>5</v>
          </cell>
          <cell r="G87" t="str">
            <v>0119-9/04</v>
          </cell>
          <cell r="H87">
            <v>42219</v>
          </cell>
        </row>
        <row r="88">
          <cell r="D88" t="str">
            <v>074.703.043-04</v>
          </cell>
          <cell r="E88" t="str">
            <v>Fazenda Maria de Jesus - Estrada do Rio Preto, km 220, Estrada da Vicinal de Valência, zona rural, Marabá/PA</v>
          </cell>
          <cell r="F88">
            <v>6</v>
          </cell>
          <cell r="G88" t="str">
            <v>0151-2/01</v>
          </cell>
          <cell r="H88">
            <v>41941</v>
          </cell>
        </row>
        <row r="89">
          <cell r="D89" t="str">
            <v>056.989.102-78</v>
          </cell>
          <cell r="E89" t="str">
            <v>Embarcação Manuel Júnior de Igarapé-Miri - Mar territorial brasileiro, após foz do Rio Oiapoque/AP</v>
          </cell>
          <cell r="F89">
            <v>23</v>
          </cell>
          <cell r="G89" t="str">
            <v>0311-6/01</v>
          </cell>
          <cell r="H89">
            <v>42732</v>
          </cell>
        </row>
        <row r="90">
          <cell r="D90" t="str">
            <v>333.493.980-49</v>
          </cell>
          <cell r="E90" t="str">
            <v>Fazenda Formosa - Localidade de João Rodrigues, zona rural, Rio Pardo/RS</v>
          </cell>
          <cell r="F90">
            <v>1</v>
          </cell>
          <cell r="G90" t="str">
            <v>0151-2/01</v>
          </cell>
          <cell r="H90">
            <v>42128</v>
          </cell>
        </row>
        <row r="91">
          <cell r="D91" t="str">
            <v>531.567.814-87</v>
          </cell>
          <cell r="E91" t="str">
            <v>Engenho Corriente - Parcelas 5 e 13, zona rural, Água Preta/PE</v>
          </cell>
          <cell r="F91">
            <v>19</v>
          </cell>
          <cell r="G91" t="str">
            <v>0113-0/00</v>
          </cell>
          <cell r="H91">
            <v>42041</v>
          </cell>
        </row>
        <row r="92">
          <cell r="D92" t="str">
            <v>224.068.324-49</v>
          </cell>
          <cell r="E92" t="str">
            <v>Fazenda MF1 - Rod. BR 242, km 830, à direita no sentido Luís Eduardo Magalhães, 16km, Barreiras/BA</v>
          </cell>
          <cell r="F92">
            <v>33</v>
          </cell>
          <cell r="G92" t="str">
            <v>0155-5/01</v>
          </cell>
          <cell r="H92">
            <v>42251</v>
          </cell>
        </row>
        <row r="93">
          <cell r="D93" t="str">
            <v>076.398.078-16</v>
          </cell>
          <cell r="E93" t="str">
            <v>Fazenda Terras Santo Antônio - Estrada Januária a Verdinha do Coxá, km 100, Bonito de Minas/MG</v>
          </cell>
          <cell r="F93">
            <v>24</v>
          </cell>
          <cell r="G93" t="str">
            <v>0210-1/01</v>
          </cell>
          <cell r="H93">
            <v>42888</v>
          </cell>
        </row>
        <row r="94">
          <cell r="D94" t="str">
            <v>362.699.132-68</v>
          </cell>
          <cell r="E94" t="str">
            <v>Rua Primo Postali, 190/06, Esplanada, Caxias do Sul/RS</v>
          </cell>
          <cell r="F94">
            <v>6</v>
          </cell>
          <cell r="G94" t="str">
            <v>4762-8/00</v>
          </cell>
          <cell r="H94">
            <v>42083</v>
          </cell>
        </row>
        <row r="95">
          <cell r="D95" t="str">
            <v>883.713.101-10</v>
          </cell>
          <cell r="E95" t="str">
            <v>Fazenda Paraíso - Rod. BR 060, km 435, 3 km à direita, Rio Verde/GO</v>
          </cell>
          <cell r="F95">
            <v>7</v>
          </cell>
          <cell r="G95" t="str">
            <v>0210-1/01</v>
          </cell>
          <cell r="H95">
            <v>42128</v>
          </cell>
        </row>
        <row r="96">
          <cell r="D96" t="str">
            <v>016.522.142-91</v>
          </cell>
          <cell r="E96" t="str">
            <v>Fazenda Boa Vista - Rod. PA 153, km 22, zona rural, São Domingos do Araguaia/PA</v>
          </cell>
          <cell r="F96">
            <v>11</v>
          </cell>
          <cell r="G96" t="str">
            <v>0151-2/01</v>
          </cell>
          <cell r="H96">
            <v>41883</v>
          </cell>
        </row>
        <row r="97">
          <cell r="D97" t="str">
            <v>044.743.171-49</v>
          </cell>
          <cell r="E97" t="str">
            <v>Fazenda Moreira - Rod. GO 164, km 775, zona rural, Mundo Novo/GO</v>
          </cell>
          <cell r="F97">
            <v>10</v>
          </cell>
          <cell r="G97" t="str">
            <v>0151-2/01</v>
          </cell>
          <cell r="H97">
            <v>41992</v>
          </cell>
        </row>
        <row r="98">
          <cell r="D98" t="str">
            <v>031.364.181-15</v>
          </cell>
          <cell r="E98" t="str">
            <v>Fazenda Alegre - zona rural, Pintópolis/MG</v>
          </cell>
          <cell r="F98">
            <v>4</v>
          </cell>
          <cell r="G98" t="str">
            <v>0220-9/02</v>
          </cell>
          <cell r="H98">
            <v>42111</v>
          </cell>
        </row>
        <row r="99">
          <cell r="D99" t="str">
            <v>197.469.469-00</v>
          </cell>
          <cell r="E99" t="str">
            <v>Fazenda Bragatti III - Gleba Mandacaru, zona rural, Paranaíta/MT</v>
          </cell>
          <cell r="F99">
            <v>8</v>
          </cell>
          <cell r="G99" t="str">
            <v>0151-2/01</v>
          </cell>
          <cell r="H99">
            <v>41912</v>
          </cell>
        </row>
        <row r="100">
          <cell r="D100" t="str">
            <v>059.957.109-82</v>
          </cell>
          <cell r="E100" t="str">
            <v>Fazenda Novos Tempos I - Rod. BA 462, km 27, Povoado da Estiva, São Desidério/BA</v>
          </cell>
          <cell r="F100">
            <v>10</v>
          </cell>
          <cell r="G100" t="str">
            <v>0151-2/01</v>
          </cell>
          <cell r="H100">
            <v>42443</v>
          </cell>
        </row>
        <row r="101">
          <cell r="D101" t="str">
            <v>253.843.929-91</v>
          </cell>
          <cell r="E101" t="str">
            <v>Fazenda Planalto - Rod. PR 471, margens do Rio Piquiri, Distrito Guaporé, zona rural, Guaraniaçu/PR</v>
          </cell>
          <cell r="F101">
            <v>19</v>
          </cell>
          <cell r="G101" t="str">
            <v>0151-2/01</v>
          </cell>
          <cell r="H101">
            <v>42677</v>
          </cell>
        </row>
        <row r="102">
          <cell r="D102" t="str">
            <v>16.577.605/0001-80</v>
          </cell>
          <cell r="E102" t="str">
            <v>Fazenda do Retiro - Estrada Mendes a São Sebastião das Águas Claras, Nova Lima/MG</v>
          </cell>
          <cell r="F102">
            <v>1</v>
          </cell>
          <cell r="G102" t="str">
            <v>6462-0/00</v>
          </cell>
          <cell r="H102">
            <v>42209</v>
          </cell>
        </row>
        <row r="103">
          <cell r="D103" t="str">
            <v>087.759.581-04</v>
          </cell>
          <cell r="E103" t="str">
            <v>Fazenda Curralinho - Rod. BR 153, km 370, à direita, BR 070, 6 km, zona rural, Jaraguá/GO</v>
          </cell>
          <cell r="F103">
            <v>11</v>
          </cell>
          <cell r="G103" t="str">
            <v>0119-9/99</v>
          </cell>
          <cell r="H103">
            <v>42724</v>
          </cell>
        </row>
        <row r="104">
          <cell r="D104" t="str">
            <v>272.396.858-88</v>
          </cell>
          <cell r="E104" t="str">
            <v>Fazenda Bom Sucesso/Brumado dos Pavôes - zona rural, Tapira/MG</v>
          </cell>
          <cell r="F104">
            <v>6</v>
          </cell>
          <cell r="G104" t="str">
            <v>0210-1/08</v>
          </cell>
          <cell r="H104">
            <v>42488</v>
          </cell>
        </row>
        <row r="105">
          <cell r="D105" t="str">
            <v>300.271.792-49</v>
          </cell>
          <cell r="E105" t="str">
            <v>Fazendas União, Arataú, Silvestre e Castanheira - Vicinal 220 Sul, Vila União, Vicinal Capivara, 10 km, Novo Repartimento/PA</v>
          </cell>
          <cell r="F105">
            <v>7</v>
          </cell>
          <cell r="G105" t="str">
            <v>0151-2/01</v>
          </cell>
          <cell r="H105">
            <v>42894</v>
          </cell>
        </row>
        <row r="106">
          <cell r="D106" t="str">
            <v>192.094.526-15</v>
          </cell>
          <cell r="E106" t="str">
            <v>Fazenda Real Paraíso - zona rural, Campanha/MG</v>
          </cell>
          <cell r="F106">
            <v>1</v>
          </cell>
          <cell r="G106" t="str">
            <v>0134-2/00</v>
          </cell>
          <cell r="H106">
            <v>41876</v>
          </cell>
        </row>
        <row r="107">
          <cell r="D107" t="str">
            <v>10.854.538/0001-17</v>
          </cell>
          <cell r="E107" t="str">
            <v>Frente de trabalho de extração de madeira - Linha Gruta, zona rural, Doutor Ricardo/RS</v>
          </cell>
          <cell r="F107">
            <v>5</v>
          </cell>
          <cell r="G107" t="str">
            <v>0210-1/07</v>
          </cell>
          <cell r="H107">
            <v>42569</v>
          </cell>
        </row>
        <row r="108">
          <cell r="D108" t="str">
            <v>292.647.788-02</v>
          </cell>
          <cell r="E108" t="str">
            <v>Fazenda União III - Rod. MT 130, sentido Santiago do Norte, 50 km, à esquerda 20 km, à direita 80 km, Paranatinga/MT</v>
          </cell>
          <cell r="F108">
            <v>1</v>
          </cell>
          <cell r="G108" t="str">
            <v>0151-2/01</v>
          </cell>
          <cell r="H108">
            <v>42452</v>
          </cell>
        </row>
        <row r="109">
          <cell r="D109" t="str">
            <v>053.529.736-03</v>
          </cell>
          <cell r="E109" t="str">
            <v>Fazenda Mangues - zona rural, estrada de terra entre Pintópolis/Urucais, 25 km, Pintópolis/MG</v>
          </cell>
          <cell r="F109">
            <v>4</v>
          </cell>
          <cell r="G109" t="str">
            <v>0220-9/02</v>
          </cell>
          <cell r="H109">
            <v>42089</v>
          </cell>
        </row>
        <row r="110">
          <cell r="D110" t="str">
            <v>04.680.548/0001-80</v>
          </cell>
          <cell r="E110" t="str">
            <v>Fazenda Santo Antônio - Zona rural de Dourados/MS</v>
          </cell>
          <cell r="F110">
            <v>4</v>
          </cell>
          <cell r="G110" t="str">
            <v>0161-0/03</v>
          </cell>
          <cell r="H110">
            <v>41887</v>
          </cell>
        </row>
        <row r="111">
          <cell r="D111" t="str">
            <v>05.680.421/0001-24</v>
          </cell>
          <cell r="E111" t="str">
            <v>Oficina de costura - Rua Itamonte, 96, Vila Medeiros, São Paulo/SP</v>
          </cell>
          <cell r="F111">
            <v>4</v>
          </cell>
          <cell r="G111" t="str">
            <v>4781-4/00</v>
          </cell>
          <cell r="H111">
            <v>42879</v>
          </cell>
        </row>
        <row r="112">
          <cell r="D112" t="str">
            <v>13.397.579/0001-10</v>
          </cell>
          <cell r="E112" t="str">
            <v>Churrascaria - Av. Oliveira Botelho, 721, Teresópolis/RJ</v>
          </cell>
          <cell r="F112">
            <v>4</v>
          </cell>
          <cell r="G112" t="str">
            <v>5611-2/01</v>
          </cell>
          <cell r="H112">
            <v>42830</v>
          </cell>
        </row>
        <row r="113">
          <cell r="D113" t="str">
            <v>24.633.766/0001-71</v>
          </cell>
          <cell r="E113" t="str">
            <v>Obra - Rua Magarinos Torres, 773/775, Vila Maria, São Paulo/SP</v>
          </cell>
          <cell r="F113">
            <v>8</v>
          </cell>
          <cell r="G113" t="str">
            <v>4120-4/00</v>
          </cell>
          <cell r="H113">
            <v>42663</v>
          </cell>
        </row>
        <row r="114">
          <cell r="D114" t="str">
            <v>529.201.786-87</v>
          </cell>
          <cell r="E114" t="str">
            <v>Fazenda São José - Rod. TO 496, km 22, à esquerda mais 7 km, Jaú do Tocantins/TO</v>
          </cell>
          <cell r="F114">
            <v>5</v>
          </cell>
          <cell r="G114" t="str">
            <v>0220-9/02</v>
          </cell>
          <cell r="H114">
            <v>41974</v>
          </cell>
        </row>
        <row r="115">
          <cell r="D115" t="str">
            <v>007.757.729-92</v>
          </cell>
          <cell r="E115" t="str">
            <v>Área de cultivo de batatas - Encruzilhada da Rod. Governador Jorge Lacerda com Rod. SC 108, Criciúma/SC</v>
          </cell>
          <cell r="F115">
            <v>14</v>
          </cell>
          <cell r="G115" t="str">
            <v>0119-9/03</v>
          </cell>
          <cell r="H115">
            <v>42284</v>
          </cell>
        </row>
        <row r="116">
          <cell r="D116" t="str">
            <v>973.408.806-82</v>
          </cell>
          <cell r="E116" t="str">
            <v>Fazenda das Palmeiras - Bairro Cedro, zona rural, Conceição da Aparecida/MG</v>
          </cell>
          <cell r="F116">
            <v>16</v>
          </cell>
          <cell r="G116" t="str">
            <v>0134-2/00</v>
          </cell>
          <cell r="H116">
            <v>42800</v>
          </cell>
        </row>
        <row r="117">
          <cell r="D117" t="str">
            <v>19.458.119/0001-30</v>
          </cell>
          <cell r="E117" t="str">
            <v>Rua Curitiba, 319, 2º andar, Centro, Belo Horizonte/MG</v>
          </cell>
          <cell r="F117">
            <v>1</v>
          </cell>
          <cell r="G117" t="str">
            <v>5611-2/01</v>
          </cell>
          <cell r="H117">
            <v>42027</v>
          </cell>
        </row>
        <row r="118">
          <cell r="D118" t="str">
            <v>76.509.611/0003-93</v>
          </cell>
          <cell r="E118" t="str">
            <v>Usina - Rod. PR 486, km 96, lote rural 13 N-2, Perobal/PR</v>
          </cell>
          <cell r="F118">
            <v>125</v>
          </cell>
          <cell r="G118" t="str">
            <v>1931-4/00</v>
          </cell>
          <cell r="H118">
            <v>42872</v>
          </cell>
        </row>
        <row r="119">
          <cell r="D119" t="str">
            <v>13.184.787/0001-30</v>
          </cell>
          <cell r="E119" t="str">
            <v>Clube de futebol - Rua 04, quadra 05, Lote 15, Setor Neves Barbosa, Santa Bárbara de Goiás/GO</v>
          </cell>
          <cell r="F119">
            <v>29</v>
          </cell>
          <cell r="G119" t="str">
            <v>9312-3/00</v>
          </cell>
          <cell r="H119">
            <v>42811</v>
          </cell>
        </row>
        <row r="120">
          <cell r="D120" t="str">
            <v>980.805.472-20</v>
          </cell>
          <cell r="E120" t="str">
            <v>Fazenda Mula Perdida - Estrada do Riozinho II, 40 km do Distrito de Pista Branca, zona rural, Bannach/PA</v>
          </cell>
          <cell r="F120">
            <v>4</v>
          </cell>
          <cell r="G120" t="str">
            <v>0151-2/01</v>
          </cell>
          <cell r="H120">
            <v>42800</v>
          </cell>
        </row>
        <row r="121">
          <cell r="D121" t="str">
            <v>474.436.506-04</v>
          </cell>
          <cell r="E121" t="str">
            <v>Sitio Três Cedros - zona rural, Nepomuceno/MG</v>
          </cell>
          <cell r="F121">
            <v>5</v>
          </cell>
          <cell r="G121" t="str">
            <v>0134-2/00</v>
          </cell>
          <cell r="H121">
            <v>42706</v>
          </cell>
        </row>
        <row r="122">
          <cell r="D122" t="str">
            <v>375.545.906-00</v>
          </cell>
          <cell r="E122" t="str">
            <v>Fazenda Santa Helena - Rod. BR 267, km 449, à direita, 2 km, Machado/MG</v>
          </cell>
          <cell r="F122">
            <v>4</v>
          </cell>
          <cell r="G122" t="str">
            <v>0134-2/00</v>
          </cell>
          <cell r="H122">
            <v>42681</v>
          </cell>
        </row>
        <row r="123">
          <cell r="D123" t="str">
            <v>973.084.046-68</v>
          </cell>
          <cell r="E123" t="str">
            <v>Fazenda Santa Rita - Bairro São Bartolomeu, zona rural, Jesuânia/MG</v>
          </cell>
          <cell r="F123">
            <v>10</v>
          </cell>
          <cell r="G123" t="str">
            <v>0134-2/00</v>
          </cell>
          <cell r="H123">
            <v>42772</v>
          </cell>
        </row>
        <row r="124">
          <cell r="D124" t="str">
            <v>61.649.810/0111-00</v>
          </cell>
          <cell r="E124" t="str">
            <v>Fazenda Vale Verde - Rod. BR 153, km 164, zona rural, Comendador Gomes/MG</v>
          </cell>
          <cell r="F124">
            <v>23</v>
          </cell>
          <cell r="G124" t="str">
            <v>0131-8/00</v>
          </cell>
          <cell r="H124">
            <v>42013</v>
          </cell>
        </row>
        <row r="125">
          <cell r="D125" t="str">
            <v>13.295.323/0001-00</v>
          </cell>
          <cell r="E125" t="str">
            <v>Fazenda Registro - Rod. BR 452, km 176, vicinal, 1 km, Distrito de Tapuirama, Uberlândia/MG</v>
          </cell>
          <cell r="F125">
            <v>5</v>
          </cell>
          <cell r="G125" t="str">
            <v>3513-1/00</v>
          </cell>
          <cell r="H125">
            <v>42205</v>
          </cell>
        </row>
        <row r="126">
          <cell r="D126" t="str">
            <v>894.051.708-30</v>
          </cell>
          <cell r="E126" t="str">
            <v>Sítio Aparecida - Estrada municipal de Divinolândia ao bairro Ribeirão Santo Antônio, Divinolândia/SP</v>
          </cell>
          <cell r="F126">
            <v>7</v>
          </cell>
          <cell r="G126" t="str">
            <v>0134-2/00</v>
          </cell>
          <cell r="H126">
            <v>42604</v>
          </cell>
        </row>
        <row r="127">
          <cell r="D127" t="str">
            <v>02.584.988/0002-90</v>
          </cell>
          <cell r="E127" t="str">
            <v>Fazenda Alan - Rod. MT 338, km 182, Vila Simioni, Itanhangá/MT</v>
          </cell>
          <cell r="F127">
            <v>7</v>
          </cell>
          <cell r="G127" t="str">
            <v>0220-9/02</v>
          </cell>
          <cell r="H127">
            <v>41921</v>
          </cell>
        </row>
        <row r="128">
          <cell r="D128" t="str">
            <v>24.522.494/0001-32</v>
          </cell>
          <cell r="E128" t="str">
            <v>Obra Fundação Jardim Botânico - Jardim Botânico, Poços de Caldas/MG</v>
          </cell>
          <cell r="F128">
            <v>8</v>
          </cell>
          <cell r="G128" t="str">
            <v>4120-4/00</v>
          </cell>
          <cell r="H128">
            <v>42821</v>
          </cell>
        </row>
        <row r="129">
          <cell r="D129" t="str">
            <v>12.586.453/0001-20</v>
          </cell>
          <cell r="E129" t="str">
            <v>Fazenda Um Canto de Paz e outras - São Vicente de Minas, Andrelândia, Madre de Deus de Minas e Minduri/MG</v>
          </cell>
          <cell r="F129">
            <v>348</v>
          </cell>
          <cell r="G129" t="str">
            <v>4633-8/01</v>
          </cell>
          <cell r="H129">
            <v>42732</v>
          </cell>
        </row>
        <row r="130">
          <cell r="D130" t="str">
            <v>850.058.948-53</v>
          </cell>
          <cell r="E130" t="str">
            <v>Fazendas Santana e Barra da Babilônia- Rod. BR 381, km 664,2, a 10 km da margem esquerda, zona rural, Bom Sucesso/MG</v>
          </cell>
          <cell r="F130">
            <v>10</v>
          </cell>
          <cell r="G130" t="str">
            <v>0134-2/00</v>
          </cell>
          <cell r="H130">
            <v>42766</v>
          </cell>
        </row>
        <row r="131">
          <cell r="D131" t="str">
            <v>456.209.979-87</v>
          </cell>
          <cell r="E131" t="str">
            <v>Área de cultivo de tabaco - Linha Antunes Braga, Grão Pará/SC</v>
          </cell>
          <cell r="F131">
            <v>5</v>
          </cell>
          <cell r="G131" t="str">
            <v>0114-8/00</v>
          </cell>
          <cell r="H131">
            <v>42230</v>
          </cell>
        </row>
        <row r="132">
          <cell r="D132" t="str">
            <v>650.452.202-25</v>
          </cell>
          <cell r="E132" t="str">
            <v>Fazenda Serra Dourada - Estrada da Cutia, vicinal da estrada Primavera, a 22 km da Vila Central, zona rural, São Felix do Xingu/PA</v>
          </cell>
          <cell r="F132">
            <v>11</v>
          </cell>
          <cell r="G132" t="str">
            <v>0151-2/01</v>
          </cell>
          <cell r="H132">
            <v>41955</v>
          </cell>
        </row>
        <row r="133">
          <cell r="D133" t="str">
            <v>395.219.903-68</v>
          </cell>
          <cell r="E133" t="str">
            <v>Área de extração de carnaúba - Rod. PI 212, km 5, Localidade Marumba, zona rural, Barras/PI</v>
          </cell>
          <cell r="F133">
            <v>15</v>
          </cell>
          <cell r="G133" t="str">
            <v>0220-9/99</v>
          </cell>
          <cell r="H133">
            <v>42842</v>
          </cell>
        </row>
        <row r="134">
          <cell r="D134" t="str">
            <v>004.752.092-22</v>
          </cell>
          <cell r="E134" t="str">
            <v>Fazenda Maria Eduarda (Serra Dourada) - Vila Central, Vicinal Cotia, 20 km, São Félix do Xingu/PA</v>
          </cell>
          <cell r="F134">
            <v>11</v>
          </cell>
          <cell r="G134" t="str">
            <v>0151-2/02</v>
          </cell>
          <cell r="H134">
            <v>42758</v>
          </cell>
        </row>
        <row r="135">
          <cell r="D135" t="str">
            <v>11.781.112/0001-43</v>
          </cell>
          <cell r="E135" t="str">
            <v>Rua Bonança, 288, Betânia, Belo Horizonte/MG</v>
          </cell>
          <cell r="F135">
            <v>3</v>
          </cell>
          <cell r="G135" t="str">
            <v>4299-5/99</v>
          </cell>
          <cell r="H135">
            <v>42352</v>
          </cell>
        </row>
        <row r="136">
          <cell r="D136" t="str">
            <v>07.073.558/0001-46</v>
          </cell>
          <cell r="E136" t="str">
            <v>Obra da UFMA - Avenida da Universidade, Bom Jesus, Imperatriz/MA</v>
          </cell>
          <cell r="F136">
            <v>17</v>
          </cell>
          <cell r="G136" t="str">
            <v>4120-4/00</v>
          </cell>
          <cell r="H136">
            <v>42233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 val="Incluídos e excluídos"/>
      <sheetName val="Aguarda publicação"/>
      <sheetName val="Apenas LAI"/>
      <sheetName val="Liminares preventivas"/>
      <sheetName val="Intempestivos"/>
      <sheetName val="Autos improcedentes"/>
      <sheetName val="Autos inconsistentes"/>
      <sheetName val="Liminares e sentenças revogadas"/>
      <sheetName val="Outras situações"/>
      <sheetName val="PENDENTES"/>
    </sheetNames>
    <sheetDataSet>
      <sheetData sheetId="0"/>
      <sheetData sheetId="1">
        <row r="2">
          <cell r="F2" t="str">
            <v>244.913.811-00; 02.138.386/0001-28</v>
          </cell>
          <cell r="G2" t="str">
            <v>Fazenda Caracol – Rod. Transamazônica, Km 40, margem esquerda, 16 Km – Cachoeirinha/TO</v>
          </cell>
          <cell r="H2">
            <v>60</v>
          </cell>
          <cell r="I2">
            <v>0</v>
          </cell>
          <cell r="J2" t="str">
            <v>? Mesma operação da Agropecuária Caracol?</v>
          </cell>
          <cell r="K2" t="str">
            <v>NÃO. Decisão anterior a dez/2012</v>
          </cell>
          <cell r="L2" t="str">
            <v>NÃO PESQUISADA</v>
          </cell>
          <cell r="M2" t="str">
            <v>Não pesquisado</v>
          </cell>
          <cell r="N2">
            <v>0</v>
          </cell>
          <cell r="O2">
            <v>0</v>
          </cell>
          <cell r="P2">
            <v>38657</v>
          </cell>
          <cell r="Q2">
            <v>39428</v>
          </cell>
          <cell r="R2">
            <v>0</v>
          </cell>
        </row>
        <row r="3">
          <cell r="F3" t="str">
            <v>919.349.587-00</v>
          </cell>
          <cell r="G3" t="str">
            <v>Fazenda Guanandy - zona rural, Ponta Porã/MS</v>
          </cell>
          <cell r="H3">
            <v>5</v>
          </cell>
          <cell r="I3">
            <v>0</v>
          </cell>
          <cell r="J3" t="str">
            <v>13/06/2014: MS. SENTENÇA NEGOU SEGURANÇA. Fase de Recurso ordinário. POSSUI TB UM MS na 14ª VT/BSB: 0000572.22.2014.5.10.0014. Em 02/2015, obteve cautelar inominada para ser excluído - Processo 0024038-63.2015.5.24.0000 TRT. Processo de origem 0024397-29.2014.5.24.0006, da 6° Vara de Campo Grande-MS. Possui sentença favorável, mas a qual dizia q os efeitos só viriam após seu trânsito em julgado, razao pela qual ingressou ação cautelar para antecipar os efeitos da sentença (05/02/2015).</v>
          </cell>
          <cell r="K3" t="str">
            <v>SIM. Conforme e-mail Fabíola de dez-2015. Inicial insurge-se contra o vínculo de emprego dos resgtados (que alega ser de terceiro contratado para corte de eucaliptos) e contra a caracterização do trabalho escravo. Pede que seja declarada a ausência de conduta do requerente de submissão de trabalhadores a condições análogas às de escravo. Em Cautelar Inominada e RO no TRT24, obteve a antecipação da tutela para ser excluído. Conforme Hélida em dez-2015: "(1) MS em trâmite no DF só trata de CADASTRO. Sentença denegando a segurança.Está em grau de recurso ordinário, onde está concluso para julgamento desde 16/11/2015 . Por este processo,nao há óbice a publicar,nem pela LAI nem se CADATRO houvesse (2) Ação ordinária no TRT/MS: Acórdão de 02/12/2015 confirmando os efeitos da tutela antecipada e dando efeitos imediatos aos efeitos da sentença, PELA EXCLUSÃO DO CADASTRO."</v>
          </cell>
          <cell r="L3">
            <v>41450</v>
          </cell>
          <cell r="M3" t="str">
            <v>Não pesquisado</v>
          </cell>
          <cell r="N3">
            <v>0</v>
          </cell>
          <cell r="O3">
            <v>0</v>
          </cell>
          <cell r="P3">
            <v>41638</v>
          </cell>
          <cell r="Q3">
            <v>42004</v>
          </cell>
          <cell r="R3">
            <v>0</v>
          </cell>
        </row>
        <row r="4">
          <cell r="F4" t="str">
            <v>00.901.527/0001-97</v>
          </cell>
          <cell r="G4" t="str">
            <v>Pedreira Quatro Irmãos - Estrada Pádua Pirapetinga, km 12, RJ 186, Bairro Santo Cristo, Santo Antônio de Pádua/RJ</v>
          </cell>
          <cell r="H4">
            <v>5</v>
          </cell>
          <cell r="I4">
            <v>0</v>
          </cell>
          <cell r="J4" t="str">
            <v>13/07/2015: Decisão Liminar para exclusão do Cadastro de empregadores (Port. 01/2011). 0010408-55.2014.5.01.0471 - 1ª vara doTrabalho de Itaperuna.</v>
          </cell>
          <cell r="K4" t="str">
            <v>SIM. Resposta Hélida em 03/03/16: " não há liminar, até porque a tutela antecipada não fora concedida. Há sentença judicial determinando a exclusão do CADASTRO e só.Está em fase de recurso ordinário apresentado pela UNIÃO, mas a sentença já está vigente. Sendo assim, quatro irmãos não pode ir para Cadastro, mas não há óbice para a LAI."</v>
          </cell>
          <cell r="L4">
            <v>41414</v>
          </cell>
          <cell r="M4" t="str">
            <v>Não pesquisado</v>
          </cell>
          <cell r="N4">
            <v>0</v>
          </cell>
          <cell r="O4">
            <v>0</v>
          </cell>
          <cell r="P4">
            <v>41638</v>
          </cell>
          <cell r="Q4">
            <v>42004</v>
          </cell>
          <cell r="R4">
            <v>0</v>
          </cell>
        </row>
        <row r="5">
          <cell r="F5" t="str">
            <v>02.732.234/0002-30</v>
          </cell>
          <cell r="G5" t="str">
            <v>Oficina de Costura - Rua Serra da Raiz, 190, Jardim São João, Guarulhos/SP</v>
          </cell>
          <cell r="H5">
            <v>3</v>
          </cell>
          <cell r="I5">
            <v>0</v>
          </cell>
          <cell r="J5" t="str">
            <v>14/01/2015: Mandando de segurança. Extinta sem resolução de mérito (desistência da ação - 22ª VT DF. Proc. 0001766-33.2014.5.10.00). 04/02/2015: MS, Indefere liminar (MS no STJ 21.576-DF). 05/02/2015: Tutela antecipada Proc. 0000230-61.2015.5.02.0058, 58 VT SP TRT2, deferindo pedido de exclusão imediata do Cadastro.</v>
          </cell>
          <cell r="K5" t="str">
            <v>SIM. Conforme e-mail Fabíola de dez-2015. Além de suscitar a ilegalidade, desrespeito ao devido processo legal, alega a ADIN 5209, que foi autuada por infrações trabalhistas, mas sofreu condenação por trabalho escravo, que os autos não mencionam a Portaria 2/2011, ferindo seu direito de ampla defesa, que não houve decisão, intimação, motivação, publicidade. REVENDO AS ALEGAÇÕES DA EMPRESA, ENTENDO QUE NÃO ESTÁ COMBATENDO A OCORRÊNCIA DAS IRREGULARIDADES, MAS A CARACTERIZAÇÃO DO TRABALHO ESCRAVO E A LEGALIDADE DA PORTARIA. POR ISSO, PODERIA SER DIVULGADA NA LAI.</v>
          </cell>
          <cell r="L5">
            <v>41484</v>
          </cell>
          <cell r="M5" t="str">
            <v>Não pesquisado</v>
          </cell>
          <cell r="N5">
            <v>0</v>
          </cell>
          <cell r="O5">
            <v>0</v>
          </cell>
          <cell r="P5">
            <v>41821</v>
          </cell>
          <cell r="Q5">
            <v>42004</v>
          </cell>
          <cell r="R5">
            <v>0</v>
          </cell>
        </row>
        <row r="6">
          <cell r="F6" t="str">
            <v>246.364.369-20</v>
          </cell>
          <cell r="G6" t="str">
            <v>Fazenda Flor da Mata, Estrada Procomp, KM 75, Zona Rural de Nova Bandeirantes – MT</v>
          </cell>
          <cell r="H6">
            <v>4</v>
          </cell>
          <cell r="I6">
            <v>0</v>
          </cell>
          <cell r="J6" t="str">
            <v>30/10/12: Ofício AGU informando sobre acordão do TRT 23° região, de 23/04/13, autorizando a reinclusão.</v>
          </cell>
          <cell r="K6" t="str">
            <v>NÃO. Decisão anterior a dez/2012</v>
          </cell>
          <cell r="L6" t="str">
            <v>NÃO PESQUISADA</v>
          </cell>
          <cell r="M6" t="str">
            <v>Não pesquisado</v>
          </cell>
          <cell r="N6">
            <v>0</v>
          </cell>
          <cell r="O6">
            <v>0</v>
          </cell>
          <cell r="P6">
            <v>40752</v>
          </cell>
          <cell r="Q6">
            <v>41127</v>
          </cell>
          <cell r="R6">
            <v>41638</v>
          </cell>
        </row>
        <row r="7">
          <cell r="F7" t="str">
            <v>427.359.632-68</v>
          </cell>
          <cell r="G7" t="str">
            <v>Carvoaria Nova - zona rural, Rondon do Pará/PA</v>
          </cell>
          <cell r="H7">
            <v>19</v>
          </cell>
          <cell r="J7" t="str">
            <v>A confirmar.</v>
          </cell>
          <cell r="K7" t="str">
            <v>NÃO. Decisão anterior a dez/2012</v>
          </cell>
          <cell r="L7" t="str">
            <v>NÃO PESQUISADA</v>
          </cell>
          <cell r="M7" t="str">
            <v>Não lavrado</v>
          </cell>
          <cell r="N7">
            <v>0</v>
          </cell>
          <cell r="O7">
            <v>0</v>
          </cell>
          <cell r="P7">
            <v>40513</v>
          </cell>
          <cell r="Q7">
            <v>42004</v>
          </cell>
          <cell r="R7">
            <v>0</v>
          </cell>
        </row>
        <row r="8">
          <cell r="F8" t="str">
            <v>77.585.701/0001-64</v>
          </cell>
          <cell r="G8" t="str">
            <v>Rua Allan Kardec, 75, Bocaiúva do Sul/PR</v>
          </cell>
          <cell r="H8">
            <v>13</v>
          </cell>
          <cell r="J8" t="str">
            <v>A confirmar.</v>
          </cell>
          <cell r="K8" t="str">
            <v>NÃO. Decisão anterior a dez/2012</v>
          </cell>
          <cell r="L8" t="str">
            <v>FORA DO CPMR</v>
          </cell>
          <cell r="M8" t="str">
            <v>Fora do CPMR</v>
          </cell>
          <cell r="N8">
            <v>0</v>
          </cell>
          <cell r="O8">
            <v>0</v>
          </cell>
          <cell r="P8">
            <v>40513</v>
          </cell>
          <cell r="Q8">
            <v>42004</v>
          </cell>
          <cell r="R8">
            <v>0</v>
          </cell>
        </row>
        <row r="9">
          <cell r="F9" t="str">
            <v>097.955.612-00</v>
          </cell>
          <cell r="G9" t="str">
            <v>Fazendas Mato Grosso e Toca da Onça - zona rural, Paragominas/PA</v>
          </cell>
          <cell r="H9">
            <v>24</v>
          </cell>
          <cell r="J9" t="str">
            <v>A confirmar.</v>
          </cell>
          <cell r="K9" t="str">
            <v>NÃO. Decisão anterior a dez/2012</v>
          </cell>
          <cell r="L9" t="str">
            <v>NÃO PESQUISADA</v>
          </cell>
          <cell r="M9">
            <v>40170</v>
          </cell>
          <cell r="N9">
            <v>14226626</v>
          </cell>
          <cell r="O9" t="str">
            <v>Não. Decisão do 444 &lt; julho/2014</v>
          </cell>
          <cell r="P9">
            <v>40513</v>
          </cell>
          <cell r="Q9">
            <v>42004</v>
          </cell>
          <cell r="R9">
            <v>0</v>
          </cell>
        </row>
        <row r="10">
          <cell r="F10" t="str">
            <v>061.306.901-34</v>
          </cell>
          <cell r="G10" t="str">
            <v>Fazenda Aguapé - zona rural, Mairipotaba/GO</v>
          </cell>
          <cell r="H10">
            <v>65</v>
          </cell>
          <cell r="J10" t="str">
            <v>A confirmar.</v>
          </cell>
          <cell r="K10" t="str">
            <v>NÃO. Decisão anterior a dez/2012</v>
          </cell>
          <cell r="L10" t="str">
            <v>NÃO PESQUISADA</v>
          </cell>
          <cell r="M10" t="str">
            <v>Não lavrado</v>
          </cell>
          <cell r="N10">
            <v>0</v>
          </cell>
          <cell r="O10">
            <v>0</v>
          </cell>
          <cell r="P10">
            <v>40513</v>
          </cell>
          <cell r="Q10">
            <v>42004</v>
          </cell>
          <cell r="R10">
            <v>0</v>
          </cell>
        </row>
        <row r="11">
          <cell r="F11" t="str">
            <v>375.838.832-53</v>
          </cell>
          <cell r="G11" t="str">
            <v>Rod. BR 222, Vicinal Mutin, km 90, Rondon do Pará/PA</v>
          </cell>
          <cell r="H11">
            <v>11</v>
          </cell>
          <cell r="J11" t="str">
            <v>A confirmar.</v>
          </cell>
          <cell r="K11" t="str">
            <v>NÃO. Decisão anterior a dez/2012</v>
          </cell>
          <cell r="L11" t="str">
            <v>NÃO PESQUISADA</v>
          </cell>
          <cell r="M11">
            <v>40122</v>
          </cell>
          <cell r="N11">
            <v>14215187</v>
          </cell>
          <cell r="O11" t="str">
            <v>Não. Decisão do 444 &lt; julho/2014</v>
          </cell>
          <cell r="P11">
            <v>40513</v>
          </cell>
          <cell r="Q11">
            <v>42004</v>
          </cell>
          <cell r="R11">
            <v>0</v>
          </cell>
        </row>
        <row r="12">
          <cell r="F12" t="str">
            <v>031.447.631-87</v>
          </cell>
          <cell r="G12" t="str">
            <v>Fazenda Vale dos Sonhos - Sumauma II, zona rural, Piçarra/PA</v>
          </cell>
          <cell r="H12">
            <v>14</v>
          </cell>
          <cell r="J12" t="str">
            <v>A confirmar.</v>
          </cell>
          <cell r="K12" t="str">
            <v>NÃO. Decisão anterior a dez/2012</v>
          </cell>
          <cell r="L12" t="str">
            <v>NÃO PESQUISADA</v>
          </cell>
          <cell r="M12">
            <v>40269</v>
          </cell>
          <cell r="N12">
            <v>14278855</v>
          </cell>
          <cell r="O12" t="str">
            <v>Não. Decisão do 444 &lt; julho/2014</v>
          </cell>
          <cell r="P12">
            <v>40513</v>
          </cell>
          <cell r="Q12">
            <v>42004</v>
          </cell>
          <cell r="R12">
            <v>0</v>
          </cell>
        </row>
        <row r="13">
          <cell r="F13" t="str">
            <v>06.916.320/0001-72</v>
          </cell>
          <cell r="G13" t="str">
            <v>zona rural, Cacequi/RS</v>
          </cell>
          <cell r="H13">
            <v>4</v>
          </cell>
          <cell r="J13" t="str">
            <v>A confirmar.</v>
          </cell>
          <cell r="K13" t="str">
            <v>NÃO. Decisão anterior a dez/2012</v>
          </cell>
          <cell r="L13" t="str">
            <v>NÃO PESQUISADA</v>
          </cell>
          <cell r="M13">
            <v>40108</v>
          </cell>
          <cell r="N13">
            <v>12625299</v>
          </cell>
          <cell r="O13" t="str">
            <v>Não. Decisão do 444 &lt; julho/2014</v>
          </cell>
          <cell r="P13">
            <v>40513</v>
          </cell>
          <cell r="Q13">
            <v>42004</v>
          </cell>
          <cell r="R13">
            <v>0</v>
          </cell>
        </row>
        <row r="14">
          <cell r="F14" t="str">
            <v>827.977.571-49</v>
          </cell>
          <cell r="G14" t="str">
            <v>Fazenda Beira Rio - Gleba Rio Ferro, Feliz Natal/MT</v>
          </cell>
          <cell r="H14">
            <v>20</v>
          </cell>
          <cell r="J14" t="str">
            <v>A confirmar.</v>
          </cell>
          <cell r="K14" t="str">
            <v>NÃO. Decisão anterior a dez/2012</v>
          </cell>
          <cell r="L14" t="str">
            <v>NÃO PESQUISADA</v>
          </cell>
          <cell r="M14" t="str">
            <v>Não lavrado</v>
          </cell>
          <cell r="N14">
            <v>0</v>
          </cell>
          <cell r="O14">
            <v>0</v>
          </cell>
          <cell r="P14">
            <v>40513</v>
          </cell>
          <cell r="Q14">
            <v>42004</v>
          </cell>
          <cell r="R14">
            <v>0</v>
          </cell>
        </row>
        <row r="15">
          <cell r="F15" t="str">
            <v>24.844.516/0001-80</v>
          </cell>
          <cell r="G15" t="str">
            <v>Fazenda Mata Azul - Vila Três Flechas, Confresa/MT</v>
          </cell>
          <cell r="H15">
            <v>7</v>
          </cell>
          <cell r="J15" t="str">
            <v>A confirmar.</v>
          </cell>
          <cell r="K15" t="str">
            <v>NÃO. Decisão anterior a dez/2012</v>
          </cell>
          <cell r="L15" t="str">
            <v>NÃO PESQUISADA</v>
          </cell>
          <cell r="M15">
            <v>40154</v>
          </cell>
          <cell r="N15">
            <v>19222769</v>
          </cell>
          <cell r="O15" t="str">
            <v>Não. Decisão do 444 &lt; julho/2014</v>
          </cell>
          <cell r="P15">
            <v>40513</v>
          </cell>
          <cell r="Q15">
            <v>42004</v>
          </cell>
          <cell r="R15">
            <v>0</v>
          </cell>
        </row>
        <row r="16">
          <cell r="F16" t="str">
            <v>214.527.257-72</v>
          </cell>
          <cell r="G16" t="str">
            <v>Fazenda Jerusalém - Distrito de Celina, zona rural, Alegre/ES</v>
          </cell>
          <cell r="H16">
            <v>6</v>
          </cell>
          <cell r="J16" t="str">
            <v>A confirmar.</v>
          </cell>
          <cell r="K16" t="str">
            <v>NÃO. Decisão anterior a dez/2012</v>
          </cell>
          <cell r="L16" t="str">
            <v>NÃO PESQUISADA</v>
          </cell>
          <cell r="M16" t="str">
            <v>Não lavrado</v>
          </cell>
          <cell r="N16">
            <v>0</v>
          </cell>
          <cell r="O16">
            <v>0</v>
          </cell>
          <cell r="P16">
            <v>40513</v>
          </cell>
          <cell r="Q16">
            <v>42004</v>
          </cell>
          <cell r="R16">
            <v>0</v>
          </cell>
        </row>
        <row r="17">
          <cell r="F17" t="str">
            <v>873.741.022-91</v>
          </cell>
          <cell r="G17" t="str">
            <v>Gleba Alcobaça, zona rural, Breu Branco/PA</v>
          </cell>
          <cell r="H17">
            <v>4</v>
          </cell>
          <cell r="J17" t="str">
            <v>A procedentes</v>
          </cell>
          <cell r="K17" t="str">
            <v>NÃO. Decisão anterior a dez/2012</v>
          </cell>
          <cell r="L17" t="str">
            <v>NÃO PESQUISADA</v>
          </cell>
          <cell r="M17">
            <v>40066</v>
          </cell>
          <cell r="N17">
            <v>14228513</v>
          </cell>
          <cell r="O17" t="str">
            <v>Não. Decisão do 444 &lt; julho/2014</v>
          </cell>
          <cell r="P17">
            <v>40513</v>
          </cell>
          <cell r="Q17">
            <v>42004</v>
          </cell>
          <cell r="R17">
            <v>0</v>
          </cell>
        </row>
        <row r="18">
          <cell r="F18" t="str">
            <v>117.134.109-15</v>
          </cell>
          <cell r="G18" t="str">
            <v>Fazenda Rancho Alegre, Rod. MT-343, Porto Estrela a Cáceres, KM 12, Porto Estrela - MT</v>
          </cell>
          <cell r="H18">
            <v>12</v>
          </cell>
          <cell r="I18">
            <v>0</v>
          </cell>
          <cell r="J18" t="str">
            <v>A procedentes</v>
          </cell>
          <cell r="K18" t="str">
            <v>NÃO. Decisão anterior a dez/2012</v>
          </cell>
          <cell r="L18" t="str">
            <v>NÃO PESQUISADA</v>
          </cell>
          <cell r="M18" t="str">
            <v>Não pesquisado</v>
          </cell>
          <cell r="N18">
            <v>0</v>
          </cell>
          <cell r="O18">
            <v>0</v>
          </cell>
          <cell r="P18">
            <v>40513</v>
          </cell>
          <cell r="Q18">
            <v>41271</v>
          </cell>
          <cell r="R18">
            <v>0</v>
          </cell>
        </row>
        <row r="19">
          <cell r="F19" t="str">
            <v>062.451.881-72</v>
          </cell>
          <cell r="G19" t="str">
            <v xml:space="preserve">Fazenda 5 Estrelas – Gleba Café, Projeto Tartaruga – Marabá - PA </v>
          </cell>
          <cell r="H19">
            <v>13</v>
          </cell>
          <cell r="I19">
            <v>0</v>
          </cell>
          <cell r="J19" t="str">
            <v>AI  pagos</v>
          </cell>
          <cell r="K19" t="str">
            <v>NÃO. Decisão anterior a dez/2012</v>
          </cell>
          <cell r="L19" t="str">
            <v>NÃO PESQUISADA</v>
          </cell>
          <cell r="M19" t="str">
            <v>Não pesquisado</v>
          </cell>
          <cell r="N19">
            <v>0</v>
          </cell>
          <cell r="O19">
            <v>0</v>
          </cell>
          <cell r="P19">
            <v>38139</v>
          </cell>
          <cell r="Q19">
            <v>40245</v>
          </cell>
          <cell r="R19">
            <v>0</v>
          </cell>
        </row>
        <row r="20">
          <cell r="F20" t="str">
            <v>145.221.606-15</v>
          </cell>
          <cell r="G20" t="str">
            <v xml:space="preserve">Fazenda Primavera – Rod. PA 275, KM 32, Qd. 08, Lt. 18 – Nova Marabá – Marabá - PA </v>
          </cell>
          <cell r="H20">
            <v>97</v>
          </cell>
          <cell r="I20">
            <v>0</v>
          </cell>
          <cell r="J20" t="str">
            <v>AI nulos</v>
          </cell>
          <cell r="K20" t="str">
            <v>NÃO. Decisão anterior a dez/2012</v>
          </cell>
          <cell r="L20" t="str">
            <v>NÃO PESQUISADA</v>
          </cell>
          <cell r="M20" t="str">
            <v>Não pesquisado</v>
          </cell>
          <cell r="N20">
            <v>0</v>
          </cell>
          <cell r="O20">
            <v>0</v>
          </cell>
          <cell r="P20">
            <v>37926</v>
          </cell>
          <cell r="Q20">
            <v>38686</v>
          </cell>
          <cell r="R20">
            <v>0</v>
          </cell>
        </row>
        <row r="21">
          <cell r="F21" t="str">
            <v>148.742.707-78</v>
          </cell>
          <cell r="G21" t="str">
            <v>Fazenda Paraíso - Rod. PA-150 Vicinal da Cikel -  Goianésia – PA</v>
          </cell>
          <cell r="H21">
            <v>15</v>
          </cell>
          <cell r="I21">
            <v>0</v>
          </cell>
          <cell r="J21" t="str">
            <v>AI nulos</v>
          </cell>
          <cell r="K21" t="str">
            <v>NÃO. Decisão anterior a dez/2012</v>
          </cell>
          <cell r="L21" t="str">
            <v>NÃO PESQUISADA</v>
          </cell>
          <cell r="M21" t="str">
            <v>Não pesquisado</v>
          </cell>
          <cell r="N21">
            <v>0</v>
          </cell>
          <cell r="O21">
            <v>0</v>
          </cell>
          <cell r="P21">
            <v>38322</v>
          </cell>
          <cell r="Q21">
            <v>39064</v>
          </cell>
          <cell r="R21">
            <v>0</v>
          </cell>
        </row>
        <row r="22">
          <cell r="F22" t="str">
            <v>001.131.211-48</v>
          </cell>
          <cell r="G22" t="str">
            <v>Fazenda Mattana – Linha Auto Juruena – Zona Rural de Campos de Júlio - MT</v>
          </cell>
          <cell r="H22">
            <v>36</v>
          </cell>
          <cell r="I22">
            <v>0</v>
          </cell>
          <cell r="J22" t="str">
            <v>AI nulos</v>
          </cell>
          <cell r="K22" t="str">
            <v>NÃO. Decisão anterior a dez/2012</v>
          </cell>
          <cell r="L22" t="str">
            <v>NÃO PESQUISADA</v>
          </cell>
          <cell r="M22" t="str">
            <v>Não pesquisado</v>
          </cell>
          <cell r="N22">
            <v>0</v>
          </cell>
          <cell r="O22">
            <v>0</v>
          </cell>
          <cell r="P22">
            <v>39264</v>
          </cell>
          <cell r="Q22">
            <v>40015</v>
          </cell>
          <cell r="R22">
            <v>0</v>
          </cell>
        </row>
        <row r="23">
          <cell r="F23" t="str">
            <v>039.235.411-04</v>
          </cell>
          <cell r="G23" t="str">
            <v>Fazenda Dourada – Vitória do Xingu – PA</v>
          </cell>
          <cell r="H23">
            <v>10</v>
          </cell>
          <cell r="I23">
            <v>0</v>
          </cell>
          <cell r="J23" t="str">
            <v>AI pago</v>
          </cell>
          <cell r="K23" t="str">
            <v>NÃO. Decisão anterior a dez/2012</v>
          </cell>
          <cell r="L23" t="str">
            <v>NÃO PESQUISADA</v>
          </cell>
          <cell r="M23" t="str">
            <v>Não pesquisado</v>
          </cell>
          <cell r="N23">
            <v>0</v>
          </cell>
          <cell r="O23">
            <v>0</v>
          </cell>
          <cell r="P23">
            <v>38899</v>
          </cell>
          <cell r="Q23">
            <v>40226</v>
          </cell>
          <cell r="R23">
            <v>0</v>
          </cell>
        </row>
        <row r="24">
          <cell r="F24" t="str">
            <v>087.860.918-08</v>
          </cell>
          <cell r="G24" t="str">
            <v>Fazenda Pouso Alto, Rov. Aquidauana- Taboco KM 30- Zona Rural de Aquidauana – MS</v>
          </cell>
          <cell r="H24">
            <v>33</v>
          </cell>
          <cell r="I24">
            <v>0</v>
          </cell>
          <cell r="J24" t="str">
            <v>AI pago</v>
          </cell>
          <cell r="K24" t="str">
            <v>NÃO. Decisão anterior a dez/2012</v>
          </cell>
          <cell r="L24" t="str">
            <v>NÃO PESQUISADA</v>
          </cell>
          <cell r="M24" t="str">
            <v>Não pesquisado</v>
          </cell>
          <cell r="N24">
            <v>0</v>
          </cell>
          <cell r="O24">
            <v>0</v>
          </cell>
          <cell r="P24">
            <v>39630</v>
          </cell>
          <cell r="Q24">
            <v>40543</v>
          </cell>
          <cell r="R24">
            <v>0</v>
          </cell>
        </row>
        <row r="25">
          <cell r="F25" t="str">
            <v>07.674.312/0001-20</v>
          </cell>
          <cell r="G25" t="str">
            <v>Fazenda Ouro Verde - Dois Irmãos do Tocantins – TO</v>
          </cell>
          <cell r="H25">
            <v>21</v>
          </cell>
          <cell r="I25">
            <v>0</v>
          </cell>
          <cell r="J25" t="str">
            <v>AI pago</v>
          </cell>
          <cell r="K25" t="str">
            <v>NÃO. Decisão anterior a dez/2012</v>
          </cell>
          <cell r="L25" t="str">
            <v>NÃO PESQUISADA</v>
          </cell>
          <cell r="M25" t="str">
            <v>Não pesquisado</v>
          </cell>
          <cell r="N25">
            <v>0</v>
          </cell>
          <cell r="O25">
            <v>0</v>
          </cell>
          <cell r="P25">
            <v>39783</v>
          </cell>
          <cell r="Q25">
            <v>40543</v>
          </cell>
          <cell r="R25">
            <v>0</v>
          </cell>
        </row>
        <row r="26">
          <cell r="F26" t="str">
            <v>215.712.607-49</v>
          </cell>
          <cell r="G26" t="str">
            <v>Fazenda Santa Luzia - Ipixuna do Pará – PA</v>
          </cell>
          <cell r="H26">
            <v>7</v>
          </cell>
          <cell r="I26">
            <v>0</v>
          </cell>
          <cell r="J26" t="str">
            <v>AI pago</v>
          </cell>
          <cell r="K26" t="str">
            <v>NÃO. Decisão anterior a dez/2012</v>
          </cell>
          <cell r="L26" t="str">
            <v>NÃO PESQUISADA</v>
          </cell>
          <cell r="M26" t="str">
            <v>Não pesquisado</v>
          </cell>
          <cell r="N26">
            <v>0</v>
          </cell>
          <cell r="O26">
            <v>0</v>
          </cell>
          <cell r="P26">
            <v>39783</v>
          </cell>
          <cell r="Q26">
            <v>40543</v>
          </cell>
          <cell r="R26">
            <v>0</v>
          </cell>
        </row>
        <row r="27">
          <cell r="F27" t="str">
            <v>76.068.055/0013-39</v>
          </cell>
          <cell r="G27" t="str">
            <v>Rodovia Iguatemi, Km 34 – Amambaí - MS</v>
          </cell>
          <cell r="H27">
            <v>18</v>
          </cell>
          <cell r="I27">
            <v>0</v>
          </cell>
          <cell r="J27" t="str">
            <v>AI pago</v>
          </cell>
          <cell r="K27" t="str">
            <v>NÃO. Decisão anterior a dez/2012</v>
          </cell>
          <cell r="L27" t="str">
            <v>NÃO PESQUISADA</v>
          </cell>
          <cell r="M27" t="str">
            <v>Não pesquisado</v>
          </cell>
          <cell r="N27">
            <v>0</v>
          </cell>
          <cell r="O27">
            <v>0</v>
          </cell>
          <cell r="P27">
            <v>39630</v>
          </cell>
          <cell r="Q27">
            <v>40077</v>
          </cell>
          <cell r="R27">
            <v>0</v>
          </cell>
        </row>
        <row r="28">
          <cell r="F28" t="str">
            <v>072.967.381-20</v>
          </cell>
          <cell r="G28" t="str">
            <v xml:space="preserve">Fazenda Santo Antônio da Laguna (CEI: 32.680.006.968-1) - Barro Alto – GO OBS.: Fazenda desapropriada </v>
          </cell>
          <cell r="H28">
            <v>17</v>
          </cell>
          <cell r="I28">
            <v>0</v>
          </cell>
          <cell r="J28" t="str">
            <v>AI pago</v>
          </cell>
          <cell r="K28" t="str">
            <v>NÃO. Decisão anterior a dez/2012</v>
          </cell>
          <cell r="L28" t="str">
            <v>NÃO PESQUISADA</v>
          </cell>
          <cell r="M28" t="str">
            <v>Não pesquisado</v>
          </cell>
          <cell r="N28">
            <v>0</v>
          </cell>
          <cell r="O28">
            <v>0</v>
          </cell>
          <cell r="P28">
            <v>39783</v>
          </cell>
          <cell r="Q28">
            <v>40543</v>
          </cell>
          <cell r="R28">
            <v>0</v>
          </cell>
        </row>
        <row r="29">
          <cell r="F29" t="str">
            <v>338.897.406-34</v>
          </cell>
          <cell r="G29" t="str">
            <v>Fazenda Gleba Porta do Amazonas – Santa Teresinha - MT</v>
          </cell>
          <cell r="H29">
            <v>35</v>
          </cell>
          <cell r="I29">
            <v>0</v>
          </cell>
          <cell r="J29" t="str">
            <v>AI pagos</v>
          </cell>
          <cell r="K29" t="str">
            <v>NÃO. Decisão anterior a dez/2012</v>
          </cell>
          <cell r="L29" t="str">
            <v>NÃO PESQUISADA</v>
          </cell>
          <cell r="M29" t="str">
            <v>Não pesquisado</v>
          </cell>
          <cell r="N29">
            <v>0</v>
          </cell>
          <cell r="O29">
            <v>0</v>
          </cell>
          <cell r="P29">
            <v>37926</v>
          </cell>
          <cell r="Q29">
            <v>38686</v>
          </cell>
          <cell r="R29">
            <v>0</v>
          </cell>
        </row>
        <row r="30">
          <cell r="F30" t="str">
            <v>15.320.781/0001-79</v>
          </cell>
          <cell r="G30" t="str">
            <v>Fazenda Santa Fé – Rod. PA-150,  Parauapebas – PA</v>
          </cell>
          <cell r="H30">
            <v>118</v>
          </cell>
          <cell r="I30">
            <v>0</v>
          </cell>
          <cell r="J30" t="str">
            <v>AI pagos</v>
          </cell>
          <cell r="K30" t="str">
            <v>NÃO. Decisão anterior a dez/2012</v>
          </cell>
          <cell r="L30" t="str">
            <v>NÃO PESQUISADA</v>
          </cell>
          <cell r="M30" t="str">
            <v>Não pesquisado</v>
          </cell>
          <cell r="N30">
            <v>0</v>
          </cell>
          <cell r="O30">
            <v>0</v>
          </cell>
          <cell r="P30">
            <v>37926</v>
          </cell>
          <cell r="Q30">
            <v>38686</v>
          </cell>
          <cell r="R30">
            <v>0</v>
          </cell>
        </row>
        <row r="31">
          <cell r="F31" t="str">
            <v>00.830.752/0001-80</v>
          </cell>
          <cell r="G31" t="str">
            <v xml:space="preserve">Fazenda Crioula, Alto Juruena, Comodoro-MT </v>
          </cell>
          <cell r="H31">
            <v>78</v>
          </cell>
          <cell r="I31">
            <v>0</v>
          </cell>
          <cell r="J31" t="str">
            <v>AI pagos</v>
          </cell>
          <cell r="K31" t="str">
            <v>NÃO. Decisão anterior a dez/2012</v>
          </cell>
          <cell r="L31" t="str">
            <v>NÃO PESQUISADA</v>
          </cell>
          <cell r="M31" t="str">
            <v>Não pesquisado</v>
          </cell>
          <cell r="N31">
            <v>0</v>
          </cell>
          <cell r="O31">
            <v>0</v>
          </cell>
          <cell r="P31">
            <v>38139</v>
          </cell>
          <cell r="Q31">
            <v>38926</v>
          </cell>
          <cell r="R31">
            <v>0</v>
          </cell>
        </row>
        <row r="32">
          <cell r="F32" t="str">
            <v>026.608.308-00</v>
          </cell>
          <cell r="G32" t="str">
            <v xml:space="preserve">Fazenda Maringá – Av. Pedro Álvares Cabral, 5071 – Vilhena - MT </v>
          </cell>
          <cell r="H32">
            <v>188</v>
          </cell>
          <cell r="I32">
            <v>0</v>
          </cell>
          <cell r="J32" t="str">
            <v>AI pagos</v>
          </cell>
          <cell r="K32" t="str">
            <v>NÃO. Decisão anterior a dez/2012</v>
          </cell>
          <cell r="L32" t="str">
            <v>NÃO PESQUISADA</v>
          </cell>
          <cell r="M32" t="str">
            <v>Não pesquisado</v>
          </cell>
          <cell r="N32">
            <v>0</v>
          </cell>
          <cell r="O32">
            <v>0</v>
          </cell>
          <cell r="P32">
            <v>38139</v>
          </cell>
          <cell r="Q32">
            <v>40178</v>
          </cell>
          <cell r="R32">
            <v>0</v>
          </cell>
        </row>
        <row r="33">
          <cell r="F33" t="str">
            <v>468.812.986-68</v>
          </cell>
          <cell r="G33" t="str">
            <v>Agropecuária Progresso – AGROPOL – Vila Rica – MT</v>
          </cell>
          <cell r="H33">
            <v>98</v>
          </cell>
          <cell r="I33">
            <v>0</v>
          </cell>
          <cell r="J33" t="str">
            <v>AI pagos</v>
          </cell>
          <cell r="K33" t="str">
            <v>NÃO. Decisão anterior a dez/2012</v>
          </cell>
          <cell r="L33" t="str">
            <v>NÃO PESQUISADA</v>
          </cell>
          <cell r="M33" t="str">
            <v>Não pesquisado</v>
          </cell>
          <cell r="N33">
            <v>0</v>
          </cell>
          <cell r="O33">
            <v>0</v>
          </cell>
          <cell r="P33">
            <v>37926</v>
          </cell>
          <cell r="Q33">
            <v>38686</v>
          </cell>
          <cell r="R33">
            <v>0</v>
          </cell>
        </row>
        <row r="34">
          <cell r="F34" t="str">
            <v>013.401.828-15</v>
          </cell>
          <cell r="G34" t="str">
            <v xml:space="preserve">Fazenda Rio Vermelho – Caixa Postal 31 – Xinguara - PA </v>
          </cell>
          <cell r="H34">
            <v>167</v>
          </cell>
          <cell r="I34">
            <v>0</v>
          </cell>
          <cell r="J34" t="str">
            <v>AI pagos</v>
          </cell>
          <cell r="K34" t="str">
            <v>NÃO. Decisão anterior a dez/2012</v>
          </cell>
          <cell r="L34" t="str">
            <v>NÃO PESQUISADA</v>
          </cell>
          <cell r="M34" t="str">
            <v>Não pesquisado</v>
          </cell>
          <cell r="N34">
            <v>0</v>
          </cell>
          <cell r="O34">
            <v>0</v>
          </cell>
          <cell r="P34">
            <v>37926</v>
          </cell>
          <cell r="Q34">
            <v>38686</v>
          </cell>
          <cell r="R34">
            <v>0</v>
          </cell>
        </row>
        <row r="35">
          <cell r="F35" t="str">
            <v>005.111.456-91</v>
          </cell>
          <cell r="G35" t="str">
            <v>Faz. Santa Lúcia – ROD PA-150, KM 583 – Curionópolis -PA</v>
          </cell>
          <cell r="H35">
            <v>133</v>
          </cell>
          <cell r="I35">
            <v>0</v>
          </cell>
          <cell r="J35" t="str">
            <v>AI pagos</v>
          </cell>
          <cell r="K35" t="str">
            <v>NÃO. Decisão anterior a dez/2012</v>
          </cell>
          <cell r="L35" t="str">
            <v>NÃO PESQUISADA</v>
          </cell>
          <cell r="M35" t="str">
            <v>Não pesquisado</v>
          </cell>
          <cell r="N35">
            <v>0</v>
          </cell>
          <cell r="O35">
            <v>0</v>
          </cell>
          <cell r="P35">
            <v>37926</v>
          </cell>
          <cell r="Q35">
            <v>38686</v>
          </cell>
          <cell r="R35">
            <v>0</v>
          </cell>
        </row>
        <row r="36">
          <cell r="F36" t="str">
            <v>009.442.386-53</v>
          </cell>
          <cell r="G36" t="str">
            <v>Fazenda Marcélia IV e V – Rua 84, nº 396 – Setor Sul, Goiânia – GO</v>
          </cell>
          <cell r="H36">
            <v>30</v>
          </cell>
          <cell r="I36">
            <v>0</v>
          </cell>
          <cell r="J36" t="str">
            <v>AI pagos</v>
          </cell>
          <cell r="K36" t="str">
            <v>NÃO. Decisão anterior a dez/2012</v>
          </cell>
          <cell r="L36" t="str">
            <v>NÃO PESQUISADA</v>
          </cell>
          <cell r="M36" t="str">
            <v>Não pesquisado</v>
          </cell>
          <cell r="N36">
            <v>0</v>
          </cell>
          <cell r="O36">
            <v>0</v>
          </cell>
          <cell r="P36">
            <v>37926</v>
          </cell>
          <cell r="Q36">
            <v>38686</v>
          </cell>
          <cell r="R36">
            <v>0</v>
          </cell>
        </row>
        <row r="37">
          <cell r="F37" t="str">
            <v>013.402.128-20</v>
          </cell>
          <cell r="G37" t="str">
            <v xml:space="preserve">Fazenda Colorado –  Xinguara -PA </v>
          </cell>
          <cell r="H37">
            <v>81</v>
          </cell>
          <cell r="I37">
            <v>0</v>
          </cell>
          <cell r="J37" t="str">
            <v>AI pagos</v>
          </cell>
          <cell r="K37" t="str">
            <v>NÃO. Decisão anterior a dez/2012</v>
          </cell>
          <cell r="L37" t="str">
            <v>NÃO PESQUISADA</v>
          </cell>
          <cell r="M37" t="str">
            <v>Não pesquisado</v>
          </cell>
          <cell r="N37">
            <v>0</v>
          </cell>
          <cell r="O37">
            <v>0</v>
          </cell>
          <cell r="P37">
            <v>37926</v>
          </cell>
          <cell r="Q37">
            <v>38686</v>
          </cell>
          <cell r="R37">
            <v>0</v>
          </cell>
        </row>
        <row r="38">
          <cell r="F38" t="str">
            <v>00.294.389/0002-06</v>
          </cell>
          <cell r="G38" t="str">
            <v xml:space="preserve">Fazenda Primavera– Rod. PA-275, KM 32, Curionópolis - PA </v>
          </cell>
          <cell r="H38">
            <v>248</v>
          </cell>
          <cell r="I38">
            <v>0</v>
          </cell>
          <cell r="J38" t="str">
            <v>AI pagos</v>
          </cell>
          <cell r="K38" t="str">
            <v>NÃO. Decisão anterior a dez/2012</v>
          </cell>
          <cell r="L38" t="str">
            <v>NÃO PESQUISADA</v>
          </cell>
          <cell r="M38" t="str">
            <v>Não pesquisado</v>
          </cell>
          <cell r="N38">
            <v>0</v>
          </cell>
          <cell r="O38">
            <v>0</v>
          </cell>
          <cell r="P38">
            <v>37926</v>
          </cell>
          <cell r="Q38">
            <v>38686</v>
          </cell>
          <cell r="R38">
            <v>0</v>
          </cell>
        </row>
        <row r="39">
          <cell r="F39" t="str">
            <v>112.050.246-20</v>
          </cell>
          <cell r="G39" t="str">
            <v>Fazendas Alvorada – 30 Km da Rod. PA-279, entre Água Azul e Ourilândia do Norte /PA e  Fazenda Araguari – Rod. PA-150 – Xinguara e Povoado de Gogó da Onça – PA</v>
          </cell>
          <cell r="H39">
            <v>20</v>
          </cell>
          <cell r="I39">
            <v>0</v>
          </cell>
          <cell r="J39" t="str">
            <v>AI pagos</v>
          </cell>
          <cell r="K39" t="str">
            <v>NÃO. Decisão anterior a dez/2012</v>
          </cell>
          <cell r="L39" t="str">
            <v>NÃO PESQUISADA</v>
          </cell>
          <cell r="M39" t="str">
            <v>Não pesquisado</v>
          </cell>
          <cell r="N39">
            <v>0</v>
          </cell>
          <cell r="O39">
            <v>0</v>
          </cell>
          <cell r="P39">
            <v>38139</v>
          </cell>
          <cell r="Q39">
            <v>39280</v>
          </cell>
          <cell r="R39">
            <v>0</v>
          </cell>
        </row>
        <row r="40">
          <cell r="F40" t="str">
            <v>037.188.918-91</v>
          </cell>
          <cell r="G40" t="str">
            <v xml:space="preserve">Fazenda Santo André (Agropecuária Fischer) – Rua Hollywood, 159 – Jardim Califórnia – Itaúba - MT </v>
          </cell>
          <cell r="H40">
            <v>17</v>
          </cell>
          <cell r="I40">
            <v>0</v>
          </cell>
          <cell r="J40" t="str">
            <v>AI pagos</v>
          </cell>
          <cell r="K40" t="str">
            <v>NÃO. Decisão anterior a dez/2012</v>
          </cell>
          <cell r="L40" t="str">
            <v>NÃO PESQUISADA</v>
          </cell>
          <cell r="M40" t="str">
            <v>Não pesquisado</v>
          </cell>
          <cell r="N40">
            <v>0</v>
          </cell>
          <cell r="O40">
            <v>0</v>
          </cell>
          <cell r="P40">
            <v>37926</v>
          </cell>
          <cell r="Q40">
            <v>38686</v>
          </cell>
          <cell r="R40">
            <v>0</v>
          </cell>
        </row>
        <row r="41">
          <cell r="F41" t="str">
            <v>032.272.828-28</v>
          </cell>
          <cell r="G41" t="str">
            <v>Fazenda Santa Luzia – Estrada Araruna, Km 62 – Nova Bandeirantes - MT</v>
          </cell>
          <cell r="H41">
            <v>129</v>
          </cell>
          <cell r="I41">
            <v>0</v>
          </cell>
          <cell r="J41" t="str">
            <v>AI pagos</v>
          </cell>
          <cell r="K41" t="str">
            <v>NÃO. Decisão anterior a dez/2012</v>
          </cell>
          <cell r="L41" t="str">
            <v>NÃO PESQUISADA</v>
          </cell>
          <cell r="M41" t="str">
            <v>Não pesquisado</v>
          </cell>
          <cell r="N41">
            <v>0</v>
          </cell>
          <cell r="O41">
            <v>0</v>
          </cell>
          <cell r="P41">
            <v>37926</v>
          </cell>
          <cell r="Q41">
            <v>38926</v>
          </cell>
          <cell r="R41">
            <v>0</v>
          </cell>
        </row>
        <row r="42">
          <cell r="F42" t="str">
            <v>032.316.072-72</v>
          </cell>
          <cell r="G42" t="str">
            <v>Fazenda Boa Fé, Povoado de Caru, Centro Novo - MA Escritório: PA-256, Km 12, Paragominas/PA</v>
          </cell>
          <cell r="H42">
            <v>36</v>
          </cell>
          <cell r="I42">
            <v>0</v>
          </cell>
          <cell r="J42" t="str">
            <v>AI pagos</v>
          </cell>
          <cell r="K42" t="str">
            <v>NÃO. Decisão anterior a dez/2012</v>
          </cell>
          <cell r="L42" t="str">
            <v>NÃO PESQUISADA</v>
          </cell>
          <cell r="M42" t="str">
            <v>Não pesquisado</v>
          </cell>
          <cell r="N42">
            <v>0</v>
          </cell>
          <cell r="O42">
            <v>0</v>
          </cell>
          <cell r="P42">
            <v>37926</v>
          </cell>
          <cell r="Q42">
            <v>38686</v>
          </cell>
          <cell r="R42">
            <v>0</v>
          </cell>
        </row>
        <row r="43">
          <cell r="F43" t="str">
            <v>152.415.306-06</v>
          </cell>
          <cell r="G43" t="str">
            <v>Fazenda Forkilha – Rod. Redenção/Santana do Araguaia, KM 80, mais 14 km à esquerda –Sta. Maria Barreiras – PA</v>
          </cell>
          <cell r="H43">
            <v>97</v>
          </cell>
          <cell r="I43">
            <v>0</v>
          </cell>
          <cell r="J43" t="str">
            <v>AI pagos</v>
          </cell>
          <cell r="K43" t="str">
            <v>NÃO. Decisão anterior a dez/2012</v>
          </cell>
          <cell r="L43" t="str">
            <v>NÃO PESQUISADA</v>
          </cell>
          <cell r="M43" t="str">
            <v>Não pesquisado</v>
          </cell>
          <cell r="N43">
            <v>0</v>
          </cell>
          <cell r="O43">
            <v>0</v>
          </cell>
          <cell r="P43">
            <v>37926</v>
          </cell>
          <cell r="Q43">
            <v>38686</v>
          </cell>
          <cell r="R43">
            <v>0</v>
          </cell>
        </row>
        <row r="44">
          <cell r="F44" t="str">
            <v>41.183.740/0001-98</v>
          </cell>
          <cell r="G44" t="str">
            <v>Fazenda Estrela de Alagoas – Piçarra/PA; Fazenda Estrela de Maceió – Cumaru do Norte – PA</v>
          </cell>
          <cell r="H44">
            <v>60</v>
          </cell>
          <cell r="I44">
            <v>0</v>
          </cell>
          <cell r="J44" t="str">
            <v>AI pagos</v>
          </cell>
          <cell r="K44" t="str">
            <v>NÃO. Decisão anterior a dez/2012</v>
          </cell>
          <cell r="L44" t="str">
            <v>NÃO PESQUISADA</v>
          </cell>
          <cell r="M44" t="str">
            <v>Não pesquisado</v>
          </cell>
          <cell r="N44">
            <v>0</v>
          </cell>
          <cell r="O44">
            <v>0</v>
          </cell>
          <cell r="P44">
            <v>37926</v>
          </cell>
          <cell r="Q44">
            <v>38686</v>
          </cell>
          <cell r="R44">
            <v>0</v>
          </cell>
        </row>
        <row r="45">
          <cell r="F45" t="str">
            <v>089.536.515-49</v>
          </cell>
          <cell r="G45" t="str">
            <v>Fazenda Boca Quente – Bannach - PA</v>
          </cell>
          <cell r="H45">
            <v>13</v>
          </cell>
          <cell r="I45">
            <v>0</v>
          </cell>
          <cell r="J45" t="str">
            <v>AI pagos</v>
          </cell>
          <cell r="K45" t="str">
            <v>NÃO. Decisão anterior a dez/2012</v>
          </cell>
          <cell r="L45" t="str">
            <v>NÃO PESQUISADA</v>
          </cell>
          <cell r="M45" t="str">
            <v>Não pesquisado</v>
          </cell>
          <cell r="N45">
            <v>0</v>
          </cell>
          <cell r="O45">
            <v>0</v>
          </cell>
          <cell r="P45">
            <v>37926</v>
          </cell>
          <cell r="Q45">
            <v>38686</v>
          </cell>
          <cell r="R45">
            <v>0</v>
          </cell>
        </row>
        <row r="46">
          <cell r="F46" t="str">
            <v>69.413.391/0001-72</v>
          </cell>
          <cell r="G46" t="str">
            <v xml:space="preserve">Fazenda Nova Aurora – Matões - MA </v>
          </cell>
          <cell r="H46">
            <v>203</v>
          </cell>
          <cell r="I46">
            <v>0</v>
          </cell>
          <cell r="J46" t="str">
            <v>AI pagos</v>
          </cell>
          <cell r="K46" t="str">
            <v>NÃO. Decisão anterior a dez/2012</v>
          </cell>
          <cell r="L46" t="str">
            <v>NÃO PESQUISADA</v>
          </cell>
          <cell r="M46" t="str">
            <v>Não pesquisado</v>
          </cell>
          <cell r="N46">
            <v>0</v>
          </cell>
          <cell r="O46">
            <v>0</v>
          </cell>
          <cell r="P46">
            <v>37926</v>
          </cell>
          <cell r="Q46">
            <v>38686</v>
          </cell>
          <cell r="R46">
            <v>0</v>
          </cell>
        </row>
        <row r="47">
          <cell r="F47" t="str">
            <v>06.385.934/0007-60</v>
          </cell>
          <cell r="G47" t="str">
            <v xml:space="preserve">Fazenda Entre Rios – BR-316, Km 52, s/n, Vila Maracaçumé - MA </v>
          </cell>
          <cell r="H47">
            <v>86</v>
          </cell>
          <cell r="I47">
            <v>0</v>
          </cell>
          <cell r="J47" t="str">
            <v>AI pagos</v>
          </cell>
          <cell r="K47" t="str">
            <v>NÃO. Decisão anterior a dez/2012</v>
          </cell>
          <cell r="L47" t="str">
            <v>NÃO PESQUISADA</v>
          </cell>
          <cell r="M47" t="str">
            <v>Não pesquisado</v>
          </cell>
          <cell r="N47">
            <v>0</v>
          </cell>
          <cell r="O47">
            <v>0</v>
          </cell>
          <cell r="P47">
            <v>37926</v>
          </cell>
          <cell r="Q47">
            <v>38686</v>
          </cell>
          <cell r="R47">
            <v>0</v>
          </cell>
        </row>
        <row r="48">
          <cell r="F48" t="str">
            <v>090.656.952-49</v>
          </cell>
          <cell r="G48" t="str">
            <v>Agropecuária Maciel II - Tucumã/PA</v>
          </cell>
          <cell r="H48">
            <v>152</v>
          </cell>
          <cell r="I48">
            <v>0</v>
          </cell>
          <cell r="J48" t="str">
            <v>AI pagos</v>
          </cell>
          <cell r="K48" t="str">
            <v>NÃO. Decisão anterior a dez/2012</v>
          </cell>
          <cell r="L48" t="str">
            <v>FORA DO CPMR</v>
          </cell>
          <cell r="M48" t="str">
            <v>Fora do CPMR</v>
          </cell>
          <cell r="N48">
            <v>0</v>
          </cell>
          <cell r="O48">
            <v>0</v>
          </cell>
          <cell r="P48">
            <v>38139</v>
          </cell>
          <cell r="Q48">
            <v>42004</v>
          </cell>
          <cell r="R48">
            <v>0</v>
          </cell>
        </row>
        <row r="49">
          <cell r="F49" t="str">
            <v>154.435.158-53</v>
          </cell>
          <cell r="G49" t="str">
            <v xml:space="preserve">Fazendas Mata Linda e Mata da Chuva – Estrada Juara - MT, Km 48  </v>
          </cell>
          <cell r="H49">
            <v>79</v>
          </cell>
          <cell r="I49">
            <v>0</v>
          </cell>
          <cell r="J49" t="str">
            <v>AI pagos</v>
          </cell>
          <cell r="K49" t="str">
            <v>NÃO. Decisão anterior a dez/2012</v>
          </cell>
          <cell r="L49" t="str">
            <v>NÃO PESQUISADA</v>
          </cell>
          <cell r="M49" t="str">
            <v>Não pesquisado</v>
          </cell>
          <cell r="N49">
            <v>0</v>
          </cell>
          <cell r="O49">
            <v>0</v>
          </cell>
          <cell r="P49">
            <v>38139</v>
          </cell>
          <cell r="Q49">
            <v>38926</v>
          </cell>
          <cell r="R49">
            <v>0</v>
          </cell>
        </row>
        <row r="50">
          <cell r="F50" t="str">
            <v>007.070.328-06</v>
          </cell>
          <cell r="G50" t="str">
            <v>Fazenda Vale do Jurema,  Nova Bandeirante MT</v>
          </cell>
          <cell r="H50">
            <v>140</v>
          </cell>
          <cell r="I50">
            <v>0</v>
          </cell>
          <cell r="J50" t="str">
            <v>AI pagos</v>
          </cell>
          <cell r="K50" t="str">
            <v>NÃO. Decisão anterior a dez/2012</v>
          </cell>
          <cell r="L50" t="str">
            <v>NÃO PESQUISADA</v>
          </cell>
          <cell r="M50" t="str">
            <v>Não pesquisado</v>
          </cell>
          <cell r="N50">
            <v>0</v>
          </cell>
          <cell r="O50">
            <v>0</v>
          </cell>
          <cell r="P50">
            <v>38534</v>
          </cell>
          <cell r="Q50">
            <v>39280</v>
          </cell>
          <cell r="R50">
            <v>0</v>
          </cell>
        </row>
        <row r="51">
          <cell r="F51" t="str">
            <v>107.517.509-72</v>
          </cell>
          <cell r="G51" t="str">
            <v>Fazenda Diadema IV ou Fazenda Surucucu – Gleba Marabá Água Azul do Norte - PA</v>
          </cell>
          <cell r="H51">
            <v>18</v>
          </cell>
          <cell r="I51">
            <v>0</v>
          </cell>
          <cell r="J51" t="str">
            <v>AI pagos</v>
          </cell>
          <cell r="K51" t="str">
            <v>NÃO. Decisão anterior a dez/2012</v>
          </cell>
          <cell r="L51" t="str">
            <v>NÃO PESQUISADA</v>
          </cell>
          <cell r="M51" t="str">
            <v>Não pesquisado</v>
          </cell>
          <cell r="N51">
            <v>0</v>
          </cell>
          <cell r="O51">
            <v>0</v>
          </cell>
          <cell r="P51">
            <v>37926</v>
          </cell>
          <cell r="Q51">
            <v>38686</v>
          </cell>
          <cell r="R51">
            <v>0</v>
          </cell>
        </row>
        <row r="52">
          <cell r="F52" t="str">
            <v>787.054.878-20</v>
          </cell>
          <cell r="G52" t="str">
            <v>Fazenda Marajaí – Rod. PA-150, KM 70 – Xinguara – PA</v>
          </cell>
          <cell r="H52">
            <v>64</v>
          </cell>
          <cell r="I52">
            <v>0</v>
          </cell>
          <cell r="J52" t="str">
            <v>AI pagos</v>
          </cell>
          <cell r="K52" t="str">
            <v>NÃO. Decisão anterior a dez/2012</v>
          </cell>
          <cell r="L52" t="str">
            <v>NÃO PESQUISADA</v>
          </cell>
          <cell r="M52" t="str">
            <v>Não pesquisado</v>
          </cell>
          <cell r="N52">
            <v>0</v>
          </cell>
          <cell r="O52">
            <v>0</v>
          </cell>
          <cell r="P52">
            <v>37926</v>
          </cell>
          <cell r="Q52">
            <v>38686</v>
          </cell>
          <cell r="R52">
            <v>0</v>
          </cell>
        </row>
        <row r="53">
          <cell r="F53" t="str">
            <v>243.977.411-15</v>
          </cell>
          <cell r="G53" t="str">
            <v>Fazenda Buriti II – Estrada da Canopus, Gleba Rio Pardo– Altamira - PA</v>
          </cell>
          <cell r="H53">
            <v>27</v>
          </cell>
          <cell r="I53">
            <v>0</v>
          </cell>
          <cell r="J53" t="str">
            <v>AI pagos</v>
          </cell>
          <cell r="K53" t="str">
            <v>NÃO. Decisão anterior a dez/2012</v>
          </cell>
          <cell r="L53" t="str">
            <v>NÃO PESQUISADA</v>
          </cell>
          <cell r="M53" t="str">
            <v>Não pesquisado</v>
          </cell>
          <cell r="N53">
            <v>0</v>
          </cell>
          <cell r="O53">
            <v>0</v>
          </cell>
          <cell r="P53">
            <v>37926</v>
          </cell>
          <cell r="Q53">
            <v>38686</v>
          </cell>
          <cell r="R53">
            <v>0</v>
          </cell>
        </row>
        <row r="54">
          <cell r="F54" t="str">
            <v>01.794.428/0001-16</v>
          </cell>
          <cell r="G54" t="str">
            <v xml:space="preserve">Rod. PA 150, à Direita, KM 40 – Xinguara -PA </v>
          </cell>
          <cell r="H54">
            <v>88</v>
          </cell>
          <cell r="I54">
            <v>0</v>
          </cell>
          <cell r="J54" t="str">
            <v>AI pagos</v>
          </cell>
          <cell r="K54" t="str">
            <v>NÃO. Decisão anterior a dez/2012</v>
          </cell>
          <cell r="L54" t="str">
            <v>NÃO PESQUISADA</v>
          </cell>
          <cell r="M54" t="str">
            <v>Não pesquisado</v>
          </cell>
          <cell r="N54">
            <v>0</v>
          </cell>
          <cell r="O54">
            <v>0</v>
          </cell>
          <cell r="P54">
            <v>37926</v>
          </cell>
          <cell r="Q54">
            <v>38686</v>
          </cell>
          <cell r="R54">
            <v>0</v>
          </cell>
        </row>
        <row r="55">
          <cell r="F55" t="str">
            <v>381.603.821-20</v>
          </cell>
          <cell r="G55" t="str">
            <v xml:space="preserve">Fazenda Maranata – São Félix do Xingu - PA </v>
          </cell>
          <cell r="H55">
            <v>76</v>
          </cell>
          <cell r="I55">
            <v>0</v>
          </cell>
          <cell r="J55" t="str">
            <v>AI pagos</v>
          </cell>
          <cell r="K55" t="str">
            <v>NÃO. Decisão anterior a dez/2012</v>
          </cell>
          <cell r="L55" t="str">
            <v>NÃO PESQUISADA</v>
          </cell>
          <cell r="M55" t="str">
            <v>Não pesquisado</v>
          </cell>
          <cell r="N55">
            <v>0</v>
          </cell>
          <cell r="O55">
            <v>0</v>
          </cell>
          <cell r="P55">
            <v>37926</v>
          </cell>
          <cell r="Q55">
            <v>38686</v>
          </cell>
          <cell r="R55">
            <v>0</v>
          </cell>
        </row>
        <row r="56">
          <cell r="F56" t="str">
            <v>087.141.342-68</v>
          </cell>
          <cell r="G56" t="str">
            <v>Fazenda Rio Lages – Estr. da Impar, Km 115 – São Félix do Xingu - PA</v>
          </cell>
          <cell r="H56">
            <v>27</v>
          </cell>
          <cell r="I56">
            <v>0</v>
          </cell>
          <cell r="J56" t="str">
            <v>AI pagos</v>
          </cell>
          <cell r="K56" t="str">
            <v>NÃO. Decisão anterior a dez/2012</v>
          </cell>
          <cell r="L56" t="str">
            <v>NÃO PESQUISADA</v>
          </cell>
          <cell r="M56" t="str">
            <v>Não pesquisado</v>
          </cell>
          <cell r="N56">
            <v>0</v>
          </cell>
          <cell r="O56">
            <v>0</v>
          </cell>
          <cell r="P56">
            <v>37926</v>
          </cell>
          <cell r="Q56">
            <v>38686</v>
          </cell>
          <cell r="R56">
            <v>0</v>
          </cell>
        </row>
        <row r="57">
          <cell r="F57" t="str">
            <v>27.530.336/0006-27</v>
          </cell>
          <cell r="G57" t="str">
            <v xml:space="preserve">Fazenda Tupy Barão – Rod. BR 36, s/n, Km 62, à direita da BR 33- Tapurah - MT </v>
          </cell>
          <cell r="H57">
            <v>69</v>
          </cell>
          <cell r="I57">
            <v>0</v>
          </cell>
          <cell r="J57" t="str">
            <v>AI pagos</v>
          </cell>
          <cell r="K57" t="str">
            <v>NÃO. Decisão anterior a dez/2012</v>
          </cell>
          <cell r="L57" t="str">
            <v>NÃO PESQUISADA</v>
          </cell>
          <cell r="M57" t="str">
            <v>Não pesquisado</v>
          </cell>
          <cell r="N57">
            <v>0</v>
          </cell>
          <cell r="O57">
            <v>0</v>
          </cell>
          <cell r="P57">
            <v>38139</v>
          </cell>
          <cell r="Q57">
            <v>38926</v>
          </cell>
          <cell r="R57">
            <v>0</v>
          </cell>
        </row>
        <row r="58">
          <cell r="F58" t="str">
            <v>00.795.531/0001-18</v>
          </cell>
          <cell r="G58" t="str">
            <v xml:space="preserve">Fazenda São Jorge – BR 222, Km 25 da Estrada Agropecuária Varig, Bom Jardim-MA </v>
          </cell>
          <cell r="H58">
            <v>44</v>
          </cell>
          <cell r="I58">
            <v>0</v>
          </cell>
          <cell r="J58" t="str">
            <v>AI pagos</v>
          </cell>
          <cell r="K58" t="str">
            <v>NÃO. Decisão anterior a dez/2012</v>
          </cell>
          <cell r="L58" t="str">
            <v>NÃO PESQUISADA</v>
          </cell>
          <cell r="M58" t="str">
            <v>Não pesquisado</v>
          </cell>
          <cell r="N58">
            <v>0</v>
          </cell>
          <cell r="O58">
            <v>0</v>
          </cell>
          <cell r="P58">
            <v>38139</v>
          </cell>
          <cell r="Q58">
            <v>38926</v>
          </cell>
          <cell r="R58">
            <v>0</v>
          </cell>
        </row>
        <row r="59">
          <cell r="F59" t="str">
            <v>175.281.002-34</v>
          </cell>
          <cell r="G59" t="str">
            <v xml:space="preserve">Fazenda Igarashi – Estrada Ferreira Guedes, Km 14, Margem Esquerda – Açailândia - MA </v>
          </cell>
          <cell r="H59">
            <v>168</v>
          </cell>
          <cell r="I59">
            <v>0</v>
          </cell>
          <cell r="J59" t="str">
            <v>AI pagos</v>
          </cell>
          <cell r="K59" t="str">
            <v>NÃO. Decisão anterior a dez/2012</v>
          </cell>
          <cell r="L59" t="str">
            <v>NÃO PESQUISADA</v>
          </cell>
          <cell r="M59" t="str">
            <v>Não pesquisado</v>
          </cell>
          <cell r="N59">
            <v>0</v>
          </cell>
          <cell r="O59">
            <v>0</v>
          </cell>
          <cell r="P59">
            <v>37926</v>
          </cell>
          <cell r="Q59">
            <v>38686</v>
          </cell>
          <cell r="R59">
            <v>0</v>
          </cell>
        </row>
        <row r="60">
          <cell r="F60" t="str">
            <v>387.662.729-04</v>
          </cell>
          <cell r="G60" t="str">
            <v>Fazenda Vale do Rio Verde</v>
          </cell>
          <cell r="H60">
            <v>8</v>
          </cell>
          <cell r="I60">
            <v>0</v>
          </cell>
          <cell r="J60" t="str">
            <v>AI pagos</v>
          </cell>
          <cell r="K60" t="str">
            <v>NÃO. Decisão anterior a dez/2012</v>
          </cell>
          <cell r="L60" t="str">
            <v>NÃO PESQUISADA</v>
          </cell>
          <cell r="M60" t="str">
            <v>Não pesquisado</v>
          </cell>
          <cell r="N60">
            <v>0</v>
          </cell>
          <cell r="O60">
            <v>0</v>
          </cell>
          <cell r="P60">
            <v>38534</v>
          </cell>
          <cell r="Q60">
            <v>39280</v>
          </cell>
          <cell r="R60">
            <v>0</v>
          </cell>
        </row>
        <row r="61">
          <cell r="F61" t="str">
            <v>43.482.819/0001-45</v>
          </cell>
          <cell r="G61" t="str">
            <v>Fazenda Gameleira-Rod. MT-413, Zona Rural de Confresa – MT</v>
          </cell>
          <cell r="H61">
            <v>318</v>
          </cell>
          <cell r="I61">
            <v>0</v>
          </cell>
          <cell r="J61" t="str">
            <v>AI pagos</v>
          </cell>
          <cell r="K61" t="str">
            <v>NÃO. Decisão anterior a dez/2012</v>
          </cell>
          <cell r="L61" t="str">
            <v>NÃO PESQUISADA</v>
          </cell>
          <cell r="M61" t="str">
            <v>Não pesquisado</v>
          </cell>
          <cell r="N61">
            <v>0</v>
          </cell>
          <cell r="O61">
            <v>0</v>
          </cell>
          <cell r="P61">
            <v>37926</v>
          </cell>
          <cell r="Q61" t="str">
            <v>?</v>
          </cell>
          <cell r="R61">
            <v>39050</v>
          </cell>
        </row>
        <row r="62">
          <cell r="F62" t="str">
            <v>257.411.529-53</v>
          </cell>
          <cell r="G62" t="str">
            <v xml:space="preserve">Fazenda 5 Irmãos –  Bannach - PA </v>
          </cell>
          <cell r="H62">
            <v>77</v>
          </cell>
          <cell r="I62">
            <v>0</v>
          </cell>
          <cell r="J62" t="str">
            <v>AI pagos</v>
          </cell>
          <cell r="K62" t="str">
            <v>NÃO. Decisão anterior a dez/2012</v>
          </cell>
          <cell r="L62" t="str">
            <v>NÃO PESQUISADA</v>
          </cell>
          <cell r="M62" t="str">
            <v>Não pesquisado</v>
          </cell>
          <cell r="N62">
            <v>0</v>
          </cell>
          <cell r="O62">
            <v>0</v>
          </cell>
          <cell r="P62">
            <v>37926</v>
          </cell>
          <cell r="Q62">
            <v>38686</v>
          </cell>
          <cell r="R62">
            <v>0</v>
          </cell>
        </row>
        <row r="63">
          <cell r="F63" t="str">
            <v>001.657.352-87</v>
          </cell>
          <cell r="G63" t="str">
            <v xml:space="preserve">Fazenda Peruano – Rod. PA-150, Km 80 – Eldorado Carajás - PA  Av. Bernardo Sayão, 3242 – Jurunas – Belém - PA </v>
          </cell>
          <cell r="H63">
            <v>54</v>
          </cell>
          <cell r="I63">
            <v>0</v>
          </cell>
          <cell r="J63" t="str">
            <v>AI pagos</v>
          </cell>
          <cell r="K63" t="str">
            <v>NÃO. Decisão anterior a dez/2012</v>
          </cell>
          <cell r="L63" t="str">
            <v>NÃO PESQUISADA</v>
          </cell>
          <cell r="M63" t="str">
            <v>Não pesquisado</v>
          </cell>
          <cell r="N63">
            <v>0</v>
          </cell>
          <cell r="O63">
            <v>0</v>
          </cell>
          <cell r="P63">
            <v>38139</v>
          </cell>
          <cell r="Q63" t="str">
            <v>?</v>
          </cell>
          <cell r="R63">
            <v>38686</v>
          </cell>
        </row>
        <row r="64">
          <cell r="F64" t="str">
            <v>142.680.863-15</v>
          </cell>
          <cell r="G64" t="str">
            <v xml:space="preserve"> São Félix do Xingu - PA </v>
          </cell>
          <cell r="H64">
            <v>60</v>
          </cell>
          <cell r="I64">
            <v>0</v>
          </cell>
          <cell r="J64" t="str">
            <v>AI pagos</v>
          </cell>
          <cell r="K64" t="str">
            <v>NÃO. Decisão anterior a dez/2012</v>
          </cell>
          <cell r="L64" t="str">
            <v>NÃO PESQUISADA</v>
          </cell>
          <cell r="M64" t="str">
            <v>Não pesquisado</v>
          </cell>
          <cell r="N64">
            <v>0</v>
          </cell>
          <cell r="O64">
            <v>0</v>
          </cell>
          <cell r="P64">
            <v>37926</v>
          </cell>
          <cell r="Q64">
            <v>38686</v>
          </cell>
          <cell r="R64">
            <v>0</v>
          </cell>
        </row>
        <row r="65">
          <cell r="F65" t="str">
            <v>164.968.094-53</v>
          </cell>
          <cell r="G65" t="str">
            <v xml:space="preserve">Fazenda Ouro Verde – Estrada Sapucaia/Pontão, Km 08, Xinguara - PA </v>
          </cell>
          <cell r="H65">
            <v>43</v>
          </cell>
          <cell r="I65">
            <v>0</v>
          </cell>
          <cell r="J65" t="str">
            <v>AI pagos</v>
          </cell>
          <cell r="K65" t="str">
            <v>NÃO. Decisão anterior a dez/2012</v>
          </cell>
          <cell r="L65" t="str">
            <v>NÃO PESQUISADA</v>
          </cell>
          <cell r="M65" t="str">
            <v>Não pesquisado</v>
          </cell>
          <cell r="N65">
            <v>0</v>
          </cell>
          <cell r="O65">
            <v>0</v>
          </cell>
          <cell r="P65">
            <v>37926</v>
          </cell>
          <cell r="Q65">
            <v>38686</v>
          </cell>
          <cell r="R65">
            <v>0</v>
          </cell>
        </row>
        <row r="66">
          <cell r="F66" t="str">
            <v>108.353.429-72</v>
          </cell>
          <cell r="G66" t="str">
            <v xml:space="preserve">Fazenda 03 Marco – Bannach - PA </v>
          </cell>
          <cell r="H66">
            <v>26</v>
          </cell>
          <cell r="I66">
            <v>0</v>
          </cell>
          <cell r="J66" t="str">
            <v>AI pagos</v>
          </cell>
          <cell r="K66" t="str">
            <v>NÃO. Decisão anterior a dez/2012</v>
          </cell>
          <cell r="L66" t="str">
            <v>NÃO PESQUISADA</v>
          </cell>
          <cell r="M66" t="str">
            <v>Não pesquisado</v>
          </cell>
          <cell r="N66">
            <v>0</v>
          </cell>
          <cell r="O66">
            <v>0</v>
          </cell>
          <cell r="P66">
            <v>37926</v>
          </cell>
          <cell r="Q66">
            <v>38686</v>
          </cell>
          <cell r="R66">
            <v>0</v>
          </cell>
        </row>
        <row r="67">
          <cell r="F67" t="str">
            <v>013.652.825-20</v>
          </cell>
          <cell r="G67" t="str">
            <v xml:space="preserve">Fazenda São José – BR 222, KM 135 – Buriticupu - MA </v>
          </cell>
          <cell r="H67">
            <v>32</v>
          </cell>
          <cell r="I67">
            <v>0</v>
          </cell>
          <cell r="J67" t="str">
            <v>AI pagos</v>
          </cell>
          <cell r="K67" t="str">
            <v>NÃO. Decisão anterior a dez/2012</v>
          </cell>
          <cell r="L67" t="str">
            <v>NÃO PESQUISADA</v>
          </cell>
          <cell r="M67" t="str">
            <v>Não pesquisado</v>
          </cell>
          <cell r="N67">
            <v>0</v>
          </cell>
          <cell r="O67">
            <v>0</v>
          </cell>
          <cell r="P67">
            <v>38139</v>
          </cell>
          <cell r="Q67" t="str">
            <v>?</v>
          </cell>
          <cell r="R67">
            <v>39074</v>
          </cell>
        </row>
        <row r="68">
          <cell r="F68" t="str">
            <v>217.768.491-91</v>
          </cell>
          <cell r="G68" t="str">
            <v xml:space="preserve">Fazenda Palmar – Rod. PA-275, KM 16 – Curionópolis - PA </v>
          </cell>
          <cell r="H68">
            <v>20</v>
          </cell>
          <cell r="I68">
            <v>0</v>
          </cell>
          <cell r="J68" t="str">
            <v>AI pagos</v>
          </cell>
          <cell r="K68" t="str">
            <v>NÃO. Decisão anterior a dez/2012</v>
          </cell>
          <cell r="L68" t="str">
            <v>NÃO PESQUISADA</v>
          </cell>
          <cell r="M68" t="str">
            <v>Não pesquisado</v>
          </cell>
          <cell r="N68">
            <v>0</v>
          </cell>
          <cell r="O68">
            <v>0</v>
          </cell>
          <cell r="P68">
            <v>37926</v>
          </cell>
          <cell r="Q68">
            <v>38686</v>
          </cell>
          <cell r="R68">
            <v>0</v>
          </cell>
        </row>
        <row r="69">
          <cell r="F69" t="str">
            <v>007.941.806-63</v>
          </cell>
          <cell r="G69" t="str">
            <v xml:space="preserve">Fazenda São Luiz – Rod. PA-275, Gleba Buriti, s/n – VS 44 – Cedere II – Parauapebas - PA </v>
          </cell>
          <cell r="H69">
            <v>3</v>
          </cell>
          <cell r="I69">
            <v>0</v>
          </cell>
          <cell r="J69" t="str">
            <v>AI pagos</v>
          </cell>
          <cell r="K69" t="str">
            <v>NÃO. Decisão anterior a dez/2012</v>
          </cell>
          <cell r="L69" t="str">
            <v>NÃO PESQUISADA</v>
          </cell>
          <cell r="M69" t="str">
            <v>Não pesquisado</v>
          </cell>
          <cell r="N69">
            <v>0</v>
          </cell>
          <cell r="O69">
            <v>0</v>
          </cell>
          <cell r="P69">
            <v>38139</v>
          </cell>
          <cell r="Q69">
            <v>38926</v>
          </cell>
          <cell r="R69">
            <v>0</v>
          </cell>
        </row>
        <row r="70">
          <cell r="F70" t="str">
            <v>41.183.740/0001-98</v>
          </cell>
          <cell r="G70" t="str">
            <v>Fazenda Estrela de Alagoas – Piçarra/PA; Fazenda Estrela de Maceió – Cumaru do Norte – PA</v>
          </cell>
          <cell r="H70">
            <v>59</v>
          </cell>
          <cell r="I70">
            <v>0</v>
          </cell>
          <cell r="J70" t="str">
            <v>AI pagos</v>
          </cell>
          <cell r="K70" t="str">
            <v>NÃO. Decisão anterior a dez/2012</v>
          </cell>
          <cell r="L70" t="str">
            <v>NÃO PESQUISADA</v>
          </cell>
          <cell r="M70" t="str">
            <v>Não pesquisado</v>
          </cell>
          <cell r="N70">
            <v>0</v>
          </cell>
          <cell r="O70">
            <v>0</v>
          </cell>
          <cell r="P70">
            <v>37926</v>
          </cell>
          <cell r="Q70">
            <v>38686</v>
          </cell>
          <cell r="R70">
            <v>0</v>
          </cell>
        </row>
        <row r="71">
          <cell r="F71" t="str">
            <v>004.948.876-72</v>
          </cell>
          <cell r="G71" t="str">
            <v xml:space="preserve">Fazenda Tangará – Rod. PA-275, KM 32, Gleba Estrela – Curionópolis - PA </v>
          </cell>
          <cell r="H71">
            <v>77</v>
          </cell>
          <cell r="I71">
            <v>0</v>
          </cell>
          <cell r="J71" t="str">
            <v>AI pagos</v>
          </cell>
          <cell r="K71" t="str">
            <v>NÃO. Decisão anterior a dez/2012</v>
          </cell>
          <cell r="L71" t="str">
            <v>NÃO PESQUISADA</v>
          </cell>
          <cell r="M71" t="str">
            <v>Não pesquisado</v>
          </cell>
          <cell r="N71">
            <v>0</v>
          </cell>
          <cell r="O71">
            <v>0</v>
          </cell>
          <cell r="P71">
            <v>37926</v>
          </cell>
          <cell r="Q71">
            <v>38686</v>
          </cell>
          <cell r="R71">
            <v>0</v>
          </cell>
        </row>
        <row r="72">
          <cell r="F72" t="str">
            <v>363.085.958-53</v>
          </cell>
          <cell r="G72" t="str">
            <v xml:space="preserve">Fazenda Dona Francisca – São Félix do Xingu - PA </v>
          </cell>
          <cell r="H72">
            <v>25</v>
          </cell>
          <cell r="I72">
            <v>0</v>
          </cell>
          <cell r="J72" t="str">
            <v>AI pagos</v>
          </cell>
          <cell r="K72" t="str">
            <v>NÃO. Decisão anterior a dez/2012</v>
          </cell>
          <cell r="L72" t="str">
            <v>NÃO PESQUISADA</v>
          </cell>
          <cell r="M72" t="str">
            <v>Não pesquisado</v>
          </cell>
          <cell r="N72">
            <v>0</v>
          </cell>
          <cell r="O72">
            <v>0</v>
          </cell>
          <cell r="P72">
            <v>37926</v>
          </cell>
          <cell r="Q72">
            <v>38686</v>
          </cell>
          <cell r="R72">
            <v>0</v>
          </cell>
        </row>
        <row r="73">
          <cell r="F73" t="str">
            <v>477.870.829-68</v>
          </cell>
          <cell r="G73" t="str">
            <v xml:space="preserve">Fazenda Piva – Rod. MT-010, KM 13 – Eldorado Tapurah - MT  </v>
          </cell>
          <cell r="H73">
            <v>7</v>
          </cell>
          <cell r="I73">
            <v>0</v>
          </cell>
          <cell r="J73" t="str">
            <v>AI pagos</v>
          </cell>
          <cell r="K73" t="str">
            <v>NÃO. Decisão anterior a dez/2012</v>
          </cell>
          <cell r="L73" t="str">
            <v>NÃO PESQUISADA</v>
          </cell>
          <cell r="M73" t="str">
            <v>Não pesquisado</v>
          </cell>
          <cell r="N73">
            <v>0</v>
          </cell>
          <cell r="O73">
            <v>0</v>
          </cell>
          <cell r="P73">
            <v>38139</v>
          </cell>
          <cell r="Q73">
            <v>38926</v>
          </cell>
          <cell r="R73">
            <v>0</v>
          </cell>
        </row>
        <row r="74">
          <cell r="F74" t="str">
            <v>035.080.995-04</v>
          </cell>
          <cell r="G74" t="str">
            <v xml:space="preserve">Fazenda Campo Grande – Rod. BR 222, Km 27 – Açailândia - MA </v>
          </cell>
          <cell r="H74">
            <v>54</v>
          </cell>
          <cell r="I74">
            <v>0</v>
          </cell>
          <cell r="J74" t="str">
            <v>AI pagos</v>
          </cell>
          <cell r="K74" t="str">
            <v>NÃO. Decisão anterior a dez/2012</v>
          </cell>
          <cell r="L74" t="str">
            <v>NÃO PESQUISADA</v>
          </cell>
          <cell r="M74" t="str">
            <v>Não pesquisado</v>
          </cell>
          <cell r="N74">
            <v>0</v>
          </cell>
          <cell r="O74">
            <v>0</v>
          </cell>
          <cell r="P74">
            <v>38139</v>
          </cell>
          <cell r="Q74">
            <v>38926</v>
          </cell>
          <cell r="R74">
            <v>0</v>
          </cell>
        </row>
        <row r="75">
          <cell r="F75" t="str">
            <v>018.614.921-20</v>
          </cell>
          <cell r="G75" t="str">
            <v>Fazenda Pai Eterno– São Félix do Xingu - PA</v>
          </cell>
          <cell r="H75">
            <v>77</v>
          </cell>
          <cell r="I75">
            <v>0</v>
          </cell>
          <cell r="J75" t="str">
            <v>AI pagos</v>
          </cell>
          <cell r="K75" t="str">
            <v>NÃO. Decisão anterior a dez/2012</v>
          </cell>
          <cell r="L75" t="str">
            <v>NÃO PESQUISADA</v>
          </cell>
          <cell r="M75" t="str">
            <v>Não pesquisado</v>
          </cell>
          <cell r="N75">
            <v>0</v>
          </cell>
          <cell r="O75">
            <v>0</v>
          </cell>
          <cell r="P75">
            <v>37926</v>
          </cell>
          <cell r="Q75">
            <v>38686</v>
          </cell>
          <cell r="R75">
            <v>0</v>
          </cell>
        </row>
        <row r="76">
          <cell r="F76" t="str">
            <v>865.136.568-34</v>
          </cell>
          <cell r="G76" t="str">
            <v xml:space="preserve">Fazenda Jaó – Nova Xavantina - MT </v>
          </cell>
          <cell r="H76">
            <v>17</v>
          </cell>
          <cell r="I76">
            <v>0</v>
          </cell>
          <cell r="J76" t="str">
            <v>AI pagos</v>
          </cell>
          <cell r="K76" t="str">
            <v>NÃO. Decisão anterior a dez/2012</v>
          </cell>
          <cell r="L76" t="str">
            <v>NÃO PESQUISADA</v>
          </cell>
          <cell r="M76" t="str">
            <v>Não pesquisado</v>
          </cell>
          <cell r="N76">
            <v>0</v>
          </cell>
          <cell r="O76">
            <v>0</v>
          </cell>
          <cell r="P76">
            <v>38139</v>
          </cell>
          <cell r="Q76">
            <v>38686</v>
          </cell>
          <cell r="R76">
            <v>38736</v>
          </cell>
        </row>
        <row r="77">
          <cell r="F77" t="str">
            <v>01.084.440/0001-37</v>
          </cell>
          <cell r="G77" t="str">
            <v xml:space="preserve">Fazenda Itaúna – Lote 23, Linha 115, Setor 10 – Chupinguaia - RO </v>
          </cell>
          <cell r="H77">
            <v>11</v>
          </cell>
          <cell r="I77">
            <v>0</v>
          </cell>
          <cell r="J77" t="str">
            <v>AI pagos</v>
          </cell>
          <cell r="K77" t="str">
            <v>NÃO. Decisão anterior a dez/2012</v>
          </cell>
          <cell r="L77" t="str">
            <v>NÃO PESQUISADA</v>
          </cell>
          <cell r="M77" t="str">
            <v>Não pesquisado</v>
          </cell>
          <cell r="N77">
            <v>0</v>
          </cell>
          <cell r="O77">
            <v>0</v>
          </cell>
          <cell r="P77">
            <v>38139</v>
          </cell>
          <cell r="Q77">
            <v>38926</v>
          </cell>
          <cell r="R77">
            <v>0</v>
          </cell>
        </row>
        <row r="78">
          <cell r="F78" t="str">
            <v>04.930.590/0001-02</v>
          </cell>
          <cell r="G78" t="str">
            <v xml:space="preserve">Estrada Vicinal – Usina Álcool, KM 120, Gleba Corumbiara- Pimenta Bueno - RO </v>
          </cell>
          <cell r="H78">
            <v>18</v>
          </cell>
          <cell r="I78">
            <v>0</v>
          </cell>
          <cell r="J78" t="str">
            <v>AI pagos</v>
          </cell>
          <cell r="K78" t="str">
            <v>NÃO. Decisão anterior a dez/2012</v>
          </cell>
          <cell r="L78" t="str">
            <v>NÃO PESQUISADA</v>
          </cell>
          <cell r="M78" t="str">
            <v>Não pesquisado</v>
          </cell>
          <cell r="N78">
            <v>0</v>
          </cell>
          <cell r="O78">
            <v>0</v>
          </cell>
          <cell r="P78">
            <v>38139</v>
          </cell>
          <cell r="Q78">
            <v>38926</v>
          </cell>
          <cell r="R78">
            <v>0</v>
          </cell>
        </row>
        <row r="79">
          <cell r="F79" t="str">
            <v>005.574.479-68</v>
          </cell>
          <cell r="G79" t="str">
            <v xml:space="preserve">Fazenda Leonardo – Rod. BR 364, Km 118, mais 35 km à direita – Itiquira - MT </v>
          </cell>
          <cell r="H79">
            <v>129</v>
          </cell>
          <cell r="I79">
            <v>0</v>
          </cell>
          <cell r="J79" t="str">
            <v>AI pagos</v>
          </cell>
          <cell r="K79" t="str">
            <v>NÃO. Decisão anterior a dez/2012</v>
          </cell>
          <cell r="L79" t="str">
            <v>NÃO PESQUISADA</v>
          </cell>
          <cell r="M79" t="str">
            <v>Não pesquisado</v>
          </cell>
          <cell r="N79">
            <v>0</v>
          </cell>
          <cell r="O79">
            <v>0</v>
          </cell>
          <cell r="P79">
            <v>38139</v>
          </cell>
          <cell r="Q79">
            <v>39064</v>
          </cell>
          <cell r="R79">
            <v>0</v>
          </cell>
        </row>
        <row r="80">
          <cell r="F80" t="str">
            <v>001.149.102-78</v>
          </cell>
          <cell r="G80" t="str">
            <v>Fazenda Mutamba – Rod. PA-150, Km 21, s/n – Marabá - PA</v>
          </cell>
          <cell r="H80">
            <v>48</v>
          </cell>
          <cell r="I80">
            <v>0</v>
          </cell>
          <cell r="J80" t="str">
            <v>AI pagos</v>
          </cell>
          <cell r="K80" t="str">
            <v>NÃO. Decisão anterior a dez/2012</v>
          </cell>
          <cell r="L80" t="str">
            <v>NÃO PESQUISADA</v>
          </cell>
          <cell r="M80" t="str">
            <v>Não pesquisado</v>
          </cell>
          <cell r="N80">
            <v>0</v>
          </cell>
          <cell r="O80">
            <v>0</v>
          </cell>
          <cell r="P80">
            <v>37926</v>
          </cell>
          <cell r="Q80">
            <v>38686</v>
          </cell>
          <cell r="R80">
            <v>0</v>
          </cell>
        </row>
        <row r="81">
          <cell r="F81" t="str">
            <v>036.642.871-34</v>
          </cell>
          <cell r="G81" t="str">
            <v>Fazenda Acapulco – Rod. PA 270, KM 49, Xinguara – PA</v>
          </cell>
          <cell r="H81">
            <v>62</v>
          </cell>
          <cell r="I81">
            <v>0</v>
          </cell>
          <cell r="J81" t="str">
            <v>AI pagos</v>
          </cell>
          <cell r="K81" t="str">
            <v>NÃO. Decisão anterior a dez/2012</v>
          </cell>
          <cell r="L81" t="str">
            <v>NÃO PESQUISADA</v>
          </cell>
          <cell r="M81" t="str">
            <v>Não pesquisado</v>
          </cell>
          <cell r="N81">
            <v>0</v>
          </cell>
          <cell r="O81">
            <v>0</v>
          </cell>
          <cell r="P81">
            <v>37926</v>
          </cell>
          <cell r="Q81">
            <v>38686</v>
          </cell>
          <cell r="R81">
            <v>0</v>
          </cell>
        </row>
        <row r="82">
          <cell r="F82" t="str">
            <v>069.745.541-68</v>
          </cell>
          <cell r="G82" t="str">
            <v xml:space="preserve">Fazenda Colorado – Rod. PA 275, KM 50 – Margem Esquerda – Curionópolis - PA </v>
          </cell>
          <cell r="H82">
            <v>23</v>
          </cell>
          <cell r="I82">
            <v>0</v>
          </cell>
          <cell r="J82" t="str">
            <v>AI pagos</v>
          </cell>
          <cell r="K82" t="str">
            <v>NÃO. Decisão anterior a dez/2012</v>
          </cell>
          <cell r="L82" t="str">
            <v>NÃO PESQUISADA</v>
          </cell>
          <cell r="M82" t="str">
            <v>Não pesquisado</v>
          </cell>
          <cell r="N82">
            <v>0</v>
          </cell>
          <cell r="O82">
            <v>0</v>
          </cell>
          <cell r="P82">
            <v>37926</v>
          </cell>
          <cell r="Q82">
            <v>38686</v>
          </cell>
          <cell r="R82">
            <v>0</v>
          </cell>
        </row>
        <row r="83">
          <cell r="F83" t="str">
            <v>167.833.442-15</v>
          </cell>
          <cell r="G83" t="str">
            <v xml:space="preserve">Fazenda Santa Luzia Tuerê II – Av. Antônio Vilhena, 105, Laranjeira – Marabá - PA </v>
          </cell>
          <cell r="H83">
            <v>52</v>
          </cell>
          <cell r="I83">
            <v>0</v>
          </cell>
          <cell r="J83" t="str">
            <v>AI pagos</v>
          </cell>
          <cell r="K83" t="str">
            <v>NÃO. Decisão anterior a dez/2012</v>
          </cell>
          <cell r="L83" t="str">
            <v>NÃO PESQUISADA</v>
          </cell>
          <cell r="M83" t="str">
            <v>Não pesquisado</v>
          </cell>
          <cell r="N83">
            <v>0</v>
          </cell>
          <cell r="O83">
            <v>0</v>
          </cell>
          <cell r="P83">
            <v>37926</v>
          </cell>
          <cell r="Q83">
            <v>38686</v>
          </cell>
          <cell r="R83">
            <v>0</v>
          </cell>
        </row>
        <row r="84">
          <cell r="F84" t="str">
            <v>117.813.007-04</v>
          </cell>
          <cell r="G84" t="str">
            <v xml:space="preserve">Fazenda 1200 (Fazenda Boa Fé) – Rod. PA-279, Km 145 – Gleba Luciana – Ourilândia do Norte - PA </v>
          </cell>
          <cell r="H84">
            <v>36</v>
          </cell>
          <cell r="I84">
            <v>0</v>
          </cell>
          <cell r="J84" t="str">
            <v>AI pagos</v>
          </cell>
          <cell r="K84" t="str">
            <v>NÃO. Decisão anterior a dez/2012</v>
          </cell>
          <cell r="L84" t="str">
            <v>NÃO PESQUISADA</v>
          </cell>
          <cell r="M84" t="str">
            <v>Não pesquisado</v>
          </cell>
          <cell r="N84">
            <v>0</v>
          </cell>
          <cell r="O84">
            <v>0</v>
          </cell>
          <cell r="P84">
            <v>37926</v>
          </cell>
          <cell r="Q84">
            <v>38686</v>
          </cell>
          <cell r="R84">
            <v>0</v>
          </cell>
        </row>
        <row r="85">
          <cell r="F85" t="str">
            <v>012.918.311-34</v>
          </cell>
          <cell r="G85" t="str">
            <v xml:space="preserve">Fazenda Santa Rita da União – Gleba Xincrim –Estrada da União – Água Azul do Norte - PA </v>
          </cell>
          <cell r="H85">
            <v>14</v>
          </cell>
          <cell r="I85">
            <v>0</v>
          </cell>
          <cell r="J85" t="str">
            <v>AI pagos</v>
          </cell>
          <cell r="K85" t="str">
            <v>NÃO. Decisão anterior a dez/2012</v>
          </cell>
          <cell r="L85" t="str">
            <v>NÃO PESQUISADA</v>
          </cell>
          <cell r="M85" t="str">
            <v>Não pesquisado</v>
          </cell>
          <cell r="N85">
            <v>0</v>
          </cell>
          <cell r="O85">
            <v>0</v>
          </cell>
          <cell r="P85">
            <v>38139</v>
          </cell>
          <cell r="Q85">
            <v>38686</v>
          </cell>
          <cell r="R85">
            <v>38732</v>
          </cell>
        </row>
        <row r="86">
          <cell r="F86" t="str">
            <v>001.776.014-34</v>
          </cell>
          <cell r="G86" t="str">
            <v>Fazenda Caraíbas, Estrada que liga Caxias a Eugenio Barros, Zona Rural de Gonçalves Dias – MA</v>
          </cell>
          <cell r="H86">
            <v>56</v>
          </cell>
          <cell r="I86">
            <v>0</v>
          </cell>
          <cell r="J86" t="str">
            <v>AI pagos</v>
          </cell>
          <cell r="K86" t="str">
            <v>NÃO. Decisão anterior a dez/2012</v>
          </cell>
          <cell r="L86" t="str">
            <v>NÃO PESQUISADA</v>
          </cell>
          <cell r="M86" t="str">
            <v>Não pesquisado</v>
          </cell>
          <cell r="N86">
            <v>0</v>
          </cell>
          <cell r="O86">
            <v>0</v>
          </cell>
          <cell r="P86">
            <v>37926</v>
          </cell>
          <cell r="Q86">
            <v>38686</v>
          </cell>
          <cell r="R86">
            <v>0</v>
          </cell>
        </row>
        <row r="87">
          <cell r="F87" t="str">
            <v>003.552.755-20</v>
          </cell>
          <cell r="G87" t="str">
            <v>Fazenda Ouro Preto – Vicinal Tuerê, KM 32 – Novo Repartimento – PA</v>
          </cell>
          <cell r="H87">
            <v>18</v>
          </cell>
          <cell r="I87">
            <v>0</v>
          </cell>
          <cell r="J87" t="str">
            <v>AI pagos</v>
          </cell>
          <cell r="K87" t="str">
            <v>NÃO. Decisão anterior a dez/2012</v>
          </cell>
          <cell r="L87" t="str">
            <v>NÃO PESQUISADA</v>
          </cell>
          <cell r="M87" t="str">
            <v>Não pesquisado</v>
          </cell>
          <cell r="N87">
            <v>0</v>
          </cell>
          <cell r="O87">
            <v>0</v>
          </cell>
          <cell r="P87">
            <v>38139</v>
          </cell>
          <cell r="Q87">
            <v>39811</v>
          </cell>
          <cell r="R87">
            <v>0</v>
          </cell>
        </row>
        <row r="88">
          <cell r="F88" t="str">
            <v>039.122.053-53</v>
          </cell>
          <cell r="G88" t="str">
            <v xml:space="preserve">Fazenda Monte Cristo – Rod. BR 222, KM 278, Bom Jesus da Selva - MA </v>
          </cell>
          <cell r="H88">
            <v>20</v>
          </cell>
          <cell r="I88">
            <v>0</v>
          </cell>
          <cell r="J88" t="str">
            <v>AI pagos</v>
          </cell>
          <cell r="K88" t="str">
            <v>NÃO. Decisão anterior a dez/2012</v>
          </cell>
          <cell r="L88" t="str">
            <v>NÃO PESQUISADA</v>
          </cell>
          <cell r="M88" t="str">
            <v>Não pesquisado</v>
          </cell>
          <cell r="N88">
            <v>0</v>
          </cell>
          <cell r="O88">
            <v>0</v>
          </cell>
          <cell r="P88">
            <v>38139</v>
          </cell>
          <cell r="Q88">
            <v>38926</v>
          </cell>
          <cell r="R88">
            <v>0</v>
          </cell>
        </row>
        <row r="89">
          <cell r="F89" t="str">
            <v>034.895.906-00</v>
          </cell>
          <cell r="G89" t="str">
            <v xml:space="preserve">Fazenda Boa Esperança – ET VS 45,8 – Ent. 44 –Canaã Carajás - PA </v>
          </cell>
          <cell r="H89">
            <v>10</v>
          </cell>
          <cell r="I89">
            <v>0</v>
          </cell>
          <cell r="J89" t="str">
            <v>AI pagos</v>
          </cell>
          <cell r="K89" t="str">
            <v>NÃO. Decisão anterior a dez/2012</v>
          </cell>
          <cell r="L89" t="str">
            <v>NÃO PESQUISADA</v>
          </cell>
          <cell r="M89" t="str">
            <v>Não pesquisado</v>
          </cell>
          <cell r="N89">
            <v>0</v>
          </cell>
          <cell r="O89">
            <v>0</v>
          </cell>
          <cell r="P89">
            <v>38139</v>
          </cell>
          <cell r="Q89">
            <v>39657</v>
          </cell>
          <cell r="R89">
            <v>0</v>
          </cell>
        </row>
        <row r="90">
          <cell r="F90" t="str">
            <v>243.637.070-20</v>
          </cell>
          <cell r="G90" t="str">
            <v xml:space="preserve">Fazenda Vó Gercy – Rod. BR-70, KM 348– Campo Verde - MT </v>
          </cell>
          <cell r="H90">
            <v>15</v>
          </cell>
          <cell r="I90">
            <v>0</v>
          </cell>
          <cell r="J90" t="str">
            <v>AI pagos</v>
          </cell>
          <cell r="K90" t="str">
            <v>NÃO. Decisão anterior a dez/2012</v>
          </cell>
          <cell r="L90" t="str">
            <v>NÃO PESQUISADA</v>
          </cell>
          <cell r="M90" t="str">
            <v>Não pesquisado</v>
          </cell>
          <cell r="N90">
            <v>0</v>
          </cell>
          <cell r="O90">
            <v>0</v>
          </cell>
          <cell r="P90">
            <v>38139</v>
          </cell>
          <cell r="Q90">
            <v>39064</v>
          </cell>
          <cell r="R90">
            <v>0</v>
          </cell>
        </row>
        <row r="91">
          <cell r="F91" t="str">
            <v>017.670.891-04</v>
          </cell>
          <cell r="G91" t="str">
            <v xml:space="preserve">Fazenda Nossa Sra. Aparecida – Rio Maria - PA </v>
          </cell>
          <cell r="H91">
            <v>90</v>
          </cell>
          <cell r="I91">
            <v>0</v>
          </cell>
          <cell r="J91" t="str">
            <v>AI pagos</v>
          </cell>
          <cell r="K91" t="str">
            <v>NÃO. Decisão anterior a dez/2012</v>
          </cell>
          <cell r="L91" t="str">
            <v>NÃO PESQUISADA</v>
          </cell>
          <cell r="M91" t="str">
            <v>Não pesquisado</v>
          </cell>
          <cell r="N91">
            <v>0</v>
          </cell>
          <cell r="O91">
            <v>0</v>
          </cell>
          <cell r="P91">
            <v>37926</v>
          </cell>
          <cell r="Q91">
            <v>38686</v>
          </cell>
          <cell r="R91">
            <v>0</v>
          </cell>
        </row>
        <row r="92">
          <cell r="F92" t="str">
            <v>239.167.453-87</v>
          </cell>
          <cell r="G92" t="str">
            <v>Fazenda Mauro Rossati – Tres Lagoas -Açailandia – MA</v>
          </cell>
          <cell r="H92">
            <v>19</v>
          </cell>
          <cell r="I92">
            <v>0</v>
          </cell>
          <cell r="J92" t="str">
            <v>AI pagos</v>
          </cell>
          <cell r="K92" t="str">
            <v>NÃO. Decisão anterior a dez/2012</v>
          </cell>
          <cell r="L92" t="str">
            <v>NÃO PESQUISADA</v>
          </cell>
          <cell r="M92" t="str">
            <v>Não pesquisado</v>
          </cell>
          <cell r="N92">
            <v>0</v>
          </cell>
          <cell r="O92">
            <v>0</v>
          </cell>
          <cell r="P92">
            <v>38169</v>
          </cell>
          <cell r="Q92">
            <v>40051</v>
          </cell>
          <cell r="R92">
            <v>0</v>
          </cell>
        </row>
        <row r="93">
          <cell r="F93" t="str">
            <v>008.592.656-68</v>
          </cell>
          <cell r="G93" t="str">
            <v xml:space="preserve">Fazenda Anita – Linha 11, Gleba Corumbiara, Lt. 20, Setor 09 – Zona Rural de Chupinguaia - RO </v>
          </cell>
          <cell r="H93">
            <v>12</v>
          </cell>
          <cell r="I93">
            <v>0</v>
          </cell>
          <cell r="J93" t="str">
            <v>AI pagos</v>
          </cell>
          <cell r="K93" t="str">
            <v>NÃO. Decisão anterior a dez/2012</v>
          </cell>
          <cell r="L93" t="str">
            <v>NÃO PESQUISADA</v>
          </cell>
          <cell r="M93" t="str">
            <v>Não pesquisado</v>
          </cell>
          <cell r="N93">
            <v>0</v>
          </cell>
          <cell r="O93">
            <v>0</v>
          </cell>
          <cell r="P93">
            <v>38139</v>
          </cell>
          <cell r="Q93">
            <v>38926</v>
          </cell>
          <cell r="R93">
            <v>0</v>
          </cell>
        </row>
        <row r="94">
          <cell r="F94" t="str">
            <v>028.397.318-86</v>
          </cell>
          <cell r="G94" t="str">
            <v>Fazenda Boa Vista - Claraval/MG</v>
          </cell>
          <cell r="H94">
            <v>24</v>
          </cell>
          <cell r="I94">
            <v>0</v>
          </cell>
          <cell r="J94" t="str">
            <v>AI pagos</v>
          </cell>
          <cell r="K94" t="str">
            <v>NÃO. Decisão anterior a dez/2012</v>
          </cell>
          <cell r="L94" t="str">
            <v>FORA DO CPMR</v>
          </cell>
          <cell r="M94" t="str">
            <v>Alguns autos não localizados no CPMR</v>
          </cell>
          <cell r="N94">
            <v>0</v>
          </cell>
          <cell r="O94">
            <v>0</v>
          </cell>
          <cell r="P94">
            <v>38139</v>
          </cell>
          <cell r="Q94">
            <v>42004</v>
          </cell>
          <cell r="R94">
            <v>0</v>
          </cell>
        </row>
        <row r="95">
          <cell r="F95" t="str">
            <v>03.896.711/0001-84</v>
          </cell>
          <cell r="G95" t="str">
            <v>Estação Experimental de Águas de Santa Bárbara – Instituto Florestal – Iaras – SP</v>
          </cell>
          <cell r="H95">
            <v>76</v>
          </cell>
          <cell r="I95">
            <v>0</v>
          </cell>
          <cell r="J95" t="str">
            <v>AI pagos</v>
          </cell>
          <cell r="K95" t="str">
            <v>NÃO. Decisão anterior a dez/2012</v>
          </cell>
          <cell r="L95" t="str">
            <v>NÃO PESQUISADA</v>
          </cell>
          <cell r="M95" t="str">
            <v>Não pesquisado</v>
          </cell>
          <cell r="N95">
            <v>0</v>
          </cell>
          <cell r="O95">
            <v>0</v>
          </cell>
          <cell r="P95">
            <v>38899</v>
          </cell>
          <cell r="Q95">
            <v>39644</v>
          </cell>
          <cell r="R95">
            <v>0</v>
          </cell>
        </row>
        <row r="96">
          <cell r="F96" t="str">
            <v>619.715.706-30</v>
          </cell>
          <cell r="G96" t="str">
            <v xml:space="preserve">Fazenda Ribeirão Bonito – Rod. Transamazônica, KM 105 - Novo Repartimento/PA </v>
          </cell>
          <cell r="H96">
            <v>23</v>
          </cell>
          <cell r="I96">
            <v>0</v>
          </cell>
          <cell r="J96" t="str">
            <v>AI pagos</v>
          </cell>
          <cell r="K96" t="str">
            <v>NÃO. Decisão anterior a dez/2012</v>
          </cell>
          <cell r="L96" t="str">
            <v>NÃO PESQUISADA</v>
          </cell>
          <cell r="M96" t="str">
            <v>Não pesquisado</v>
          </cell>
          <cell r="N96">
            <v>0</v>
          </cell>
          <cell r="O96">
            <v>0</v>
          </cell>
          <cell r="P96">
            <v>37926</v>
          </cell>
          <cell r="Q96">
            <v>38686</v>
          </cell>
          <cell r="R96">
            <v>0</v>
          </cell>
        </row>
        <row r="97">
          <cell r="F97" t="str">
            <v>061.496.426-15</v>
          </cell>
          <cell r="G97" t="str">
            <v>Fazenda São Paulo/Fazenda 21 – Rod. PA-150, Km 160 –  Sapucaia - PA</v>
          </cell>
          <cell r="H97">
            <v>55</v>
          </cell>
          <cell r="I97">
            <v>0</v>
          </cell>
          <cell r="J97" t="str">
            <v>AI pagos</v>
          </cell>
          <cell r="K97" t="str">
            <v>NÃO. Decisão anterior a dez/2012</v>
          </cell>
          <cell r="L97" t="str">
            <v>NÃO PESQUISADA</v>
          </cell>
          <cell r="M97" t="str">
            <v>Não pesquisado</v>
          </cell>
          <cell r="N97">
            <v>0</v>
          </cell>
          <cell r="O97">
            <v>0</v>
          </cell>
          <cell r="P97">
            <v>37926</v>
          </cell>
          <cell r="Q97">
            <v>38686</v>
          </cell>
          <cell r="R97">
            <v>0</v>
          </cell>
        </row>
        <row r="98">
          <cell r="F98" t="str">
            <v>667.240.312-49</v>
          </cell>
          <cell r="G98" t="str">
            <v>Fazenda Pau Pelado – Estr.do Rio Preto, KM 248 – Itupiranga - PA</v>
          </cell>
          <cell r="H98">
            <v>42</v>
          </cell>
          <cell r="I98">
            <v>0</v>
          </cell>
          <cell r="J98" t="str">
            <v>AI pagos</v>
          </cell>
          <cell r="K98" t="str">
            <v>NÃO. Decisão anterior a dez/2012</v>
          </cell>
          <cell r="L98" t="str">
            <v>NÃO PESQUISADA</v>
          </cell>
          <cell r="M98" t="str">
            <v>Não pesquisado</v>
          </cell>
          <cell r="N98">
            <v>0</v>
          </cell>
          <cell r="O98">
            <v>0</v>
          </cell>
          <cell r="P98">
            <v>38322</v>
          </cell>
          <cell r="Q98">
            <v>39280</v>
          </cell>
          <cell r="R98">
            <v>0</v>
          </cell>
        </row>
        <row r="99">
          <cell r="F99" t="str">
            <v>06.266.209/0003-40</v>
          </cell>
          <cell r="G99" t="str">
            <v>Fazenda Senor – Rod. BR 222,  KM 21 – Dom Elizeu – PA</v>
          </cell>
          <cell r="H99">
            <v>153</v>
          </cell>
          <cell r="I99">
            <v>0</v>
          </cell>
          <cell r="J99" t="str">
            <v>AI pagos</v>
          </cell>
          <cell r="K99" t="str">
            <v>NÃO. Decisão anterior a dez/2012</v>
          </cell>
          <cell r="L99" t="str">
            <v>NÃO PESQUISADA</v>
          </cell>
          <cell r="M99" t="str">
            <v>Não pesquisado</v>
          </cell>
          <cell r="N99">
            <v>0</v>
          </cell>
          <cell r="O99">
            <v>0</v>
          </cell>
          <cell r="P99">
            <v>37926</v>
          </cell>
          <cell r="Q99">
            <v>38686</v>
          </cell>
          <cell r="R99">
            <v>0</v>
          </cell>
        </row>
        <row r="100">
          <cell r="F100" t="str">
            <v>188.231.496-49</v>
          </cell>
          <cell r="G100" t="str">
            <v>Antiga Fazenda Plantel - São Félix do Xingu-PA</v>
          </cell>
          <cell r="H100">
            <v>11</v>
          </cell>
          <cell r="I100">
            <v>0</v>
          </cell>
          <cell r="J100" t="str">
            <v>AI pagos</v>
          </cell>
          <cell r="K100" t="str">
            <v>NÃO. Decisão anterior a dez/2012</v>
          </cell>
          <cell r="L100" t="str">
            <v>NÃO PESQUISADA</v>
          </cell>
          <cell r="M100" t="str">
            <v>Não pesquisado</v>
          </cell>
          <cell r="N100">
            <v>0</v>
          </cell>
          <cell r="O100">
            <v>0</v>
          </cell>
          <cell r="P100">
            <v>39264</v>
          </cell>
          <cell r="Q100">
            <v>40416</v>
          </cell>
          <cell r="R100">
            <v>0</v>
          </cell>
        </row>
        <row r="101">
          <cell r="F101" t="str">
            <v>026.396.888-04</v>
          </cell>
          <cell r="G101" t="str">
            <v>Fazenda Lago Azul - Rod. PA 150, KM 250 – Sapucaia – PA</v>
          </cell>
          <cell r="H101">
            <v>107</v>
          </cell>
          <cell r="I101">
            <v>0</v>
          </cell>
          <cell r="J101" t="str">
            <v>AI pagos</v>
          </cell>
          <cell r="K101" t="str">
            <v>NÃO. Decisão anterior a dez/2012</v>
          </cell>
          <cell r="L101" t="str">
            <v>NÃO PESQUISADA</v>
          </cell>
          <cell r="M101" t="str">
            <v>Não pesquisado</v>
          </cell>
          <cell r="N101">
            <v>0</v>
          </cell>
          <cell r="O101">
            <v>0</v>
          </cell>
          <cell r="P101">
            <v>38322</v>
          </cell>
          <cell r="Q101">
            <v>39723</v>
          </cell>
          <cell r="R101">
            <v>0</v>
          </cell>
        </row>
        <row r="102">
          <cell r="F102" t="str">
            <v>031.108.776-00</v>
          </cell>
          <cell r="G102" t="str">
            <v>Fazenda Rancho Alegre – Ulianópolis - PA</v>
          </cell>
          <cell r="H102">
            <v>42</v>
          </cell>
          <cell r="I102">
            <v>0</v>
          </cell>
          <cell r="J102" t="str">
            <v>AI pagos</v>
          </cell>
          <cell r="K102" t="str">
            <v>NÃO. Decisão anterior a dez/2012</v>
          </cell>
          <cell r="L102" t="str">
            <v>NÃO PESQUISADA</v>
          </cell>
          <cell r="M102" t="str">
            <v>Não pesquisado</v>
          </cell>
          <cell r="N102">
            <v>0</v>
          </cell>
          <cell r="O102">
            <v>0</v>
          </cell>
          <cell r="P102">
            <v>38322</v>
          </cell>
          <cell r="Q102">
            <v>39064</v>
          </cell>
          <cell r="R102">
            <v>0</v>
          </cell>
        </row>
        <row r="103">
          <cell r="F103" t="str">
            <v>04.995.650/0001-75</v>
          </cell>
          <cell r="G103" t="str">
            <v>Fazenda Táxi Aéreo – Estr.Rio Dourado s/n Km 100-Santa Maria das Barreiras - PA</v>
          </cell>
          <cell r="H103">
            <v>49</v>
          </cell>
          <cell r="I103">
            <v>0</v>
          </cell>
          <cell r="J103" t="str">
            <v>AI pagos</v>
          </cell>
          <cell r="K103" t="str">
            <v>NÃO. Decisão anterior a dez/2012</v>
          </cell>
          <cell r="L103" t="str">
            <v>NÃO PESQUISADA</v>
          </cell>
          <cell r="M103" t="str">
            <v>Não pesquisado</v>
          </cell>
          <cell r="N103">
            <v>0</v>
          </cell>
          <cell r="O103">
            <v>0</v>
          </cell>
          <cell r="P103">
            <v>38322</v>
          </cell>
          <cell r="Q103">
            <v>38736</v>
          </cell>
          <cell r="R103">
            <v>38860</v>
          </cell>
        </row>
        <row r="104">
          <cell r="F104" t="str">
            <v>31.541.907/0003-53</v>
          </cell>
          <cell r="G104" t="str">
            <v>Fazenda Santa  Leonina - Estrada Banach, KM 25 - Rio Maria – PA</v>
          </cell>
          <cell r="H104">
            <v>18</v>
          </cell>
          <cell r="I104">
            <v>0</v>
          </cell>
          <cell r="J104" t="str">
            <v>AI pagos</v>
          </cell>
          <cell r="K104" t="str">
            <v>NÃO. Decisão anterior a dez/2012</v>
          </cell>
          <cell r="L104" t="str">
            <v>NÃO PESQUISADA</v>
          </cell>
          <cell r="M104" t="str">
            <v>Não pesquisado</v>
          </cell>
          <cell r="N104">
            <v>0</v>
          </cell>
          <cell r="O104">
            <v>0</v>
          </cell>
          <cell r="P104">
            <v>38322</v>
          </cell>
          <cell r="Q104">
            <v>39139</v>
          </cell>
          <cell r="R104">
            <v>0</v>
          </cell>
        </row>
        <row r="105">
          <cell r="F105" t="str">
            <v>15.255.383/0001-16</v>
          </cell>
          <cell r="G105" t="str">
            <v>Fazenda Agrovás - BR 080 Espigão do Leste - São Felix do Araguaia – MT</v>
          </cell>
          <cell r="H105">
            <v>41</v>
          </cell>
          <cell r="I105">
            <v>0</v>
          </cell>
          <cell r="J105" t="str">
            <v>AI pagos</v>
          </cell>
          <cell r="K105" t="str">
            <v>NÃO. Decisão anterior a dez/2012</v>
          </cell>
          <cell r="L105" t="str">
            <v>NÃO PESQUISADA</v>
          </cell>
          <cell r="M105" t="str">
            <v>Não pesquisado</v>
          </cell>
          <cell r="N105">
            <v>0</v>
          </cell>
          <cell r="O105">
            <v>0</v>
          </cell>
          <cell r="P105">
            <v>38322</v>
          </cell>
          <cell r="Q105">
            <v>39064</v>
          </cell>
          <cell r="R105">
            <v>0</v>
          </cell>
        </row>
        <row r="106">
          <cell r="F106" t="str">
            <v>421.436.839-87</v>
          </cell>
          <cell r="G106" t="str">
            <v>Fazenda Vale do Sol, Rod. Transvelino- KM 78 - Margem Direita do Rio Xingu - São Felix do Xingu - PA</v>
          </cell>
          <cell r="H106">
            <v>27</v>
          </cell>
          <cell r="I106">
            <v>0</v>
          </cell>
          <cell r="J106" t="str">
            <v>AI pagos</v>
          </cell>
          <cell r="K106" t="str">
            <v>NÃO. Decisão anterior a dez/2012</v>
          </cell>
          <cell r="L106" t="str">
            <v>NÃO PESQUISADA</v>
          </cell>
          <cell r="M106" t="str">
            <v>Não pesquisado</v>
          </cell>
          <cell r="N106">
            <v>0</v>
          </cell>
          <cell r="O106">
            <v>0</v>
          </cell>
          <cell r="P106">
            <v>38322</v>
          </cell>
          <cell r="Q106">
            <v>38860</v>
          </cell>
          <cell r="R106">
            <v>38860</v>
          </cell>
        </row>
        <row r="107">
          <cell r="F107" t="str">
            <v>002.518.445-87</v>
          </cell>
          <cell r="G107" t="str">
            <v>Fazendas Reunidas Monte Castelo - Povoado Centro do Toinho - Senador La Roque - MA</v>
          </cell>
          <cell r="H107">
            <v>20</v>
          </cell>
          <cell r="I107">
            <v>0</v>
          </cell>
          <cell r="J107" t="str">
            <v>AI pagos</v>
          </cell>
          <cell r="K107" t="str">
            <v>NÃO. Decisão anterior a dez/2012</v>
          </cell>
          <cell r="L107" t="str">
            <v>NÃO PESQUISADA</v>
          </cell>
          <cell r="M107" t="str">
            <v>Não pesquisado</v>
          </cell>
          <cell r="N107">
            <v>0</v>
          </cell>
          <cell r="O107">
            <v>0</v>
          </cell>
          <cell r="P107">
            <v>38322</v>
          </cell>
          <cell r="Q107">
            <v>39064</v>
          </cell>
          <cell r="R107">
            <v>0</v>
          </cell>
        </row>
        <row r="108">
          <cell r="F108" t="str">
            <v>054.909.523-34</v>
          </cell>
          <cell r="G108" t="str">
            <v>Fazenda Nossa Senhora Aparecida - Breu Branco – PA</v>
          </cell>
          <cell r="H108">
            <v>37</v>
          </cell>
          <cell r="I108">
            <v>0</v>
          </cell>
          <cell r="J108" t="str">
            <v>AI pagos</v>
          </cell>
          <cell r="K108" t="str">
            <v>NÃO. Decisão anterior a dez/2012</v>
          </cell>
          <cell r="L108" t="str">
            <v>NÃO PESQUISADA</v>
          </cell>
          <cell r="M108" t="str">
            <v>Não pesquisado</v>
          </cell>
          <cell r="N108">
            <v>0</v>
          </cell>
          <cell r="O108">
            <v>0</v>
          </cell>
          <cell r="P108">
            <v>38322</v>
          </cell>
          <cell r="Q108">
            <v>39678</v>
          </cell>
          <cell r="R108">
            <v>0</v>
          </cell>
        </row>
        <row r="109">
          <cell r="F109" t="str">
            <v>027.831.264-00</v>
          </cell>
          <cell r="G109" t="str">
            <v>Fazenda Recanto do Araguaia – 6km depois do Povoado São João – Ananás – TO</v>
          </cell>
          <cell r="H109">
            <v>14</v>
          </cell>
          <cell r="I109">
            <v>0</v>
          </cell>
          <cell r="J109" t="str">
            <v>AI pagos</v>
          </cell>
          <cell r="K109" t="str">
            <v>NÃO. Decisão anterior a dez/2012</v>
          </cell>
          <cell r="L109" t="str">
            <v>NÃO PESQUISADA</v>
          </cell>
          <cell r="M109" t="str">
            <v>Não pesquisado</v>
          </cell>
          <cell r="N109">
            <v>0</v>
          </cell>
          <cell r="O109">
            <v>0</v>
          </cell>
          <cell r="P109">
            <v>38322</v>
          </cell>
          <cell r="Q109">
            <v>39064</v>
          </cell>
          <cell r="R109">
            <v>0</v>
          </cell>
        </row>
        <row r="110">
          <cell r="F110" t="str">
            <v>008.369.312-20</v>
          </cell>
          <cell r="G110" t="str">
            <v>Fazenda Cajazeira - São Felix do Xingu/PA</v>
          </cell>
          <cell r="H110">
            <v>41</v>
          </cell>
          <cell r="I110">
            <v>0</v>
          </cell>
          <cell r="J110" t="str">
            <v>AI pagos</v>
          </cell>
          <cell r="K110" t="str">
            <v>NÃO. Decisão anterior a dez/2012</v>
          </cell>
          <cell r="L110" t="str">
            <v>FORA DO CPMR</v>
          </cell>
          <cell r="M110" t="str">
            <v>Fora do CPMR</v>
          </cell>
          <cell r="N110">
            <v>0</v>
          </cell>
          <cell r="O110">
            <v>0</v>
          </cell>
          <cell r="P110">
            <v>38322</v>
          </cell>
          <cell r="Q110">
            <v>42004</v>
          </cell>
          <cell r="R110">
            <v>0</v>
          </cell>
        </row>
        <row r="111">
          <cell r="F111" t="str">
            <v>386.649.330-49; 004.694.756-68</v>
          </cell>
          <cell r="G111" t="str">
            <v>Fazenda Agricola  Tabuleiro - BR 020, KM 60 (Sentido Posse/GO  Luiz Eduardo Magalhães), Vicinal a Direita, KM 40- Corretina – BA</v>
          </cell>
          <cell r="H111">
            <v>259</v>
          </cell>
          <cell r="I111">
            <v>0</v>
          </cell>
          <cell r="J111" t="str">
            <v>AI pagos</v>
          </cell>
          <cell r="K111" t="str">
            <v>NÃO. Decisão anterior a dez/2012</v>
          </cell>
          <cell r="L111" t="str">
            <v>NÃO PESQUISADA</v>
          </cell>
          <cell r="M111" t="str">
            <v>Não pesquisado</v>
          </cell>
          <cell r="N111">
            <v>0</v>
          </cell>
          <cell r="O111">
            <v>0</v>
          </cell>
          <cell r="P111">
            <v>38322</v>
          </cell>
          <cell r="Q111">
            <v>39174</v>
          </cell>
          <cell r="R111">
            <v>0</v>
          </cell>
        </row>
        <row r="112">
          <cell r="F112" t="str">
            <v>087.016.878-91</v>
          </cell>
          <cell r="G112" t="str">
            <v xml:space="preserve">Fazenda Vitória – Ananás -TO  </v>
          </cell>
          <cell r="H112">
            <v>11</v>
          </cell>
          <cell r="I112">
            <v>0</v>
          </cell>
          <cell r="J112" t="str">
            <v>AI pagos</v>
          </cell>
          <cell r="K112" t="str">
            <v>NÃO. Decisão anterior a dez/2012</v>
          </cell>
          <cell r="L112" t="str">
            <v>NÃO PESQUISADA</v>
          </cell>
          <cell r="M112" t="str">
            <v>Não pesquisado</v>
          </cell>
          <cell r="N112">
            <v>0</v>
          </cell>
          <cell r="O112">
            <v>0</v>
          </cell>
          <cell r="P112">
            <v>38322</v>
          </cell>
          <cell r="Q112">
            <v>39064</v>
          </cell>
          <cell r="R112">
            <v>0</v>
          </cell>
        </row>
        <row r="113">
          <cell r="F113" t="str">
            <v>013.162.738-49</v>
          </cell>
          <cell r="G113" t="str">
            <v>Fazenda Livramento - Linha 135 - Lotes: 55, 64 e 65, Setor 09, Gleba Corumbiara - RO</v>
          </cell>
          <cell r="H113">
            <v>73</v>
          </cell>
          <cell r="I113">
            <v>0</v>
          </cell>
          <cell r="J113" t="str">
            <v>AI pagos</v>
          </cell>
          <cell r="K113" t="str">
            <v>NÃO. Decisão anterior a dez/2012</v>
          </cell>
          <cell r="L113" t="str">
            <v>NÃO PESQUISADA</v>
          </cell>
          <cell r="M113" t="str">
            <v>Não pesquisado</v>
          </cell>
          <cell r="N113">
            <v>0</v>
          </cell>
          <cell r="O113">
            <v>0</v>
          </cell>
          <cell r="P113">
            <v>38322</v>
          </cell>
          <cell r="Q113">
            <v>39064</v>
          </cell>
          <cell r="R113">
            <v>0</v>
          </cell>
        </row>
        <row r="114">
          <cell r="F114" t="str">
            <v>061.129.601-25</v>
          </cell>
          <cell r="G114" t="str">
            <v>Fazenda Olivence - Rod. PA-275 - Km 40 - acesso à Esquerda, sentido Eldorado/ Parauapebas – Curionópolis - PA</v>
          </cell>
          <cell r="H114">
            <v>12</v>
          </cell>
          <cell r="I114">
            <v>0</v>
          </cell>
          <cell r="J114" t="str">
            <v>AI pagos</v>
          </cell>
          <cell r="K114" t="str">
            <v>NÃO. Decisão anterior a dez/2012</v>
          </cell>
          <cell r="L114" t="str">
            <v>NÃO PESQUISADA</v>
          </cell>
          <cell r="M114" t="str">
            <v>Não pesquisado</v>
          </cell>
          <cell r="N114">
            <v>0</v>
          </cell>
          <cell r="O114">
            <v>0</v>
          </cell>
          <cell r="P114">
            <v>38322</v>
          </cell>
          <cell r="Q114">
            <v>40096</v>
          </cell>
          <cell r="R114">
            <v>0</v>
          </cell>
        </row>
        <row r="115">
          <cell r="F115" t="str">
            <v>001.659.052-04</v>
          </cell>
          <cell r="G115" t="str">
            <v>Fazenda Baguá – Rod. PA 150, KM 116 – Eldorado Carjás – PA</v>
          </cell>
          <cell r="H115">
            <v>35</v>
          </cell>
          <cell r="I115">
            <v>0</v>
          </cell>
          <cell r="J115" t="str">
            <v>AI pagos</v>
          </cell>
          <cell r="K115" t="str">
            <v>NÃO. Decisão anterior a dez/2012</v>
          </cell>
          <cell r="L115" t="str">
            <v>NÃO PESQUISADA</v>
          </cell>
          <cell r="M115" t="str">
            <v>Não pesquisado</v>
          </cell>
          <cell r="N115">
            <v>0</v>
          </cell>
          <cell r="O115">
            <v>0</v>
          </cell>
          <cell r="P115">
            <v>38534</v>
          </cell>
          <cell r="Q115">
            <v>39280</v>
          </cell>
          <cell r="R115">
            <v>0</v>
          </cell>
        </row>
        <row r="116">
          <cell r="F116" t="str">
            <v>009.507.346-91</v>
          </cell>
          <cell r="G116" t="str">
            <v>Fazenda Esmeralda - Estrada Bannach, Km 50 – Bannach – PA</v>
          </cell>
          <cell r="H116">
            <v>16</v>
          </cell>
          <cell r="I116">
            <v>0</v>
          </cell>
          <cell r="J116" t="str">
            <v>AI pagos</v>
          </cell>
          <cell r="K116" t="str">
            <v>NÃO. Decisão anterior a dez/2012</v>
          </cell>
          <cell r="L116" t="str">
            <v>NÃO PESQUISADA</v>
          </cell>
          <cell r="M116" t="str">
            <v>Não pesquisado</v>
          </cell>
          <cell r="N116">
            <v>0</v>
          </cell>
          <cell r="O116">
            <v>0</v>
          </cell>
          <cell r="P116">
            <v>38322</v>
          </cell>
          <cell r="Q116">
            <v>39280</v>
          </cell>
          <cell r="R116">
            <v>0</v>
          </cell>
        </row>
        <row r="117">
          <cell r="F117" t="str">
            <v>037.678.766-04</v>
          </cell>
          <cell r="G117" t="str">
            <v>Fazenda Ponta da Serra - Estrada do Rio Preto S/N - KM 131 – Marabá -PA</v>
          </cell>
          <cell r="H117">
            <v>32</v>
          </cell>
          <cell r="I117">
            <v>0</v>
          </cell>
          <cell r="J117" t="str">
            <v>AI pagos</v>
          </cell>
          <cell r="K117" t="str">
            <v>NÃO. Decisão anterior a dez/2012</v>
          </cell>
          <cell r="L117" t="str">
            <v>NÃO PESQUISADA</v>
          </cell>
          <cell r="M117" t="str">
            <v>Não pesquisado</v>
          </cell>
          <cell r="N117">
            <v>0</v>
          </cell>
          <cell r="O117">
            <v>0</v>
          </cell>
          <cell r="P117">
            <v>38322</v>
          </cell>
          <cell r="Q117">
            <v>39064</v>
          </cell>
          <cell r="R117">
            <v>0</v>
          </cell>
        </row>
        <row r="118">
          <cell r="F118" t="str">
            <v>002.664.851-20</v>
          </cell>
          <cell r="G118" t="str">
            <v>Fazenda São José - Rod. Transcolinas KM 33 à direita Bandeirante – TO</v>
          </cell>
          <cell r="H118">
            <v>14</v>
          </cell>
          <cell r="I118">
            <v>0</v>
          </cell>
          <cell r="J118" t="str">
            <v>AI pagos</v>
          </cell>
          <cell r="K118" t="str">
            <v>NÃO. Decisão anterior a dez/2012</v>
          </cell>
          <cell r="L118" t="str">
            <v>NÃO PESQUISADA</v>
          </cell>
          <cell r="M118" t="str">
            <v>Não pesquisado</v>
          </cell>
          <cell r="N118">
            <v>0</v>
          </cell>
          <cell r="O118">
            <v>0</v>
          </cell>
          <cell r="P118">
            <v>38322</v>
          </cell>
          <cell r="Q118">
            <v>39064</v>
          </cell>
          <cell r="R118">
            <v>0</v>
          </cell>
        </row>
        <row r="119">
          <cell r="F119" t="str">
            <v>300.067.758-53</v>
          </cell>
          <cell r="G119" t="str">
            <v>Fazenda Ponta de Pedra– Estrada do Rio Preto S/N – KM 110 – Gleba Tapirapé – Marabá – PA</v>
          </cell>
          <cell r="H119">
            <v>28</v>
          </cell>
          <cell r="I119">
            <v>0</v>
          </cell>
          <cell r="J119" t="str">
            <v>AI pagos</v>
          </cell>
          <cell r="K119" t="str">
            <v>NÃO. Decisão anterior a dez/2012</v>
          </cell>
          <cell r="L119" t="str">
            <v>NÃO PESQUISADA</v>
          </cell>
          <cell r="M119" t="str">
            <v>Não pesquisado</v>
          </cell>
          <cell r="N119">
            <v>0</v>
          </cell>
          <cell r="O119">
            <v>0</v>
          </cell>
          <cell r="P119">
            <v>38322</v>
          </cell>
          <cell r="Q119">
            <v>39064</v>
          </cell>
          <cell r="R119">
            <v>0</v>
          </cell>
        </row>
        <row r="120">
          <cell r="F120" t="str">
            <v>125.970.586-20</v>
          </cell>
          <cell r="G120" t="str">
            <v>Fazenda Laranjeiras I – São Desidério/BA</v>
          </cell>
          <cell r="H120">
            <v>39</v>
          </cell>
          <cell r="I120">
            <v>0</v>
          </cell>
          <cell r="J120" t="str">
            <v>AI pagos</v>
          </cell>
          <cell r="K120" t="str">
            <v>NÃO. Decisão anterior a dez/2012</v>
          </cell>
          <cell r="L120" t="str">
            <v>NÃO PESQUISADA</v>
          </cell>
          <cell r="M120" t="str">
            <v>Não pesquisado</v>
          </cell>
          <cell r="N120">
            <v>0</v>
          </cell>
          <cell r="O120">
            <v>0</v>
          </cell>
          <cell r="P120">
            <v>38657</v>
          </cell>
          <cell r="Q120">
            <v>40178</v>
          </cell>
          <cell r="R120">
            <v>0</v>
          </cell>
        </row>
        <row r="121">
          <cell r="F121" t="str">
            <v>035.973.507-04; 243.562.557-04</v>
          </cell>
          <cell r="G121" t="str">
            <v>Fazenda Baunilha – Rodovia BR 222, Km 8,5 – estrada do Jacuzinho, Km 48 – Rondon do Pará – PA</v>
          </cell>
          <cell r="H121">
            <v>16</v>
          </cell>
          <cell r="I121">
            <v>0</v>
          </cell>
          <cell r="J121" t="str">
            <v>AI pagos</v>
          </cell>
          <cell r="K121" t="str">
            <v>NÃO. Decisão anterior a dez/2012</v>
          </cell>
          <cell r="L121" t="str">
            <v>NÃO PESQUISADA</v>
          </cell>
          <cell r="M121" t="str">
            <v>Não pesquisado</v>
          </cell>
          <cell r="N121">
            <v>0</v>
          </cell>
          <cell r="O121">
            <v>0</v>
          </cell>
          <cell r="P121">
            <v>38534</v>
          </cell>
          <cell r="Q121">
            <v>39280</v>
          </cell>
          <cell r="R121">
            <v>0</v>
          </cell>
        </row>
        <row r="122">
          <cell r="F122" t="str">
            <v>136.242.371-87</v>
          </cell>
          <cell r="G122" t="str">
            <v xml:space="preserve">Fazenda Cantão – Estrada de Arapuema </v>
          </cell>
          <cell r="H122">
            <v>26</v>
          </cell>
          <cell r="I122">
            <v>0</v>
          </cell>
          <cell r="J122" t="str">
            <v>AI pagos</v>
          </cell>
          <cell r="K122" t="str">
            <v>NÃO. Decisão anterior a dez/2012</v>
          </cell>
          <cell r="L122" t="str">
            <v>NÃO PESQUISADA</v>
          </cell>
          <cell r="M122" t="str">
            <v>Não pesquisado</v>
          </cell>
          <cell r="N122">
            <v>0</v>
          </cell>
          <cell r="O122">
            <v>0</v>
          </cell>
          <cell r="P122">
            <v>38534</v>
          </cell>
          <cell r="Q122">
            <v>39280</v>
          </cell>
          <cell r="R122">
            <v>0</v>
          </cell>
        </row>
        <row r="123">
          <cell r="F123" t="str">
            <v>008.812.938-14</v>
          </cell>
          <cell r="G123" t="str">
            <v>Fazenda Meu Xodó – Rod. BR 010, Km 1419 – Açailândia – MA</v>
          </cell>
          <cell r="H123">
            <v>15</v>
          </cell>
          <cell r="I123">
            <v>0</v>
          </cell>
          <cell r="J123" t="str">
            <v>AI pagos</v>
          </cell>
          <cell r="K123" t="str">
            <v>NÃO. Decisão anterior a dez/2012</v>
          </cell>
          <cell r="L123" t="str">
            <v>NÃO PESQUISADA</v>
          </cell>
          <cell r="M123" t="str">
            <v>Não pesquisado</v>
          </cell>
          <cell r="N123">
            <v>0</v>
          </cell>
          <cell r="O123">
            <v>0</v>
          </cell>
          <cell r="P123">
            <v>38534</v>
          </cell>
          <cell r="Q123">
            <v>39280</v>
          </cell>
          <cell r="R123">
            <v>0</v>
          </cell>
        </row>
        <row r="124">
          <cell r="F124" t="str">
            <v>04.335.328/0001-10</v>
          </cell>
          <cell r="G124" t="str">
            <v>Fazenda Légua de Pedras – Estrada Santa Isabel KM 41 – Ananás – TO</v>
          </cell>
          <cell r="H124">
            <v>29</v>
          </cell>
          <cell r="I124">
            <v>0</v>
          </cell>
          <cell r="J124" t="str">
            <v>AI pagos</v>
          </cell>
          <cell r="K124" t="str">
            <v>NÃO. Decisão anterior a dez/2012</v>
          </cell>
          <cell r="L124" t="str">
            <v>NÃO PESQUISADA</v>
          </cell>
          <cell r="M124" t="str">
            <v>Não pesquisado</v>
          </cell>
          <cell r="N124">
            <v>0</v>
          </cell>
          <cell r="O124">
            <v>0</v>
          </cell>
          <cell r="P124">
            <v>38322</v>
          </cell>
          <cell r="Q124">
            <v>39574</v>
          </cell>
          <cell r="R124">
            <v>0</v>
          </cell>
        </row>
        <row r="125">
          <cell r="F125" t="str">
            <v>012.478.243-49</v>
          </cell>
          <cell r="G125" t="str">
            <v xml:space="preserve">Fazenda Nova Era, BR 010 – Itinga - MA </v>
          </cell>
          <cell r="H125">
            <v>18</v>
          </cell>
          <cell r="I125">
            <v>0</v>
          </cell>
          <cell r="J125" t="str">
            <v>AI pagos</v>
          </cell>
          <cell r="K125" t="str">
            <v>NÃO. Decisão anterior a dez/2012</v>
          </cell>
          <cell r="L125" t="str">
            <v>NÃO PESQUISADA</v>
          </cell>
          <cell r="M125" t="str">
            <v>Não pesquisado</v>
          </cell>
          <cell r="N125">
            <v>0</v>
          </cell>
          <cell r="O125">
            <v>0</v>
          </cell>
          <cell r="P125">
            <v>38322</v>
          </cell>
          <cell r="Q125">
            <v>39064</v>
          </cell>
          <cell r="R125">
            <v>0</v>
          </cell>
        </row>
        <row r="126">
          <cell r="F126" t="str">
            <v>087.220.647-53</v>
          </cell>
          <cell r="G126" t="str">
            <v>Agropecuária Três Irmãos - Linha 06-3º Eixo KM 30 - Lote - 81,91 e 92 - Setor II – Gleba Corumbiara – RO</v>
          </cell>
          <cell r="H126">
            <v>51</v>
          </cell>
          <cell r="I126">
            <v>0</v>
          </cell>
          <cell r="J126" t="str">
            <v>AI pagos</v>
          </cell>
          <cell r="K126" t="str">
            <v>NÃO. Decisão anterior a dez/2012</v>
          </cell>
          <cell r="L126" t="str">
            <v>NÃO PESQUISADA</v>
          </cell>
          <cell r="M126" t="str">
            <v>Não pesquisado</v>
          </cell>
          <cell r="N126">
            <v>0</v>
          </cell>
          <cell r="O126">
            <v>0</v>
          </cell>
          <cell r="P126">
            <v>38322</v>
          </cell>
          <cell r="Q126">
            <v>39064</v>
          </cell>
          <cell r="R126">
            <v>0</v>
          </cell>
        </row>
        <row r="127">
          <cell r="F127" t="str">
            <v>048.978.032-68</v>
          </cell>
          <cell r="G127" t="str">
            <v>Fazenda Lorena – Rod.  PA-150 - KM 35 - Vila Sororo - a Direira 25 Km da Estrada da Ferrovia – Marabá – PA</v>
          </cell>
          <cell r="H127">
            <v>16</v>
          </cell>
          <cell r="I127">
            <v>0</v>
          </cell>
          <cell r="J127" t="str">
            <v>AI pagos</v>
          </cell>
          <cell r="K127" t="str">
            <v>NÃO. Decisão anterior a dez/2012</v>
          </cell>
          <cell r="L127" t="str">
            <v>NÃO PESQUISADA</v>
          </cell>
          <cell r="M127" t="str">
            <v>Não pesquisado</v>
          </cell>
          <cell r="N127">
            <v>0</v>
          </cell>
          <cell r="O127">
            <v>0</v>
          </cell>
          <cell r="P127">
            <v>38322</v>
          </cell>
          <cell r="Q127">
            <v>39064</v>
          </cell>
          <cell r="R127">
            <v>0</v>
          </cell>
        </row>
        <row r="128">
          <cell r="F128" t="str">
            <v>04.863.478/0001-04; 003.107.601-78</v>
          </cell>
          <cell r="G128" t="str">
            <v>Agropecuária Mirandópolis S.A.-Rod. BR 158 – KM 180- Santa Maria das Barreiras – PA</v>
          </cell>
          <cell r="H128">
            <v>33</v>
          </cell>
          <cell r="I128">
            <v>0</v>
          </cell>
          <cell r="J128" t="str">
            <v>AI pagos</v>
          </cell>
          <cell r="K128" t="str">
            <v>NÃO. Decisão anterior a dez/2012</v>
          </cell>
          <cell r="L128" t="str">
            <v>NÃO PESQUISADA</v>
          </cell>
          <cell r="M128" t="str">
            <v>Não pesquisado</v>
          </cell>
          <cell r="N128">
            <v>0</v>
          </cell>
          <cell r="O128">
            <v>0</v>
          </cell>
          <cell r="P128">
            <v>38322</v>
          </cell>
          <cell r="Q128">
            <v>39280</v>
          </cell>
          <cell r="R128">
            <v>0</v>
          </cell>
        </row>
        <row r="129">
          <cell r="F129" t="str">
            <v>026.849.501-72; 500.047.41578.8</v>
          </cell>
          <cell r="G129" t="str">
            <v>Fazenda São Lourenço - Santa Maria das  Barreiras – PA</v>
          </cell>
          <cell r="H129">
            <v>20</v>
          </cell>
          <cell r="I129">
            <v>0</v>
          </cell>
          <cell r="J129" t="str">
            <v>AI pagos</v>
          </cell>
          <cell r="K129" t="str">
            <v>NÃO. Decisão anterior a dez/2012</v>
          </cell>
          <cell r="L129" t="str">
            <v>NÃO PESQUISADA</v>
          </cell>
          <cell r="M129" t="str">
            <v>Não pesquisado</v>
          </cell>
          <cell r="N129">
            <v>0</v>
          </cell>
          <cell r="O129">
            <v>0</v>
          </cell>
          <cell r="P129">
            <v>38322</v>
          </cell>
          <cell r="Q129">
            <v>39644</v>
          </cell>
          <cell r="R129">
            <v>0</v>
          </cell>
        </row>
        <row r="130">
          <cell r="F130" t="str">
            <v>026.574.558-67</v>
          </cell>
          <cell r="G130" t="str">
            <v>Fazenda São Luiz - Ourilândia do Norte - PA</v>
          </cell>
          <cell r="H130">
            <v>14</v>
          </cell>
          <cell r="I130">
            <v>0</v>
          </cell>
          <cell r="J130" t="str">
            <v>AI pagos</v>
          </cell>
          <cell r="K130" t="str">
            <v>NÃO. Decisão anterior a dez/2012</v>
          </cell>
          <cell r="L130" t="str">
            <v>NÃO PESQUISADA</v>
          </cell>
          <cell r="M130" t="str">
            <v>Não pesquisado</v>
          </cell>
          <cell r="N130">
            <v>0</v>
          </cell>
          <cell r="O130">
            <v>0</v>
          </cell>
          <cell r="P130">
            <v>38322</v>
          </cell>
          <cell r="Q130">
            <v>39064</v>
          </cell>
          <cell r="R130">
            <v>0</v>
          </cell>
        </row>
        <row r="131">
          <cell r="F131" t="str">
            <v>436.802.759-00</v>
          </cell>
          <cell r="G131" t="str">
            <v>Fazenda São Pedro - Estrada do Rio Novo - Rod MT 140 KM 260, Santa Rita do Trivelato –MT</v>
          </cell>
          <cell r="H131">
            <v>73</v>
          </cell>
          <cell r="I131">
            <v>0</v>
          </cell>
          <cell r="J131" t="str">
            <v>AI pagos</v>
          </cell>
          <cell r="K131" t="str">
            <v>NÃO. Decisão anterior a dez/2012</v>
          </cell>
          <cell r="L131" t="str">
            <v>NÃO PESQUISADA</v>
          </cell>
          <cell r="M131" t="str">
            <v>Não pesquisado</v>
          </cell>
          <cell r="N131">
            <v>0</v>
          </cell>
          <cell r="O131">
            <v>0</v>
          </cell>
          <cell r="P131">
            <v>38322</v>
          </cell>
          <cell r="Q131">
            <v>39064</v>
          </cell>
          <cell r="R131">
            <v>0</v>
          </cell>
        </row>
        <row r="132">
          <cell r="F132" t="str">
            <v>025.109.443-04</v>
          </cell>
          <cell r="G132" t="str">
            <v>Fazenda Bandeirante - Gleba Piquiá, Lote 200-A - KM 17 - São Francisco do Brejão-MA</v>
          </cell>
          <cell r="H132">
            <v>10</v>
          </cell>
          <cell r="I132">
            <v>0</v>
          </cell>
          <cell r="J132" t="str">
            <v>AI pagos</v>
          </cell>
          <cell r="K132" t="str">
            <v>NÃO. Decisão anterior a dez/2012</v>
          </cell>
          <cell r="L132" t="str">
            <v>NÃO PESQUISADA</v>
          </cell>
          <cell r="M132" t="str">
            <v>Não pesquisado</v>
          </cell>
          <cell r="N132">
            <v>0</v>
          </cell>
          <cell r="O132">
            <v>0</v>
          </cell>
          <cell r="P132">
            <v>38322</v>
          </cell>
          <cell r="Q132">
            <v>39064</v>
          </cell>
          <cell r="R132">
            <v>0</v>
          </cell>
        </row>
        <row r="133">
          <cell r="F133" t="str">
            <v>150.750.791-72</v>
          </cell>
          <cell r="G133" t="str">
            <v>Fazenda Açaí, Zona Rural de Araguaina -TO</v>
          </cell>
          <cell r="H133">
            <v>6</v>
          </cell>
          <cell r="I133">
            <v>0</v>
          </cell>
          <cell r="J133" t="str">
            <v>AI pagos</v>
          </cell>
          <cell r="K133" t="str">
            <v>NÃO. Decisão anterior a dez/2012</v>
          </cell>
          <cell r="L133" t="str">
            <v>NÃO PESQUISADA</v>
          </cell>
          <cell r="M133" t="str">
            <v>Não pesquisado</v>
          </cell>
          <cell r="N133">
            <v>0</v>
          </cell>
          <cell r="O133">
            <v>0</v>
          </cell>
          <cell r="P133">
            <v>39052</v>
          </cell>
          <cell r="Q133">
            <v>39811</v>
          </cell>
          <cell r="R133">
            <v>0</v>
          </cell>
        </row>
        <row r="134">
          <cell r="F134" t="str">
            <v>004.178.821-49</v>
          </cell>
          <cell r="G134" t="str">
            <v xml:space="preserve">Fazenda Bom Jesus – Piquiá dos Baianos – Açailândia - MA </v>
          </cell>
          <cell r="H134">
            <v>22</v>
          </cell>
          <cell r="I134">
            <v>0</v>
          </cell>
          <cell r="J134" t="str">
            <v>AI pagos</v>
          </cell>
          <cell r="K134" t="str">
            <v>NÃO. Decisão anterior a dez/2012</v>
          </cell>
          <cell r="L134" t="str">
            <v>NÃO PESQUISADA</v>
          </cell>
          <cell r="M134" t="str">
            <v>Não pesquisado</v>
          </cell>
          <cell r="N134">
            <v>0</v>
          </cell>
          <cell r="O134">
            <v>0</v>
          </cell>
          <cell r="P134">
            <v>38322</v>
          </cell>
          <cell r="Q134">
            <v>39064</v>
          </cell>
          <cell r="R134">
            <v>0</v>
          </cell>
        </row>
        <row r="135">
          <cell r="F135" t="str">
            <v>076.740.401-78</v>
          </cell>
          <cell r="G135" t="str">
            <v>Fazenda Santa Antônia – Araguaína –TO</v>
          </cell>
          <cell r="H135">
            <v>2</v>
          </cell>
          <cell r="I135">
            <v>0</v>
          </cell>
          <cell r="J135" t="str">
            <v>AI pagos</v>
          </cell>
          <cell r="K135" t="str">
            <v>NÃO. Decisão anterior a dez/2012</v>
          </cell>
          <cell r="L135" t="str">
            <v>NÃO PESQUISADA</v>
          </cell>
          <cell r="M135" t="str">
            <v>Não pesquisado</v>
          </cell>
          <cell r="N135">
            <v>0</v>
          </cell>
          <cell r="O135">
            <v>0</v>
          </cell>
          <cell r="P135">
            <v>39052</v>
          </cell>
          <cell r="Q135">
            <v>39811</v>
          </cell>
          <cell r="R135">
            <v>0</v>
          </cell>
        </row>
        <row r="136">
          <cell r="F136" t="str">
            <v>090.345.106-97</v>
          </cell>
          <cell r="G136" t="str">
            <v>Fazenda Selva de Pedra – Vicinal do Gelado, Km 21 -  Novo Repartimento – PA</v>
          </cell>
          <cell r="H136">
            <v>6</v>
          </cell>
          <cell r="I136">
            <v>0</v>
          </cell>
          <cell r="J136" t="str">
            <v>AI pagos</v>
          </cell>
          <cell r="K136" t="str">
            <v>NÃO. Decisão anterior a dez/2012</v>
          </cell>
          <cell r="L136" t="str">
            <v>NÃO PESQUISADA</v>
          </cell>
          <cell r="M136" t="str">
            <v>Não pesquisado</v>
          </cell>
          <cell r="N136">
            <v>0</v>
          </cell>
          <cell r="O136">
            <v>0</v>
          </cell>
          <cell r="P136">
            <v>38534</v>
          </cell>
          <cell r="Q136">
            <v>39280</v>
          </cell>
          <cell r="R136">
            <v>0</v>
          </cell>
        </row>
        <row r="137">
          <cell r="F137" t="str">
            <v>031.447.631-87</v>
          </cell>
          <cell r="G137" t="str">
            <v xml:space="preserve">Fazenda Vale dos Sonhos – Araguaná - TO </v>
          </cell>
          <cell r="H137">
            <v>54</v>
          </cell>
          <cell r="I137">
            <v>0</v>
          </cell>
          <cell r="J137" t="str">
            <v>AI pagos</v>
          </cell>
          <cell r="K137" t="str">
            <v>NÃO. Decisão anterior a dez/2012</v>
          </cell>
          <cell r="L137" t="str">
            <v>NÃO PESQUISADA</v>
          </cell>
          <cell r="M137" t="str">
            <v>Não pesquisado</v>
          </cell>
          <cell r="N137">
            <v>0</v>
          </cell>
          <cell r="O137">
            <v>0</v>
          </cell>
          <cell r="P137">
            <v>38322</v>
          </cell>
          <cell r="Q137">
            <v>39280</v>
          </cell>
          <cell r="R137">
            <v>0</v>
          </cell>
        </row>
        <row r="138">
          <cell r="F138" t="str">
            <v>319.347.061-91</v>
          </cell>
          <cell r="G138" t="str">
            <v>Fazenda Trairão – Bannach - PA</v>
          </cell>
          <cell r="H138">
            <v>17</v>
          </cell>
          <cell r="I138">
            <v>0</v>
          </cell>
          <cell r="J138" t="str">
            <v>AI pagos</v>
          </cell>
          <cell r="K138" t="str">
            <v>NÃO. Decisão anterior a dez/2012</v>
          </cell>
          <cell r="L138" t="str">
            <v>NÃO PESQUISADA</v>
          </cell>
          <cell r="M138" t="str">
            <v>Não pesquisado</v>
          </cell>
          <cell r="N138">
            <v>0</v>
          </cell>
          <cell r="O138">
            <v>0</v>
          </cell>
          <cell r="P138">
            <v>39264</v>
          </cell>
          <cell r="Q138">
            <v>40752</v>
          </cell>
          <cell r="R138">
            <v>0</v>
          </cell>
        </row>
        <row r="139">
          <cell r="F139" t="str">
            <v>276.566.089-15</v>
          </cell>
          <cell r="G139" t="str">
            <v>Fazenda São Joaquim/Mequéns - zona rural, Pimenteira do Oeste/RO</v>
          </cell>
          <cell r="H139">
            <v>219</v>
          </cell>
          <cell r="I139">
            <v>0</v>
          </cell>
          <cell r="J139" t="str">
            <v>AI pagos</v>
          </cell>
          <cell r="K139" t="str">
            <v>NÃO. Decisão anterior a dez/2012</v>
          </cell>
          <cell r="L139" t="str">
            <v>FORA DO CPMR</v>
          </cell>
          <cell r="M139" t="str">
            <v>Alguns autos não localizados no CPMR</v>
          </cell>
          <cell r="N139">
            <v>0</v>
          </cell>
          <cell r="O139">
            <v>0</v>
          </cell>
          <cell r="P139">
            <v>38322</v>
          </cell>
          <cell r="Q139">
            <v>42004</v>
          </cell>
          <cell r="R139">
            <v>0</v>
          </cell>
        </row>
        <row r="140">
          <cell r="F140" t="str">
            <v>424.347.939-91</v>
          </cell>
          <cell r="G140" t="str">
            <v xml:space="preserve"> Fazenda Salvadori – Rod. de Itacajá – Presidente Kennedy – TO</v>
          </cell>
          <cell r="H140">
            <v>3</v>
          </cell>
          <cell r="I140">
            <v>0</v>
          </cell>
          <cell r="J140" t="str">
            <v>AI pagos</v>
          </cell>
          <cell r="K140" t="str">
            <v>NÃO. Decisão anterior a dez/2012</v>
          </cell>
          <cell r="L140" t="str">
            <v>NÃO PESQUISADA</v>
          </cell>
          <cell r="M140" t="str">
            <v>Não pesquisado</v>
          </cell>
          <cell r="N140">
            <v>0</v>
          </cell>
          <cell r="O140">
            <v>0</v>
          </cell>
          <cell r="P140">
            <v>38534</v>
          </cell>
          <cell r="Q140">
            <v>39280</v>
          </cell>
          <cell r="R140">
            <v>0</v>
          </cell>
        </row>
        <row r="141">
          <cell r="F141" t="str">
            <v>324.731.847-04</v>
          </cell>
          <cell r="G141" t="str">
            <v>Fazenda Vitória - KM 26, Estr. Vale Gurupi – Carutapera - MA</v>
          </cell>
          <cell r="H141">
            <v>40</v>
          </cell>
          <cell r="I141">
            <v>0</v>
          </cell>
          <cell r="J141" t="str">
            <v>AI pagos</v>
          </cell>
          <cell r="K141" t="str">
            <v>NÃO. Decisão anterior a dez/2012</v>
          </cell>
          <cell r="L141" t="str">
            <v>NÃO PESQUISADA</v>
          </cell>
          <cell r="M141" t="str">
            <v>Não pesquisado</v>
          </cell>
          <cell r="N141">
            <v>0</v>
          </cell>
          <cell r="O141">
            <v>0</v>
          </cell>
          <cell r="P141">
            <v>38322</v>
          </cell>
          <cell r="Q141">
            <v>39064</v>
          </cell>
          <cell r="R141">
            <v>0</v>
          </cell>
        </row>
        <row r="142">
          <cell r="F142" t="str">
            <v>096.009.811-91; 50.004.42.008-82</v>
          </cell>
          <cell r="G142" t="str">
            <v>Fazenda Santa Maria – Rod. BR 158 - KM 180 - Santa Maria das Barreiras - PA</v>
          </cell>
          <cell r="H142">
            <v>11</v>
          </cell>
          <cell r="I142">
            <v>0</v>
          </cell>
          <cell r="J142" t="str">
            <v>AI pagos</v>
          </cell>
          <cell r="K142" t="str">
            <v>NÃO. Decisão anterior a dez/2012</v>
          </cell>
          <cell r="L142" t="str">
            <v>NÃO PESQUISADA</v>
          </cell>
          <cell r="M142" t="str">
            <v>Não pesquisado</v>
          </cell>
          <cell r="N142">
            <v>0</v>
          </cell>
          <cell r="O142">
            <v>0</v>
          </cell>
          <cell r="P142">
            <v>38322</v>
          </cell>
          <cell r="Q142">
            <v>39064</v>
          </cell>
          <cell r="R142">
            <v>0</v>
          </cell>
        </row>
        <row r="143">
          <cell r="F143" t="str">
            <v>332.784.079-20</v>
          </cell>
          <cell r="G143" t="str">
            <v>Fazenda Poranga - Rod. BR 163 - KM 742 – Sorriso - MT</v>
          </cell>
          <cell r="H143">
            <v>49</v>
          </cell>
          <cell r="I143">
            <v>0</v>
          </cell>
          <cell r="J143" t="str">
            <v>AI pagos</v>
          </cell>
          <cell r="K143" t="str">
            <v>NÃO. Decisão anterior a dez/2012</v>
          </cell>
          <cell r="L143" t="str">
            <v>NÃO PESQUISADA</v>
          </cell>
          <cell r="M143" t="str">
            <v>Não pesquisado</v>
          </cell>
          <cell r="N143">
            <v>0</v>
          </cell>
          <cell r="O143">
            <v>0</v>
          </cell>
          <cell r="P143">
            <v>38322</v>
          </cell>
          <cell r="Q143">
            <v>39064</v>
          </cell>
          <cell r="R143">
            <v>0</v>
          </cell>
        </row>
        <row r="144">
          <cell r="F144" t="str">
            <v>375.721.481-15</v>
          </cell>
          <cell r="G144" t="str">
            <v>Fazenda Estância do Pontal - Estrada da Central Próximo a Pontalina - São Felix do Xingu - PA</v>
          </cell>
          <cell r="H144">
            <v>11</v>
          </cell>
          <cell r="I144">
            <v>0</v>
          </cell>
          <cell r="J144" t="str">
            <v>AI pagos</v>
          </cell>
          <cell r="K144" t="str">
            <v>NÃO. Decisão anterior a dez/2012</v>
          </cell>
          <cell r="L144" t="str">
            <v>NÃO PESQUISADA</v>
          </cell>
          <cell r="M144" t="str">
            <v>Não pesquisado</v>
          </cell>
          <cell r="N144">
            <v>0</v>
          </cell>
          <cell r="O144">
            <v>0</v>
          </cell>
          <cell r="P144">
            <v>38322</v>
          </cell>
          <cell r="Q144">
            <v>39064</v>
          </cell>
          <cell r="R144">
            <v>0</v>
          </cell>
        </row>
        <row r="145">
          <cell r="F145" t="str">
            <v>03.501.470/0001-27</v>
          </cell>
          <cell r="G145" t="str">
            <v>Fazenda Madrugada – Redenção - PA</v>
          </cell>
          <cell r="H145">
            <v>74</v>
          </cell>
          <cell r="I145">
            <v>0</v>
          </cell>
          <cell r="J145" t="str">
            <v>AI pagos</v>
          </cell>
          <cell r="K145" t="str">
            <v>NÃO. Decisão anterior a dez/2012</v>
          </cell>
          <cell r="L145" t="str">
            <v>NÃO PESQUISADA</v>
          </cell>
          <cell r="M145" t="str">
            <v>Não pesquisado</v>
          </cell>
          <cell r="N145">
            <v>0</v>
          </cell>
          <cell r="O145">
            <v>0</v>
          </cell>
          <cell r="P145">
            <v>38322</v>
          </cell>
          <cell r="Q145">
            <v>39280</v>
          </cell>
          <cell r="R145">
            <v>0</v>
          </cell>
        </row>
        <row r="146">
          <cell r="F146" t="str">
            <v>013.202.708-91</v>
          </cell>
          <cell r="G146" t="str">
            <v>Fazenda Dom Bosco – Rod. Araguaína/ Aragominas, Km 22, – Aragominas - TO</v>
          </cell>
          <cell r="H146">
            <v>28</v>
          </cell>
          <cell r="I146">
            <v>0</v>
          </cell>
          <cell r="J146" t="str">
            <v>AI pagos</v>
          </cell>
          <cell r="K146" t="str">
            <v>NÃO. Decisão anterior a dez/2012</v>
          </cell>
          <cell r="L146" t="str">
            <v>NÃO PESQUISADA</v>
          </cell>
          <cell r="M146" t="str">
            <v>Não pesquisado</v>
          </cell>
          <cell r="N146">
            <v>0</v>
          </cell>
          <cell r="O146">
            <v>0</v>
          </cell>
          <cell r="P146">
            <v>38657</v>
          </cell>
          <cell r="Q146">
            <v>38796</v>
          </cell>
          <cell r="R146">
            <v>40022</v>
          </cell>
        </row>
        <row r="147">
          <cell r="F147" t="str">
            <v>031.091.351-91</v>
          </cell>
          <cell r="G147" t="str">
            <v>Fazenda Macaúba – Estrada do Rio Preto, Km 152 – Marabá – PA</v>
          </cell>
          <cell r="H147">
            <v>52</v>
          </cell>
          <cell r="I147">
            <v>0</v>
          </cell>
          <cell r="J147" t="str">
            <v>AI pagos</v>
          </cell>
          <cell r="K147" t="str">
            <v>NÃO. Decisão anterior a dez/2012</v>
          </cell>
          <cell r="L147" t="str">
            <v>NÃO PESQUISADA</v>
          </cell>
          <cell r="M147" t="str">
            <v>Não pesquisado</v>
          </cell>
          <cell r="N147">
            <v>0</v>
          </cell>
          <cell r="O147">
            <v>0</v>
          </cell>
          <cell r="P147">
            <v>38534</v>
          </cell>
          <cell r="Q147">
            <v>40015</v>
          </cell>
          <cell r="R147">
            <v>0</v>
          </cell>
        </row>
        <row r="148">
          <cell r="F148" t="str">
            <v>019.883.794-15</v>
          </cell>
          <cell r="G148" t="str">
            <v xml:space="preserve">Fazenda Casa Branca – Rod. TO 487, KM 50- Ananás - TO </v>
          </cell>
          <cell r="H148">
            <v>7</v>
          </cell>
          <cell r="I148">
            <v>0</v>
          </cell>
          <cell r="J148" t="str">
            <v>AI pagos</v>
          </cell>
          <cell r="K148" t="str">
            <v>NÃO. Decisão anterior a dez/2012</v>
          </cell>
          <cell r="L148" t="str">
            <v>NÃO PESQUISADA</v>
          </cell>
          <cell r="M148" t="str">
            <v>Não pesquisado</v>
          </cell>
          <cell r="N148">
            <v>0</v>
          </cell>
          <cell r="O148">
            <v>0</v>
          </cell>
          <cell r="P148">
            <v>38657</v>
          </cell>
          <cell r="Q148">
            <v>39416</v>
          </cell>
          <cell r="R148">
            <v>0</v>
          </cell>
        </row>
        <row r="149">
          <cell r="F149" t="str">
            <v>068.522.621-20</v>
          </cell>
          <cell r="G149" t="str">
            <v>Fazenda Serra Nova – Xambioá – TO</v>
          </cell>
          <cell r="H149">
            <v>5</v>
          </cell>
          <cell r="I149">
            <v>0</v>
          </cell>
          <cell r="J149" t="str">
            <v>AI pagos</v>
          </cell>
          <cell r="K149" t="str">
            <v>NÃO. Decisão anterior a dez/2012</v>
          </cell>
          <cell r="L149" t="str">
            <v>NÃO PESQUISADA</v>
          </cell>
          <cell r="M149" t="str">
            <v>Não pesquisado</v>
          </cell>
          <cell r="N149">
            <v>0</v>
          </cell>
          <cell r="O149">
            <v>0</v>
          </cell>
          <cell r="P149">
            <v>38534</v>
          </cell>
          <cell r="Q149">
            <v>39280</v>
          </cell>
          <cell r="R149">
            <v>0</v>
          </cell>
        </row>
        <row r="150">
          <cell r="F150" t="str">
            <v>06.855.894/0001-88</v>
          </cell>
          <cell r="G150" t="str">
            <v>Fazenda Ribeirão – Baixa Grande do Ribeiro – PI</v>
          </cell>
          <cell r="H150">
            <v>17</v>
          </cell>
          <cell r="I150">
            <v>0</v>
          </cell>
          <cell r="J150" t="str">
            <v>AI pagos</v>
          </cell>
          <cell r="K150" t="str">
            <v>NÃO. Decisão anterior a dez/2012</v>
          </cell>
          <cell r="L150" t="str">
            <v>NÃO PESQUISADA</v>
          </cell>
          <cell r="M150" t="str">
            <v>Não pesquisado</v>
          </cell>
          <cell r="N150">
            <v>0</v>
          </cell>
          <cell r="O150">
            <v>0</v>
          </cell>
          <cell r="P150">
            <v>38534</v>
          </cell>
          <cell r="Q150">
            <v>38686</v>
          </cell>
          <cell r="R150">
            <v>38736</v>
          </cell>
        </row>
        <row r="151">
          <cell r="F151" t="str">
            <v>426.384.290-15</v>
          </cell>
          <cell r="G151" t="str">
            <v>Fazenda Cosmos, Zona Rural de Ribeiro Gonçalves – PI</v>
          </cell>
          <cell r="H151">
            <v>22</v>
          </cell>
          <cell r="I151">
            <v>0</v>
          </cell>
          <cell r="J151" t="str">
            <v>AI pagos</v>
          </cell>
          <cell r="K151" t="str">
            <v>NÃO. Decisão anterior a dez/2012</v>
          </cell>
          <cell r="L151" t="str">
            <v>NÃO PESQUISADA</v>
          </cell>
          <cell r="M151" t="str">
            <v>Não pesquisado</v>
          </cell>
          <cell r="N151">
            <v>0</v>
          </cell>
          <cell r="O151">
            <v>0</v>
          </cell>
          <cell r="P151">
            <v>39783</v>
          </cell>
          <cell r="Q151">
            <v>40560</v>
          </cell>
          <cell r="R151">
            <v>0</v>
          </cell>
        </row>
        <row r="152">
          <cell r="F152" t="str">
            <v>134.947.406-06</v>
          </cell>
          <cell r="G152" t="str">
            <v>Fazenda Polinardo – Bandeirantes – TO</v>
          </cell>
          <cell r="H152">
            <v>15</v>
          </cell>
          <cell r="I152">
            <v>0</v>
          </cell>
          <cell r="J152" t="str">
            <v>AI pagos</v>
          </cell>
          <cell r="K152" t="str">
            <v>NÃO. Decisão anterior a dez/2012</v>
          </cell>
          <cell r="L152" t="str">
            <v>NÃO PESQUISADA</v>
          </cell>
          <cell r="M152" t="str">
            <v>Não pesquisado</v>
          </cell>
          <cell r="N152">
            <v>0</v>
          </cell>
          <cell r="O152">
            <v>0</v>
          </cell>
          <cell r="P152">
            <v>38657</v>
          </cell>
          <cell r="Q152">
            <v>39416</v>
          </cell>
          <cell r="R152">
            <v>0</v>
          </cell>
        </row>
        <row r="153">
          <cell r="F153" t="str">
            <v>004.575.238-91</v>
          </cell>
          <cell r="G153" t="str">
            <v>Fazenda Rio Liberdade – Santana do Araguaia – PA</v>
          </cell>
          <cell r="H153">
            <v>49</v>
          </cell>
          <cell r="I153">
            <v>0</v>
          </cell>
          <cell r="J153" t="str">
            <v>AI pagos</v>
          </cell>
          <cell r="K153" t="str">
            <v>NÃO. Decisão anterior a dez/2012</v>
          </cell>
          <cell r="L153" t="str">
            <v>NÃO PESQUISADA</v>
          </cell>
          <cell r="M153" t="str">
            <v>Não pesquisado</v>
          </cell>
          <cell r="N153">
            <v>0</v>
          </cell>
          <cell r="O153">
            <v>0</v>
          </cell>
          <cell r="P153">
            <v>39052</v>
          </cell>
          <cell r="Q153">
            <v>39811</v>
          </cell>
          <cell r="R153">
            <v>0</v>
          </cell>
        </row>
        <row r="154">
          <cell r="F154" t="str">
            <v>018.603.641-87</v>
          </cell>
          <cell r="G154" t="str">
            <v>Fazenda Santo Antônio – Rod.PA 150, km 93 – São Geraldo do Araguaia – PA</v>
          </cell>
          <cell r="H154">
            <v>7</v>
          </cell>
          <cell r="I154">
            <v>0</v>
          </cell>
          <cell r="J154" t="str">
            <v>AI pagos</v>
          </cell>
          <cell r="K154" t="str">
            <v>NÃO. Decisão anterior a dez/2012</v>
          </cell>
          <cell r="L154" t="str">
            <v>NÃO PESQUISADA</v>
          </cell>
          <cell r="M154" t="str">
            <v>Não pesquisado</v>
          </cell>
          <cell r="N154">
            <v>0</v>
          </cell>
          <cell r="O154">
            <v>0</v>
          </cell>
          <cell r="P154">
            <v>38899</v>
          </cell>
          <cell r="Q154">
            <v>40015</v>
          </cell>
          <cell r="R154">
            <v>0</v>
          </cell>
        </row>
        <row r="155">
          <cell r="F155" t="str">
            <v>216.189.683-00</v>
          </cell>
          <cell r="G155" t="str">
            <v xml:space="preserve">Fazenda Ferrugem – Gleba 25, Lotes 20, 21 e 24 - Tailândia - PA </v>
          </cell>
          <cell r="H155">
            <v>18</v>
          </cell>
          <cell r="I155">
            <v>0</v>
          </cell>
          <cell r="J155" t="str">
            <v>AI pagos</v>
          </cell>
          <cell r="K155" t="str">
            <v>NÃO. Decisão anterior a dez/2012</v>
          </cell>
          <cell r="L155" t="str">
            <v>NÃO PESQUISADA</v>
          </cell>
          <cell r="M155" t="str">
            <v>Não pesquisado</v>
          </cell>
          <cell r="N155">
            <v>0</v>
          </cell>
          <cell r="O155">
            <v>0</v>
          </cell>
          <cell r="P155">
            <v>38899</v>
          </cell>
          <cell r="Q155">
            <v>39811</v>
          </cell>
          <cell r="R155">
            <v>0</v>
          </cell>
        </row>
        <row r="156">
          <cell r="F156" t="str">
            <v>031.404.826-04</v>
          </cell>
          <cell r="G156" t="str">
            <v>Fazenda São Luís – Vila Nova dos Martírios – MA</v>
          </cell>
          <cell r="H156">
            <v>8</v>
          </cell>
          <cell r="I156">
            <v>0</v>
          </cell>
          <cell r="J156" t="str">
            <v>AI pagos</v>
          </cell>
          <cell r="K156" t="str">
            <v>NÃO. Decisão anterior a dez/2012</v>
          </cell>
          <cell r="L156" t="str">
            <v>NÃO PESQUISADA</v>
          </cell>
          <cell r="M156" t="str">
            <v>Não pesquisado</v>
          </cell>
          <cell r="N156">
            <v>0</v>
          </cell>
          <cell r="O156">
            <v>0</v>
          </cell>
          <cell r="P156">
            <v>38534</v>
          </cell>
          <cell r="Q156">
            <v>39280</v>
          </cell>
          <cell r="R156">
            <v>0</v>
          </cell>
        </row>
        <row r="157">
          <cell r="F157" t="str">
            <v>019.538.851-87</v>
          </cell>
          <cell r="G157" t="str">
            <v>Fazenda Bacurizinho – Aragominas – TO</v>
          </cell>
          <cell r="H157">
            <v>10</v>
          </cell>
          <cell r="I157">
            <v>0</v>
          </cell>
          <cell r="J157" t="str">
            <v>AI pagos</v>
          </cell>
          <cell r="K157" t="str">
            <v>NÃO. Decisão anterior a dez/2012</v>
          </cell>
          <cell r="L157" t="str">
            <v>NÃO PESQUISADA</v>
          </cell>
          <cell r="M157" t="str">
            <v>Não pesquisado</v>
          </cell>
          <cell r="N157">
            <v>0</v>
          </cell>
          <cell r="O157">
            <v>0</v>
          </cell>
          <cell r="P157">
            <v>38534</v>
          </cell>
          <cell r="Q157">
            <v>39434</v>
          </cell>
          <cell r="R157">
            <v>0</v>
          </cell>
        </row>
        <row r="158">
          <cell r="F158" t="str">
            <v>117.471.451-49</v>
          </cell>
          <cell r="G158" t="str">
            <v>Fazenda Ouro verde – Piçarra - PA</v>
          </cell>
          <cell r="H158">
            <v>35</v>
          </cell>
          <cell r="I158">
            <v>0</v>
          </cell>
          <cell r="J158" t="str">
            <v>AI pagos</v>
          </cell>
          <cell r="K158" t="str">
            <v>NÃO. Decisão anterior a dez/2012</v>
          </cell>
          <cell r="L158" t="str">
            <v>NÃO PESQUISADA</v>
          </cell>
          <cell r="M158" t="str">
            <v>Não pesquisado</v>
          </cell>
          <cell r="N158">
            <v>0</v>
          </cell>
          <cell r="O158">
            <v>0</v>
          </cell>
          <cell r="P158">
            <v>38899</v>
          </cell>
          <cell r="Q158">
            <v>39644</v>
          </cell>
          <cell r="R158">
            <v>0</v>
          </cell>
        </row>
        <row r="159">
          <cell r="F159" t="str">
            <v>219.333.321-15</v>
          </cell>
          <cell r="G159" t="str">
            <v>Fazenda Serra Bonita – Xambioá – TO</v>
          </cell>
          <cell r="H159">
            <v>9</v>
          </cell>
          <cell r="I159">
            <v>0</v>
          </cell>
          <cell r="J159" t="str">
            <v>AI pagos</v>
          </cell>
          <cell r="K159" t="str">
            <v>NÃO. Decisão anterior a dez/2012</v>
          </cell>
          <cell r="L159" t="str">
            <v>NÃO PESQUISADA</v>
          </cell>
          <cell r="M159" t="str">
            <v>Não pesquisado</v>
          </cell>
          <cell r="N159">
            <v>0</v>
          </cell>
          <cell r="O159">
            <v>0</v>
          </cell>
          <cell r="P159">
            <v>38899</v>
          </cell>
          <cell r="Q159">
            <v>39644</v>
          </cell>
          <cell r="R159">
            <v>0</v>
          </cell>
        </row>
        <row r="160">
          <cell r="F160" t="str">
            <v>002.102.003-59</v>
          </cell>
          <cell r="G160" t="str">
            <v>Fazenda Colorado – Morcego – Santa Luzia – MA</v>
          </cell>
          <cell r="H160">
            <v>8</v>
          </cell>
          <cell r="I160">
            <v>0</v>
          </cell>
          <cell r="J160" t="str">
            <v>AI pagos</v>
          </cell>
          <cell r="K160" t="str">
            <v>NÃO. Decisão anterior a dez/2012</v>
          </cell>
          <cell r="L160" t="str">
            <v>NÃO PESQUISADA</v>
          </cell>
          <cell r="M160" t="str">
            <v>Não pesquisado</v>
          </cell>
          <cell r="N160">
            <v>0</v>
          </cell>
          <cell r="O160">
            <v>0</v>
          </cell>
          <cell r="P160">
            <v>38534</v>
          </cell>
          <cell r="Q160">
            <v>39280</v>
          </cell>
          <cell r="R160">
            <v>0</v>
          </cell>
        </row>
        <row r="161">
          <cell r="F161" t="str">
            <v>958.964.303-53</v>
          </cell>
          <cell r="G161" t="str">
            <v>Fazenda Herança – Goianésia – PA</v>
          </cell>
          <cell r="H161">
            <v>6</v>
          </cell>
          <cell r="I161">
            <v>0</v>
          </cell>
          <cell r="J161" t="str">
            <v>AI pagos</v>
          </cell>
          <cell r="K161" t="str">
            <v>NÃO. Decisão anterior a dez/2012</v>
          </cell>
          <cell r="L161" t="str">
            <v>NÃO PESQUISADA</v>
          </cell>
          <cell r="M161" t="str">
            <v>Não pesquisado</v>
          </cell>
          <cell r="N161">
            <v>0</v>
          </cell>
          <cell r="O161">
            <v>0</v>
          </cell>
          <cell r="P161">
            <v>38534</v>
          </cell>
          <cell r="Q161">
            <v>40015</v>
          </cell>
          <cell r="R161">
            <v>0</v>
          </cell>
        </row>
        <row r="162">
          <cell r="F162" t="str">
            <v>016.173.971-72</v>
          </cell>
          <cell r="G162" t="str">
            <v>Fazenda Esporãozinho – Rod. TO – 164 – Km 15, loteamento Muricizal – Araguaína-TO</v>
          </cell>
          <cell r="H162">
            <v>5</v>
          </cell>
          <cell r="I162">
            <v>0</v>
          </cell>
          <cell r="J162" t="str">
            <v>AI pagos</v>
          </cell>
          <cell r="K162" t="str">
            <v>NÃO. Decisão anterior a dez/2012</v>
          </cell>
          <cell r="L162" t="str">
            <v>NÃO PESQUISADA</v>
          </cell>
          <cell r="M162" t="str">
            <v>Não pesquisado</v>
          </cell>
          <cell r="N162">
            <v>0</v>
          </cell>
          <cell r="O162">
            <v>0</v>
          </cell>
          <cell r="P162">
            <v>38657</v>
          </cell>
          <cell r="Q162">
            <v>39416</v>
          </cell>
          <cell r="R162">
            <v>0</v>
          </cell>
        </row>
        <row r="163">
          <cell r="F163" t="str">
            <v>158.206.068-17</v>
          </cell>
          <cell r="G163" t="str">
            <v>Fazenda Aeroporto – Sinop - MT</v>
          </cell>
          <cell r="H163">
            <v>53</v>
          </cell>
          <cell r="I163">
            <v>0</v>
          </cell>
          <cell r="J163" t="str">
            <v>AI pagos</v>
          </cell>
          <cell r="K163" t="str">
            <v>NÃO. Decisão anterior a dez/2012</v>
          </cell>
          <cell r="L163" t="str">
            <v>NÃO PESQUISADA</v>
          </cell>
          <cell r="M163" t="str">
            <v>Não pesquisado</v>
          </cell>
          <cell r="N163">
            <v>0</v>
          </cell>
          <cell r="O163">
            <v>0</v>
          </cell>
          <cell r="P163">
            <v>39052</v>
          </cell>
          <cell r="Q163">
            <v>39233</v>
          </cell>
          <cell r="R163">
            <v>0</v>
          </cell>
        </row>
        <row r="164">
          <cell r="F164" t="str">
            <v>142.821.510-72</v>
          </cell>
          <cell r="G164" t="str">
            <v>Fazenda Java – Campo Novo dos Parecis MT; Fazenda Tucano – Campo novo dos Parecis – MT</v>
          </cell>
          <cell r="H164" t="str">
            <v>14; 13</v>
          </cell>
          <cell r="I164">
            <v>0</v>
          </cell>
          <cell r="J164" t="str">
            <v>AI pagos</v>
          </cell>
          <cell r="K164" t="str">
            <v>NÃO. Decisão anterior a dez/2012</v>
          </cell>
          <cell r="L164" t="str">
            <v>NÃO PESQUISADA</v>
          </cell>
          <cell r="M164" t="str">
            <v>Não pesquisado</v>
          </cell>
          <cell r="N164">
            <v>0</v>
          </cell>
          <cell r="O164">
            <v>0</v>
          </cell>
          <cell r="P164">
            <v>38899</v>
          </cell>
          <cell r="Q164">
            <v>38965</v>
          </cell>
          <cell r="R164">
            <v>39372</v>
          </cell>
        </row>
        <row r="165">
          <cell r="F165" t="str">
            <v>215.009.165-87</v>
          </cell>
          <cell r="G165" t="str">
            <v xml:space="preserve">Fazenda Mococa – Loteamento Gavião, Gleba Mãe Maria – Bom Jesus do Tocantins - TO </v>
          </cell>
          <cell r="H165">
            <v>10</v>
          </cell>
          <cell r="I165">
            <v>0</v>
          </cell>
          <cell r="J165" t="str">
            <v>AI pagos</v>
          </cell>
          <cell r="K165" t="str">
            <v>NÃO. Decisão anterior a dez/2012</v>
          </cell>
          <cell r="L165" t="str">
            <v>NÃO PESQUISADA</v>
          </cell>
          <cell r="M165" t="str">
            <v>Não pesquisado</v>
          </cell>
          <cell r="N165">
            <v>0</v>
          </cell>
          <cell r="O165">
            <v>0</v>
          </cell>
          <cell r="P165">
            <v>39264</v>
          </cell>
          <cell r="Q165">
            <v>40015</v>
          </cell>
          <cell r="R165">
            <v>0</v>
          </cell>
        </row>
        <row r="166">
          <cell r="F166" t="str">
            <v>716.748.611-68</v>
          </cell>
          <cell r="G166" t="str">
            <v>Fazenda Araguaia – Rodovia TO 382, KM 70– Araguaína – TO</v>
          </cell>
          <cell r="H166">
            <v>32</v>
          </cell>
          <cell r="I166">
            <v>0</v>
          </cell>
          <cell r="J166" t="str">
            <v>AI pagos</v>
          </cell>
          <cell r="K166" t="str">
            <v>NÃO. Decisão anterior a dez/2012</v>
          </cell>
          <cell r="L166" t="str">
            <v>NÃO PESQUISADA</v>
          </cell>
          <cell r="M166" t="str">
            <v>Não pesquisado</v>
          </cell>
          <cell r="N166">
            <v>0</v>
          </cell>
          <cell r="O166">
            <v>0</v>
          </cell>
          <cell r="P166">
            <v>38899</v>
          </cell>
          <cell r="Q166">
            <v>39176</v>
          </cell>
          <cell r="R166">
            <v>39280</v>
          </cell>
        </row>
        <row r="167">
          <cell r="F167" t="str">
            <v>010.705.988-60</v>
          </cell>
          <cell r="G167" t="str">
            <v>Fazenda Pindaré / Ouro Preto – Açailândia – MA</v>
          </cell>
          <cell r="H167">
            <v>14</v>
          </cell>
          <cell r="I167">
            <v>0</v>
          </cell>
          <cell r="J167" t="str">
            <v>AI pagos</v>
          </cell>
          <cell r="K167" t="str">
            <v>NÃO. Decisão anterior a dez/2012</v>
          </cell>
          <cell r="L167" t="str">
            <v>NÃO PESQUISADA</v>
          </cell>
          <cell r="M167" t="str">
            <v>Não pesquisado</v>
          </cell>
          <cell r="N167">
            <v>0</v>
          </cell>
          <cell r="O167">
            <v>0</v>
          </cell>
          <cell r="P167">
            <v>38534</v>
          </cell>
          <cell r="Q167">
            <v>40051</v>
          </cell>
          <cell r="R167">
            <v>0</v>
          </cell>
        </row>
        <row r="168">
          <cell r="F168" t="str">
            <v>331.462.761-00</v>
          </cell>
          <cell r="G168" t="str">
            <v>Fazenda Sossego – Canaã dos Carajás - PA</v>
          </cell>
          <cell r="H168">
            <v>24</v>
          </cell>
          <cell r="I168">
            <v>0</v>
          </cell>
          <cell r="J168" t="str">
            <v>AI pagos</v>
          </cell>
          <cell r="K168" t="str">
            <v>NÃO. Decisão anterior a dez/2012</v>
          </cell>
          <cell r="L168" t="str">
            <v>NÃO PESQUISADA</v>
          </cell>
          <cell r="M168" t="str">
            <v>Não pesquisado</v>
          </cell>
          <cell r="N168">
            <v>0</v>
          </cell>
          <cell r="O168">
            <v>0</v>
          </cell>
          <cell r="P168">
            <v>38899</v>
          </cell>
          <cell r="Q168">
            <v>39644</v>
          </cell>
          <cell r="R168">
            <v>0</v>
          </cell>
        </row>
        <row r="169">
          <cell r="F169" t="str">
            <v>004.535.951-20</v>
          </cell>
          <cell r="G169" t="str">
            <v>Fazenda Rio Tigre – Santana do Araguaia – TO</v>
          </cell>
          <cell r="H169">
            <v>78</v>
          </cell>
          <cell r="I169">
            <v>0</v>
          </cell>
          <cell r="J169" t="str">
            <v>AI pagos</v>
          </cell>
          <cell r="K169" t="str">
            <v>NÃO. Decisão anterior a dez/2012</v>
          </cell>
          <cell r="L169" t="str">
            <v>NÃO PESQUISADA</v>
          </cell>
          <cell r="M169" t="str">
            <v>Não pesquisado</v>
          </cell>
          <cell r="N169">
            <v>0</v>
          </cell>
          <cell r="O169">
            <v>0</v>
          </cell>
          <cell r="P169">
            <v>38899</v>
          </cell>
          <cell r="Q169">
            <v>40015</v>
          </cell>
          <cell r="R169">
            <v>0</v>
          </cell>
        </row>
        <row r="170">
          <cell r="F170" t="str">
            <v>123.131.495-87</v>
          </cell>
          <cell r="G170" t="str">
            <v>Fazenda Piatã – Rodovia BR 222, KM 56  – Rondon do Pará – PA</v>
          </cell>
          <cell r="H170">
            <v>15</v>
          </cell>
          <cell r="I170">
            <v>0</v>
          </cell>
          <cell r="J170" t="str">
            <v>AI pagos</v>
          </cell>
          <cell r="K170" t="str">
            <v>NÃO. Decisão anterior a dez/2012</v>
          </cell>
          <cell r="L170" t="str">
            <v>NÃO PESQUISADA</v>
          </cell>
          <cell r="M170" t="str">
            <v>Não pesquisado</v>
          </cell>
          <cell r="N170">
            <v>0</v>
          </cell>
          <cell r="O170">
            <v>0</v>
          </cell>
          <cell r="P170">
            <v>38899</v>
          </cell>
          <cell r="Q170">
            <v>39153</v>
          </cell>
          <cell r="R170">
            <v>0</v>
          </cell>
        </row>
        <row r="171">
          <cell r="F171" t="str">
            <v>10.426.518/0001-45</v>
          </cell>
          <cell r="G171" t="str">
            <v>Estrada dos Americanos, KM 45 –  Dom Eliseu – PA</v>
          </cell>
          <cell r="H171">
            <v>45</v>
          </cell>
          <cell r="I171">
            <v>0</v>
          </cell>
          <cell r="J171" t="str">
            <v>AI pagos</v>
          </cell>
          <cell r="K171" t="str">
            <v>NÃO. Decisão anterior a dez/2012</v>
          </cell>
          <cell r="L171" t="str">
            <v>NÃO PESQUISADA</v>
          </cell>
          <cell r="M171" t="str">
            <v>Não pesquisado</v>
          </cell>
          <cell r="N171">
            <v>0</v>
          </cell>
          <cell r="O171">
            <v>0</v>
          </cell>
          <cell r="P171">
            <v>38899</v>
          </cell>
          <cell r="Q171">
            <v>39644</v>
          </cell>
          <cell r="R171">
            <v>0</v>
          </cell>
        </row>
        <row r="172">
          <cell r="F172" t="str">
            <v>10.426.518/0001-45</v>
          </cell>
          <cell r="G172" t="str">
            <v>Zona Rural de Brasilândia – TO</v>
          </cell>
          <cell r="H172">
            <v>12</v>
          </cell>
          <cell r="I172">
            <v>0</v>
          </cell>
          <cell r="J172" t="str">
            <v>AI pagos</v>
          </cell>
          <cell r="K172" t="str">
            <v>NÃO. Decisão anterior a dez/2012</v>
          </cell>
          <cell r="L172" t="str">
            <v>NÃO PESQUISADA</v>
          </cell>
          <cell r="M172" t="str">
            <v>Não pesquisado</v>
          </cell>
          <cell r="N172">
            <v>0</v>
          </cell>
          <cell r="O172">
            <v>0</v>
          </cell>
          <cell r="P172">
            <v>38899</v>
          </cell>
          <cell r="Q172">
            <v>39644</v>
          </cell>
          <cell r="R172">
            <v>0</v>
          </cell>
        </row>
        <row r="173">
          <cell r="F173" t="str">
            <v>04.116.056/0001-67</v>
          </cell>
          <cell r="G173" t="str">
            <v>Rua Tobasa 900 – Centro Tocantinópolis – TO</v>
          </cell>
          <cell r="H173">
            <v>174</v>
          </cell>
          <cell r="I173">
            <v>0</v>
          </cell>
          <cell r="J173" t="str">
            <v>AI pagos</v>
          </cell>
          <cell r="K173" t="str">
            <v>NÃO. Decisão anterior a dez/2012</v>
          </cell>
          <cell r="L173" t="str">
            <v>NÃO PESQUISADA</v>
          </cell>
          <cell r="M173" t="str">
            <v>Não pesquisado</v>
          </cell>
          <cell r="N173">
            <v>0</v>
          </cell>
          <cell r="O173">
            <v>0</v>
          </cell>
          <cell r="P173">
            <v>38899</v>
          </cell>
          <cell r="Q173">
            <v>39644</v>
          </cell>
          <cell r="R173">
            <v>0</v>
          </cell>
        </row>
        <row r="174">
          <cell r="F174" t="str">
            <v>07.609.993/0001-42</v>
          </cell>
          <cell r="G174" t="str">
            <v>Fazenda Medalha – Rod. BR 22, KM 80 –  Rondon do Pará – PA</v>
          </cell>
          <cell r="H174">
            <v>54</v>
          </cell>
          <cell r="I174">
            <v>0</v>
          </cell>
          <cell r="J174" t="str">
            <v>AI pagos</v>
          </cell>
          <cell r="K174" t="str">
            <v>NÃO. Decisão anterior a dez/2012</v>
          </cell>
          <cell r="L174" t="str">
            <v>NÃO PESQUISADA</v>
          </cell>
          <cell r="M174" t="str">
            <v>Não pesquisado</v>
          </cell>
          <cell r="N174">
            <v>0</v>
          </cell>
          <cell r="O174">
            <v>0</v>
          </cell>
          <cell r="P174">
            <v>38534</v>
          </cell>
          <cell r="Q174">
            <v>38765</v>
          </cell>
          <cell r="R174">
            <v>38926</v>
          </cell>
        </row>
        <row r="175">
          <cell r="F175" t="str">
            <v>370.779.452-00; 641.837.852-00</v>
          </cell>
          <cell r="G175" t="str">
            <v>Fazenda Rio Verde – Anapu – PA</v>
          </cell>
          <cell r="H175">
            <v>20</v>
          </cell>
          <cell r="I175">
            <v>0</v>
          </cell>
          <cell r="J175" t="str">
            <v>AI pagos</v>
          </cell>
          <cell r="K175" t="str">
            <v>NÃO. Decisão anterior a dez/2012</v>
          </cell>
          <cell r="L175" t="str">
            <v>NÃO PESQUISADA</v>
          </cell>
          <cell r="M175" t="str">
            <v>Não pesquisado</v>
          </cell>
          <cell r="N175">
            <v>0</v>
          </cell>
          <cell r="O175">
            <v>0</v>
          </cell>
          <cell r="P175">
            <v>38899</v>
          </cell>
          <cell r="Q175">
            <v>40015</v>
          </cell>
          <cell r="R175">
            <v>0</v>
          </cell>
        </row>
        <row r="176">
          <cell r="F176" t="str">
            <v>003.015.151-15</v>
          </cell>
          <cell r="G176" t="str">
            <v>Fazenda São Marcos – Zona Rural de Portelândia - GO</v>
          </cell>
          <cell r="H176">
            <v>12</v>
          </cell>
          <cell r="I176">
            <v>0</v>
          </cell>
          <cell r="J176" t="str">
            <v>AI pagos</v>
          </cell>
          <cell r="K176" t="str">
            <v>NÃO. Decisão anterior a dez/2012</v>
          </cell>
          <cell r="L176" t="str">
            <v>NÃO PESQUISADA</v>
          </cell>
          <cell r="M176" t="str">
            <v>Não pesquisado</v>
          </cell>
          <cell r="N176">
            <v>0</v>
          </cell>
          <cell r="O176">
            <v>0</v>
          </cell>
          <cell r="P176">
            <v>39264</v>
          </cell>
          <cell r="Q176">
            <v>40128</v>
          </cell>
          <cell r="R176">
            <v>0</v>
          </cell>
        </row>
        <row r="177">
          <cell r="F177" t="str">
            <v>006.708.390-00</v>
          </cell>
          <cell r="G177" t="str">
            <v>Fazenda Dom Augusto – Porto Nacional - TO</v>
          </cell>
          <cell r="H177">
            <v>100</v>
          </cell>
          <cell r="I177">
            <v>0</v>
          </cell>
          <cell r="J177" t="str">
            <v>AI pagos</v>
          </cell>
          <cell r="K177" t="str">
            <v>NÃO. Decisão anterior a dez/2012</v>
          </cell>
          <cell r="L177" t="str">
            <v>NÃO PESQUISADA</v>
          </cell>
          <cell r="M177" t="str">
            <v>Não pesquisado</v>
          </cell>
          <cell r="N177">
            <v>0</v>
          </cell>
          <cell r="O177">
            <v>0</v>
          </cell>
          <cell r="P177">
            <v>39052</v>
          </cell>
          <cell r="Q177">
            <v>39811</v>
          </cell>
          <cell r="R177">
            <v>0</v>
          </cell>
        </row>
        <row r="178">
          <cell r="F178" t="str">
            <v>913.169.794-15</v>
          </cell>
          <cell r="G178" t="str">
            <v>Fazenda Progresso, Zona Rural de Itinga do Maranhão - MA</v>
          </cell>
          <cell r="H178">
            <v>27</v>
          </cell>
          <cell r="I178">
            <v>0</v>
          </cell>
          <cell r="J178" t="str">
            <v>AI pagos</v>
          </cell>
          <cell r="K178" t="str">
            <v>NÃO. Decisão anterior a dez/2012</v>
          </cell>
          <cell r="L178" t="str">
            <v>NÃO PESQUISADA</v>
          </cell>
          <cell r="M178" t="str">
            <v>Não pesquisado</v>
          </cell>
          <cell r="N178">
            <v>0</v>
          </cell>
          <cell r="O178">
            <v>0</v>
          </cell>
          <cell r="P178">
            <v>39264</v>
          </cell>
          <cell r="Q178">
            <v>40058</v>
          </cell>
          <cell r="R178">
            <v>0</v>
          </cell>
        </row>
        <row r="179">
          <cell r="F179" t="str">
            <v>170.839.821-04</v>
          </cell>
          <cell r="G179" t="str">
            <v>Fazenda Barra da Farofa – Zona Rural de Mineiros – GO</v>
          </cell>
          <cell r="H179">
            <v>2</v>
          </cell>
          <cell r="I179">
            <v>0</v>
          </cell>
          <cell r="J179" t="str">
            <v>AI pagos</v>
          </cell>
          <cell r="K179" t="str">
            <v>NÃO. Decisão anterior a dez/2012</v>
          </cell>
          <cell r="L179" t="str">
            <v>NÃO PESQUISADA</v>
          </cell>
          <cell r="M179" t="str">
            <v>Não pesquisado</v>
          </cell>
          <cell r="N179">
            <v>0</v>
          </cell>
          <cell r="O179">
            <v>0</v>
          </cell>
          <cell r="P179">
            <v>39264</v>
          </cell>
          <cell r="Q179">
            <v>40015</v>
          </cell>
          <cell r="R179">
            <v>0</v>
          </cell>
        </row>
        <row r="180">
          <cell r="F180" t="str">
            <v>245.317.901-20</v>
          </cell>
          <cell r="G180" t="str">
            <v>Fazenda Patrícia, BR 242, KM 659, Novo Calendo - Zona Rural de Wanderley - BA</v>
          </cell>
          <cell r="H180">
            <v>22</v>
          </cell>
          <cell r="I180">
            <v>0</v>
          </cell>
          <cell r="J180" t="str">
            <v>AI pagos</v>
          </cell>
          <cell r="K180" t="str">
            <v>NÃO. Decisão anterior a dez/2012</v>
          </cell>
          <cell r="L180" t="str">
            <v>NÃO PESQUISADA</v>
          </cell>
          <cell r="M180" t="str">
            <v>Não pesquisado</v>
          </cell>
          <cell r="N180">
            <v>0</v>
          </cell>
          <cell r="O180">
            <v>0</v>
          </cell>
          <cell r="P180">
            <v>39630</v>
          </cell>
          <cell r="Q180">
            <v>39678</v>
          </cell>
          <cell r="R180">
            <v>40087</v>
          </cell>
        </row>
        <row r="181">
          <cell r="F181" t="str">
            <v>265.284.956-53</v>
          </cell>
          <cell r="G181" t="str">
            <v>Fazenda São Francisco- João Lisboa – MA</v>
          </cell>
          <cell r="H181">
            <v>7</v>
          </cell>
          <cell r="I181">
            <v>0</v>
          </cell>
          <cell r="J181" t="str">
            <v>AI pagos</v>
          </cell>
          <cell r="K181" t="str">
            <v>NÃO. Decisão anterior a dez/2012</v>
          </cell>
          <cell r="L181" t="str">
            <v>NÃO PESQUISADA</v>
          </cell>
          <cell r="M181" t="str">
            <v>Não pesquisado</v>
          </cell>
          <cell r="N181">
            <v>0</v>
          </cell>
          <cell r="O181">
            <v>0</v>
          </cell>
          <cell r="P181">
            <v>39052</v>
          </cell>
          <cell r="Q181">
            <v>39849</v>
          </cell>
          <cell r="R181">
            <v>0</v>
          </cell>
        </row>
        <row r="182">
          <cell r="F182" t="str">
            <v>750.056.628-04</v>
          </cell>
          <cell r="G182" t="str">
            <v>Fazendas São João, Água Boa e Pedra Alta – Chupinguaia – RO</v>
          </cell>
          <cell r="H182">
            <v>19</v>
          </cell>
          <cell r="I182">
            <v>0</v>
          </cell>
          <cell r="J182" t="str">
            <v>AI pagos</v>
          </cell>
          <cell r="K182" t="str">
            <v>NÃO. Decisão anterior a dez/2012</v>
          </cell>
          <cell r="L182" t="str">
            <v>NÃO PESQUISADA</v>
          </cell>
          <cell r="M182" t="str">
            <v>Não pesquisado</v>
          </cell>
          <cell r="N182">
            <v>0</v>
          </cell>
          <cell r="O182">
            <v>0</v>
          </cell>
          <cell r="P182">
            <v>39052</v>
          </cell>
          <cell r="Q182">
            <v>39899</v>
          </cell>
          <cell r="R182">
            <v>0</v>
          </cell>
        </row>
        <row r="183">
          <cell r="F183" t="str">
            <v>192.971.651-68</v>
          </cell>
          <cell r="G183" t="str">
            <v>Fazenda Boa Vista, Zona Rural, Mineiros – GO</v>
          </cell>
          <cell r="H183">
            <v>10</v>
          </cell>
          <cell r="I183">
            <v>0</v>
          </cell>
          <cell r="J183" t="str">
            <v>AI pagos</v>
          </cell>
          <cell r="K183" t="str">
            <v>NÃO. Decisão anterior a dez/2012</v>
          </cell>
          <cell r="L183" t="str">
            <v>NÃO PESQUISADA</v>
          </cell>
          <cell r="M183" t="str">
            <v>Não pesquisado</v>
          </cell>
          <cell r="N183">
            <v>0</v>
          </cell>
          <cell r="O183">
            <v>0</v>
          </cell>
          <cell r="P183">
            <v>39264</v>
          </cell>
          <cell r="Q183">
            <v>40015</v>
          </cell>
          <cell r="R183">
            <v>0</v>
          </cell>
        </row>
        <row r="184">
          <cell r="F184" t="str">
            <v>040.220.921-49</v>
          </cell>
          <cell r="G184" t="str">
            <v>Fazenda São Bento – Xambioá - TO</v>
          </cell>
          <cell r="H184">
            <v>16</v>
          </cell>
          <cell r="I184">
            <v>0</v>
          </cell>
          <cell r="J184" t="str">
            <v>AI pagos</v>
          </cell>
          <cell r="K184" t="str">
            <v>NÃO. Decisão anterior a dez/2012</v>
          </cell>
          <cell r="L184" t="str">
            <v>NÃO PESQUISADA</v>
          </cell>
          <cell r="M184" t="str">
            <v>Não pesquisado</v>
          </cell>
          <cell r="N184">
            <v>0</v>
          </cell>
          <cell r="O184">
            <v>0</v>
          </cell>
          <cell r="P184">
            <v>39052</v>
          </cell>
          <cell r="Q184">
            <v>39811</v>
          </cell>
          <cell r="R184">
            <v>0</v>
          </cell>
        </row>
        <row r="185">
          <cell r="F185" t="str">
            <v>02.128.898/0002-94</v>
          </cell>
          <cell r="G185" t="str">
            <v>Ananás – TO</v>
          </cell>
          <cell r="H185">
            <v>22</v>
          </cell>
          <cell r="I185">
            <v>0</v>
          </cell>
          <cell r="J185" t="str">
            <v>AI pagos</v>
          </cell>
          <cell r="K185" t="str">
            <v>NÃO. Decisão anterior a dez/2012</v>
          </cell>
          <cell r="L185" t="str">
            <v>NÃO PESQUISADA</v>
          </cell>
          <cell r="M185" t="str">
            <v>Não pesquisado</v>
          </cell>
          <cell r="N185">
            <v>0</v>
          </cell>
          <cell r="O185">
            <v>0</v>
          </cell>
          <cell r="P185">
            <v>39264</v>
          </cell>
          <cell r="Q185">
            <v>40015</v>
          </cell>
          <cell r="R185">
            <v>0</v>
          </cell>
        </row>
        <row r="186">
          <cell r="F186" t="str">
            <v>258.566.268-34</v>
          </cell>
          <cell r="G186" t="str">
            <v>Fazenda Nova Olinda – Marabá –PA</v>
          </cell>
          <cell r="H186">
            <v>22</v>
          </cell>
          <cell r="I186">
            <v>0</v>
          </cell>
          <cell r="J186" t="str">
            <v>AI pagos</v>
          </cell>
          <cell r="K186" t="str">
            <v>NÃO. Decisão anterior a dez/2012</v>
          </cell>
          <cell r="L186" t="str">
            <v>NÃO PESQUISADA</v>
          </cell>
          <cell r="M186" t="str">
            <v>Não pesquisado</v>
          </cell>
          <cell r="N186">
            <v>0</v>
          </cell>
          <cell r="O186">
            <v>0</v>
          </cell>
          <cell r="P186">
            <v>39052</v>
          </cell>
          <cell r="Q186">
            <v>40015</v>
          </cell>
          <cell r="R186">
            <v>0</v>
          </cell>
        </row>
        <row r="187">
          <cell r="F187" t="str">
            <v>02.670.169/0001-84</v>
          </cell>
          <cell r="G187" t="str">
            <v>Zona Rural de Rio Branco – AC</v>
          </cell>
          <cell r="H187">
            <v>12</v>
          </cell>
          <cell r="I187">
            <v>0</v>
          </cell>
          <cell r="J187" t="str">
            <v>AI pagos</v>
          </cell>
          <cell r="K187" t="str">
            <v>NÃO. Decisão anterior a dez/2012</v>
          </cell>
          <cell r="L187" t="str">
            <v>NÃO PESQUISADA</v>
          </cell>
          <cell r="M187" t="str">
            <v>Não pesquisado</v>
          </cell>
          <cell r="N187">
            <v>0</v>
          </cell>
          <cell r="O187">
            <v>0</v>
          </cell>
          <cell r="P187">
            <v>39417</v>
          </cell>
          <cell r="Q187">
            <v>40178</v>
          </cell>
          <cell r="R187">
            <v>0</v>
          </cell>
        </row>
        <row r="188">
          <cell r="F188" t="str">
            <v>32.407.686/0007-11</v>
          </cell>
          <cell r="G188" t="str">
            <v xml:space="preserve">Fazenda Sagarana – Rodovia Babaçu, km 15 – Rio Maria - PA End.: Rua Rio Maria, 445 – Rio Maria -PA  </v>
          </cell>
          <cell r="H188">
            <v>17</v>
          </cell>
          <cell r="I188">
            <v>0</v>
          </cell>
          <cell r="J188" t="str">
            <v>AI pagos</v>
          </cell>
          <cell r="K188" t="str">
            <v>NÃO. Decisão anterior a dez/2012</v>
          </cell>
          <cell r="L188" t="str">
            <v>NÃO PESQUISADA</v>
          </cell>
          <cell r="M188" t="str">
            <v>Não pesquisado</v>
          </cell>
          <cell r="N188">
            <v>0</v>
          </cell>
          <cell r="O188">
            <v>0</v>
          </cell>
          <cell r="P188">
            <v>39052</v>
          </cell>
          <cell r="Q188">
            <v>39811</v>
          </cell>
          <cell r="R188">
            <v>0</v>
          </cell>
        </row>
        <row r="189">
          <cell r="F189" t="str">
            <v>125.761.313-87</v>
          </cell>
          <cell r="G189" t="str">
            <v>Fazenda Piçarreira – Alto Alegre do Pindaré – MA</v>
          </cell>
          <cell r="H189">
            <v>12</v>
          </cell>
          <cell r="I189">
            <v>0</v>
          </cell>
          <cell r="J189" t="str">
            <v>AI Pagos</v>
          </cell>
          <cell r="K189" t="str">
            <v>NÃO. Decisão anterior a dez/2012</v>
          </cell>
          <cell r="L189" t="str">
            <v>NÃO PESQUISADA</v>
          </cell>
          <cell r="M189" t="str">
            <v>Não pesquisado</v>
          </cell>
          <cell r="N189">
            <v>0</v>
          </cell>
          <cell r="O189">
            <v>0</v>
          </cell>
          <cell r="P189">
            <v>39052</v>
          </cell>
          <cell r="Q189">
            <v>40128</v>
          </cell>
          <cell r="R189">
            <v>0</v>
          </cell>
        </row>
        <row r="190">
          <cell r="F190" t="str">
            <v>076.658.301-53</v>
          </cell>
          <cell r="G190" t="str">
            <v xml:space="preserve">Fazenda Recanto da Aranhas – Santa Tereza de Goiás - GO </v>
          </cell>
          <cell r="H190">
            <v>4</v>
          </cell>
          <cell r="I190">
            <v>0</v>
          </cell>
          <cell r="J190" t="str">
            <v>AI pagos</v>
          </cell>
          <cell r="K190" t="str">
            <v>NÃO. Decisão anterior a dez/2012</v>
          </cell>
          <cell r="L190" t="str">
            <v>NÃO PESQUISADA</v>
          </cell>
          <cell r="M190" t="str">
            <v>Não pesquisado</v>
          </cell>
          <cell r="N190">
            <v>0</v>
          </cell>
          <cell r="O190">
            <v>0</v>
          </cell>
          <cell r="P190">
            <v>39264</v>
          </cell>
          <cell r="Q190">
            <v>40015</v>
          </cell>
          <cell r="R190">
            <v>0</v>
          </cell>
        </row>
        <row r="191">
          <cell r="F191" t="str">
            <v>488.582.428-15</v>
          </cell>
          <cell r="G191" t="str">
            <v>Fazenda Palácio – Bom Jesus das Selvas –MA</v>
          </cell>
          <cell r="H191">
            <v>12</v>
          </cell>
          <cell r="I191">
            <v>0</v>
          </cell>
          <cell r="J191" t="str">
            <v>AI pagos</v>
          </cell>
          <cell r="K191" t="str">
            <v>NÃO. Decisão anterior a dez/2012</v>
          </cell>
          <cell r="L191" t="str">
            <v>NÃO PESQUISADA</v>
          </cell>
          <cell r="M191" t="str">
            <v>Não pesquisado</v>
          </cell>
          <cell r="N191">
            <v>0</v>
          </cell>
          <cell r="O191">
            <v>0</v>
          </cell>
          <cell r="P191">
            <v>39052</v>
          </cell>
          <cell r="Q191">
            <v>39811</v>
          </cell>
          <cell r="R191">
            <v>0</v>
          </cell>
        </row>
        <row r="192">
          <cell r="F192" t="str">
            <v>16.852.451/0002-78</v>
          </cell>
          <cell r="G192" t="str">
            <v xml:space="preserve">Fazenda Tayná – (Carvoaria Menegueli) – Zona Rural de Sucupira - TO </v>
          </cell>
          <cell r="H192">
            <v>36</v>
          </cell>
          <cell r="I192">
            <v>0</v>
          </cell>
          <cell r="J192" t="str">
            <v>AI pagos</v>
          </cell>
          <cell r="K192" t="str">
            <v>NÃO. Decisão anterior a dez/2012</v>
          </cell>
          <cell r="L192" t="str">
            <v>NÃO PESQUISADA</v>
          </cell>
          <cell r="M192" t="str">
            <v>Não pesquisado</v>
          </cell>
          <cell r="N192">
            <v>0</v>
          </cell>
          <cell r="O192">
            <v>0</v>
          </cell>
          <cell r="P192">
            <v>39264</v>
          </cell>
          <cell r="Q192">
            <v>40361</v>
          </cell>
          <cell r="R192">
            <v>0</v>
          </cell>
        </row>
        <row r="193">
          <cell r="F193" t="str">
            <v>062.232.143-91</v>
          </cell>
          <cell r="G193" t="str">
            <v>Fazenda Sapucaia – Amarante do Norte -MA</v>
          </cell>
          <cell r="H193">
            <v>18</v>
          </cell>
          <cell r="I193">
            <v>0</v>
          </cell>
          <cell r="J193" t="str">
            <v>AI pagos</v>
          </cell>
          <cell r="K193" t="str">
            <v>NÃO. Decisão anterior a dez/2012</v>
          </cell>
          <cell r="L193" t="str">
            <v>NÃO PESQUISADA</v>
          </cell>
          <cell r="M193" t="str">
            <v>Não pesquisado</v>
          </cell>
          <cell r="N193">
            <v>0</v>
          </cell>
          <cell r="O193">
            <v>0</v>
          </cell>
          <cell r="P193">
            <v>39052</v>
          </cell>
          <cell r="Q193">
            <v>40178</v>
          </cell>
          <cell r="R193">
            <v>0</v>
          </cell>
        </row>
        <row r="194">
          <cell r="F194" t="str">
            <v>088.624.001-87</v>
          </cell>
          <cell r="G194" t="str">
            <v>Fazenda Córrego Dantas, Mineiros – GO</v>
          </cell>
          <cell r="H194">
            <v>11</v>
          </cell>
          <cell r="I194">
            <v>0</v>
          </cell>
          <cell r="J194" t="str">
            <v>AI pagos</v>
          </cell>
          <cell r="K194" t="str">
            <v>NÃO. Decisão anterior a dez/2012</v>
          </cell>
          <cell r="L194" t="str">
            <v>NÃO PESQUISADA</v>
          </cell>
          <cell r="M194" t="str">
            <v>Não pesquisado</v>
          </cell>
          <cell r="N194">
            <v>0</v>
          </cell>
          <cell r="O194">
            <v>0</v>
          </cell>
          <cell r="P194">
            <v>39264</v>
          </cell>
          <cell r="Q194">
            <v>40015</v>
          </cell>
          <cell r="R194">
            <v>0</v>
          </cell>
        </row>
        <row r="195">
          <cell r="F195" t="str">
            <v>016.421.031-87</v>
          </cell>
          <cell r="G195" t="str">
            <v>Fazenda Matrinchã – Zona Rural de Mineiros – GO</v>
          </cell>
          <cell r="H195">
            <v>8</v>
          </cell>
          <cell r="I195">
            <v>0</v>
          </cell>
          <cell r="J195" t="str">
            <v>AI pagos</v>
          </cell>
          <cell r="K195" t="str">
            <v>NÃO. Decisão anterior a dez/2012</v>
          </cell>
          <cell r="L195" t="str">
            <v>NÃO PESQUISADA</v>
          </cell>
          <cell r="M195" t="str">
            <v>Não pesquisado</v>
          </cell>
          <cell r="N195">
            <v>0</v>
          </cell>
          <cell r="O195">
            <v>0</v>
          </cell>
          <cell r="P195">
            <v>39264</v>
          </cell>
          <cell r="Q195">
            <v>40596</v>
          </cell>
          <cell r="R195">
            <v>0</v>
          </cell>
        </row>
        <row r="196">
          <cell r="F196" t="str">
            <v>011.737.821-68</v>
          </cell>
          <cell r="G196" t="str">
            <v>Fazenda Diamantino – Zona Rural de Mineiros – GO</v>
          </cell>
          <cell r="H196">
            <v>14</v>
          </cell>
          <cell r="I196">
            <v>0</v>
          </cell>
          <cell r="J196" t="str">
            <v>AI pagos</v>
          </cell>
          <cell r="K196" t="str">
            <v>NÃO. Decisão anterior a dez/2012</v>
          </cell>
          <cell r="L196" t="str">
            <v>NÃO PESQUISADA</v>
          </cell>
          <cell r="M196" t="str">
            <v>Não pesquisado</v>
          </cell>
          <cell r="N196">
            <v>0</v>
          </cell>
          <cell r="O196">
            <v>0</v>
          </cell>
          <cell r="P196">
            <v>39264</v>
          </cell>
          <cell r="Q196">
            <v>40571</v>
          </cell>
          <cell r="R196">
            <v>0</v>
          </cell>
        </row>
        <row r="197">
          <cell r="F197" t="str">
            <v>401.433.170-91</v>
          </cell>
          <cell r="G197" t="str">
            <v>Fazenda Tainha – Tainhas – São Francisco de Paula - RS End.: Cx. Postal:2507 – Ana Rech – Caxias do Sul – RS</v>
          </cell>
          <cell r="H197">
            <v>35</v>
          </cell>
          <cell r="I197">
            <v>0</v>
          </cell>
          <cell r="J197" t="str">
            <v>AI pagos</v>
          </cell>
          <cell r="K197" t="str">
            <v>NÃO. Decisão anterior a dez/2012</v>
          </cell>
          <cell r="L197" t="str">
            <v>NÃO PESQUISADA</v>
          </cell>
          <cell r="M197" t="str">
            <v>Não pesquisado</v>
          </cell>
          <cell r="N197">
            <v>0</v>
          </cell>
          <cell r="O197">
            <v>0</v>
          </cell>
          <cell r="P197">
            <v>39052</v>
          </cell>
          <cell r="Q197">
            <v>40015</v>
          </cell>
          <cell r="R197">
            <v>0</v>
          </cell>
        </row>
        <row r="198">
          <cell r="F198" t="str">
            <v>271.576.951-20</v>
          </cell>
          <cell r="G198" t="str">
            <v>Fazenda Diamantino – Mineiros - GO</v>
          </cell>
          <cell r="H198">
            <v>5</v>
          </cell>
          <cell r="I198">
            <v>0</v>
          </cell>
          <cell r="J198" t="str">
            <v>AI pagos</v>
          </cell>
          <cell r="K198" t="str">
            <v>NÃO. Decisão anterior a dez/2012</v>
          </cell>
          <cell r="L198" t="str">
            <v>NÃO PESQUISADA</v>
          </cell>
          <cell r="M198" t="str">
            <v>Não pesquisado</v>
          </cell>
          <cell r="N198">
            <v>0</v>
          </cell>
          <cell r="O198">
            <v>0</v>
          </cell>
          <cell r="P198">
            <v>39052</v>
          </cell>
          <cell r="Q198">
            <v>39811</v>
          </cell>
          <cell r="R198">
            <v>0</v>
          </cell>
        </row>
        <row r="199">
          <cell r="F199" t="str">
            <v>182.143.636-91</v>
          </cell>
          <cell r="G199" t="str">
            <v>Fazenda Bacuri – Axixá do Tocantins –TO</v>
          </cell>
          <cell r="H199">
            <v>40</v>
          </cell>
          <cell r="I199">
            <v>0</v>
          </cell>
          <cell r="J199" t="str">
            <v>AI pagos</v>
          </cell>
          <cell r="K199" t="str">
            <v>NÃO. Decisão anterior a dez/2012</v>
          </cell>
          <cell r="L199" t="str">
            <v>NÃO PESQUISADA</v>
          </cell>
          <cell r="M199" t="str">
            <v>Não pesquisado</v>
          </cell>
          <cell r="N199">
            <v>0</v>
          </cell>
          <cell r="O199">
            <v>0</v>
          </cell>
          <cell r="P199">
            <v>39052</v>
          </cell>
          <cell r="Q199">
            <v>40015</v>
          </cell>
          <cell r="R199">
            <v>0</v>
          </cell>
        </row>
        <row r="200">
          <cell r="F200" t="str">
            <v>340.850.926-34</v>
          </cell>
          <cell r="G200" t="str">
            <v>Fazenda Sertaneja – Ananás -TO</v>
          </cell>
          <cell r="H200">
            <v>32</v>
          </cell>
          <cell r="I200">
            <v>0</v>
          </cell>
          <cell r="J200" t="str">
            <v>AI pagos</v>
          </cell>
          <cell r="K200" t="str">
            <v>NÃO. Decisão anterior a dez/2012</v>
          </cell>
          <cell r="L200" t="str">
            <v>NÃO PESQUISADA</v>
          </cell>
          <cell r="M200" t="str">
            <v>Não pesquisado</v>
          </cell>
          <cell r="N200">
            <v>0</v>
          </cell>
          <cell r="O200">
            <v>0</v>
          </cell>
          <cell r="P200">
            <v>39052</v>
          </cell>
          <cell r="Q200">
            <v>40015</v>
          </cell>
          <cell r="R200">
            <v>0</v>
          </cell>
        </row>
        <row r="201">
          <cell r="F201" t="str">
            <v>487.715.973-87</v>
          </cell>
          <cell r="G201" t="str">
            <v>Fazenda San Maria – Imperatriz - MA</v>
          </cell>
          <cell r="H201">
            <v>13</v>
          </cell>
          <cell r="I201">
            <v>0</v>
          </cell>
          <cell r="J201" t="str">
            <v>AI pagos</v>
          </cell>
          <cell r="K201" t="str">
            <v>NÃO. Decisão anterior a dez/2012</v>
          </cell>
          <cell r="L201" t="str">
            <v>NÃO PESQUISADA</v>
          </cell>
          <cell r="M201" t="str">
            <v>Não pesquisado</v>
          </cell>
          <cell r="N201">
            <v>0</v>
          </cell>
          <cell r="O201">
            <v>0</v>
          </cell>
          <cell r="P201">
            <v>39052</v>
          </cell>
          <cell r="Q201">
            <v>39811</v>
          </cell>
          <cell r="R201">
            <v>0</v>
          </cell>
        </row>
        <row r="202">
          <cell r="F202" t="str">
            <v>910.388.391-49</v>
          </cell>
          <cell r="G202" t="str">
            <v>Fazenda Morada – Zona Rural de Mineiros -GO</v>
          </cell>
          <cell r="H202">
            <v>3</v>
          </cell>
          <cell r="I202">
            <v>0</v>
          </cell>
          <cell r="J202" t="str">
            <v>AI pagos</v>
          </cell>
          <cell r="K202" t="str">
            <v>NÃO. Decisão anterior a dez/2012</v>
          </cell>
          <cell r="L202" t="str">
            <v>NÃO PESQUISADA</v>
          </cell>
          <cell r="M202" t="str">
            <v>Não pesquisado</v>
          </cell>
          <cell r="N202">
            <v>0</v>
          </cell>
          <cell r="O202">
            <v>0</v>
          </cell>
          <cell r="P202">
            <v>39264</v>
          </cell>
          <cell r="Q202">
            <v>40578</v>
          </cell>
          <cell r="R202">
            <v>0</v>
          </cell>
        </row>
        <row r="203">
          <cell r="F203" t="str">
            <v>010.705.988-60</v>
          </cell>
          <cell r="G203" t="str">
            <v>Fazenda São Francisco – Açailândia – MA</v>
          </cell>
          <cell r="H203">
            <v>6</v>
          </cell>
          <cell r="I203">
            <v>0</v>
          </cell>
          <cell r="J203" t="str">
            <v>AI pagos</v>
          </cell>
          <cell r="K203" t="str">
            <v>NÃO. Decisão anterior a dez/2012</v>
          </cell>
          <cell r="L203" t="str">
            <v>NÃO PESQUISADA</v>
          </cell>
          <cell r="M203" t="str">
            <v>Não pesquisado</v>
          </cell>
          <cell r="N203">
            <v>0</v>
          </cell>
          <cell r="O203">
            <v>0</v>
          </cell>
          <cell r="P203">
            <v>39052</v>
          </cell>
          <cell r="Q203">
            <v>40051</v>
          </cell>
          <cell r="R203">
            <v>0</v>
          </cell>
        </row>
        <row r="204">
          <cell r="F204" t="str">
            <v>721.580.188-87</v>
          </cell>
          <cell r="G204" t="str">
            <v>Fazendas Reunidas – Vila Nova dos Martírios -MA</v>
          </cell>
          <cell r="H204">
            <v>4</v>
          </cell>
          <cell r="I204">
            <v>0</v>
          </cell>
          <cell r="J204" t="str">
            <v>AI pagos</v>
          </cell>
          <cell r="K204" t="str">
            <v>NÃO. Decisão anterior a dez/2012</v>
          </cell>
          <cell r="L204" t="str">
            <v>NÃO PESQUISADA</v>
          </cell>
          <cell r="M204" t="str">
            <v>Não pesquisado</v>
          </cell>
          <cell r="N204">
            <v>0</v>
          </cell>
          <cell r="O204">
            <v>0</v>
          </cell>
          <cell r="P204">
            <v>39052</v>
          </cell>
          <cell r="Q204">
            <v>39811</v>
          </cell>
          <cell r="R204">
            <v>0</v>
          </cell>
        </row>
        <row r="205">
          <cell r="F205" t="str">
            <v>044.743.171-49</v>
          </cell>
          <cell r="G205" t="str">
            <v>Fazenda Califórnia – Zona Rural de São Miguel do Araguaia – TO</v>
          </cell>
          <cell r="H205">
            <v>19</v>
          </cell>
          <cell r="I205">
            <v>0</v>
          </cell>
          <cell r="J205" t="str">
            <v>AI pagos</v>
          </cell>
          <cell r="K205" t="str">
            <v>NÃO. Decisão anterior a dez/2012</v>
          </cell>
          <cell r="L205" t="str">
            <v>NÃO PESQUISADA</v>
          </cell>
          <cell r="M205" t="str">
            <v>Não pesquisado</v>
          </cell>
          <cell r="N205">
            <v>0</v>
          </cell>
          <cell r="O205">
            <v>0</v>
          </cell>
          <cell r="P205">
            <v>39264</v>
          </cell>
          <cell r="Q205">
            <v>39377</v>
          </cell>
          <cell r="R205">
            <v>39461</v>
          </cell>
        </row>
        <row r="206">
          <cell r="F206" t="str">
            <v>014.036.277-03</v>
          </cell>
          <cell r="G206" t="str">
            <v>Fazenda Thâmia – Santa Luzia –MA</v>
          </cell>
          <cell r="H206">
            <v>30</v>
          </cell>
          <cell r="I206">
            <v>0</v>
          </cell>
          <cell r="J206" t="str">
            <v>AI pagos</v>
          </cell>
          <cell r="K206" t="str">
            <v>NÃO. Decisão anterior a dez/2012</v>
          </cell>
          <cell r="L206" t="str">
            <v>NÃO PESQUISADA</v>
          </cell>
          <cell r="M206" t="str">
            <v>Não pesquisado</v>
          </cell>
          <cell r="N206">
            <v>0</v>
          </cell>
          <cell r="O206">
            <v>0</v>
          </cell>
          <cell r="P206">
            <v>39052</v>
          </cell>
          <cell r="Q206">
            <v>41512</v>
          </cell>
          <cell r="R206">
            <v>0</v>
          </cell>
        </row>
        <row r="207">
          <cell r="F207" t="str">
            <v>087.759.581-04; 026.066.071-04</v>
          </cell>
          <cell r="G207" t="str">
            <v>Fazenda Buriti – Pirenópolis - GO</v>
          </cell>
          <cell r="H207">
            <v>162</v>
          </cell>
          <cell r="I207">
            <v>0</v>
          </cell>
          <cell r="J207" t="str">
            <v>AI pagos</v>
          </cell>
          <cell r="K207" t="str">
            <v>NÃO. Decisão anterior a dez/2012</v>
          </cell>
          <cell r="L207" t="str">
            <v>NÃO PESQUISADA</v>
          </cell>
          <cell r="M207" t="str">
            <v>Não pesquisado</v>
          </cell>
          <cell r="N207">
            <v>0</v>
          </cell>
          <cell r="O207">
            <v>0</v>
          </cell>
          <cell r="P207">
            <v>39052</v>
          </cell>
          <cell r="Q207">
            <v>40015</v>
          </cell>
          <cell r="R207">
            <v>0</v>
          </cell>
        </row>
        <row r="208">
          <cell r="F208" t="str">
            <v>147.462.391-34</v>
          </cell>
          <cell r="G208" t="str">
            <v>Fazenda Três Irmãos – Zona Rural de Formoso - GO</v>
          </cell>
          <cell r="H208">
            <v>5</v>
          </cell>
          <cell r="I208">
            <v>0</v>
          </cell>
          <cell r="J208" t="str">
            <v>AI pagos</v>
          </cell>
          <cell r="K208" t="str">
            <v>NÃO. Decisão anterior a dez/2012</v>
          </cell>
          <cell r="L208" t="str">
            <v>NÃO PESQUISADA</v>
          </cell>
          <cell r="M208" t="str">
            <v>Não pesquisado</v>
          </cell>
          <cell r="N208">
            <v>0</v>
          </cell>
          <cell r="O208">
            <v>0</v>
          </cell>
          <cell r="P208">
            <v>39264</v>
          </cell>
          <cell r="Q208">
            <v>40015</v>
          </cell>
          <cell r="R208">
            <v>0</v>
          </cell>
        </row>
        <row r="209">
          <cell r="F209" t="str">
            <v>014.043.771-15; 053.116.831-04</v>
          </cell>
          <cell r="G209" t="str">
            <v>Fazenda Rio do Peixe – Santa Terezinha de Goiás - GO</v>
          </cell>
          <cell r="H209">
            <v>2</v>
          </cell>
          <cell r="I209">
            <v>0</v>
          </cell>
          <cell r="J209" t="str">
            <v>AI pagos</v>
          </cell>
          <cell r="K209" t="str">
            <v>NÃO. Decisão anterior a dez/2012</v>
          </cell>
          <cell r="L209" t="str">
            <v>NÃO PESQUISADA</v>
          </cell>
          <cell r="M209" t="str">
            <v>Não pesquisado</v>
          </cell>
          <cell r="N209">
            <v>0</v>
          </cell>
          <cell r="O209">
            <v>0</v>
          </cell>
          <cell r="P209">
            <v>39052</v>
          </cell>
          <cell r="Q209">
            <v>40015</v>
          </cell>
          <cell r="R209">
            <v>0</v>
          </cell>
        </row>
        <row r="210">
          <cell r="F210" t="str">
            <v>040.686.966-91</v>
          </cell>
          <cell r="G210" t="str">
            <v>Fazenda Santa Eulália – Tapurah – MT</v>
          </cell>
          <cell r="H210">
            <v>10</v>
          </cell>
          <cell r="I210">
            <v>0</v>
          </cell>
          <cell r="J210" t="str">
            <v>AI pagos</v>
          </cell>
          <cell r="K210" t="str">
            <v>NÃO. Decisão anterior a dez/2012</v>
          </cell>
          <cell r="L210" t="str">
            <v>NÃO PESQUISADA</v>
          </cell>
          <cell r="M210" t="str">
            <v>Não pesquisado</v>
          </cell>
          <cell r="N210">
            <v>0</v>
          </cell>
          <cell r="O210">
            <v>0</v>
          </cell>
          <cell r="P210">
            <v>39052</v>
          </cell>
          <cell r="Q210">
            <v>39927</v>
          </cell>
          <cell r="R210">
            <v>0</v>
          </cell>
        </row>
        <row r="211">
          <cell r="F211" t="str">
            <v>751.687.588-00; 041.258.869-20</v>
          </cell>
          <cell r="G211" t="str">
            <v>Fazenda Jardim – Novo Jardim – TO</v>
          </cell>
          <cell r="H211">
            <v>11</v>
          </cell>
          <cell r="I211">
            <v>0</v>
          </cell>
          <cell r="J211" t="str">
            <v>AI pagos</v>
          </cell>
          <cell r="K211" t="str">
            <v>NÃO. Decisão anterior a dez/2012</v>
          </cell>
          <cell r="L211" t="str">
            <v>NÃO PESQUISADA</v>
          </cell>
          <cell r="M211" t="str">
            <v>Não pesquisado</v>
          </cell>
          <cell r="N211">
            <v>0</v>
          </cell>
          <cell r="O211">
            <v>0</v>
          </cell>
          <cell r="P211">
            <v>39052</v>
          </cell>
          <cell r="Q211">
            <v>39811</v>
          </cell>
          <cell r="R211">
            <v>0</v>
          </cell>
        </row>
        <row r="212">
          <cell r="F212" t="str">
            <v>058.274.738-47</v>
          </cell>
          <cell r="G212" t="str">
            <v>Fazenda Conquista – Mineiros – MG</v>
          </cell>
          <cell r="H212">
            <v>8</v>
          </cell>
          <cell r="I212">
            <v>0</v>
          </cell>
          <cell r="J212" t="str">
            <v>AI pagos</v>
          </cell>
          <cell r="K212" t="str">
            <v>NÃO. Decisão anterior a dez/2012</v>
          </cell>
          <cell r="L212" t="str">
            <v>NÃO PESQUISADA</v>
          </cell>
          <cell r="M212" t="str">
            <v>Não pesquisado</v>
          </cell>
          <cell r="N212">
            <v>0</v>
          </cell>
          <cell r="O212">
            <v>0</v>
          </cell>
          <cell r="P212">
            <v>39052</v>
          </cell>
          <cell r="Q212">
            <v>39811</v>
          </cell>
          <cell r="R212">
            <v>0</v>
          </cell>
        </row>
        <row r="213">
          <cell r="F213" t="str">
            <v>993.277.088-49</v>
          </cell>
          <cell r="G213" t="str">
            <v>Fazenda Santa Luzia, Estrada Maringá, Km 25 – Zona Rural – Nova Bandeirante - MT</v>
          </cell>
          <cell r="H213">
            <v>16</v>
          </cell>
          <cell r="I213">
            <v>0</v>
          </cell>
          <cell r="J213" t="str">
            <v>AI pagos</v>
          </cell>
          <cell r="K213" t="str">
            <v>NÃO. Decisão anterior a dez/2012</v>
          </cell>
          <cell r="L213" t="str">
            <v>NÃO PESQUISADA</v>
          </cell>
          <cell r="M213" t="str">
            <v>Não pesquisado</v>
          </cell>
          <cell r="N213">
            <v>0</v>
          </cell>
          <cell r="O213">
            <v>0</v>
          </cell>
          <cell r="P213">
            <v>39995</v>
          </cell>
          <cell r="Q213">
            <v>40752</v>
          </cell>
          <cell r="R213">
            <v>0</v>
          </cell>
        </row>
        <row r="214">
          <cell r="F214" t="str">
            <v>050.386.934-15</v>
          </cell>
          <cell r="G214" t="str">
            <v>Fazenda Agranos/Sanganhá/Pjaéu, sentido Governardor Archer, entrando no km 17, Zona Rural de Codó – MA</v>
          </cell>
          <cell r="H214">
            <v>52</v>
          </cell>
          <cell r="I214">
            <v>0</v>
          </cell>
          <cell r="J214" t="str">
            <v>AI pagos</v>
          </cell>
          <cell r="K214" t="str">
            <v>NÃO. Decisão anterior a dez/2012</v>
          </cell>
          <cell r="L214" t="str">
            <v>NÃO PESQUISADA</v>
          </cell>
          <cell r="M214" t="str">
            <v>Não pesquisado</v>
          </cell>
          <cell r="N214">
            <v>0</v>
          </cell>
          <cell r="O214">
            <v>0</v>
          </cell>
          <cell r="P214">
            <v>39052</v>
          </cell>
          <cell r="Q214">
            <v>39869</v>
          </cell>
          <cell r="R214">
            <v>0</v>
          </cell>
        </row>
        <row r="215">
          <cell r="F215" t="str">
            <v>028.298.518-20</v>
          </cell>
          <cell r="G215" t="str">
            <v>Fazenda Santana – Zona Rural de Santa Rita do Araguaia – GO</v>
          </cell>
          <cell r="H215">
            <v>5</v>
          </cell>
          <cell r="I215">
            <v>0</v>
          </cell>
          <cell r="J215" t="str">
            <v>AI pagos</v>
          </cell>
          <cell r="K215" t="str">
            <v>NÃO. Decisão anterior a dez/2012</v>
          </cell>
          <cell r="L215" t="str">
            <v>NÃO PESQUISADA</v>
          </cell>
          <cell r="M215" t="str">
            <v>Não pesquisado</v>
          </cell>
          <cell r="N215">
            <v>0</v>
          </cell>
          <cell r="O215">
            <v>0</v>
          </cell>
          <cell r="P215">
            <v>39264</v>
          </cell>
          <cell r="Q215">
            <v>40015</v>
          </cell>
          <cell r="R215">
            <v>0</v>
          </cell>
        </row>
        <row r="216">
          <cell r="F216" t="str">
            <v>523.921.393-34</v>
          </cell>
          <cell r="G216" t="str">
            <v>Fazenda Nova Esmeralda – Novo Bacabal – MA</v>
          </cell>
          <cell r="H216">
            <v>10</v>
          </cell>
          <cell r="I216">
            <v>0</v>
          </cell>
          <cell r="J216" t="str">
            <v>AI pagos</v>
          </cell>
          <cell r="K216" t="str">
            <v>NÃO. Decisão anterior a dez/2012</v>
          </cell>
          <cell r="L216" t="str">
            <v>NÃO PESQUISADA</v>
          </cell>
          <cell r="M216" t="str">
            <v>Não pesquisado</v>
          </cell>
          <cell r="N216">
            <v>0</v>
          </cell>
          <cell r="O216">
            <v>0</v>
          </cell>
          <cell r="P216">
            <v>39052</v>
          </cell>
          <cell r="Q216">
            <v>39811</v>
          </cell>
          <cell r="R216">
            <v>0</v>
          </cell>
        </row>
        <row r="217">
          <cell r="F217" t="str">
            <v>070.065.946-34</v>
          </cell>
          <cell r="G217" t="str">
            <v>Fazenda Brejo das Araras – João Lisboa -MA</v>
          </cell>
          <cell r="H217">
            <v>5</v>
          </cell>
          <cell r="I217">
            <v>0</v>
          </cell>
          <cell r="J217" t="str">
            <v>AI pagos</v>
          </cell>
          <cell r="K217" t="str">
            <v>NÃO. Decisão anterior a dez/2012</v>
          </cell>
          <cell r="L217" t="str">
            <v>NÃO PESQUISADA</v>
          </cell>
          <cell r="M217" t="str">
            <v>Não pesquisado</v>
          </cell>
          <cell r="N217">
            <v>0</v>
          </cell>
          <cell r="O217">
            <v>0</v>
          </cell>
          <cell r="P217">
            <v>39052</v>
          </cell>
          <cell r="Q217">
            <v>40604</v>
          </cell>
          <cell r="R217">
            <v>0</v>
          </cell>
        </row>
        <row r="218">
          <cell r="F218" t="str">
            <v>140.285.688-11; 118.278.188-83</v>
          </cell>
          <cell r="G218" t="str">
            <v>Fazenda Poção Bonito, Ponte Alta do Bom Jesus – TO End.: R. Itaguaçu, 175-V.Vivaldi-S.Bernardo do Campo - SP</v>
          </cell>
          <cell r="H218">
            <v>3</v>
          </cell>
          <cell r="I218">
            <v>0</v>
          </cell>
          <cell r="J218" t="str">
            <v>AI pagos</v>
          </cell>
          <cell r="K218" t="str">
            <v>NÃO. Decisão anterior a dez/2012</v>
          </cell>
          <cell r="L218" t="str">
            <v>NÃO PESQUISADA</v>
          </cell>
          <cell r="M218" t="str">
            <v>Não pesquisado</v>
          </cell>
          <cell r="N218">
            <v>0</v>
          </cell>
          <cell r="O218">
            <v>0</v>
          </cell>
          <cell r="P218">
            <v>39052</v>
          </cell>
          <cell r="Q218">
            <v>40015</v>
          </cell>
          <cell r="R218">
            <v>0</v>
          </cell>
        </row>
        <row r="219">
          <cell r="F219" t="str">
            <v>117.664.841-15</v>
          </cell>
          <cell r="G219" t="str">
            <v>Fazenda São Judas Tadeu – Silvanópolis- TO</v>
          </cell>
          <cell r="H219">
            <v>7</v>
          </cell>
          <cell r="I219">
            <v>0</v>
          </cell>
          <cell r="J219" t="str">
            <v>AI pagos</v>
          </cell>
          <cell r="K219" t="str">
            <v>NÃO. Decisão anterior a dez/2012</v>
          </cell>
          <cell r="L219" t="str">
            <v>NÃO PESQUISADA</v>
          </cell>
          <cell r="M219" t="str">
            <v>Não pesquisado</v>
          </cell>
          <cell r="N219">
            <v>0</v>
          </cell>
          <cell r="O219">
            <v>0</v>
          </cell>
          <cell r="P219">
            <v>39052</v>
          </cell>
          <cell r="Q219">
            <v>39811</v>
          </cell>
          <cell r="R219">
            <v>0</v>
          </cell>
        </row>
        <row r="220">
          <cell r="F220" t="str">
            <v>421.463.727-53</v>
          </cell>
          <cell r="G220" t="str">
            <v>Fazenda Guací, Zona Rural de Baianópoli-BA</v>
          </cell>
          <cell r="H220">
            <v>20</v>
          </cell>
          <cell r="I220">
            <v>0</v>
          </cell>
          <cell r="J220" t="str">
            <v>AI pagos</v>
          </cell>
          <cell r="K220" t="str">
            <v>NÃO. Decisão anterior a dez/2012</v>
          </cell>
          <cell r="L220" t="str">
            <v>NÃO PESQUISADA</v>
          </cell>
          <cell r="M220" t="str">
            <v>Não pesquisado</v>
          </cell>
          <cell r="N220">
            <v>0</v>
          </cell>
          <cell r="O220">
            <v>0</v>
          </cell>
          <cell r="P220">
            <v>39264</v>
          </cell>
          <cell r="Q220">
            <v>40015</v>
          </cell>
          <cell r="R220">
            <v>0</v>
          </cell>
        </row>
        <row r="221">
          <cell r="F221" t="str">
            <v>168.630.971-68</v>
          </cell>
          <cell r="G221" t="str">
            <v>Fazenda Jota – Estrada do Garimpinho, KM 80, margem esquerda, Araguaína - TO</v>
          </cell>
          <cell r="H221">
            <v>6</v>
          </cell>
          <cell r="I221">
            <v>0</v>
          </cell>
          <cell r="J221" t="str">
            <v>AI pagos</v>
          </cell>
          <cell r="K221" t="str">
            <v>NÃO. Decisão anterior a dez/2012</v>
          </cell>
          <cell r="L221" t="str">
            <v>NÃO PESQUISADA</v>
          </cell>
          <cell r="M221" t="str">
            <v>Não pesquisado</v>
          </cell>
          <cell r="N221">
            <v>0</v>
          </cell>
          <cell r="O221">
            <v>0</v>
          </cell>
          <cell r="P221">
            <v>39264</v>
          </cell>
          <cell r="Q221">
            <v>40015</v>
          </cell>
          <cell r="R221">
            <v>0</v>
          </cell>
        </row>
        <row r="222">
          <cell r="F222" t="str">
            <v>16.942.823/0001-76</v>
          </cell>
          <cell r="G222" t="str">
            <v>Fazenda Nova Invernada – Zona Rural de Formosa do Rio Preto – BA</v>
          </cell>
          <cell r="H222">
            <v>45</v>
          </cell>
          <cell r="I222">
            <v>0</v>
          </cell>
          <cell r="J222" t="str">
            <v>AI pagos</v>
          </cell>
          <cell r="K222" t="str">
            <v>NÃO. Decisão anterior a dez/2012</v>
          </cell>
          <cell r="L222" t="str">
            <v>NÃO PESQUISADA</v>
          </cell>
          <cell r="M222" t="str">
            <v>Não pesquisado</v>
          </cell>
          <cell r="N222">
            <v>0</v>
          </cell>
          <cell r="O222">
            <v>0</v>
          </cell>
          <cell r="P222">
            <v>39417</v>
          </cell>
          <cell r="Q222">
            <v>39479</v>
          </cell>
          <cell r="R222">
            <v>39773</v>
          </cell>
        </row>
        <row r="223">
          <cell r="F223" t="str">
            <v>130.306.041-87</v>
          </cell>
          <cell r="G223" t="str">
            <v>Fazenda Santa Genoveva – Agropecuária I Bruno Filhos S/A, Arapoema – TO</v>
          </cell>
          <cell r="H223">
            <v>16</v>
          </cell>
          <cell r="I223">
            <v>0</v>
          </cell>
          <cell r="J223" t="str">
            <v>AI pagos</v>
          </cell>
          <cell r="K223" t="str">
            <v>NÃO. Decisão anterior a dez/2012</v>
          </cell>
          <cell r="L223" t="str">
            <v>NÃO PESQUISADA</v>
          </cell>
          <cell r="M223" t="str">
            <v>Não pesquisado</v>
          </cell>
          <cell r="N223">
            <v>0</v>
          </cell>
          <cell r="O223">
            <v>0</v>
          </cell>
          <cell r="P223">
            <v>39417</v>
          </cell>
          <cell r="Q223">
            <v>40178</v>
          </cell>
          <cell r="R223">
            <v>0</v>
          </cell>
        </row>
        <row r="224">
          <cell r="F224" t="str">
            <v>525.631.547-15</v>
          </cell>
          <cell r="G224" t="str">
            <v>Fazenda Dois Irmãos, Rod. TO-230, Km 05, margem direita, Arapoema - TO</v>
          </cell>
          <cell r="H224">
            <v>44</v>
          </cell>
          <cell r="I224">
            <v>0</v>
          </cell>
          <cell r="J224" t="str">
            <v>AI pagos</v>
          </cell>
          <cell r="K224" t="str">
            <v>NÃO. Decisão anterior a dez/2012</v>
          </cell>
          <cell r="L224" t="str">
            <v>NÃO PESQUISADA</v>
          </cell>
          <cell r="M224" t="str">
            <v>Não pesquisado</v>
          </cell>
          <cell r="N224">
            <v>0</v>
          </cell>
          <cell r="O224">
            <v>0</v>
          </cell>
          <cell r="P224">
            <v>39264</v>
          </cell>
          <cell r="Q224">
            <v>40015</v>
          </cell>
          <cell r="R224">
            <v>0</v>
          </cell>
        </row>
        <row r="225">
          <cell r="F225" t="str">
            <v>840.486.896-49</v>
          </cell>
          <cell r="G225" t="str">
            <v>Fazenda Araras de Cima – Rodovia BR – 354, Córrego Danta – MG</v>
          </cell>
          <cell r="H225">
            <v>7</v>
          </cell>
          <cell r="I225">
            <v>0</v>
          </cell>
          <cell r="J225" t="str">
            <v>AI pagos</v>
          </cell>
          <cell r="K225" t="str">
            <v>NÃO. Decisão anterior a dez/2012</v>
          </cell>
          <cell r="L225" t="str">
            <v>NÃO PESQUISADA</v>
          </cell>
          <cell r="M225" t="str">
            <v>Não pesquisado</v>
          </cell>
          <cell r="N225">
            <v>0</v>
          </cell>
          <cell r="O225">
            <v>0</v>
          </cell>
          <cell r="P225">
            <v>39264</v>
          </cell>
          <cell r="Q225">
            <v>40015</v>
          </cell>
          <cell r="R225">
            <v>0</v>
          </cell>
        </row>
        <row r="226">
          <cell r="F226" t="str">
            <v>142.965.276-49</v>
          </cell>
          <cell r="G226" t="str">
            <v>Fazenda Novo Horizonte – Povoado do Cajuapara, Itinga do Maranhão – MA</v>
          </cell>
          <cell r="H226">
            <v>10</v>
          </cell>
          <cell r="I226">
            <v>0</v>
          </cell>
          <cell r="J226" t="str">
            <v>AI pagos</v>
          </cell>
          <cell r="K226" t="str">
            <v>NÃO. Decisão anterior a dez/2012</v>
          </cell>
          <cell r="L226" t="str">
            <v>NÃO PESQUISADA</v>
          </cell>
          <cell r="M226" t="str">
            <v>Não pesquisado</v>
          </cell>
          <cell r="N226">
            <v>0</v>
          </cell>
          <cell r="O226">
            <v>0</v>
          </cell>
          <cell r="P226">
            <v>39264</v>
          </cell>
          <cell r="Q226">
            <v>40015</v>
          </cell>
          <cell r="R226">
            <v>0</v>
          </cell>
        </row>
        <row r="227">
          <cell r="F227" t="str">
            <v>00.730.726/0001-80</v>
          </cell>
          <cell r="G227" t="str">
            <v>Fazenda Campo Grande – Zona Rural de Rio Negrinho – SC</v>
          </cell>
          <cell r="H227">
            <v>19</v>
          </cell>
          <cell r="I227">
            <v>0</v>
          </cell>
          <cell r="J227" t="str">
            <v>AI pagos</v>
          </cell>
          <cell r="K227" t="str">
            <v>NÃO. Decisão anterior a dez/2012</v>
          </cell>
          <cell r="L227" t="str">
            <v>NÃO PESQUISADA</v>
          </cell>
          <cell r="M227" t="str">
            <v>Não pesquisado</v>
          </cell>
          <cell r="N227">
            <v>0</v>
          </cell>
          <cell r="O227">
            <v>0</v>
          </cell>
          <cell r="P227">
            <v>39264</v>
          </cell>
          <cell r="Q227">
            <v>40015</v>
          </cell>
          <cell r="R227">
            <v>0</v>
          </cell>
        </row>
        <row r="228">
          <cell r="F228" t="str">
            <v>10.319.846/0001-42</v>
          </cell>
          <cell r="G228" t="str">
            <v>Fazenda Terra Nova – Estrada da Cajazeira km 18, Codó – MA</v>
          </cell>
          <cell r="H228">
            <v>49</v>
          </cell>
          <cell r="I228">
            <v>0</v>
          </cell>
          <cell r="J228" t="str">
            <v>AI pagos</v>
          </cell>
          <cell r="K228" t="str">
            <v>NÃO. Decisão anterior a dez/2012</v>
          </cell>
          <cell r="L228" t="str">
            <v>NÃO PESQUISADA</v>
          </cell>
          <cell r="M228" t="str">
            <v>Não pesquisado</v>
          </cell>
          <cell r="N228">
            <v>0</v>
          </cell>
          <cell r="O228">
            <v>0</v>
          </cell>
          <cell r="P228">
            <v>39264</v>
          </cell>
          <cell r="Q228">
            <v>40015</v>
          </cell>
          <cell r="R228">
            <v>0</v>
          </cell>
        </row>
        <row r="229">
          <cell r="F229" t="str">
            <v>063.130.433-91</v>
          </cell>
          <cell r="G229" t="str">
            <v>Fazenda Bom Jesus – BR – 316, KM 7, Zona Rural de Peritoró – MA</v>
          </cell>
          <cell r="H229">
            <v>13</v>
          </cell>
          <cell r="I229">
            <v>0</v>
          </cell>
          <cell r="J229" t="str">
            <v>AI pagos</v>
          </cell>
          <cell r="K229" t="str">
            <v>NÃO. Decisão anterior a dez/2012</v>
          </cell>
          <cell r="L229" t="str">
            <v>NÃO PESQUISADA</v>
          </cell>
          <cell r="M229" t="str">
            <v>Não pesquisado</v>
          </cell>
          <cell r="N229">
            <v>0</v>
          </cell>
          <cell r="O229">
            <v>0</v>
          </cell>
          <cell r="P229">
            <v>39264</v>
          </cell>
          <cell r="Q229">
            <v>40015</v>
          </cell>
          <cell r="R229">
            <v>0</v>
          </cell>
        </row>
        <row r="230">
          <cell r="F230" t="str">
            <v>043.061.678-36</v>
          </cell>
          <cell r="G230" t="str">
            <v>Fazenda Nossa Senhora Aparecida – Estrada Ananás – Santa Isabel, km 35, margem esquerda, Ananás/TO</v>
          </cell>
          <cell r="H230">
            <v>9</v>
          </cell>
          <cell r="I230">
            <v>0</v>
          </cell>
          <cell r="J230" t="str">
            <v>AI pagos</v>
          </cell>
          <cell r="K230" t="str">
            <v>NÃO. Decisão anterior a dez/2012</v>
          </cell>
          <cell r="L230" t="str">
            <v>NÃO PESQUISADA</v>
          </cell>
          <cell r="M230" t="str">
            <v>Não pesquisado</v>
          </cell>
          <cell r="N230">
            <v>0</v>
          </cell>
          <cell r="O230">
            <v>0</v>
          </cell>
          <cell r="P230">
            <v>39264</v>
          </cell>
          <cell r="Q230">
            <v>40015</v>
          </cell>
          <cell r="R230">
            <v>0</v>
          </cell>
        </row>
        <row r="231">
          <cell r="F231" t="str">
            <v>116.290.615-49</v>
          </cell>
          <cell r="G231" t="str">
            <v>Fazenda Santa Gertrudes – Rod. 222 – Zona Rural Bom Jardim – MA</v>
          </cell>
          <cell r="H231">
            <v>66</v>
          </cell>
          <cell r="I231">
            <v>0</v>
          </cell>
          <cell r="J231" t="str">
            <v>AI pagos</v>
          </cell>
          <cell r="K231" t="str">
            <v>NÃO. Decisão anterior a dez/2012</v>
          </cell>
          <cell r="L231" t="str">
            <v>NÃO PESQUISADA</v>
          </cell>
          <cell r="M231" t="str">
            <v>Não pesquisado</v>
          </cell>
          <cell r="N231">
            <v>0</v>
          </cell>
          <cell r="O231">
            <v>0</v>
          </cell>
          <cell r="P231">
            <v>39264</v>
          </cell>
          <cell r="Q231">
            <v>40046</v>
          </cell>
          <cell r="R231">
            <v>0</v>
          </cell>
        </row>
        <row r="232">
          <cell r="F232" t="str">
            <v>004.093.405-53</v>
          </cell>
          <cell r="G232" t="str">
            <v>Fazenda Sergipana – BR 316, KM 366 – Bacabal – MA</v>
          </cell>
          <cell r="H232">
            <v>11</v>
          </cell>
          <cell r="I232">
            <v>0</v>
          </cell>
          <cell r="J232" t="str">
            <v>AI pagos</v>
          </cell>
          <cell r="K232" t="str">
            <v>NÃO. Decisão anterior a dez/2012</v>
          </cell>
          <cell r="L232" t="str">
            <v>NÃO PESQUISADA</v>
          </cell>
          <cell r="M232" t="str">
            <v>Não pesquisado</v>
          </cell>
          <cell r="N232">
            <v>0</v>
          </cell>
          <cell r="O232">
            <v>0</v>
          </cell>
          <cell r="P232">
            <v>39264</v>
          </cell>
          <cell r="Q232">
            <v>40015</v>
          </cell>
          <cell r="R232">
            <v>0</v>
          </cell>
        </row>
        <row r="233">
          <cell r="F233" t="str">
            <v>02.286.932/0001-78</v>
          </cell>
          <cell r="G233" t="str">
            <v>Fazenda Combrão – Rodovia PR – Guarapuava x Pinhão, Guarapuava - PR</v>
          </cell>
          <cell r="H233">
            <v>13</v>
          </cell>
          <cell r="I233">
            <v>0</v>
          </cell>
          <cell r="J233" t="str">
            <v>AI pagos</v>
          </cell>
          <cell r="K233" t="str">
            <v>NÃO. Decisão anterior a dez/2012</v>
          </cell>
          <cell r="L233" t="str">
            <v>NÃO PESQUISADA</v>
          </cell>
          <cell r="M233" t="str">
            <v>Não pesquisado</v>
          </cell>
          <cell r="N233">
            <v>0</v>
          </cell>
          <cell r="O233">
            <v>0</v>
          </cell>
          <cell r="P233">
            <v>39417</v>
          </cell>
          <cell r="Q233">
            <v>40178</v>
          </cell>
          <cell r="R233">
            <v>0</v>
          </cell>
        </row>
        <row r="234">
          <cell r="F234" t="str">
            <v>382.399.221-04</v>
          </cell>
          <cell r="G234" t="str">
            <v>Fazenda Cangalha – Loteamento 73, Sororoca, Centro dos Borges, KM 06, margem esquerda, Riachinho - TO</v>
          </cell>
          <cell r="H234">
            <v>20</v>
          </cell>
          <cell r="I234">
            <v>0</v>
          </cell>
          <cell r="J234" t="str">
            <v>AI pagos</v>
          </cell>
          <cell r="K234" t="str">
            <v>NÃO. Decisão anterior a dez/2012</v>
          </cell>
          <cell r="L234" t="str">
            <v>NÃO PESQUISADA</v>
          </cell>
          <cell r="M234" t="str">
            <v>Não pesquisado</v>
          </cell>
          <cell r="N234">
            <v>0</v>
          </cell>
          <cell r="O234">
            <v>0</v>
          </cell>
          <cell r="P234">
            <v>39264</v>
          </cell>
          <cell r="Q234">
            <v>40015</v>
          </cell>
          <cell r="R234">
            <v>0</v>
          </cell>
        </row>
        <row r="235">
          <cell r="F235" t="str">
            <v>04.740.962/0001-38</v>
          </cell>
          <cell r="G235" t="str">
            <v>Distrito de Chapada, zona rural, Ubajara/CE</v>
          </cell>
          <cell r="H235">
            <v>48</v>
          </cell>
          <cell r="I235">
            <v>0</v>
          </cell>
          <cell r="J235" t="str">
            <v>AI pagos</v>
          </cell>
          <cell r="K235" t="str">
            <v>NÃO. Decisão anterior a dez/2012</v>
          </cell>
          <cell r="L235" t="str">
            <v>NÃO PESQUISADA</v>
          </cell>
          <cell r="M235" t="str">
            <v>Não lavrado</v>
          </cell>
          <cell r="N235">
            <v>0</v>
          </cell>
          <cell r="O235">
            <v>0</v>
          </cell>
          <cell r="P235">
            <v>39995</v>
          </cell>
          <cell r="Q235">
            <v>42004</v>
          </cell>
          <cell r="R235">
            <v>0</v>
          </cell>
        </row>
        <row r="236">
          <cell r="F236" t="str">
            <v>041.636.053-04</v>
          </cell>
          <cell r="G236" t="str">
            <v>Fazenda Soever – Rodovia CE – 040, KM 55 – Beberibe – CE</v>
          </cell>
          <cell r="H236">
            <v>40</v>
          </cell>
          <cell r="I236">
            <v>0</v>
          </cell>
          <cell r="J236" t="str">
            <v>AI pagos</v>
          </cell>
          <cell r="K236" t="str">
            <v>NÃO. Decisão anterior a dez/2012</v>
          </cell>
          <cell r="L236" t="str">
            <v>NÃO PESQUISADA</v>
          </cell>
          <cell r="M236" t="str">
            <v>Não pesquisado</v>
          </cell>
          <cell r="N236">
            <v>0</v>
          </cell>
          <cell r="O236">
            <v>0</v>
          </cell>
          <cell r="P236">
            <v>39264</v>
          </cell>
          <cell r="Q236">
            <v>40015</v>
          </cell>
          <cell r="R236">
            <v>0</v>
          </cell>
        </row>
        <row r="237">
          <cell r="F237" t="str">
            <v>08.793.028/0002-16</v>
          </cell>
          <cell r="G237" t="str">
            <v>Fazenda Correntina, Zona Rural de Jaborandi – BA</v>
          </cell>
          <cell r="H237">
            <v>111</v>
          </cell>
          <cell r="I237">
            <v>0</v>
          </cell>
          <cell r="J237" t="str">
            <v>AI pagos</v>
          </cell>
          <cell r="K237" t="str">
            <v>NÃO. Decisão anterior a dez/2012</v>
          </cell>
          <cell r="L237" t="str">
            <v>NÃO PESQUISADA</v>
          </cell>
          <cell r="M237" t="str">
            <v>Não pesquisado</v>
          </cell>
          <cell r="N237">
            <v>0</v>
          </cell>
          <cell r="O237">
            <v>0</v>
          </cell>
          <cell r="P237">
            <v>39630</v>
          </cell>
          <cell r="Q237">
            <v>40361</v>
          </cell>
          <cell r="R237">
            <v>0</v>
          </cell>
        </row>
        <row r="238">
          <cell r="F238" t="str">
            <v>659.994.281-49</v>
          </cell>
          <cell r="G238" t="str">
            <v>Fazenda Vitória - Carvoaria do Ronnie Petterson (Brejão), Almas/TO</v>
          </cell>
          <cell r="H238">
            <v>2</v>
          </cell>
          <cell r="I238">
            <v>0</v>
          </cell>
          <cell r="J238" t="str">
            <v>AI pagos</v>
          </cell>
          <cell r="K238" t="str">
            <v>NÃO. Decisão anterior a dez/2012</v>
          </cell>
          <cell r="L238" t="str">
            <v>NÃO PESQUISADA</v>
          </cell>
          <cell r="M238">
            <v>38957</v>
          </cell>
          <cell r="N238">
            <v>14211793</v>
          </cell>
          <cell r="O238" t="str">
            <v>Não. Decisão do 444 &lt; julho/2014</v>
          </cell>
          <cell r="P238">
            <v>39264</v>
          </cell>
          <cell r="Q238">
            <v>42004</v>
          </cell>
          <cell r="R238">
            <v>0</v>
          </cell>
        </row>
        <row r="239">
          <cell r="F239" t="str">
            <v>039.609.516-04</v>
          </cell>
          <cell r="G239" t="str">
            <v>Fazenda Jardim, Zona Rural de Arapoema-TO</v>
          </cell>
          <cell r="H239">
            <v>2</v>
          </cell>
          <cell r="I239">
            <v>0</v>
          </cell>
          <cell r="J239" t="str">
            <v>AI pagos</v>
          </cell>
          <cell r="K239" t="str">
            <v>NÃO. Decisão anterior a dez/2012</v>
          </cell>
          <cell r="L239" t="str">
            <v>NÃO PESQUISADA</v>
          </cell>
          <cell r="M239" t="str">
            <v>Não pesquisado</v>
          </cell>
          <cell r="N239">
            <v>0</v>
          </cell>
          <cell r="O239">
            <v>0</v>
          </cell>
          <cell r="P239">
            <v>39417</v>
          </cell>
          <cell r="Q239">
            <v>40178</v>
          </cell>
          <cell r="R239">
            <v>0</v>
          </cell>
        </row>
        <row r="240">
          <cell r="F240" t="str">
            <v>061.456.631-20</v>
          </cell>
          <cell r="G240" t="str">
            <v>Fazenda Três Irmãos, Recursolândia – TO</v>
          </cell>
          <cell r="H240">
            <v>27</v>
          </cell>
          <cell r="I240">
            <v>0</v>
          </cell>
          <cell r="J240" t="str">
            <v>AI pagos</v>
          </cell>
          <cell r="K240" t="str">
            <v>NÃO. Decisão anterior a dez/2012</v>
          </cell>
          <cell r="L240" t="str">
            <v>NÃO PESQUISADA</v>
          </cell>
          <cell r="M240" t="str">
            <v>Não pesquisado</v>
          </cell>
          <cell r="N240">
            <v>0</v>
          </cell>
          <cell r="O240">
            <v>0</v>
          </cell>
          <cell r="P240">
            <v>40360</v>
          </cell>
          <cell r="Q240">
            <v>41121</v>
          </cell>
          <cell r="R240">
            <v>0</v>
          </cell>
        </row>
        <row r="241">
          <cell r="F241" t="str">
            <v>970.949.001-04</v>
          </cell>
          <cell r="G241" t="str">
            <v>Fazenda Novo Estado, Zona Rural de Figueirão - MS</v>
          </cell>
          <cell r="H241">
            <v>9</v>
          </cell>
          <cell r="I241">
            <v>0</v>
          </cell>
          <cell r="J241" t="str">
            <v>AI pagos</v>
          </cell>
          <cell r="K241" t="str">
            <v>NÃO. Decisão anterior a dez/2012</v>
          </cell>
          <cell r="L241" t="str">
            <v>NÃO PESQUISADA</v>
          </cell>
          <cell r="M241" t="str">
            <v>Não pesquisado</v>
          </cell>
          <cell r="N241">
            <v>0</v>
          </cell>
          <cell r="O241">
            <v>0</v>
          </cell>
          <cell r="P241">
            <v>39630</v>
          </cell>
          <cell r="Q241">
            <v>40323</v>
          </cell>
          <cell r="R241">
            <v>0</v>
          </cell>
        </row>
        <row r="242">
          <cell r="F242" t="str">
            <v>012.098.765-15</v>
          </cell>
          <cell r="G242" t="str">
            <v>Fazenda Uberlândia, Rua Safira, 48 – Açailândia - MA</v>
          </cell>
          <cell r="H242">
            <v>27</v>
          </cell>
          <cell r="I242">
            <v>0</v>
          </cell>
          <cell r="J242" t="str">
            <v>AI pagos</v>
          </cell>
          <cell r="K242" t="str">
            <v>NÃO. Decisão anterior a dez/2012</v>
          </cell>
          <cell r="L242" t="str">
            <v>NÃO PESQUISADA</v>
          </cell>
          <cell r="M242" t="str">
            <v>Não pesquisado</v>
          </cell>
          <cell r="N242">
            <v>0</v>
          </cell>
          <cell r="O242">
            <v>0</v>
          </cell>
          <cell r="P242">
            <v>39630</v>
          </cell>
          <cell r="Q242">
            <v>40361</v>
          </cell>
          <cell r="R242">
            <v>0</v>
          </cell>
        </row>
        <row r="243">
          <cell r="F243" t="str">
            <v>056.439.963-91</v>
          </cell>
          <cell r="G243" t="str">
            <v>Fazenda Outeiro, BR 135, Km 189, Zona Rural de São Mateus do Maranhão - MA</v>
          </cell>
          <cell r="H243">
            <v>5</v>
          </cell>
          <cell r="I243">
            <v>0</v>
          </cell>
          <cell r="J243" t="str">
            <v>AI pagos</v>
          </cell>
          <cell r="K243" t="str">
            <v>NÃO. Decisão anterior a dez/2012</v>
          </cell>
          <cell r="L243" t="str">
            <v>NÃO PESQUISADA</v>
          </cell>
          <cell r="M243" t="str">
            <v>Não pesquisado</v>
          </cell>
          <cell r="N243">
            <v>0</v>
          </cell>
          <cell r="O243">
            <v>0</v>
          </cell>
          <cell r="P243">
            <v>39630</v>
          </cell>
          <cell r="Q243">
            <v>40361</v>
          </cell>
          <cell r="R243">
            <v>0</v>
          </cell>
        </row>
        <row r="244">
          <cell r="F244" t="str">
            <v>035.406.423-15</v>
          </cell>
          <cell r="G244" t="str">
            <v>Fazenda Santa Rosa (CEI: 39.010.017.628-1) - Santa Luzia – MA</v>
          </cell>
          <cell r="H244">
            <v>46</v>
          </cell>
          <cell r="I244">
            <v>0</v>
          </cell>
          <cell r="J244" t="str">
            <v>AI pagos</v>
          </cell>
          <cell r="K244" t="str">
            <v>NÃO. Decisão anterior a dez/2012</v>
          </cell>
          <cell r="L244" t="str">
            <v>NÃO PESQUISADA</v>
          </cell>
          <cell r="M244" t="str">
            <v>Não pesquisado</v>
          </cell>
          <cell r="N244">
            <v>0</v>
          </cell>
          <cell r="O244">
            <v>0</v>
          </cell>
          <cell r="P244">
            <v>39783</v>
          </cell>
          <cell r="Q244">
            <v>40543</v>
          </cell>
          <cell r="R244">
            <v>0</v>
          </cell>
        </row>
        <row r="245">
          <cell r="F245" t="str">
            <v>427.352.541-00</v>
          </cell>
          <cell r="G245" t="str">
            <v>Fazenda Santa Teresa – Santa Félix do Xingú – PA</v>
          </cell>
          <cell r="H245">
            <v>8</v>
          </cell>
          <cell r="I245">
            <v>0</v>
          </cell>
          <cell r="J245" t="str">
            <v>AI pagos</v>
          </cell>
          <cell r="K245" t="str">
            <v>NÃO. Decisão anterior a dez/2012</v>
          </cell>
          <cell r="L245" t="str">
            <v>NÃO PESQUISADA</v>
          </cell>
          <cell r="M245" t="str">
            <v>Não pesquisado</v>
          </cell>
          <cell r="N245">
            <v>0</v>
          </cell>
          <cell r="O245">
            <v>0</v>
          </cell>
          <cell r="P245">
            <v>39783</v>
          </cell>
          <cell r="Q245">
            <v>40543</v>
          </cell>
          <cell r="R245">
            <v>0</v>
          </cell>
        </row>
        <row r="246">
          <cell r="F246" t="str">
            <v>159.095.909-44</v>
          </cell>
          <cell r="G246" t="str">
            <v>Fazenda Santa Rosa – General Carneiro - PR</v>
          </cell>
          <cell r="H246">
            <v>9</v>
          </cell>
          <cell r="I246">
            <v>0</v>
          </cell>
          <cell r="J246" t="str">
            <v>AI pagos</v>
          </cell>
          <cell r="K246" t="str">
            <v>NÃO. Decisão anterior a dez/2012</v>
          </cell>
          <cell r="L246" t="str">
            <v>NÃO PESQUISADA</v>
          </cell>
          <cell r="M246" t="str">
            <v>Não pesquisado</v>
          </cell>
          <cell r="N246">
            <v>0</v>
          </cell>
          <cell r="O246">
            <v>0</v>
          </cell>
          <cell r="P246">
            <v>40148</v>
          </cell>
          <cell r="Q246">
            <v>40907</v>
          </cell>
          <cell r="R246">
            <v>0</v>
          </cell>
        </row>
        <row r="247">
          <cell r="F247" t="str">
            <v>94.648.284/0001-70</v>
          </cell>
          <cell r="G247" t="str">
            <v>Fazenda São Jorge e Nossa Senhora das Graças - zona rural de Petrolândia/SC</v>
          </cell>
          <cell r="H247">
            <v>13</v>
          </cell>
          <cell r="I247">
            <v>0</v>
          </cell>
          <cell r="J247" t="str">
            <v>AI pagos</v>
          </cell>
          <cell r="K247" t="str">
            <v>NÃO. Decisão anterior a dez/2012</v>
          </cell>
          <cell r="L247" t="str">
            <v>NÃO PESQUISADA</v>
          </cell>
          <cell r="M247">
            <v>39504</v>
          </cell>
          <cell r="N247">
            <v>14049350</v>
          </cell>
          <cell r="O247" t="str">
            <v>Não. Decisão do 444 &lt; julho/2014</v>
          </cell>
          <cell r="P247">
            <v>39630</v>
          </cell>
          <cell r="Q247">
            <v>42004</v>
          </cell>
          <cell r="R247">
            <v>0</v>
          </cell>
        </row>
        <row r="248">
          <cell r="F248" t="str">
            <v>26.830.240/0001-07</v>
          </cell>
          <cell r="G248" t="str">
            <v>Fazenda Fatisul, Zona Rural de Dourados – MS</v>
          </cell>
          <cell r="H248">
            <v>9</v>
          </cell>
          <cell r="I248">
            <v>0</v>
          </cell>
          <cell r="J248" t="str">
            <v>AI pagos</v>
          </cell>
          <cell r="K248" t="str">
            <v>NÃO. Decisão anterior a dez/2012</v>
          </cell>
          <cell r="L248" t="str">
            <v>NÃO PESQUISADA</v>
          </cell>
          <cell r="M248" t="str">
            <v>Não pesquisado</v>
          </cell>
          <cell r="N248">
            <v>0</v>
          </cell>
          <cell r="O248">
            <v>0</v>
          </cell>
          <cell r="P248">
            <v>39783</v>
          </cell>
          <cell r="Q248">
            <v>40543</v>
          </cell>
          <cell r="R248">
            <v>0</v>
          </cell>
        </row>
        <row r="249">
          <cell r="F249" t="str">
            <v>765.040.937-68</v>
          </cell>
          <cell r="G249" t="str">
            <v>Sítio Zanotelli – Córrego Panquinhas – Zona Rural de Pancas – ES</v>
          </cell>
          <cell r="H249">
            <v>22</v>
          </cell>
          <cell r="I249">
            <v>0</v>
          </cell>
          <cell r="J249" t="str">
            <v>AI pagos</v>
          </cell>
          <cell r="K249" t="str">
            <v>NÃO. Decisão anterior a dez/2012</v>
          </cell>
          <cell r="L249" t="str">
            <v>NÃO PESQUISADA</v>
          </cell>
          <cell r="M249" t="str">
            <v>Não pesquisado</v>
          </cell>
          <cell r="N249">
            <v>0</v>
          </cell>
          <cell r="O249">
            <v>0</v>
          </cell>
          <cell r="P249">
            <v>39630</v>
          </cell>
          <cell r="Q249">
            <v>40361</v>
          </cell>
          <cell r="R249">
            <v>0</v>
          </cell>
        </row>
        <row r="250">
          <cell r="F250" t="str">
            <v>080.277.733-34</v>
          </cell>
          <cell r="G250" t="str">
            <v>Fazenda CEAP – Codó – MA</v>
          </cell>
          <cell r="H250">
            <v>2</v>
          </cell>
          <cell r="I250">
            <v>0</v>
          </cell>
          <cell r="J250" t="str">
            <v>AI pagos</v>
          </cell>
          <cell r="K250" t="str">
            <v>NÃO. Decisão anterior a dez/2012</v>
          </cell>
          <cell r="L250" t="str">
            <v>NÃO PESQUISADA</v>
          </cell>
          <cell r="M250" t="str">
            <v>Não pesquisado</v>
          </cell>
          <cell r="N250">
            <v>0</v>
          </cell>
          <cell r="O250">
            <v>0</v>
          </cell>
          <cell r="P250">
            <v>40148</v>
          </cell>
          <cell r="Q250">
            <v>40907</v>
          </cell>
          <cell r="R250">
            <v>0</v>
          </cell>
        </row>
        <row r="251">
          <cell r="F251" t="str">
            <v>078.243.006-68</v>
          </cell>
          <cell r="G251" t="str">
            <v>Fazenda Rio Grande, Rod. BR 230, Km 42, Zona Rural de Itupiranga – PA</v>
          </cell>
          <cell r="H251">
            <v>20</v>
          </cell>
          <cell r="I251">
            <v>0</v>
          </cell>
          <cell r="J251" t="str">
            <v>AI pagos</v>
          </cell>
          <cell r="K251" t="str">
            <v>NÃO. Decisão anterior a dez/2012</v>
          </cell>
          <cell r="L251" t="str">
            <v>NÃO PESQUISADA</v>
          </cell>
          <cell r="M251" t="str">
            <v>Não pesquisado</v>
          </cell>
          <cell r="N251">
            <v>0</v>
          </cell>
          <cell r="O251">
            <v>0</v>
          </cell>
          <cell r="P251">
            <v>39630</v>
          </cell>
          <cell r="Q251">
            <v>40361</v>
          </cell>
          <cell r="R251">
            <v>0</v>
          </cell>
        </row>
        <row r="252">
          <cell r="F252" t="str">
            <v>78.213.402/0001-61</v>
          </cell>
          <cell r="G252" t="str">
            <v>Rod. Br. 282, S/n, Km 425, Zona Rural de Vargem Bonita – SC</v>
          </cell>
          <cell r="H252">
            <v>13</v>
          </cell>
          <cell r="I252">
            <v>0</v>
          </cell>
          <cell r="J252" t="str">
            <v>AI pagos</v>
          </cell>
          <cell r="K252" t="str">
            <v>NÃO. Decisão anterior a dez/2012</v>
          </cell>
          <cell r="L252" t="str">
            <v>NÃO PESQUISADA</v>
          </cell>
          <cell r="M252" t="str">
            <v>Não pesquisado</v>
          </cell>
          <cell r="N252">
            <v>0</v>
          </cell>
          <cell r="O252">
            <v>0</v>
          </cell>
          <cell r="P252">
            <v>39630</v>
          </cell>
          <cell r="Q252">
            <v>40361</v>
          </cell>
          <cell r="R252">
            <v>0</v>
          </cell>
        </row>
        <row r="253">
          <cell r="F253" t="str">
            <v>02.356.143/0001-66</v>
          </cell>
          <cell r="G253" t="str">
            <v>Rdovia GO-222, Km 05-Inhumas - GO</v>
          </cell>
          <cell r="H253">
            <v>14</v>
          </cell>
          <cell r="I253">
            <v>0</v>
          </cell>
          <cell r="J253" t="str">
            <v>AI pagos</v>
          </cell>
          <cell r="K253" t="str">
            <v>NÃO. Decisão anterior a dez/2012</v>
          </cell>
          <cell r="L253" t="str">
            <v>NÃO PESQUISADA</v>
          </cell>
          <cell r="M253" t="str">
            <v>Não pesquisado</v>
          </cell>
          <cell r="N253">
            <v>0</v>
          </cell>
          <cell r="O253">
            <v>0</v>
          </cell>
          <cell r="P253">
            <v>39630</v>
          </cell>
          <cell r="Q253">
            <v>40361</v>
          </cell>
          <cell r="R253">
            <v>0</v>
          </cell>
        </row>
        <row r="254">
          <cell r="F254" t="str">
            <v>014.578.532-72</v>
          </cell>
          <cell r="G254" t="str">
            <v>Fazenda Minas gerais, Rod PA 010- Km 85, Zona Rural de Ulianópolis - PA</v>
          </cell>
          <cell r="H254">
            <v>49</v>
          </cell>
          <cell r="I254">
            <v>0</v>
          </cell>
          <cell r="J254" t="str">
            <v>AI pagos</v>
          </cell>
          <cell r="K254" t="str">
            <v>NÃO. Decisão anterior a dez/2012</v>
          </cell>
          <cell r="L254" t="str">
            <v>NÃO PESQUISADA</v>
          </cell>
          <cell r="M254" t="str">
            <v>Não pesquisado</v>
          </cell>
          <cell r="N254">
            <v>0</v>
          </cell>
          <cell r="O254">
            <v>0</v>
          </cell>
          <cell r="P254">
            <v>39630</v>
          </cell>
          <cell r="Q254">
            <v>40361</v>
          </cell>
          <cell r="R254">
            <v>0</v>
          </cell>
        </row>
        <row r="255">
          <cell r="F255" t="str">
            <v>307.298.740-87</v>
          </cell>
          <cell r="G255" t="str">
            <v>Fazenda Bananal – BR 020, km 384 – Zona Rural - São Desidério – BA</v>
          </cell>
          <cell r="H255">
            <v>5</v>
          </cell>
          <cell r="I255">
            <v>0</v>
          </cell>
          <cell r="J255" t="str">
            <v>AI pagos</v>
          </cell>
          <cell r="K255" t="str">
            <v>NÃO. Decisão anterior a dez/2012</v>
          </cell>
          <cell r="L255" t="str">
            <v>NÃO PESQUISADA</v>
          </cell>
          <cell r="M255" t="str">
            <v>Não pesquisado</v>
          </cell>
          <cell r="N255">
            <v>0</v>
          </cell>
          <cell r="O255">
            <v>0</v>
          </cell>
          <cell r="P255">
            <v>40148</v>
          </cell>
          <cell r="Q255">
            <v>41012</v>
          </cell>
          <cell r="R255">
            <v>0</v>
          </cell>
        </row>
        <row r="256">
          <cell r="F256" t="str">
            <v>005.235.738-47</v>
          </cell>
          <cell r="G256" t="str">
            <v>Fazenda Bom Jesus, Estrada co Cascalho Branco Alcinópolis – MS</v>
          </cell>
          <cell r="H256">
            <v>4</v>
          </cell>
          <cell r="I256">
            <v>0</v>
          </cell>
          <cell r="J256" t="str">
            <v>AI pagos</v>
          </cell>
          <cell r="K256" t="str">
            <v>NÃO. Decisão anterior a dez/2012</v>
          </cell>
          <cell r="L256" t="str">
            <v>NÃO PESQUISADA</v>
          </cell>
          <cell r="M256" t="str">
            <v>Não pesquisado</v>
          </cell>
          <cell r="N256">
            <v>0</v>
          </cell>
          <cell r="O256">
            <v>0</v>
          </cell>
          <cell r="P256">
            <v>39630</v>
          </cell>
          <cell r="Q256">
            <v>40361</v>
          </cell>
          <cell r="R256">
            <v>0</v>
          </cell>
        </row>
        <row r="257">
          <cell r="F257" t="str">
            <v>02.930.365/0001-40</v>
          </cell>
          <cell r="G257" t="str">
            <v>Fazendas Pirangi e Três Marias, Rodovia CE – 040 – KM 95 – Beberibe - CE</v>
          </cell>
          <cell r="H257">
            <v>15</v>
          </cell>
          <cell r="I257">
            <v>0</v>
          </cell>
          <cell r="J257" t="str">
            <v>AI pagos</v>
          </cell>
          <cell r="K257" t="str">
            <v>NÃO. Decisão anterior a dez/2012</v>
          </cell>
          <cell r="L257" t="str">
            <v>NÃO PESQUISADA</v>
          </cell>
          <cell r="M257" t="str">
            <v>Não pesquisado</v>
          </cell>
          <cell r="N257">
            <v>0</v>
          </cell>
          <cell r="O257">
            <v>0</v>
          </cell>
          <cell r="P257">
            <v>39995</v>
          </cell>
          <cell r="Q257">
            <v>40752</v>
          </cell>
          <cell r="R257">
            <v>0</v>
          </cell>
        </row>
        <row r="258">
          <cell r="F258" t="str">
            <v>021.651.635-87</v>
          </cell>
          <cell r="G258" t="str">
            <v>Fazenda Ilha/Veneza (CEI: 50.020.655.138-1) - Capinzal do Norte – MA</v>
          </cell>
          <cell r="H258">
            <v>48</v>
          </cell>
          <cell r="I258">
            <v>0</v>
          </cell>
          <cell r="J258" t="str">
            <v>AI pagos</v>
          </cell>
          <cell r="K258" t="str">
            <v>NÃO. Decisão anterior a dez/2012</v>
          </cell>
          <cell r="L258" t="str">
            <v>NÃO PESQUISADA</v>
          </cell>
          <cell r="M258" t="str">
            <v>Não pesquisado</v>
          </cell>
          <cell r="N258">
            <v>0</v>
          </cell>
          <cell r="O258">
            <v>0</v>
          </cell>
          <cell r="P258">
            <v>39783</v>
          </cell>
          <cell r="Q258">
            <v>40543</v>
          </cell>
          <cell r="R258">
            <v>0</v>
          </cell>
        </row>
        <row r="259">
          <cell r="F259" t="str">
            <v>460.714.076-72</v>
          </cell>
          <cell r="G259" t="str">
            <v>Fazenda Angico, Campos Lindos – TO</v>
          </cell>
          <cell r="H259">
            <v>9</v>
          </cell>
          <cell r="I259">
            <v>0</v>
          </cell>
          <cell r="J259" t="str">
            <v>AI pagos</v>
          </cell>
          <cell r="K259" t="str">
            <v>NÃO. Decisão anterior a dez/2012</v>
          </cell>
          <cell r="L259" t="str">
            <v>NÃO PESQUISADA</v>
          </cell>
          <cell r="M259" t="str">
            <v>Não pesquisado</v>
          </cell>
          <cell r="N259">
            <v>0</v>
          </cell>
          <cell r="O259">
            <v>0</v>
          </cell>
          <cell r="P259">
            <v>40360</v>
          </cell>
          <cell r="Q259">
            <v>41638</v>
          </cell>
          <cell r="R259">
            <v>0</v>
          </cell>
        </row>
        <row r="260">
          <cell r="F260" t="str">
            <v>213.676.129-34</v>
          </cell>
          <cell r="G260" t="str">
            <v>Fazenda Lírio Antônio Parisotto, Caixa Postal 24, Zona Rural – Uruçuí - PI</v>
          </cell>
          <cell r="H260">
            <v>8</v>
          </cell>
          <cell r="I260">
            <v>0</v>
          </cell>
          <cell r="J260" t="str">
            <v>AI pagos</v>
          </cell>
          <cell r="K260" t="str">
            <v>NÃO. Decisão anterior a dez/2012</v>
          </cell>
          <cell r="L260" t="str">
            <v>NÃO PESQUISADA</v>
          </cell>
          <cell r="M260" t="str">
            <v>Não pesquisado</v>
          </cell>
          <cell r="N260">
            <v>0</v>
          </cell>
          <cell r="O260">
            <v>0</v>
          </cell>
          <cell r="P260">
            <v>39995</v>
          </cell>
          <cell r="Q260">
            <v>40752</v>
          </cell>
          <cell r="R260">
            <v>40752</v>
          </cell>
        </row>
        <row r="261">
          <cell r="F261" t="str">
            <v>066.174.412-49</v>
          </cell>
          <cell r="G261" t="str">
            <v>Fazenda do Miguelito, Rodovia Transamazônica, KM 62 – Itupiranga - PA</v>
          </cell>
          <cell r="H261">
            <v>3</v>
          </cell>
          <cell r="I261">
            <v>0</v>
          </cell>
          <cell r="J261" t="str">
            <v>AI pagos</v>
          </cell>
          <cell r="K261" t="str">
            <v>NÃO. Decisão anterior a dez/2012</v>
          </cell>
          <cell r="L261" t="str">
            <v>NÃO PESQUISADA</v>
          </cell>
          <cell r="M261" t="str">
            <v>Não pesquisado</v>
          </cell>
          <cell r="N261">
            <v>0</v>
          </cell>
          <cell r="O261">
            <v>0</v>
          </cell>
          <cell r="P261">
            <v>39630</v>
          </cell>
          <cell r="Q261">
            <v>41453</v>
          </cell>
          <cell r="R261">
            <v>0</v>
          </cell>
        </row>
        <row r="262">
          <cell r="F262" t="str">
            <v>900.601.486-91</v>
          </cell>
          <cell r="G262" t="str">
            <v>Fazenda Porgresso, Zona Rural de São Félix do Xingu – PA</v>
          </cell>
          <cell r="H262">
            <v>16</v>
          </cell>
          <cell r="I262">
            <v>0</v>
          </cell>
          <cell r="J262" t="str">
            <v>AI pagos</v>
          </cell>
          <cell r="K262" t="str">
            <v>NÃO. Decisão anterior a dez/2012</v>
          </cell>
          <cell r="L262" t="str">
            <v>NÃO PESQUISADA</v>
          </cell>
          <cell r="M262" t="str">
            <v>Não pesquisado</v>
          </cell>
          <cell r="N262">
            <v>0</v>
          </cell>
          <cell r="O262">
            <v>0</v>
          </cell>
          <cell r="P262">
            <v>39630</v>
          </cell>
          <cell r="Q262">
            <v>40361</v>
          </cell>
          <cell r="R262">
            <v>0</v>
          </cell>
        </row>
        <row r="263">
          <cell r="F263" t="str">
            <v>008.042.230-68</v>
          </cell>
          <cell r="G263" t="str">
            <v>Fazenda Cachoeirinha, Estrada da Balsinha, KM 15, Zona Rural de Iguatemi -MS</v>
          </cell>
          <cell r="H263">
            <v>498</v>
          </cell>
          <cell r="I263">
            <v>0</v>
          </cell>
          <cell r="J263" t="str">
            <v>AI pagos</v>
          </cell>
          <cell r="K263" t="str">
            <v>NÃO. Decisão anterior a dez/2012</v>
          </cell>
          <cell r="L263" t="str">
            <v>NÃO PESQUISADA</v>
          </cell>
          <cell r="M263" t="str">
            <v>Não pesquisado</v>
          </cell>
          <cell r="N263">
            <v>0</v>
          </cell>
          <cell r="O263">
            <v>0</v>
          </cell>
          <cell r="P263">
            <v>39630</v>
          </cell>
          <cell r="Q263">
            <v>40361</v>
          </cell>
          <cell r="R263">
            <v>0</v>
          </cell>
        </row>
        <row r="264">
          <cell r="F264" t="str">
            <v>129.003.542-34</v>
          </cell>
          <cell r="G264" t="str">
            <v>Carvoaria do Osvaldino - Goianésia do Pará/PA</v>
          </cell>
          <cell r="H264">
            <v>11</v>
          </cell>
          <cell r="I264">
            <v>0</v>
          </cell>
          <cell r="J264" t="str">
            <v>AI pagos</v>
          </cell>
          <cell r="K264" t="str">
            <v>NÃO. Decisão anterior a dez/2012</v>
          </cell>
          <cell r="L264" t="str">
            <v>NÃO PESQUISADA</v>
          </cell>
          <cell r="M264" t="str">
            <v>Não lavrado</v>
          </cell>
          <cell r="N264">
            <v>0</v>
          </cell>
          <cell r="O264">
            <v>0</v>
          </cell>
          <cell r="P264">
            <v>40148</v>
          </cell>
          <cell r="Q264">
            <v>42004</v>
          </cell>
          <cell r="R264">
            <v>0</v>
          </cell>
        </row>
        <row r="265">
          <cell r="F265" t="str">
            <v>131.447.406-59</v>
          </cell>
          <cell r="G265" t="str">
            <v>Fazenda São Carlos (Fazenda Caçula) - Xambioá – TO</v>
          </cell>
          <cell r="H265">
            <v>7</v>
          </cell>
          <cell r="I265">
            <v>0</v>
          </cell>
          <cell r="J265" t="str">
            <v>AI pagos</v>
          </cell>
          <cell r="K265" t="str">
            <v>NÃO. Decisão anterior a dez/2012</v>
          </cell>
          <cell r="L265" t="str">
            <v>NÃO PESQUISADA</v>
          </cell>
          <cell r="M265" t="str">
            <v>Não pesquisado</v>
          </cell>
          <cell r="N265">
            <v>0</v>
          </cell>
          <cell r="O265">
            <v>0</v>
          </cell>
          <cell r="P265">
            <v>39783</v>
          </cell>
          <cell r="Q265">
            <v>40543</v>
          </cell>
          <cell r="R265">
            <v>0</v>
          </cell>
        </row>
        <row r="266">
          <cell r="F266" t="str">
            <v>130.225.228-35</v>
          </cell>
          <cell r="G266" t="str">
            <v>Fazenda Campo Aberto – Estrada do Café, km.40. Zona Rural. Barreiras – BA Barreiras -BA</v>
          </cell>
          <cell r="H266">
            <v>82</v>
          </cell>
          <cell r="I266">
            <v>0</v>
          </cell>
          <cell r="J266" t="str">
            <v>AI pagos</v>
          </cell>
          <cell r="K266" t="str">
            <v>NÃO. Decisão anterior a dez/2012</v>
          </cell>
          <cell r="L266" t="str">
            <v>NÃO PESQUISADA</v>
          </cell>
          <cell r="M266" t="str">
            <v>Não pesquisado</v>
          </cell>
          <cell r="N266">
            <v>0</v>
          </cell>
          <cell r="O266">
            <v>0</v>
          </cell>
          <cell r="P266">
            <v>40148</v>
          </cell>
          <cell r="Q266">
            <v>40994</v>
          </cell>
          <cell r="R266">
            <v>0</v>
          </cell>
        </row>
        <row r="267">
          <cell r="F267" t="str">
            <v>024.354.897-49</v>
          </cell>
          <cell r="G267" t="str">
            <v>Fazenda Aldeia, Lugarejo Boca do Carcado, Povoado Aldeia – Zona Rural de Matões do Norte - MA</v>
          </cell>
          <cell r="H267">
            <v>11</v>
          </cell>
          <cell r="I267">
            <v>0</v>
          </cell>
          <cell r="J267" t="str">
            <v>AI pagos</v>
          </cell>
          <cell r="K267" t="str">
            <v>NÃO. Decisão anterior a dez/2012</v>
          </cell>
          <cell r="L267" t="str">
            <v>NÃO PESQUISADA</v>
          </cell>
          <cell r="M267" t="str">
            <v>Não pesquisado</v>
          </cell>
          <cell r="N267">
            <v>0</v>
          </cell>
          <cell r="O267">
            <v>0</v>
          </cell>
          <cell r="P267">
            <v>39995</v>
          </cell>
          <cell r="Q267">
            <v>40752</v>
          </cell>
          <cell r="R267">
            <v>0</v>
          </cell>
        </row>
        <row r="268">
          <cell r="F268" t="str">
            <v>052.351.201-59</v>
          </cell>
          <cell r="G268" t="str">
            <v>Fazenda Santa Rita – Km 35 da Rodovia São Domingos do Araguaia  - Zona Rural de São Domingos do Araguaia -PA</v>
          </cell>
          <cell r="H268">
            <v>16</v>
          </cell>
          <cell r="I268">
            <v>0</v>
          </cell>
          <cell r="J268" t="str">
            <v>AI pagos</v>
          </cell>
          <cell r="K268" t="str">
            <v>NÃO. Decisão anterior a dez/2012</v>
          </cell>
          <cell r="L268" t="str">
            <v>NÃO PESQUISADA</v>
          </cell>
          <cell r="M268" t="str">
            <v>Não pesquisado</v>
          </cell>
          <cell r="N268">
            <v>0</v>
          </cell>
          <cell r="O268">
            <v>0</v>
          </cell>
          <cell r="P268">
            <v>39630</v>
          </cell>
          <cell r="Q268">
            <v>40361</v>
          </cell>
          <cell r="R268">
            <v>0</v>
          </cell>
        </row>
        <row r="269">
          <cell r="F269" t="str">
            <v>396.668.246-04</v>
          </cell>
          <cell r="G269" t="str">
            <v>Fazenda Jacutinga, Rod. MG 167, Trecho Varginha/Tres Pontas, Varginha - MG</v>
          </cell>
          <cell r="H269">
            <v>1</v>
          </cell>
          <cell r="I269">
            <v>0</v>
          </cell>
          <cell r="J269" t="str">
            <v>AI pagos</v>
          </cell>
          <cell r="K269" t="str">
            <v>NÃO. Decisão anterior a dez/2012</v>
          </cell>
          <cell r="L269" t="str">
            <v>NÃO PESQUISADA</v>
          </cell>
          <cell r="M269" t="str">
            <v>Não pesquisado</v>
          </cell>
          <cell r="N269">
            <v>0</v>
          </cell>
          <cell r="O269">
            <v>0</v>
          </cell>
          <cell r="P269">
            <v>40725</v>
          </cell>
          <cell r="Q269">
            <v>41470</v>
          </cell>
          <cell r="R269">
            <v>0</v>
          </cell>
        </row>
        <row r="270">
          <cell r="F270" t="str">
            <v>034.256.573-72</v>
          </cell>
          <cell r="G270" t="str">
            <v>Fazenda Santa Elisa, Estrada do Limão, KM 10, São Geraldo do Araguaia - PA</v>
          </cell>
          <cell r="H270">
            <v>11</v>
          </cell>
          <cell r="I270">
            <v>0</v>
          </cell>
          <cell r="J270" t="str">
            <v>AI pagos</v>
          </cell>
          <cell r="K270" t="str">
            <v>NÃO. Decisão anterior a dez/2012</v>
          </cell>
          <cell r="L270" t="str">
            <v>NÃO PESQUISADA</v>
          </cell>
          <cell r="M270" t="str">
            <v>Não pesquisado</v>
          </cell>
          <cell r="N270">
            <v>0</v>
          </cell>
          <cell r="O270">
            <v>0</v>
          </cell>
          <cell r="P270">
            <v>40725</v>
          </cell>
          <cell r="Q270">
            <v>41453</v>
          </cell>
          <cell r="R270">
            <v>0</v>
          </cell>
        </row>
        <row r="271">
          <cell r="F271" t="str">
            <v>310.880.821-49</v>
          </cell>
          <cell r="G271" t="str">
            <v>Fazenda Tupitinga, Rod. Colinas/Brasilandia, KM 07, Zona rural de Colinas do Tocantins – TO</v>
          </cell>
          <cell r="H271">
            <v>5</v>
          </cell>
          <cell r="I271">
            <v>0</v>
          </cell>
          <cell r="J271" t="str">
            <v>AI pagos</v>
          </cell>
          <cell r="K271" t="str">
            <v>NÃO. Decisão anterior a dez/2012</v>
          </cell>
          <cell r="L271" t="str">
            <v>NÃO PESQUISADA</v>
          </cell>
          <cell r="M271" t="str">
            <v>Não pesquisado</v>
          </cell>
          <cell r="N271">
            <v>0</v>
          </cell>
          <cell r="O271">
            <v>0</v>
          </cell>
          <cell r="P271">
            <v>40725</v>
          </cell>
          <cell r="Q271">
            <v>41453</v>
          </cell>
          <cell r="R271">
            <v>0</v>
          </cell>
        </row>
        <row r="272">
          <cell r="F272" t="str">
            <v>136.257.568-20</v>
          </cell>
          <cell r="G272" t="str">
            <v>Fazenda Pirapitingui, Rod. SP 340, KM 149, Zona Rural de Mogi Mirim – SP</v>
          </cell>
          <cell r="H272">
            <v>10</v>
          </cell>
          <cell r="I272">
            <v>0</v>
          </cell>
          <cell r="J272" t="str">
            <v>AI pagos</v>
          </cell>
          <cell r="K272" t="str">
            <v>NÃO. Decisão anterior a dez/2012</v>
          </cell>
          <cell r="L272" t="str">
            <v>NÃO PESQUISADA</v>
          </cell>
          <cell r="M272" t="str">
            <v>Não pesquisado</v>
          </cell>
          <cell r="N272">
            <v>0</v>
          </cell>
          <cell r="O272">
            <v>0</v>
          </cell>
          <cell r="P272">
            <v>40725</v>
          </cell>
          <cell r="Q272">
            <v>41453</v>
          </cell>
          <cell r="R272">
            <v>0</v>
          </cell>
        </row>
        <row r="273">
          <cell r="F273" t="str">
            <v>028.003.949-27</v>
          </cell>
          <cell r="G273" t="str">
            <v>Fazenda Marati, Zona Rural de Irati - PR</v>
          </cell>
          <cell r="H273">
            <v>10</v>
          </cell>
          <cell r="I273">
            <v>0</v>
          </cell>
          <cell r="J273" t="str">
            <v>AI pagos</v>
          </cell>
          <cell r="K273" t="str">
            <v>NÃO. Decisão anterior a dez/2012</v>
          </cell>
          <cell r="L273" t="str">
            <v>NÃO PESQUISADA</v>
          </cell>
          <cell r="M273" t="str">
            <v>Não pesquisado</v>
          </cell>
          <cell r="N273">
            <v>0</v>
          </cell>
          <cell r="O273">
            <v>0</v>
          </cell>
          <cell r="P273">
            <v>40725</v>
          </cell>
          <cell r="Q273">
            <v>41453</v>
          </cell>
          <cell r="R273">
            <v>0</v>
          </cell>
        </row>
        <row r="274">
          <cell r="F274" t="str">
            <v>265.386.286-72</v>
          </cell>
          <cell r="G274" t="str">
            <v>Fazenda Boqueirão da Tocaia, Zona Rural de Corrente – PI</v>
          </cell>
          <cell r="H274">
            <v>5</v>
          </cell>
          <cell r="I274">
            <v>0</v>
          </cell>
          <cell r="J274" t="str">
            <v>AI pagos</v>
          </cell>
          <cell r="K274" t="str">
            <v>NÃO. Decisão anterior a dez/2012</v>
          </cell>
          <cell r="L274" t="str">
            <v>NÃO PESQUISADA</v>
          </cell>
          <cell r="M274" t="str">
            <v>Não pesquisado</v>
          </cell>
          <cell r="N274">
            <v>0</v>
          </cell>
          <cell r="O274">
            <v>0</v>
          </cell>
          <cell r="P274">
            <v>40725</v>
          </cell>
          <cell r="Q274">
            <v>41453</v>
          </cell>
          <cell r="R274">
            <v>0</v>
          </cell>
        </row>
        <row r="275">
          <cell r="F275" t="str">
            <v>711.254.188-34</v>
          </cell>
          <cell r="G275" t="str">
            <v>Fazenda Califórnia, Zona Ruralde Antonio Almeida - PI</v>
          </cell>
          <cell r="H275">
            <v>8</v>
          </cell>
          <cell r="I275">
            <v>0</v>
          </cell>
          <cell r="J275" t="str">
            <v>AI pagos</v>
          </cell>
          <cell r="K275" t="str">
            <v>NÃO. Decisão anterior a dez/2012</v>
          </cell>
          <cell r="L275" t="str">
            <v>NÃO PESQUISADA</v>
          </cell>
          <cell r="M275" t="str">
            <v>Não pesquisado</v>
          </cell>
          <cell r="N275">
            <v>0</v>
          </cell>
          <cell r="O275">
            <v>0</v>
          </cell>
          <cell r="P275">
            <v>40725</v>
          </cell>
          <cell r="Q275">
            <v>41453</v>
          </cell>
          <cell r="R275">
            <v>0</v>
          </cell>
        </row>
        <row r="276">
          <cell r="F276" t="str">
            <v>03.096.643/0001-79</v>
          </cell>
          <cell r="G276" t="str">
            <v>Rua Aracati, 74, Alecrim, Vila Velha – ES</v>
          </cell>
          <cell r="H276">
            <v>18</v>
          </cell>
          <cell r="I276">
            <v>0</v>
          </cell>
          <cell r="J276" t="str">
            <v>AI pagos</v>
          </cell>
          <cell r="K276" t="str">
            <v>NÃO. Decisão anterior a dez/2012</v>
          </cell>
          <cell r="L276" t="str">
            <v>NÃO PESQUISADA</v>
          </cell>
          <cell r="M276" t="str">
            <v>Não pesquisado</v>
          </cell>
          <cell r="N276">
            <v>0</v>
          </cell>
          <cell r="O276">
            <v>0</v>
          </cell>
          <cell r="P276">
            <v>40725</v>
          </cell>
          <cell r="Q276">
            <v>41453</v>
          </cell>
          <cell r="R276">
            <v>0</v>
          </cell>
        </row>
        <row r="277">
          <cell r="F277" t="str">
            <v>169.753.888-65</v>
          </cell>
          <cell r="G277" t="str">
            <v>Fazenda Kargil, Zona Rural de Serranópolis – GO</v>
          </cell>
          <cell r="H277">
            <v>2</v>
          </cell>
          <cell r="I277">
            <v>0</v>
          </cell>
          <cell r="J277" t="str">
            <v>AI pagos</v>
          </cell>
          <cell r="K277" t="str">
            <v>NÃO. Decisão anterior a dez/2012</v>
          </cell>
          <cell r="L277" t="str">
            <v>NÃO PESQUISADA</v>
          </cell>
          <cell r="M277" t="str">
            <v>Não pesquisado</v>
          </cell>
          <cell r="N277">
            <v>0</v>
          </cell>
          <cell r="O277">
            <v>0</v>
          </cell>
          <cell r="P277">
            <v>40725</v>
          </cell>
          <cell r="Q277">
            <v>41453</v>
          </cell>
          <cell r="R277">
            <v>0</v>
          </cell>
        </row>
        <row r="278">
          <cell r="F278" t="str">
            <v>014.074.901-25</v>
          </cell>
          <cell r="G278" t="str">
            <v>Fazenda Pedra Grande, Rod. TO 335, KM 99, Zona Rural de Bandeirantes do Tocantins – TO</v>
          </cell>
          <cell r="H278">
            <v>4</v>
          </cell>
          <cell r="I278">
            <v>0</v>
          </cell>
          <cell r="J278" t="str">
            <v>AI pagos</v>
          </cell>
          <cell r="K278" t="str">
            <v>NÃO. Decisão anterior a dez/2012</v>
          </cell>
          <cell r="L278" t="str">
            <v>NÃO PESQUISADA</v>
          </cell>
          <cell r="M278" t="str">
            <v>Não pesquisado</v>
          </cell>
          <cell r="N278">
            <v>0</v>
          </cell>
          <cell r="O278">
            <v>0</v>
          </cell>
          <cell r="P278">
            <v>40725</v>
          </cell>
          <cell r="Q278">
            <v>41453</v>
          </cell>
          <cell r="R278">
            <v>0</v>
          </cell>
        </row>
        <row r="279">
          <cell r="F279" t="str">
            <v>095.565.913-20</v>
          </cell>
          <cell r="G279" t="str">
            <v>Fazendas São Raimundo/São José, Povoado Quatorze e Povoado Raimundo, Zona Rural de Peritoró – MA</v>
          </cell>
          <cell r="H279">
            <v>24</v>
          </cell>
          <cell r="I279">
            <v>0</v>
          </cell>
          <cell r="J279" t="str">
            <v>AI pagos</v>
          </cell>
          <cell r="K279" t="str">
            <v>NÃO. Decisão anterior a dez/2012</v>
          </cell>
          <cell r="L279" t="str">
            <v>NÃO PESQUISADA</v>
          </cell>
          <cell r="M279" t="str">
            <v>Não pesquisado</v>
          </cell>
          <cell r="N279">
            <v>0</v>
          </cell>
          <cell r="O279">
            <v>0</v>
          </cell>
          <cell r="P279">
            <v>40725</v>
          </cell>
          <cell r="Q279">
            <v>41453</v>
          </cell>
          <cell r="R279">
            <v>0</v>
          </cell>
        </row>
        <row r="280">
          <cell r="F280" t="str">
            <v>591.746.418-91</v>
          </cell>
          <cell r="G280" t="str">
            <v>Fazenda Panorama, Córrego Panorama, Zona Rural de Procane – MG</v>
          </cell>
          <cell r="H280">
            <v>1</v>
          </cell>
          <cell r="I280">
            <v>0</v>
          </cell>
          <cell r="J280" t="str">
            <v>AI pagos</v>
          </cell>
          <cell r="K280" t="str">
            <v>NÃO. Decisão anterior a dez/2012</v>
          </cell>
          <cell r="L280" t="str">
            <v>NÃO PESQUISADA</v>
          </cell>
          <cell r="M280" t="str">
            <v>Não pesquisado</v>
          </cell>
          <cell r="N280">
            <v>0</v>
          </cell>
          <cell r="O280">
            <v>0</v>
          </cell>
          <cell r="P280">
            <v>40725</v>
          </cell>
          <cell r="Q280">
            <v>41470</v>
          </cell>
          <cell r="R280">
            <v>0</v>
          </cell>
        </row>
        <row r="281">
          <cell r="F281" t="str">
            <v>027.109.271-87</v>
          </cell>
          <cell r="G281" t="str">
            <v>Fazenda Araguanajá, Rod. TO 382, KM 70, Zona Rural de Araguaína – TO</v>
          </cell>
          <cell r="H281">
            <v>5</v>
          </cell>
          <cell r="I281">
            <v>0</v>
          </cell>
          <cell r="J281" t="str">
            <v>AI pagos</v>
          </cell>
          <cell r="K281" t="str">
            <v>NÃO. Decisão anterior a dez/2012</v>
          </cell>
          <cell r="L281" t="str">
            <v>NÃO PESQUISADA</v>
          </cell>
          <cell r="M281" t="str">
            <v>Não pesquisado</v>
          </cell>
          <cell r="N281">
            <v>0</v>
          </cell>
          <cell r="O281">
            <v>0</v>
          </cell>
          <cell r="P281">
            <v>40752</v>
          </cell>
          <cell r="Q281">
            <v>41453</v>
          </cell>
          <cell r="R281">
            <v>0</v>
          </cell>
        </row>
        <row r="282">
          <cell r="F282" t="str">
            <v>260.377.341-00</v>
          </cell>
          <cell r="G282" t="str">
            <v>Fazenda Rio da Mata, Gleba São Pedro, Zona Rural de Paranaíta – MT</v>
          </cell>
          <cell r="H282">
            <v>10</v>
          </cell>
          <cell r="I282">
            <v>0</v>
          </cell>
          <cell r="J282" t="str">
            <v>AI pagos</v>
          </cell>
          <cell r="K282" t="str">
            <v>NÃO. Decisão anterior a dez/2012</v>
          </cell>
          <cell r="L282" t="str">
            <v>NÃO PESQUISADA</v>
          </cell>
          <cell r="M282" t="str">
            <v>Não pesquisado</v>
          </cell>
          <cell r="N282">
            <v>0</v>
          </cell>
          <cell r="O282">
            <v>0</v>
          </cell>
          <cell r="P282">
            <v>40725</v>
          </cell>
          <cell r="Q282">
            <v>41453</v>
          </cell>
          <cell r="R282">
            <v>0</v>
          </cell>
        </row>
        <row r="283">
          <cell r="F283" t="str">
            <v>09.172.857/0001-63</v>
          </cell>
          <cell r="G283" t="str">
            <v>Fazenda São José de Aragon, KM 25, Zona Rural de Nova Monte Verde – MT</v>
          </cell>
          <cell r="H283">
            <v>4</v>
          </cell>
          <cell r="I283">
            <v>0</v>
          </cell>
          <cell r="J283" t="str">
            <v>AI pagos</v>
          </cell>
          <cell r="K283" t="str">
            <v>NÃO. Decisão anterior a dez/2012</v>
          </cell>
          <cell r="L283" t="str">
            <v>NÃO PESQUISADA</v>
          </cell>
          <cell r="M283" t="str">
            <v>Não pesquisado</v>
          </cell>
          <cell r="N283">
            <v>0</v>
          </cell>
          <cell r="O283">
            <v>0</v>
          </cell>
          <cell r="P283">
            <v>40725</v>
          </cell>
          <cell r="Q283">
            <v>41453</v>
          </cell>
          <cell r="R283">
            <v>0</v>
          </cell>
        </row>
        <row r="284">
          <cell r="F284" t="str">
            <v>10.317.458/0001-22</v>
          </cell>
          <cell r="G284" t="str">
            <v>Fazenda São Sebastião, Margem direita da BR 135, à 4km – Zona Rural de Curvelo – MG</v>
          </cell>
          <cell r="H284">
            <v>46</v>
          </cell>
          <cell r="I284">
            <v>0</v>
          </cell>
          <cell r="J284" t="str">
            <v>AI pagos</v>
          </cell>
          <cell r="K284" t="str">
            <v>NÃO. Decisão anterior a dez/2012</v>
          </cell>
          <cell r="L284" t="str">
            <v>NÃO PESQUISADA</v>
          </cell>
          <cell r="M284" t="str">
            <v>Não pesquisado</v>
          </cell>
          <cell r="N284">
            <v>0</v>
          </cell>
          <cell r="O284">
            <v>0</v>
          </cell>
          <cell r="P284">
            <v>40725</v>
          </cell>
          <cell r="Q284">
            <v>41453</v>
          </cell>
          <cell r="R284">
            <v>0</v>
          </cell>
        </row>
        <row r="285">
          <cell r="F285" t="str">
            <v>050.386.934-15</v>
          </cell>
          <cell r="G285" t="str">
            <v>Fazenda Agranos/Sanganhá/Pjaéu, Estrada Codó/MA, sentido Governardor Archer, entrando no km 17, Codó – MA</v>
          </cell>
          <cell r="H285">
            <v>7</v>
          </cell>
          <cell r="I285">
            <v>0</v>
          </cell>
          <cell r="J285" t="str">
            <v>AI pagos</v>
          </cell>
          <cell r="K285" t="str">
            <v>NÃO. Decisão anterior a dez/2012</v>
          </cell>
          <cell r="L285" t="str">
            <v>NÃO PESQUISADA</v>
          </cell>
          <cell r="M285" t="str">
            <v>Não pesquisado</v>
          </cell>
          <cell r="N285">
            <v>0</v>
          </cell>
          <cell r="O285">
            <v>0</v>
          </cell>
          <cell r="P285">
            <v>40907</v>
          </cell>
          <cell r="Q285">
            <v>41681</v>
          </cell>
          <cell r="R285">
            <v>0</v>
          </cell>
        </row>
        <row r="286">
          <cell r="F286" t="str">
            <v>72.086.382/0001-29</v>
          </cell>
          <cell r="G286" t="str">
            <v>Fazenda Itapirapuã, Zona Rural de Doutor Ulisses – PR</v>
          </cell>
          <cell r="H286">
            <v>19</v>
          </cell>
          <cell r="I286">
            <v>0</v>
          </cell>
          <cell r="J286" t="str">
            <v>AI pagos</v>
          </cell>
          <cell r="K286" t="str">
            <v>NÃO. Decisão anterior a dez/2012</v>
          </cell>
          <cell r="L286" t="str">
            <v>NÃO PESQUISADA</v>
          </cell>
          <cell r="M286" t="str">
            <v>Não pesquisado</v>
          </cell>
          <cell r="N286">
            <v>0</v>
          </cell>
          <cell r="O286">
            <v>0</v>
          </cell>
          <cell r="P286">
            <v>40725</v>
          </cell>
          <cell r="Q286">
            <v>41453</v>
          </cell>
          <cell r="R286">
            <v>0</v>
          </cell>
        </row>
        <row r="287">
          <cell r="F287" t="str">
            <v>491.753.511-53</v>
          </cell>
          <cell r="G287" t="str">
            <v>Fazenda Pompéia, Zona Rural de Jussara – GO</v>
          </cell>
          <cell r="H287">
            <v>5</v>
          </cell>
          <cell r="I287">
            <v>0</v>
          </cell>
          <cell r="J287" t="str">
            <v>AI pagos</v>
          </cell>
          <cell r="K287" t="str">
            <v>NÃO. Decisão anterior a dez/2012</v>
          </cell>
          <cell r="L287" t="str">
            <v>NÃO PESQUISADA</v>
          </cell>
          <cell r="M287" t="str">
            <v>Não pesquisado</v>
          </cell>
          <cell r="N287">
            <v>0</v>
          </cell>
          <cell r="O287">
            <v>0</v>
          </cell>
          <cell r="P287">
            <v>40725</v>
          </cell>
          <cell r="Q287">
            <v>41470</v>
          </cell>
          <cell r="R287">
            <v>0</v>
          </cell>
        </row>
        <row r="288">
          <cell r="F288" t="str">
            <v>356.110.061-91</v>
          </cell>
          <cell r="G288" t="str">
            <v>Fazenda Áurea, Zona Rural de Coxim – MS</v>
          </cell>
          <cell r="H288">
            <v>9</v>
          </cell>
          <cell r="I288">
            <v>0</v>
          </cell>
          <cell r="J288" t="str">
            <v>AI pagos</v>
          </cell>
          <cell r="K288" t="str">
            <v>NÃO. Decisão anterior a dez/2012</v>
          </cell>
          <cell r="L288" t="str">
            <v>NÃO PESQUISADA</v>
          </cell>
          <cell r="M288" t="str">
            <v>Não pesquisado</v>
          </cell>
          <cell r="N288">
            <v>0</v>
          </cell>
          <cell r="O288">
            <v>0</v>
          </cell>
          <cell r="P288">
            <v>40725</v>
          </cell>
          <cell r="Q288">
            <v>41453</v>
          </cell>
          <cell r="R288">
            <v>0</v>
          </cell>
        </row>
        <row r="289">
          <cell r="F289" t="str">
            <v>031.830.259-49</v>
          </cell>
          <cell r="G289" t="str">
            <v>Fazenda Pesqueiro de Cima, Zona Rural de  Xanxere –SC</v>
          </cell>
          <cell r="H289">
            <v>15</v>
          </cell>
          <cell r="I289">
            <v>0</v>
          </cell>
          <cell r="J289" t="str">
            <v>AI pagos</v>
          </cell>
          <cell r="K289" t="str">
            <v>NÃO. Decisão anterior a dez/2012</v>
          </cell>
          <cell r="L289" t="str">
            <v>NÃO PESQUISADA</v>
          </cell>
          <cell r="M289" t="str">
            <v>Não pesquisado</v>
          </cell>
          <cell r="N289">
            <v>0</v>
          </cell>
          <cell r="O289">
            <v>0</v>
          </cell>
          <cell r="P289">
            <v>40725</v>
          </cell>
          <cell r="Q289">
            <v>41453</v>
          </cell>
          <cell r="R289">
            <v>0</v>
          </cell>
        </row>
        <row r="290">
          <cell r="F290" t="str">
            <v>05.591.323/0001-10</v>
          </cell>
          <cell r="G290" t="str">
            <v>Rod. BR 282, Pesqueiros, Zona Rural de Bocaina do Sul – SC</v>
          </cell>
          <cell r="H290">
            <v>5</v>
          </cell>
          <cell r="I290">
            <v>0</v>
          </cell>
          <cell r="J290" t="str">
            <v>AI pagos</v>
          </cell>
          <cell r="K290" t="str">
            <v>NÃO. Decisão anterior a dez/2012</v>
          </cell>
          <cell r="L290" t="str">
            <v>NÃO PESQUISADA</v>
          </cell>
          <cell r="M290" t="str">
            <v>Não pesquisado</v>
          </cell>
          <cell r="N290">
            <v>0</v>
          </cell>
          <cell r="O290">
            <v>0</v>
          </cell>
          <cell r="P290">
            <v>40725</v>
          </cell>
          <cell r="Q290">
            <v>41453</v>
          </cell>
          <cell r="R290">
            <v>0</v>
          </cell>
        </row>
        <row r="291">
          <cell r="F291" t="str">
            <v>568.403.069-68</v>
          </cell>
          <cell r="G291" t="str">
            <v>Linha Santa Catarina, ao lado da Rod. SC 283, sentido Chapecó/Seara, Zona Rural de Arvoredo – SC</v>
          </cell>
          <cell r="H291">
            <v>40</v>
          </cell>
          <cell r="I291">
            <v>0</v>
          </cell>
          <cell r="J291" t="str">
            <v>AI pagos</v>
          </cell>
          <cell r="K291" t="str">
            <v>NÃO. Decisão anterior a dez/2012</v>
          </cell>
          <cell r="L291" t="str">
            <v>NÃO PESQUISADA</v>
          </cell>
          <cell r="M291" t="str">
            <v>Não pesquisado</v>
          </cell>
          <cell r="N291">
            <v>0</v>
          </cell>
          <cell r="O291">
            <v>0</v>
          </cell>
          <cell r="P291">
            <v>40725</v>
          </cell>
          <cell r="Q291">
            <v>41453</v>
          </cell>
          <cell r="R291">
            <v>0</v>
          </cell>
        </row>
        <row r="292">
          <cell r="F292" t="str">
            <v>002.836.301-91</v>
          </cell>
          <cell r="G292" t="str">
            <v>Rodovia GO 528, KM 34, Zona Rural de Jussara – GO</v>
          </cell>
          <cell r="H292">
            <v>8</v>
          </cell>
          <cell r="I292">
            <v>0</v>
          </cell>
          <cell r="J292" t="str">
            <v>AI pagos</v>
          </cell>
          <cell r="K292" t="str">
            <v>NÃO. Decisão anterior a dez/2012</v>
          </cell>
          <cell r="L292" t="str">
            <v>NÃO PESQUISADA</v>
          </cell>
          <cell r="M292" t="str">
            <v>Não pesquisado</v>
          </cell>
          <cell r="N292">
            <v>0</v>
          </cell>
          <cell r="O292">
            <v>0</v>
          </cell>
          <cell r="P292">
            <v>40725</v>
          </cell>
          <cell r="Q292">
            <v>41453</v>
          </cell>
          <cell r="R292">
            <v>0</v>
          </cell>
        </row>
        <row r="293">
          <cell r="F293" t="str">
            <v>353.243.921-20</v>
          </cell>
          <cell r="G293" t="str">
            <v>Fazenda São Cristovão, Rod. MT 206, 60km de Paranaitá, Zona Rural de Paranaitá - MT</v>
          </cell>
          <cell r="H293">
            <v>6</v>
          </cell>
          <cell r="I293">
            <v>0</v>
          </cell>
          <cell r="J293" t="str">
            <v>AI pagos</v>
          </cell>
          <cell r="K293" t="str">
            <v>NÃO. Decisão anterior a dez/2012</v>
          </cell>
          <cell r="L293" t="str">
            <v>NÃO PESQUISADA</v>
          </cell>
          <cell r="M293" t="str">
            <v>Não pesquisado</v>
          </cell>
          <cell r="N293">
            <v>0</v>
          </cell>
          <cell r="O293">
            <v>0</v>
          </cell>
          <cell r="P293">
            <v>40725</v>
          </cell>
          <cell r="Q293">
            <v>41453</v>
          </cell>
          <cell r="R293">
            <v>0</v>
          </cell>
        </row>
        <row r="294">
          <cell r="F294" t="str">
            <v>152.248.808-15</v>
          </cell>
          <cell r="G294" t="str">
            <v>Fazenda N.Sra.Aparecida, Rod. GO 528, KM 39,5, Zona Rural de Jussara - GO</v>
          </cell>
          <cell r="H294">
            <v>13</v>
          </cell>
          <cell r="I294">
            <v>0</v>
          </cell>
          <cell r="J294" t="str">
            <v>AI pagos</v>
          </cell>
          <cell r="K294" t="str">
            <v>NÃO. Decisão anterior a dez/2012</v>
          </cell>
          <cell r="L294" t="str">
            <v>NÃO PESQUISADA</v>
          </cell>
          <cell r="M294" t="str">
            <v>Não pesquisado</v>
          </cell>
          <cell r="N294">
            <v>0</v>
          </cell>
          <cell r="O294">
            <v>0</v>
          </cell>
          <cell r="P294">
            <v>40725</v>
          </cell>
          <cell r="Q294">
            <v>41453</v>
          </cell>
          <cell r="R294">
            <v>0</v>
          </cell>
        </row>
        <row r="295">
          <cell r="F295" t="str">
            <v>78.273.125/0003-44</v>
          </cell>
          <cell r="G295" t="str">
            <v>Estrada Geral, Zona Rural de Calmon - SC</v>
          </cell>
          <cell r="H295">
            <v>12</v>
          </cell>
          <cell r="I295">
            <v>0</v>
          </cell>
          <cell r="J295" t="str">
            <v>AI pagos</v>
          </cell>
          <cell r="K295" t="str">
            <v>NÃO. Decisão anterior a dez/2012</v>
          </cell>
          <cell r="L295" t="str">
            <v>NÃO PESQUISADA</v>
          </cell>
          <cell r="M295" t="str">
            <v>Não pesquisado</v>
          </cell>
          <cell r="N295">
            <v>0</v>
          </cell>
          <cell r="O295">
            <v>0</v>
          </cell>
          <cell r="P295">
            <v>40725</v>
          </cell>
          <cell r="Q295">
            <v>41453</v>
          </cell>
          <cell r="R295">
            <v>0</v>
          </cell>
        </row>
        <row r="296">
          <cell r="F296" t="str">
            <v>25.629.833/0002-28</v>
          </cell>
          <cell r="G296" t="str">
            <v>Fazenda Santa Rosa, Rod. BR 070, KM 144, Estrada do Boi, Jussara – GO</v>
          </cell>
          <cell r="H296">
            <v>10</v>
          </cell>
          <cell r="I296">
            <v>0</v>
          </cell>
          <cell r="J296" t="str">
            <v>AI pagos</v>
          </cell>
          <cell r="K296" t="str">
            <v>NÃO. Decisão anterior a dez/2012</v>
          </cell>
          <cell r="L296" t="str">
            <v>NÃO PESQUISADA</v>
          </cell>
          <cell r="M296" t="str">
            <v>Não pesquisado</v>
          </cell>
          <cell r="N296">
            <v>0</v>
          </cell>
          <cell r="O296">
            <v>0</v>
          </cell>
          <cell r="P296">
            <v>40725</v>
          </cell>
          <cell r="Q296">
            <v>41453</v>
          </cell>
          <cell r="R296">
            <v>0</v>
          </cell>
        </row>
        <row r="297">
          <cell r="F297" t="str">
            <v>308.729.876-04</v>
          </cell>
          <cell r="G297" t="str">
            <v>Sítio do Cedro, Córrego do Rio Preto, Zona Rural de Nova Belém – MG</v>
          </cell>
          <cell r="H297">
            <v>4</v>
          </cell>
          <cell r="I297">
            <v>0</v>
          </cell>
          <cell r="J297" t="str">
            <v>AI pagos</v>
          </cell>
          <cell r="K297" t="str">
            <v>NÃO. Decisão anterior a dez/2012</v>
          </cell>
          <cell r="L297" t="str">
            <v>NÃO PESQUISADA</v>
          </cell>
          <cell r="M297" t="str">
            <v>Não pesquisado</v>
          </cell>
          <cell r="N297">
            <v>0</v>
          </cell>
          <cell r="O297">
            <v>0</v>
          </cell>
          <cell r="P297">
            <v>40725</v>
          </cell>
          <cell r="Q297">
            <v>41453</v>
          </cell>
          <cell r="R297">
            <v>0</v>
          </cell>
        </row>
        <row r="298">
          <cell r="F298" t="str">
            <v>003.552.755-20</v>
          </cell>
          <cell r="G298" t="str">
            <v>Fazenda Ouro Preto – Vicinal Tuerê, KM 32 – Novo Repartimento – PA</v>
          </cell>
          <cell r="H298">
            <v>27</v>
          </cell>
          <cell r="I298">
            <v>0</v>
          </cell>
          <cell r="J298" t="str">
            <v>AI pagos</v>
          </cell>
          <cell r="K298" t="str">
            <v>NÃO. Decisão anterior a dez/2012</v>
          </cell>
          <cell r="L298" t="str">
            <v>NÃO PESQUISADA</v>
          </cell>
          <cell r="M298" t="str">
            <v>Não pesquisado</v>
          </cell>
          <cell r="N298">
            <v>0</v>
          </cell>
          <cell r="O298">
            <v>0</v>
          </cell>
          <cell r="P298">
            <v>37926</v>
          </cell>
          <cell r="Q298">
            <v>38686</v>
          </cell>
          <cell r="R298">
            <v>0</v>
          </cell>
        </row>
        <row r="299">
          <cell r="F299" t="str">
            <v>04.797.569/0005-04</v>
          </cell>
          <cell r="G299" t="str">
            <v xml:space="preserve">Fazenda e Castanhal Cabaceiras – Rod. PA-150, KM 28, Estrada – Marabá - PA </v>
          </cell>
          <cell r="H299">
            <v>47</v>
          </cell>
          <cell r="I299">
            <v>0</v>
          </cell>
          <cell r="J299" t="str">
            <v xml:space="preserve">AI pagos </v>
          </cell>
          <cell r="K299" t="str">
            <v>NÃO. Decisão anterior a dez/2012</v>
          </cell>
          <cell r="L299" t="str">
            <v>NÃO PESQUISADA</v>
          </cell>
          <cell r="M299" t="str">
            <v>Não pesquisado</v>
          </cell>
          <cell r="N299">
            <v>0</v>
          </cell>
          <cell r="O299">
            <v>0</v>
          </cell>
          <cell r="P299">
            <v>37926</v>
          </cell>
          <cell r="Q299" t="str">
            <v>?</v>
          </cell>
          <cell r="R299">
            <v>39064</v>
          </cell>
        </row>
        <row r="300">
          <cell r="F300" t="str">
            <v>099.639.526-15</v>
          </cell>
          <cell r="G300" t="str">
            <v>Fazenda Rolimaq - Estrada Tupanci Distante 25km da PA 279 -  Água Azul do Norte - PA</v>
          </cell>
          <cell r="H300">
            <v>13</v>
          </cell>
          <cell r="I300">
            <v>0</v>
          </cell>
          <cell r="J300" t="str">
            <v xml:space="preserve">AI pagos </v>
          </cell>
          <cell r="K300" t="str">
            <v>NÃO. Decisão anterior a dez/2012</v>
          </cell>
          <cell r="L300" t="str">
            <v>NÃO PESQUISADA</v>
          </cell>
          <cell r="M300" t="str">
            <v>Não pesquisado</v>
          </cell>
          <cell r="N300">
            <v>0</v>
          </cell>
          <cell r="O300">
            <v>0</v>
          </cell>
          <cell r="P300">
            <v>38322</v>
          </cell>
          <cell r="Q300">
            <v>39280</v>
          </cell>
          <cell r="R300">
            <v>0</v>
          </cell>
        </row>
        <row r="301">
          <cell r="F301" t="str">
            <v>04.797.569/0005-04</v>
          </cell>
          <cell r="G301" t="str">
            <v>Fazenda e Castanhal Cabaceira - Rod. PA 150 KM 28 – Marabá – PA</v>
          </cell>
          <cell r="H301">
            <v>41</v>
          </cell>
          <cell r="I301">
            <v>0</v>
          </cell>
          <cell r="J301" t="str">
            <v xml:space="preserve">AI pagos </v>
          </cell>
          <cell r="K301" t="str">
            <v>NÃO. Decisão anterior a dez/2012</v>
          </cell>
          <cell r="L301" t="str">
            <v>NÃO PESQUISADA</v>
          </cell>
          <cell r="M301" t="str">
            <v>Não pesquisado</v>
          </cell>
          <cell r="N301">
            <v>0</v>
          </cell>
          <cell r="O301">
            <v>0</v>
          </cell>
          <cell r="P301">
            <v>38322</v>
          </cell>
          <cell r="Q301" t="str">
            <v>?</v>
          </cell>
          <cell r="R301">
            <v>38686</v>
          </cell>
        </row>
        <row r="302">
          <cell r="F302" t="str">
            <v>478.803.847-15</v>
          </cell>
          <cell r="G302" t="str">
            <v>Fazendas Paraíso e Colatina – Rod. TO 230, KM 05, margem direita - Arapoema/TO</v>
          </cell>
          <cell r="H302">
            <v>53</v>
          </cell>
          <cell r="I302">
            <v>0</v>
          </cell>
          <cell r="J302" t="str">
            <v>AI Pagos. A partir da atualização de 15/07/2008, passou a constar para este empregador o estabelecimento Fazenda Tucano. Ao que tudo indica, trata-se de um erro, pois tal estabelecimento vinha constando para Lívio José Andriguetti, que veio a ser excluído na citada data.</v>
          </cell>
          <cell r="K302" t="str">
            <v>NÃO. Decisão anterior a dez/2012</v>
          </cell>
          <cell r="L302" t="str">
            <v>NÃO PESQUISADA</v>
          </cell>
          <cell r="M302" t="str">
            <v>Não pesquisado</v>
          </cell>
          <cell r="N302">
            <v>0</v>
          </cell>
          <cell r="O302">
            <v>0</v>
          </cell>
          <cell r="P302">
            <v>39264</v>
          </cell>
          <cell r="Q302">
            <v>40015</v>
          </cell>
          <cell r="R302">
            <v>0</v>
          </cell>
        </row>
        <row r="303">
          <cell r="F303" t="str">
            <v>066.221.218-50</v>
          </cell>
          <cell r="G303" t="str">
            <v>Fazenda Nossa Senhora Aparecida – Rodovia MT – 130, km 150 – Paranatinga – MT</v>
          </cell>
          <cell r="H303">
            <v>46</v>
          </cell>
          <cell r="I303">
            <v>0</v>
          </cell>
          <cell r="J303" t="str">
            <v>AI pagos. Excluído em atualização extraordinária</v>
          </cell>
          <cell r="K303" t="str">
            <v>NÃO. Decisão anterior a dez/2012</v>
          </cell>
          <cell r="L303" t="str">
            <v>NÃO PESQUISADA</v>
          </cell>
          <cell r="M303" t="str">
            <v>Não pesquisado</v>
          </cell>
          <cell r="N303">
            <v>0</v>
          </cell>
          <cell r="O303">
            <v>0</v>
          </cell>
          <cell r="P303">
            <v>39264</v>
          </cell>
          <cell r="Q303">
            <v>41738</v>
          </cell>
          <cell r="R303">
            <v>0</v>
          </cell>
        </row>
        <row r="304">
          <cell r="F304" t="str">
            <v>069.135.201-15</v>
          </cell>
          <cell r="G304" t="str">
            <v>Fazenda Franciscana – Água Azul do Norte –PA</v>
          </cell>
          <cell r="H304">
            <v>13</v>
          </cell>
          <cell r="I304">
            <v>0</v>
          </cell>
          <cell r="J304" t="str">
            <v>AI pagos. Mês/ano de inlcusão divergente com o CE de 12/07/2005, no qual consta 11/2003.</v>
          </cell>
          <cell r="K304" t="str">
            <v>NÃO. Decisão anterior a dez/2012</v>
          </cell>
          <cell r="L304" t="str">
            <v>NÃO PESQUISADA</v>
          </cell>
          <cell r="M304" t="str">
            <v>Não pesquisado</v>
          </cell>
          <cell r="N304">
            <v>0</v>
          </cell>
          <cell r="O304">
            <v>0</v>
          </cell>
          <cell r="P304">
            <v>38322</v>
          </cell>
          <cell r="Q304">
            <v>39428</v>
          </cell>
          <cell r="R304">
            <v>0</v>
          </cell>
        </row>
        <row r="305">
          <cell r="F305" t="str">
            <v>016.837.008-56</v>
          </cell>
          <cell r="G305" t="str">
            <v>Fazenda Itália I – Zona Rural, Presidente Kennedy – TO</v>
          </cell>
          <cell r="H305">
            <v>6</v>
          </cell>
          <cell r="I305">
            <v>0</v>
          </cell>
          <cell r="J305" t="str">
            <v>AI PAGOS. Quando foi reincluído na atualização semestral de 21/07/2009, a coluna "mês/ano de inclusão no cadastro" foi informada "julho/2009", mas a primeira inclusão é de 07/2005.</v>
          </cell>
          <cell r="K305" t="str">
            <v>NÃO. Decisão anterior a dez/2012</v>
          </cell>
          <cell r="L305" t="str">
            <v>NÃO PESQUISADA</v>
          </cell>
          <cell r="M305" t="str">
            <v>Não pesquisado</v>
          </cell>
          <cell r="N305">
            <v>0</v>
          </cell>
          <cell r="O305">
            <v>0</v>
          </cell>
          <cell r="P305">
            <v>38534</v>
          </cell>
          <cell r="Q305">
            <v>39280</v>
          </cell>
          <cell r="R305">
            <v>40015</v>
          </cell>
        </row>
        <row r="306">
          <cell r="F306" t="str">
            <v>191.608.011-15</v>
          </cell>
          <cell r="G306" t="str">
            <v>Fazenda Sossego - Vicinal Tuerê, Novo Repartimento/PA</v>
          </cell>
          <cell r="H306">
            <v>26</v>
          </cell>
          <cell r="I306">
            <v>0</v>
          </cell>
          <cell r="J306" t="str">
            <v>AI PFN</v>
          </cell>
          <cell r="K306" t="str">
            <v>NÃO. Decisão anterior a dez/2012</v>
          </cell>
          <cell r="L306" t="str">
            <v>FORA DO CPMR</v>
          </cell>
          <cell r="M306" t="str">
            <v>Alguns autos não localizados no CPMR</v>
          </cell>
          <cell r="N306">
            <v>0</v>
          </cell>
          <cell r="O306">
            <v>0</v>
          </cell>
          <cell r="P306">
            <v>38322</v>
          </cell>
          <cell r="Q306">
            <v>42004</v>
          </cell>
          <cell r="R306">
            <v>0</v>
          </cell>
        </row>
        <row r="307">
          <cell r="F307" t="str">
            <v>469.607.241-04</v>
          </cell>
          <cell r="G307" t="str">
            <v>Fazenda Santa Rosa do Pará - Cumaru do Norte/PA</v>
          </cell>
          <cell r="H307">
            <v>154</v>
          </cell>
          <cell r="I307">
            <v>0</v>
          </cell>
          <cell r="J307" t="str">
            <v>AI PFN</v>
          </cell>
          <cell r="K307" t="str">
            <v>NÃO. Decisão anterior a dez/2012</v>
          </cell>
          <cell r="L307" t="str">
            <v>FORA DO CPMR</v>
          </cell>
          <cell r="M307" t="str">
            <v>Fora do CPMR</v>
          </cell>
          <cell r="N307">
            <v>0</v>
          </cell>
          <cell r="O307">
            <v>0</v>
          </cell>
          <cell r="P307">
            <v>38322</v>
          </cell>
          <cell r="Q307">
            <v>42004</v>
          </cell>
          <cell r="R307">
            <v>0</v>
          </cell>
        </row>
        <row r="308">
          <cell r="F308" t="str">
            <v>07.798.994/0001-82</v>
          </cell>
          <cell r="G308" t="str">
            <v>Fazenda Araçás - zona rural, Paracuru/CE</v>
          </cell>
          <cell r="H308">
            <v>141</v>
          </cell>
          <cell r="I308">
            <v>0</v>
          </cell>
          <cell r="J308" t="str">
            <v>AI procedeentes</v>
          </cell>
          <cell r="K308" t="str">
            <v>NÃO. Decisão anterior a dez/2012</v>
          </cell>
          <cell r="L308" t="str">
            <v>FORA DO CPMR</v>
          </cell>
          <cell r="M308">
            <v>39882</v>
          </cell>
          <cell r="N308" t="str">
            <v>01920987-8 / 01920983-5</v>
          </cell>
          <cell r="O308" t="str">
            <v>Não. Decisão do 444 &lt; julho/2014</v>
          </cell>
          <cell r="P308">
            <v>40513</v>
          </cell>
          <cell r="Q308">
            <v>42004</v>
          </cell>
          <cell r="R308">
            <v>0</v>
          </cell>
        </row>
        <row r="309">
          <cell r="F309" t="str">
            <v>036.908.651-15</v>
          </cell>
          <cell r="G309" t="str">
            <v>Fazenda Boa Esperança - São Félix do Xingu/PA</v>
          </cell>
          <cell r="H309">
            <v>4</v>
          </cell>
          <cell r="I309">
            <v>0</v>
          </cell>
          <cell r="J309" t="str">
            <v>AI procedentes</v>
          </cell>
          <cell r="K309" t="str">
            <v>NÃO. Decisão anterior a dez/2012</v>
          </cell>
          <cell r="L309" t="str">
            <v>FORA DO CPMR</v>
          </cell>
          <cell r="M309" t="str">
            <v>Fora do CPMR</v>
          </cell>
          <cell r="N309">
            <v>0</v>
          </cell>
          <cell r="O309">
            <v>0</v>
          </cell>
          <cell r="P309">
            <v>38534</v>
          </cell>
          <cell r="Q309">
            <v>42004</v>
          </cell>
          <cell r="R309">
            <v>0</v>
          </cell>
        </row>
        <row r="310">
          <cell r="F310" t="str">
            <v>079.402.469-68</v>
          </cell>
          <cell r="G310" t="str">
            <v>Fazenda Olho D’ Água - Estrada Coenge, km 16, zona rural de Poconé/MT</v>
          </cell>
          <cell r="H310">
            <v>22</v>
          </cell>
          <cell r="I310">
            <v>0</v>
          </cell>
          <cell r="J310" t="str">
            <v>AI procedentes</v>
          </cell>
          <cell r="K310" t="str">
            <v>NÃO. Decisão anterior a dez/2012</v>
          </cell>
          <cell r="L310" t="str">
            <v>FORA DO CPMR</v>
          </cell>
          <cell r="M310" t="str">
            <v>Fora do CPMR</v>
          </cell>
          <cell r="N310">
            <v>0</v>
          </cell>
          <cell r="O310">
            <v>0</v>
          </cell>
          <cell r="P310">
            <v>39264</v>
          </cell>
          <cell r="Q310">
            <v>42004</v>
          </cell>
          <cell r="R310">
            <v>0</v>
          </cell>
        </row>
        <row r="311">
          <cell r="F311" t="str">
            <v>050.597.207-72</v>
          </cell>
          <cell r="G311" t="str">
            <v>Fazendas Reunidas São Marcos e São Bento - zona rural, Carutapera/MA</v>
          </cell>
          <cell r="H311">
            <v>18</v>
          </cell>
          <cell r="I311">
            <v>0</v>
          </cell>
          <cell r="J311" t="str">
            <v>AI procedentes</v>
          </cell>
          <cell r="K311" t="str">
            <v>NÃO. Decisão anterior a dez/2012</v>
          </cell>
          <cell r="L311" t="str">
            <v>NÃO PESQUISADA</v>
          </cell>
          <cell r="M311" t="str">
            <v>Não lavrado</v>
          </cell>
          <cell r="N311">
            <v>0</v>
          </cell>
          <cell r="O311">
            <v>0</v>
          </cell>
          <cell r="P311">
            <v>38139</v>
          </cell>
          <cell r="Q311">
            <v>42004</v>
          </cell>
          <cell r="R311">
            <v>0</v>
          </cell>
        </row>
        <row r="312">
          <cell r="F312" t="str">
            <v>01.646.204/0001-67</v>
          </cell>
          <cell r="G312" t="str">
            <v>Fazenda Tuerê - Folha 10, Quadra 11, lote 25, Nova Marabá, Marabá/PA</v>
          </cell>
          <cell r="H312">
            <v>127</v>
          </cell>
          <cell r="I312">
            <v>0</v>
          </cell>
          <cell r="J312" t="str">
            <v>AI Procedentes</v>
          </cell>
          <cell r="K312" t="str">
            <v>NÃO. Decisão anterior a dez/2012.</v>
          </cell>
          <cell r="L312" t="str">
            <v>FORA DO CPMR</v>
          </cell>
          <cell r="M312" t="str">
            <v>Fora do CPMR</v>
          </cell>
          <cell r="N312">
            <v>0</v>
          </cell>
          <cell r="O312">
            <v>0</v>
          </cell>
          <cell r="P312">
            <v>37926</v>
          </cell>
          <cell r="Q312">
            <v>38686</v>
          </cell>
          <cell r="R312">
            <v>39280</v>
          </cell>
        </row>
        <row r="313">
          <cell r="F313" t="str">
            <v>188.282.136-04</v>
          </cell>
          <cell r="G313" t="str">
            <v>Fazenda Minas Gerais II - Presidente Kennedy/TO</v>
          </cell>
          <cell r="H313">
            <v>4</v>
          </cell>
          <cell r="I313">
            <v>0</v>
          </cell>
          <cell r="J313" t="str">
            <v>AI procedentes</v>
          </cell>
          <cell r="K313" t="str">
            <v>NÃO. Decisão anterior a dez/2012</v>
          </cell>
          <cell r="L313" t="str">
            <v>FORA DO CPMR</v>
          </cell>
          <cell r="M313" t="str">
            <v>Fora do CPMR</v>
          </cell>
          <cell r="N313">
            <v>0</v>
          </cell>
          <cell r="O313">
            <v>0</v>
          </cell>
          <cell r="P313">
            <v>38899</v>
          </cell>
          <cell r="Q313">
            <v>42004</v>
          </cell>
          <cell r="R313">
            <v>0</v>
          </cell>
        </row>
        <row r="314">
          <cell r="F314" t="str">
            <v>004.501.706-91</v>
          </cell>
          <cell r="G314" t="str">
            <v>Fazenda Castanhal – Gleba Cajueiro próximo a São João – Ananás – TO</v>
          </cell>
          <cell r="H314">
            <v>23</v>
          </cell>
          <cell r="I314">
            <v>0</v>
          </cell>
          <cell r="J314" t="str">
            <v>AI procedentes</v>
          </cell>
          <cell r="K314" t="str">
            <v>NÃO. Decisão anterior a dez/2012</v>
          </cell>
          <cell r="L314" t="str">
            <v>NÃO PESQUISADA</v>
          </cell>
          <cell r="M314" t="str">
            <v>Não pesquisado</v>
          </cell>
          <cell r="N314">
            <v>0</v>
          </cell>
          <cell r="O314">
            <v>0</v>
          </cell>
          <cell r="P314">
            <v>38139</v>
          </cell>
          <cell r="Q314">
            <v>39428</v>
          </cell>
          <cell r="R314">
            <v>0</v>
          </cell>
        </row>
        <row r="315">
          <cell r="F315" t="str">
            <v>096.217.687-72</v>
          </cell>
          <cell r="G315" t="str">
            <v>Fazenda Cangussu - Bom Jardim/MA</v>
          </cell>
          <cell r="H315">
            <v>19</v>
          </cell>
          <cell r="I315">
            <v>0</v>
          </cell>
          <cell r="J315" t="str">
            <v>AI procedentes</v>
          </cell>
          <cell r="K315" t="str">
            <v>NÃO. Decisão anterior a dez/2012</v>
          </cell>
          <cell r="L315" t="str">
            <v>NÃO PESQUISADA</v>
          </cell>
          <cell r="M315" t="str">
            <v>Não lavrado</v>
          </cell>
          <cell r="N315">
            <v>0</v>
          </cell>
          <cell r="O315">
            <v>0</v>
          </cell>
          <cell r="P315">
            <v>38139</v>
          </cell>
          <cell r="Q315">
            <v>42004</v>
          </cell>
          <cell r="R315">
            <v>0</v>
          </cell>
        </row>
        <row r="316">
          <cell r="F316" t="str">
            <v>405.565.141-49</v>
          </cell>
          <cell r="G316" t="str">
            <v>Fazenda Nossa Senhora Aparecida - Estrada Boa Esperança a Santo Antônio, km 32, Nova Ubiratã/MT</v>
          </cell>
          <cell r="H316">
            <v>14</v>
          </cell>
          <cell r="I316">
            <v>0</v>
          </cell>
          <cell r="J316" t="str">
            <v>AI procedentes</v>
          </cell>
          <cell r="K316" t="str">
            <v>NÃO. Decisão anterior a dez/2012</v>
          </cell>
          <cell r="L316" t="str">
            <v>FORA DO CPMR</v>
          </cell>
          <cell r="M316" t="str">
            <v>Fora do CPMR</v>
          </cell>
          <cell r="N316">
            <v>0</v>
          </cell>
          <cell r="O316">
            <v>0</v>
          </cell>
          <cell r="P316">
            <v>38139</v>
          </cell>
          <cell r="Q316">
            <v>42004</v>
          </cell>
          <cell r="R316">
            <v>0</v>
          </cell>
        </row>
        <row r="317">
          <cell r="F317" t="str">
            <v>224.376.303-68</v>
          </cell>
          <cell r="G317" t="str">
            <v>Carvoaria do Alsis - Rod. BR 222, km 25, zona rural, Açailândia/MA</v>
          </cell>
          <cell r="H317">
            <v>2</v>
          </cell>
          <cell r="I317">
            <v>0</v>
          </cell>
          <cell r="J317" t="str">
            <v>AI procedentes</v>
          </cell>
          <cell r="K317" t="str">
            <v>NÃO. Decisão anterior a dez/2012</v>
          </cell>
          <cell r="L317" t="str">
            <v>NÃO PESQUISADA</v>
          </cell>
          <cell r="M317" t="str">
            <v>Não lavrado</v>
          </cell>
          <cell r="N317">
            <v>0</v>
          </cell>
          <cell r="O317">
            <v>0</v>
          </cell>
          <cell r="P317">
            <v>38534</v>
          </cell>
          <cell r="Q317">
            <v>42004</v>
          </cell>
          <cell r="R317">
            <v>0</v>
          </cell>
        </row>
        <row r="318">
          <cell r="F318" t="str">
            <v>078.759.166-15</v>
          </cell>
          <cell r="G318" t="str">
            <v>Fazenda Lagoinha - Rod. BR 222, km 85, zona rural, Açailândia/MA</v>
          </cell>
          <cell r="H318">
            <v>48</v>
          </cell>
          <cell r="I318">
            <v>0</v>
          </cell>
          <cell r="J318" t="str">
            <v>AI procedentes</v>
          </cell>
          <cell r="K318" t="str">
            <v>NÃO. Decisão anterior a dez/2012</v>
          </cell>
          <cell r="L318" t="str">
            <v>NÃO PESQUISADA</v>
          </cell>
          <cell r="M318" t="str">
            <v>Não lavrado</v>
          </cell>
          <cell r="N318">
            <v>0</v>
          </cell>
          <cell r="O318">
            <v>0</v>
          </cell>
          <cell r="P318">
            <v>38139</v>
          </cell>
          <cell r="Q318">
            <v>42004</v>
          </cell>
          <cell r="R318">
            <v>0</v>
          </cell>
        </row>
        <row r="319">
          <cell r="F319" t="str">
            <v>709.135.955-00</v>
          </cell>
          <cell r="G319" t="str">
            <v>Fazenda Brasília - zona rural, Alto Garças/MT</v>
          </cell>
          <cell r="H319">
            <v>124</v>
          </cell>
          <cell r="I319">
            <v>0</v>
          </cell>
          <cell r="J319" t="str">
            <v>AI procedentes</v>
          </cell>
          <cell r="K319" t="str">
            <v>NÃO. Decisão anterior a dez/2012</v>
          </cell>
          <cell r="L319" t="str">
            <v>FORA DO CPMR</v>
          </cell>
          <cell r="M319" t="str">
            <v>Fora do CPMR</v>
          </cell>
          <cell r="N319">
            <v>0</v>
          </cell>
          <cell r="O319">
            <v>0</v>
          </cell>
          <cell r="P319">
            <v>38139</v>
          </cell>
          <cell r="Q319">
            <v>42004</v>
          </cell>
          <cell r="R319">
            <v>0</v>
          </cell>
        </row>
        <row r="320">
          <cell r="F320" t="str">
            <v>061.525.381-49</v>
          </cell>
          <cell r="G320" t="str">
            <v>Fazenda Consolação - Rod. OP 03, km 20, Brejo Grande do Araguaia/PA</v>
          </cell>
          <cell r="H320">
            <v>58</v>
          </cell>
          <cell r="I320">
            <v>0</v>
          </cell>
          <cell r="J320" t="str">
            <v>AI procedentes</v>
          </cell>
          <cell r="K320" t="str">
            <v>NÃO. Decisão anterior a dez/2012</v>
          </cell>
          <cell r="L320" t="str">
            <v>FORA DO CPMR</v>
          </cell>
          <cell r="M320" t="str">
            <v>Fora do CPMR</v>
          </cell>
          <cell r="N320">
            <v>0</v>
          </cell>
          <cell r="O320">
            <v>0</v>
          </cell>
          <cell r="P320">
            <v>38139</v>
          </cell>
          <cell r="Q320">
            <v>42004</v>
          </cell>
          <cell r="R320">
            <v>0</v>
          </cell>
        </row>
        <row r="321">
          <cell r="F321" t="str">
            <v>067.616.821-34</v>
          </cell>
          <cell r="G321" t="str">
            <v>Fazenda Garupa - Estrada da União, Gleba Chinfrim, Água Azul do Norte/ PA</v>
          </cell>
          <cell r="H321">
            <v>15</v>
          </cell>
          <cell r="I321">
            <v>0</v>
          </cell>
          <cell r="J321" t="str">
            <v>AI procedentes</v>
          </cell>
          <cell r="K321" t="str">
            <v>NÃO. Decisão anterior a dez/2012</v>
          </cell>
          <cell r="L321" t="str">
            <v>FORA DO CPMR</v>
          </cell>
          <cell r="M321" t="str">
            <v>Fora do CPMR</v>
          </cell>
          <cell r="N321">
            <v>0</v>
          </cell>
          <cell r="O321">
            <v>0</v>
          </cell>
          <cell r="P321">
            <v>38139</v>
          </cell>
          <cell r="Q321">
            <v>42004</v>
          </cell>
          <cell r="R321">
            <v>0</v>
          </cell>
        </row>
        <row r="322">
          <cell r="F322" t="str">
            <v>242.084.931-00</v>
          </cell>
          <cell r="G322" t="str">
            <v>Fazenda Vale do Paraíso II - Curionópolis/PA</v>
          </cell>
          <cell r="H322">
            <v>15</v>
          </cell>
          <cell r="I322">
            <v>0</v>
          </cell>
          <cell r="J322" t="str">
            <v>AI procedentes</v>
          </cell>
          <cell r="K322" t="str">
            <v>NÃO. Decisão anterior a dez/2012</v>
          </cell>
          <cell r="L322" t="str">
            <v>FORA DO CPMR</v>
          </cell>
          <cell r="M322" t="str">
            <v>Fora do CPMR</v>
          </cell>
          <cell r="N322">
            <v>0</v>
          </cell>
          <cell r="O322">
            <v>0</v>
          </cell>
          <cell r="P322">
            <v>38139</v>
          </cell>
          <cell r="Q322">
            <v>42004</v>
          </cell>
          <cell r="R322">
            <v>0</v>
          </cell>
        </row>
        <row r="323">
          <cell r="F323" t="str">
            <v>172.815.983-00</v>
          </cell>
          <cell r="G323" t="str">
            <v>Fazenda Santa Clara - Estrada de Itacaiunas, km 56, Novo Repartimento/PA</v>
          </cell>
          <cell r="H323">
            <v>41</v>
          </cell>
          <cell r="I323">
            <v>0</v>
          </cell>
          <cell r="J323" t="str">
            <v>AI procedentes</v>
          </cell>
          <cell r="K323" t="str">
            <v>NÃO. Decisão anterior a dez/2012</v>
          </cell>
          <cell r="L323" t="str">
            <v>FORA DO CPMR</v>
          </cell>
          <cell r="M323" t="str">
            <v>Alguns autos não localizados no CPMR</v>
          </cell>
          <cell r="N323">
            <v>0</v>
          </cell>
          <cell r="O323">
            <v>0</v>
          </cell>
          <cell r="P323">
            <v>38139</v>
          </cell>
          <cell r="Q323">
            <v>42004</v>
          </cell>
          <cell r="R323">
            <v>0</v>
          </cell>
        </row>
        <row r="324">
          <cell r="F324" t="str">
            <v>591.450.568-20; 
04.987.257/0001-30</v>
          </cell>
          <cell r="G324" t="str">
            <v>Roda Velha Agro Industrial Ltda. - ROD. 020, KM 84, Estrada Roda Velha - São Desidério – BA</v>
          </cell>
          <cell r="H324">
            <v>745</v>
          </cell>
          <cell r="I324">
            <v>0</v>
          </cell>
          <cell r="J324" t="str">
            <v>AI procedentes</v>
          </cell>
          <cell r="K324" t="str">
            <v>NÃO. Decisão anterior a dez/2012</v>
          </cell>
          <cell r="L324" t="str">
            <v>NÃO PESQUISADA</v>
          </cell>
          <cell r="M324" t="str">
            <v>Não pesquisado</v>
          </cell>
          <cell r="N324">
            <v>0</v>
          </cell>
          <cell r="O324">
            <v>0</v>
          </cell>
          <cell r="P324">
            <v>38322</v>
          </cell>
          <cell r="Q324">
            <v>40178</v>
          </cell>
          <cell r="R324">
            <v>0</v>
          </cell>
        </row>
        <row r="325">
          <cell r="F325" t="str">
            <v>212.461.651-04</v>
          </cell>
          <cell r="G325" t="str">
            <v>Fazenda São Mariano III - Estrada Wanderlândia a Ananás, km 30 à esquerda, Darcinópolis/TO</v>
          </cell>
          <cell r="H325">
            <v>8</v>
          </cell>
          <cell r="I325">
            <v>0</v>
          </cell>
          <cell r="J325" t="str">
            <v>AI procedentes</v>
          </cell>
          <cell r="K325" t="str">
            <v>NÃO. Decisão anterior a dez/2012</v>
          </cell>
          <cell r="L325" t="str">
            <v>NÃO PESQUISADA</v>
          </cell>
          <cell r="M325">
            <v>38210</v>
          </cell>
          <cell r="N325">
            <v>9684620</v>
          </cell>
          <cell r="O325" t="str">
            <v>Não. Decisão do 444 &lt; julho/2014</v>
          </cell>
          <cell r="P325">
            <v>38534</v>
          </cell>
          <cell r="Q325">
            <v>42004</v>
          </cell>
          <cell r="R325">
            <v>0</v>
          </cell>
        </row>
        <row r="326">
          <cell r="F326" t="str">
            <v>221.848.569-91</v>
          </cell>
          <cell r="G326" t="str">
            <v>Fazenda São Simeão - Loteamento Santa Catarina, Lote 64, Campos Lindos/TO</v>
          </cell>
          <cell r="H326">
            <v>20</v>
          </cell>
          <cell r="I326">
            <v>0</v>
          </cell>
          <cell r="J326" t="str">
            <v>AI procedentes</v>
          </cell>
          <cell r="K326" t="str">
            <v>NÃO. Decisão anterior a dez/2012</v>
          </cell>
          <cell r="L326" t="str">
            <v>FORA DO CPMR</v>
          </cell>
          <cell r="M326" t="str">
            <v>Alguns autos não localizados no CPMR</v>
          </cell>
          <cell r="N326">
            <v>0</v>
          </cell>
          <cell r="O326">
            <v>0</v>
          </cell>
          <cell r="P326">
            <v>38322</v>
          </cell>
          <cell r="Q326">
            <v>42004</v>
          </cell>
          <cell r="R326">
            <v>0</v>
          </cell>
        </row>
        <row r="327">
          <cell r="F327" t="str">
            <v>004.501.706-91</v>
          </cell>
          <cell r="G327" t="str">
            <v>Fazenda Castanhal – Gleba Cajueiro Próximo a São João – Ananás –TO</v>
          </cell>
          <cell r="H327">
            <v>72</v>
          </cell>
          <cell r="I327">
            <v>0</v>
          </cell>
          <cell r="J327" t="str">
            <v>AI procedentes</v>
          </cell>
          <cell r="K327" t="str">
            <v>NÃO. Decisão anterior a dez/2012</v>
          </cell>
          <cell r="L327" t="str">
            <v>NÃO PESQUISADA</v>
          </cell>
          <cell r="M327" t="str">
            <v>Não pesquisado</v>
          </cell>
          <cell r="N327">
            <v>0</v>
          </cell>
          <cell r="O327">
            <v>0</v>
          </cell>
          <cell r="P327">
            <v>38322</v>
          </cell>
          <cell r="Q327">
            <v>39428</v>
          </cell>
          <cell r="R327">
            <v>0</v>
          </cell>
        </row>
        <row r="328">
          <cell r="F328" t="str">
            <v>004.501.706-91</v>
          </cell>
          <cell r="G328" t="str">
            <v>Fazenda Floresta - estrada Córrego Piranha Km 37 – Ananás – TO</v>
          </cell>
          <cell r="H328">
            <v>43</v>
          </cell>
          <cell r="I328">
            <v>0</v>
          </cell>
          <cell r="J328" t="str">
            <v>AI procedentes</v>
          </cell>
          <cell r="K328" t="str">
            <v>NÃO. Decisão anterior a dez/2012</v>
          </cell>
          <cell r="L328" t="str">
            <v>NÃO PESQUISADA</v>
          </cell>
          <cell r="M328" t="str">
            <v>Não pesquisado</v>
          </cell>
          <cell r="N328">
            <v>0</v>
          </cell>
          <cell r="O328">
            <v>0</v>
          </cell>
          <cell r="P328">
            <v>38322</v>
          </cell>
          <cell r="Q328">
            <v>39428</v>
          </cell>
          <cell r="R328">
            <v>0</v>
          </cell>
        </row>
        <row r="329">
          <cell r="F329" t="str">
            <v>041.188.988-53</v>
          </cell>
          <cell r="G329" t="str">
            <v>Fazenda Tapyiratynga – Gleba Corumbiara, Linha 135, Setor 09, Lotes 51, 52, 61, 63A. 64B – Corumbiara – RO</v>
          </cell>
          <cell r="H329">
            <v>12</v>
          </cell>
          <cell r="I329">
            <v>0</v>
          </cell>
          <cell r="J329" t="str">
            <v>AI procedentes</v>
          </cell>
          <cell r="K329" t="str">
            <v>NÃO. Decisão anterior a dez/2012</v>
          </cell>
          <cell r="L329" t="str">
            <v>NÃO PESQUISADA</v>
          </cell>
          <cell r="M329" t="str">
            <v>Não pesquisado</v>
          </cell>
          <cell r="N329">
            <v>0</v>
          </cell>
          <cell r="O329">
            <v>0</v>
          </cell>
          <cell r="P329">
            <v>38534</v>
          </cell>
          <cell r="Q329">
            <v>41121</v>
          </cell>
          <cell r="R329">
            <v>0</v>
          </cell>
        </row>
        <row r="330">
          <cell r="F330" t="str">
            <v>095.339.582-00</v>
          </cell>
          <cell r="G330" t="str">
            <v>Fazenda Vale do Rio Fresco - Cumaru do Norte/PA</v>
          </cell>
          <cell r="H330">
            <v>261</v>
          </cell>
          <cell r="I330">
            <v>0</v>
          </cell>
          <cell r="J330" t="str">
            <v>AI procedentes</v>
          </cell>
          <cell r="K330" t="str">
            <v>NÃO. Decisão anterior a dez/2012</v>
          </cell>
          <cell r="L330" t="str">
            <v>FORA DO CPMR</v>
          </cell>
          <cell r="M330" t="str">
            <v>Fora do CPMR</v>
          </cell>
          <cell r="N330">
            <v>0</v>
          </cell>
          <cell r="O330">
            <v>0</v>
          </cell>
          <cell r="P330">
            <v>38322</v>
          </cell>
          <cell r="Q330">
            <v>42004</v>
          </cell>
          <cell r="R330">
            <v>0</v>
          </cell>
        </row>
        <row r="331">
          <cell r="F331" t="str">
            <v>15.749.955/0001-13</v>
          </cell>
          <cell r="G331" t="str">
            <v>M. José Carvalho ME - Furo dos Pardos s/n, Afuá/PA</v>
          </cell>
          <cell r="H331">
            <v>19</v>
          </cell>
          <cell r="I331">
            <v>0</v>
          </cell>
          <cell r="J331" t="str">
            <v>AI procedentes</v>
          </cell>
          <cell r="K331" t="str">
            <v>NÃO. Decisão anterior a dez/2012</v>
          </cell>
          <cell r="L331" t="str">
            <v>FORA DO CPMR</v>
          </cell>
          <cell r="M331" t="str">
            <v>Fora do CPMR</v>
          </cell>
          <cell r="N331">
            <v>0</v>
          </cell>
          <cell r="O331">
            <v>0</v>
          </cell>
          <cell r="P331">
            <v>38322</v>
          </cell>
          <cell r="Q331">
            <v>42004</v>
          </cell>
          <cell r="R331">
            <v>0</v>
          </cell>
        </row>
        <row r="332">
          <cell r="F332" t="str">
            <v>031.427.361-15</v>
          </cell>
          <cell r="G332" t="str">
            <v>Fazenda 05 Estrelas - Gleba Nhandú, Estrada do Aragão, 12 km de Mundo Novo, Novo Mundo/MT</v>
          </cell>
          <cell r="H332">
            <v>126</v>
          </cell>
          <cell r="I332">
            <v>0</v>
          </cell>
          <cell r="J332" t="str">
            <v>AI procedentes</v>
          </cell>
          <cell r="K332" t="str">
            <v>NÃO. Decisão anterior a dez/2012</v>
          </cell>
          <cell r="L332" t="str">
            <v>FORA DO CPMR</v>
          </cell>
          <cell r="M332">
            <v>38471</v>
          </cell>
          <cell r="N332">
            <v>6302131</v>
          </cell>
          <cell r="O332" t="str">
            <v>Não. Decisão do 444 &lt; julho/2014</v>
          </cell>
          <cell r="P332">
            <v>38657</v>
          </cell>
          <cell r="Q332">
            <v>42004</v>
          </cell>
          <cell r="R332">
            <v>0</v>
          </cell>
        </row>
        <row r="333">
          <cell r="F333" t="str">
            <v>013.804.075-32</v>
          </cell>
          <cell r="G333" t="str">
            <v>Fazenda Guaxuba - zona rural de Lábrea/AM</v>
          </cell>
          <cell r="H333">
            <v>2</v>
          </cell>
          <cell r="I333">
            <v>0</v>
          </cell>
          <cell r="J333" t="str">
            <v>AI procedentes</v>
          </cell>
          <cell r="K333" t="str">
            <v>NÃO. Decisão anterior a dez/2012</v>
          </cell>
          <cell r="L333" t="str">
            <v>FORA DO CPMR</v>
          </cell>
          <cell r="M333" t="str">
            <v>Alguns autos não localizados no CPMR</v>
          </cell>
          <cell r="N333">
            <v>0</v>
          </cell>
          <cell r="O333">
            <v>0</v>
          </cell>
          <cell r="P333">
            <v>39264</v>
          </cell>
          <cell r="Q333">
            <v>42004</v>
          </cell>
          <cell r="R333">
            <v>0</v>
          </cell>
        </row>
        <row r="334">
          <cell r="F334" t="str">
            <v>481.796.715-34</v>
          </cell>
          <cell r="G334" t="str">
            <v>Fazenda Santo Hilário - zona rural, Goianésia do Pará/PA</v>
          </cell>
          <cell r="H334">
            <v>16</v>
          </cell>
          <cell r="I334">
            <v>0</v>
          </cell>
          <cell r="J334" t="str">
            <v>AI procedentes</v>
          </cell>
          <cell r="K334" t="str">
            <v>NÃO. Decisão anterior a dez/2012</v>
          </cell>
          <cell r="L334" t="str">
            <v>NÃO PESQUISADA</v>
          </cell>
          <cell r="M334">
            <v>38622</v>
          </cell>
          <cell r="N334">
            <v>6923232</v>
          </cell>
          <cell r="O334" t="str">
            <v>Não. Decisão do 444 &lt; julho/2014</v>
          </cell>
          <cell r="P334">
            <v>39417</v>
          </cell>
          <cell r="Q334">
            <v>42004</v>
          </cell>
          <cell r="R334">
            <v>0</v>
          </cell>
        </row>
        <row r="335">
          <cell r="F335" t="str">
            <v>16.557.266/0001-70</v>
          </cell>
          <cell r="G335" t="str">
            <v>Fazenda Campo Largo do Rio Grande I - Tanguá, Cotegipe/BA</v>
          </cell>
          <cell r="H335">
            <v>3</v>
          </cell>
          <cell r="I335">
            <v>0</v>
          </cell>
          <cell r="J335" t="str">
            <v>AI procedentes</v>
          </cell>
          <cell r="K335" t="str">
            <v>NÃO. Decisão anterior a dez/2012</v>
          </cell>
          <cell r="L335" t="str">
            <v>NÃO PESQUISADA</v>
          </cell>
          <cell r="M335">
            <v>38488</v>
          </cell>
          <cell r="N335">
            <v>10113169</v>
          </cell>
          <cell r="O335" t="str">
            <v>Não. Decisão do 444 &lt; julho/2014</v>
          </cell>
          <cell r="P335">
            <v>38899</v>
          </cell>
          <cell r="Q335">
            <v>42004</v>
          </cell>
          <cell r="R335">
            <v>0</v>
          </cell>
        </row>
        <row r="336">
          <cell r="F336" t="str">
            <v>533.655.421-91</v>
          </cell>
          <cell r="G336" t="str">
            <v>Fazenda Capivara - São Felix do Xingu/PA</v>
          </cell>
          <cell r="H336">
            <v>44</v>
          </cell>
          <cell r="I336">
            <v>0</v>
          </cell>
          <cell r="J336" t="str">
            <v>AI procedentes</v>
          </cell>
          <cell r="K336" t="str">
            <v>NÃO. Decisão anterior a dez/2012</v>
          </cell>
          <cell r="L336" t="str">
            <v>NÃO PESQUISADA</v>
          </cell>
          <cell r="M336">
            <v>38456</v>
          </cell>
          <cell r="N336">
            <v>10233814</v>
          </cell>
          <cell r="O336" t="str">
            <v>Não. Decisão do 444 &lt; julho/2014</v>
          </cell>
          <cell r="P336">
            <v>38899</v>
          </cell>
          <cell r="Q336">
            <v>42004</v>
          </cell>
          <cell r="R336">
            <v>0</v>
          </cell>
        </row>
        <row r="337">
          <cell r="F337" t="str">
            <v>032.316.072-72</v>
          </cell>
          <cell r="G337" t="str">
            <v>Fazenda Boa Fé, Povoado de Caru, Centro Novo - MA Escritório: PA-256, Km 12, Paragominas/PA</v>
          </cell>
          <cell r="H337">
            <v>18</v>
          </cell>
          <cell r="I337">
            <v>0</v>
          </cell>
          <cell r="J337" t="str">
            <v>AI procedentes</v>
          </cell>
          <cell r="K337" t="str">
            <v>NÃO. Decisão anterior a dez/2012</v>
          </cell>
          <cell r="L337" t="str">
            <v>NÃO PESQUISADA</v>
          </cell>
          <cell r="M337" t="str">
            <v>Não pesquisado</v>
          </cell>
          <cell r="N337">
            <v>0</v>
          </cell>
          <cell r="O337">
            <v>0</v>
          </cell>
          <cell r="P337">
            <v>38657</v>
          </cell>
          <cell r="Q337">
            <v>41121</v>
          </cell>
          <cell r="R337">
            <v>0</v>
          </cell>
        </row>
        <row r="338">
          <cell r="F338" t="str">
            <v>680.729.379-87</v>
          </cell>
          <cell r="G338" t="str">
            <v>Fazenda Guará do Meio - BR 020, km 60, Correntina/BA</v>
          </cell>
          <cell r="H338">
            <v>68</v>
          </cell>
          <cell r="I338">
            <v>0</v>
          </cell>
          <cell r="J338" t="str">
            <v>AI procedentes</v>
          </cell>
          <cell r="K338" t="str">
            <v>NÃO. Decisão anterior a dez/2012</v>
          </cell>
          <cell r="L338" t="str">
            <v>NÃO PESQUISADA</v>
          </cell>
          <cell r="M338">
            <v>39619</v>
          </cell>
          <cell r="N338">
            <v>9869115</v>
          </cell>
          <cell r="O338" t="str">
            <v>Não. Decisão do 444 &lt; julho/2014</v>
          </cell>
          <cell r="P338">
            <v>38657</v>
          </cell>
          <cell r="Q338">
            <v>42004</v>
          </cell>
          <cell r="R338">
            <v>0</v>
          </cell>
        </row>
        <row r="339">
          <cell r="F339" t="str">
            <v>271.158.956-00</v>
          </cell>
          <cell r="G339" t="str">
            <v>Fazendas Riacho do Fogo e Três Riachos - Santa Fé de Minas/MG</v>
          </cell>
          <cell r="H339">
            <v>8</v>
          </cell>
          <cell r="I339">
            <v>0</v>
          </cell>
          <cell r="J339" t="str">
            <v>AI procedentes</v>
          </cell>
          <cell r="K339" t="str">
            <v>NÃO. Decisão anterior a dez/2012</v>
          </cell>
          <cell r="L339" t="str">
            <v>FORA DO CPMR</v>
          </cell>
          <cell r="M339">
            <v>38384</v>
          </cell>
          <cell r="N339">
            <v>10116826</v>
          </cell>
          <cell r="O339" t="str">
            <v>Não. Decisão do 444 &lt; julho/2014</v>
          </cell>
          <cell r="P339">
            <v>38657</v>
          </cell>
          <cell r="Q339">
            <v>42004</v>
          </cell>
          <cell r="R339">
            <v>0</v>
          </cell>
        </row>
        <row r="340">
          <cell r="F340" t="str">
            <v>862.707.961-72</v>
          </cell>
          <cell r="G340" t="str">
            <v>Fazenda Bela Vista - Terra do Meio, Altamira/PA</v>
          </cell>
          <cell r="H340">
            <v>79</v>
          </cell>
          <cell r="I340">
            <v>0</v>
          </cell>
          <cell r="J340" t="str">
            <v>AI procedentes</v>
          </cell>
          <cell r="K340" t="str">
            <v>NÃO. Decisão anterior a dez/2012</v>
          </cell>
          <cell r="L340" t="str">
            <v>NÃO PESQUISADA</v>
          </cell>
          <cell r="M340" t="str">
            <v>Não lavrado</v>
          </cell>
          <cell r="N340">
            <v>0</v>
          </cell>
          <cell r="O340">
            <v>0</v>
          </cell>
          <cell r="P340">
            <v>38534</v>
          </cell>
          <cell r="Q340">
            <v>42004</v>
          </cell>
          <cell r="R340">
            <v>0</v>
          </cell>
        </row>
        <row r="341">
          <cell r="F341" t="str">
            <v>07.609.993/0001-42</v>
          </cell>
          <cell r="G341" t="str">
            <v>Fazenda Medalha – Pequiá – Açailândia – MA</v>
          </cell>
          <cell r="H341">
            <v>16</v>
          </cell>
          <cell r="I341">
            <v>0</v>
          </cell>
          <cell r="J341" t="str">
            <v>AI procedentes</v>
          </cell>
          <cell r="K341" t="str">
            <v>NÃO. Decisão anterior a dez/2012</v>
          </cell>
          <cell r="L341" t="str">
            <v>NÃO PESQUISADA</v>
          </cell>
          <cell r="M341" t="str">
            <v>Não pesquisado</v>
          </cell>
          <cell r="N341">
            <v>0</v>
          </cell>
          <cell r="O341">
            <v>0</v>
          </cell>
          <cell r="P341">
            <v>38657</v>
          </cell>
          <cell r="Q341">
            <v>39416</v>
          </cell>
          <cell r="R341">
            <v>0</v>
          </cell>
        </row>
        <row r="342">
          <cell r="F342" t="str">
            <v>021.649.575-04</v>
          </cell>
          <cell r="G342" t="str">
            <v>Fazenda Cabana da Serra - Morcego, Santa Luzia/MA</v>
          </cell>
          <cell r="H342">
            <v>7</v>
          </cell>
          <cell r="I342">
            <v>0</v>
          </cell>
          <cell r="J342" t="str">
            <v>AI procedentes</v>
          </cell>
          <cell r="K342" t="str">
            <v>NÃO. Decisão anterior a dez/2012</v>
          </cell>
          <cell r="L342" t="str">
            <v>NÃO PESQUISADA</v>
          </cell>
          <cell r="M342" t="str">
            <v>Não lavrado</v>
          </cell>
          <cell r="N342">
            <v>0</v>
          </cell>
          <cell r="O342">
            <v>0</v>
          </cell>
          <cell r="P342">
            <v>38534</v>
          </cell>
          <cell r="Q342">
            <v>42004</v>
          </cell>
          <cell r="R342">
            <v>0</v>
          </cell>
        </row>
        <row r="343">
          <cell r="F343" t="str">
            <v>026.336.631-68</v>
          </cell>
          <cell r="G343" t="str">
            <v>Fazenda Campelobo - Lote 48 da Suçuapara Agropastoril Ltda, zona rural, Santana do Araguaia/PA</v>
          </cell>
          <cell r="H343">
            <v>56</v>
          </cell>
          <cell r="I343">
            <v>0</v>
          </cell>
          <cell r="J343" t="str">
            <v>AI procedentes</v>
          </cell>
          <cell r="K343" t="str">
            <v>NÃO. Decisão anterior a dez/2012</v>
          </cell>
          <cell r="L343" t="str">
            <v>NÃO PESQUISADA</v>
          </cell>
          <cell r="M343" t="str">
            <v>Não lavrado</v>
          </cell>
          <cell r="N343">
            <v>0</v>
          </cell>
          <cell r="O343">
            <v>0</v>
          </cell>
          <cell r="P343">
            <v>39630</v>
          </cell>
          <cell r="Q343">
            <v>42004</v>
          </cell>
          <cell r="R343">
            <v>0</v>
          </cell>
        </row>
        <row r="344">
          <cell r="F344" t="str">
            <v>292.094.981-00</v>
          </cell>
          <cell r="G344" t="str">
            <v>Fazenda Faustinos - zona rural, Doverlândia/GO</v>
          </cell>
          <cell r="H344">
            <v>8</v>
          </cell>
          <cell r="I344">
            <v>0</v>
          </cell>
          <cell r="J344" t="str">
            <v>AI procedentes</v>
          </cell>
          <cell r="K344" t="str">
            <v>NÃO. Decisão anterior a dez/2012</v>
          </cell>
          <cell r="L344" t="str">
            <v>NÃO PESQUISADA</v>
          </cell>
          <cell r="M344" t="str">
            <v>Não lavrado</v>
          </cell>
          <cell r="N344">
            <v>0</v>
          </cell>
          <cell r="O344">
            <v>0</v>
          </cell>
          <cell r="P344">
            <v>39264</v>
          </cell>
          <cell r="Q344">
            <v>42004</v>
          </cell>
          <cell r="R344">
            <v>0</v>
          </cell>
        </row>
        <row r="345">
          <cell r="F345" t="str">
            <v>37.497.237/0001-30</v>
          </cell>
          <cell r="G345" t="str">
            <v>Fazenda Olho D’Água - Estrada Coenge, km 16, Poconé/MT</v>
          </cell>
          <cell r="H345">
            <v>318</v>
          </cell>
          <cell r="I345">
            <v>0</v>
          </cell>
          <cell r="J345" t="str">
            <v>AI procedentes</v>
          </cell>
          <cell r="K345" t="str">
            <v>NÃO. Decisão anterior a dez/2012</v>
          </cell>
          <cell r="L345" t="str">
            <v>NÃO PESQUISADA</v>
          </cell>
          <cell r="M345" t="str">
            <v>Não lavrado</v>
          </cell>
          <cell r="N345">
            <v>0</v>
          </cell>
          <cell r="O345">
            <v>0</v>
          </cell>
          <cell r="P345">
            <v>39052</v>
          </cell>
          <cell r="Q345">
            <v>42004</v>
          </cell>
          <cell r="R345">
            <v>0</v>
          </cell>
        </row>
        <row r="346">
          <cell r="F346" t="str">
            <v>463.980.665-53</v>
          </cell>
          <cell r="G346" t="str">
            <v>Fazenda Reluz - Rod. BR 222, km 100 a 48 km à direita, Bom Jesus das Selvas/MA</v>
          </cell>
          <cell r="H346">
            <v>21</v>
          </cell>
          <cell r="I346">
            <v>0</v>
          </cell>
          <cell r="J346" t="str">
            <v>AI procedentes</v>
          </cell>
          <cell r="K346" t="str">
            <v>NÃO. Decisão anterior a dez/2012</v>
          </cell>
          <cell r="L346" t="str">
            <v>NÃO PESQUISADA</v>
          </cell>
          <cell r="M346">
            <v>38811</v>
          </cell>
          <cell r="N346">
            <v>9645543</v>
          </cell>
          <cell r="O346" t="str">
            <v>Não. Decisão do 444 &lt; julho/2014</v>
          </cell>
          <cell r="P346">
            <v>39052</v>
          </cell>
          <cell r="Q346">
            <v>42004</v>
          </cell>
          <cell r="R346">
            <v>0</v>
          </cell>
        </row>
        <row r="347">
          <cell r="F347" t="str">
            <v>025.346.492-72</v>
          </cell>
          <cell r="G347" t="str">
            <v>Fazenda Carvalho - zona rural, Dom Eliseu/PA</v>
          </cell>
          <cell r="H347">
            <v>5</v>
          </cell>
          <cell r="I347">
            <v>0</v>
          </cell>
          <cell r="J347" t="str">
            <v>AI procedentes</v>
          </cell>
          <cell r="K347" t="str">
            <v>NÃO. Decisão anterior a dez/2012</v>
          </cell>
          <cell r="L347" t="str">
            <v>NÃO PESQUISADA</v>
          </cell>
          <cell r="M347" t="str">
            <v>Não lavrado</v>
          </cell>
          <cell r="N347">
            <v>0</v>
          </cell>
          <cell r="O347">
            <v>0</v>
          </cell>
          <cell r="P347">
            <v>40878</v>
          </cell>
          <cell r="Q347">
            <v>42004</v>
          </cell>
          <cell r="R347">
            <v>0</v>
          </cell>
        </row>
        <row r="348">
          <cell r="F348" t="str">
            <v>028.607.833-34</v>
          </cell>
          <cell r="G348" t="str">
            <v>Vicinal do km 1418 da Rod. BR 163, zona rural, Itaituba/PA</v>
          </cell>
          <cell r="H348">
            <v>5</v>
          </cell>
          <cell r="I348">
            <v>0</v>
          </cell>
          <cell r="J348" t="str">
            <v>AI procedentes</v>
          </cell>
          <cell r="K348" t="str">
            <v>NÃO. Decisão anterior a dez/2012</v>
          </cell>
          <cell r="L348" t="str">
            <v>NÃO PESQUISADA</v>
          </cell>
          <cell r="M348" t="str">
            <v>Não lavrado</v>
          </cell>
          <cell r="N348">
            <v>0</v>
          </cell>
          <cell r="O348">
            <v>0</v>
          </cell>
          <cell r="P348">
            <v>40513</v>
          </cell>
          <cell r="Q348">
            <v>42004</v>
          </cell>
          <cell r="R348">
            <v>0</v>
          </cell>
        </row>
        <row r="349">
          <cell r="F349" t="str">
            <v>284.123.039-20</v>
          </cell>
          <cell r="G349" t="str">
            <v>Fazenda Shirabe – Zona Rural de Luiz Eduardo Magalhães - BA</v>
          </cell>
          <cell r="H349">
            <v>6</v>
          </cell>
          <cell r="I349">
            <v>0</v>
          </cell>
          <cell r="J349" t="str">
            <v>AI procedentes</v>
          </cell>
          <cell r="K349" t="str">
            <v>NÃO. Decisão anterior a dez/2012</v>
          </cell>
          <cell r="L349" t="str">
            <v>NÃO PESQUISADA</v>
          </cell>
          <cell r="M349" t="str">
            <v>Não pesquisado</v>
          </cell>
          <cell r="N349">
            <v>0</v>
          </cell>
          <cell r="O349">
            <v>0</v>
          </cell>
          <cell r="P349">
            <v>39417</v>
          </cell>
          <cell r="Q349">
            <v>40245</v>
          </cell>
          <cell r="R349">
            <v>0</v>
          </cell>
        </row>
        <row r="350">
          <cell r="F350" t="str">
            <v>388.805.809-06</v>
          </cell>
          <cell r="G350" t="str">
            <v>Fazenda Paineiras - Rod. BR 050, lote 03, km 171, zona rural, Campo Alegre de Goiás/GO</v>
          </cell>
          <cell r="H350">
            <v>24</v>
          </cell>
          <cell r="I350">
            <v>0</v>
          </cell>
          <cell r="J350" t="str">
            <v>AI procedentes</v>
          </cell>
          <cell r="K350" t="str">
            <v>NÃO. Decisão anterior a dez/2012</v>
          </cell>
          <cell r="L350" t="str">
            <v>NÃO PESQUISADA</v>
          </cell>
          <cell r="M350" t="str">
            <v>Não pesquisado</v>
          </cell>
          <cell r="N350">
            <v>14205041</v>
          </cell>
          <cell r="O350" t="str">
            <v>Não. Decisão do 444 &lt; julho/2014</v>
          </cell>
          <cell r="P350">
            <v>39630</v>
          </cell>
          <cell r="Q350">
            <v>42004</v>
          </cell>
          <cell r="R350">
            <v>0</v>
          </cell>
        </row>
        <row r="351">
          <cell r="F351" t="str">
            <v>890.834.156-00</v>
          </cell>
          <cell r="G351" t="str">
            <v>Fazenda Santa Helena - Formoso/GO</v>
          </cell>
          <cell r="H351">
            <v>5</v>
          </cell>
          <cell r="I351">
            <v>0</v>
          </cell>
          <cell r="J351" t="str">
            <v>AI procedentes</v>
          </cell>
          <cell r="K351" t="str">
            <v>NÃO. Decisão anterior a dez/2012</v>
          </cell>
          <cell r="L351" t="str">
            <v>NÃO PESQUISADA</v>
          </cell>
          <cell r="M351" t="str">
            <v>Não lavrado</v>
          </cell>
          <cell r="N351">
            <v>0</v>
          </cell>
          <cell r="O351">
            <v>0</v>
          </cell>
          <cell r="P351">
            <v>39052</v>
          </cell>
          <cell r="Q351">
            <v>42004</v>
          </cell>
          <cell r="R351">
            <v>0</v>
          </cell>
        </row>
        <row r="352">
          <cell r="F352" t="str">
            <v>97.435.234/0001-01</v>
          </cell>
          <cell r="G352" t="str">
            <v>Fazenda Estrondo KM 70 – Rodovia Anel da Soja – Formoso do Rio Preto – BA</v>
          </cell>
          <cell r="H352">
            <v>39</v>
          </cell>
          <cell r="I352">
            <v>0</v>
          </cell>
          <cell r="J352" t="str">
            <v>AI procedentes</v>
          </cell>
          <cell r="K352" t="str">
            <v>NÃO. Decisão anterior a dez/2012</v>
          </cell>
          <cell r="L352" t="str">
            <v>NÃO PESQUISADA</v>
          </cell>
          <cell r="M352" t="str">
            <v>Não pesquisado</v>
          </cell>
          <cell r="N352">
            <v>0</v>
          </cell>
          <cell r="O352">
            <v>0</v>
          </cell>
          <cell r="P352">
            <v>39995</v>
          </cell>
          <cell r="Q352">
            <v>40430</v>
          </cell>
          <cell r="R352">
            <v>40487</v>
          </cell>
        </row>
        <row r="353">
          <cell r="F353" t="str">
            <v>689.327.661-34</v>
          </cell>
          <cell r="G353" t="str">
            <v>Fazendas Vão da Serra e Bocaina - zona rural de Mara Rosa/GO</v>
          </cell>
          <cell r="H353">
            <v>12</v>
          </cell>
          <cell r="I353">
            <v>0</v>
          </cell>
          <cell r="J353" t="str">
            <v>AI procedentes</v>
          </cell>
          <cell r="K353" t="str">
            <v>NÃO. Decisão anterior a dez/2012</v>
          </cell>
          <cell r="L353" t="str">
            <v>NÃO PESQUISADA</v>
          </cell>
          <cell r="M353" t="str">
            <v>Não lavrado</v>
          </cell>
          <cell r="N353">
            <v>0</v>
          </cell>
          <cell r="O353">
            <v>0</v>
          </cell>
          <cell r="P353">
            <v>39264</v>
          </cell>
          <cell r="Q353">
            <v>42004</v>
          </cell>
          <cell r="R353">
            <v>0</v>
          </cell>
        </row>
        <row r="354">
          <cell r="F354" t="str">
            <v>047.928.152-15</v>
          </cell>
          <cell r="G354" t="str">
            <v>Fazenda Colônia - Ulianópolis/PA</v>
          </cell>
          <cell r="H354">
            <v>64</v>
          </cell>
          <cell r="I354">
            <v>0</v>
          </cell>
          <cell r="J354" t="str">
            <v>AI procedentes</v>
          </cell>
          <cell r="K354" t="str">
            <v>NÃO. Decisão anterior a dez/2012</v>
          </cell>
          <cell r="L354" t="str">
            <v>NÃO PESQUISADA</v>
          </cell>
          <cell r="M354" t="str">
            <v>Não lavrado</v>
          </cell>
          <cell r="N354">
            <v>0</v>
          </cell>
          <cell r="O354">
            <v>0</v>
          </cell>
          <cell r="P354">
            <v>39783</v>
          </cell>
          <cell r="Q354">
            <v>42004</v>
          </cell>
          <cell r="R354">
            <v>0</v>
          </cell>
        </row>
        <row r="355">
          <cell r="F355" t="str">
            <v>128.609.211-68</v>
          </cell>
          <cell r="G355" t="str">
            <v>Fazenda Mata Azul - zona rural de Confresa/MT</v>
          </cell>
          <cell r="H355">
            <v>10</v>
          </cell>
          <cell r="I355">
            <v>0</v>
          </cell>
          <cell r="J355" t="str">
            <v>AI procedentes</v>
          </cell>
          <cell r="K355" t="str">
            <v>NÃO. Decisão anterior a dez/2012</v>
          </cell>
          <cell r="L355" t="str">
            <v>NÃO PESQUISADA</v>
          </cell>
          <cell r="M355">
            <v>39079</v>
          </cell>
          <cell r="N355">
            <v>11014431</v>
          </cell>
          <cell r="O355" t="str">
            <v>Não. Decisão do 444 &lt; julho/2014</v>
          </cell>
          <cell r="P355">
            <v>39264</v>
          </cell>
          <cell r="Q355">
            <v>42004</v>
          </cell>
          <cell r="R355">
            <v>0</v>
          </cell>
        </row>
        <row r="356">
          <cell r="F356" t="str">
            <v>140.060.491-53</v>
          </cell>
          <cell r="G356" t="str">
            <v>Fazenda Alto Alegre - Cassilândia/MS, End.: Av. J.K. de Oliveira, 1366, Cassilândia/MS</v>
          </cell>
          <cell r="H356">
            <v>1</v>
          </cell>
          <cell r="I356">
            <v>0</v>
          </cell>
          <cell r="J356" t="str">
            <v>AI procedentes</v>
          </cell>
          <cell r="K356" t="str">
            <v>NÃO. Decisão anterior a dez/2012</v>
          </cell>
          <cell r="L356" t="str">
            <v>NÃO PESQUISADA</v>
          </cell>
          <cell r="M356" t="str">
            <v>Não lavrado</v>
          </cell>
          <cell r="N356">
            <v>0</v>
          </cell>
          <cell r="O356">
            <v>0</v>
          </cell>
          <cell r="P356">
            <v>39052</v>
          </cell>
          <cell r="Q356">
            <v>42004</v>
          </cell>
          <cell r="R356">
            <v>0</v>
          </cell>
        </row>
        <row r="357">
          <cell r="F357" t="str">
            <v>07.041.102/0001-02</v>
          </cell>
          <cell r="G357" t="str">
            <v>Fazenda Palmares dos Peixes – Bonito - MS</v>
          </cell>
          <cell r="H357">
            <v>8</v>
          </cell>
          <cell r="I357">
            <v>0</v>
          </cell>
          <cell r="J357" t="str">
            <v>AI procedentes</v>
          </cell>
          <cell r="K357" t="str">
            <v>NÃO. Decisão anterior a dez/2012</v>
          </cell>
          <cell r="L357" t="str">
            <v>NÃO PESQUISADA</v>
          </cell>
          <cell r="M357" t="str">
            <v>Não pesquisado</v>
          </cell>
          <cell r="N357">
            <v>0</v>
          </cell>
          <cell r="O357">
            <v>0</v>
          </cell>
          <cell r="P357">
            <v>39052</v>
          </cell>
          <cell r="Q357">
            <v>41121</v>
          </cell>
          <cell r="R357">
            <v>0</v>
          </cell>
        </row>
        <row r="358">
          <cell r="F358" t="str">
            <v>111.645.301-00</v>
          </cell>
          <cell r="G358" t="str">
            <v>Auto Guincho Jussara Ltda - Rua Fellinto Muller, Quadra 118, Lote 05, JD Paula II, Várzea Grande/MT</v>
          </cell>
          <cell r="H358">
            <v>2</v>
          </cell>
          <cell r="I358">
            <v>0</v>
          </cell>
          <cell r="J358" t="str">
            <v>AI procedentes</v>
          </cell>
          <cell r="K358" t="str">
            <v>NÃO. Decisão anterior a dez/2012</v>
          </cell>
          <cell r="L358" t="str">
            <v>NÃO PESQUISADA</v>
          </cell>
          <cell r="M358" t="str">
            <v>Não lavrado</v>
          </cell>
          <cell r="N358">
            <v>0</v>
          </cell>
          <cell r="O358">
            <v>0</v>
          </cell>
          <cell r="P358">
            <v>39995</v>
          </cell>
          <cell r="Q358">
            <v>42004</v>
          </cell>
          <cell r="R358">
            <v>0</v>
          </cell>
        </row>
        <row r="359">
          <cell r="F359" t="str">
            <v>321.836.821-91</v>
          </cell>
          <cell r="G359" t="str">
            <v>Fazenda Pedra Branca - Chapadão do Sul/MS</v>
          </cell>
          <cell r="H359">
            <v>7</v>
          </cell>
          <cell r="I359">
            <v>0</v>
          </cell>
          <cell r="J359" t="str">
            <v>AI procedentes</v>
          </cell>
          <cell r="K359" t="str">
            <v>NÃO. Decisão anterior a dez/2012</v>
          </cell>
          <cell r="L359" t="str">
            <v>NÃO PESQUISADA</v>
          </cell>
          <cell r="M359" t="str">
            <v>Não lavrado</v>
          </cell>
          <cell r="N359">
            <v>0</v>
          </cell>
          <cell r="O359">
            <v>0</v>
          </cell>
          <cell r="P359">
            <v>39052</v>
          </cell>
          <cell r="Q359">
            <v>42004</v>
          </cell>
          <cell r="R359">
            <v>0</v>
          </cell>
        </row>
        <row r="360">
          <cell r="F360" t="str">
            <v>012.888.731-15</v>
          </cell>
          <cell r="G360" t="str">
            <v>Fazenda Três Pilões - zona rural de Mineiros/GO</v>
          </cell>
          <cell r="H360">
            <v>4</v>
          </cell>
          <cell r="I360">
            <v>0</v>
          </cell>
          <cell r="J360" t="str">
            <v>AI procedentes</v>
          </cell>
          <cell r="K360" t="str">
            <v>NÃO. Decisão anterior a dez/2012</v>
          </cell>
          <cell r="L360" t="str">
            <v>NÃO PESQUISADA</v>
          </cell>
          <cell r="M360" t="str">
            <v>Não lavrado</v>
          </cell>
          <cell r="N360">
            <v>0</v>
          </cell>
          <cell r="O360">
            <v>0</v>
          </cell>
          <cell r="P360">
            <v>39264</v>
          </cell>
          <cell r="Q360">
            <v>42004</v>
          </cell>
          <cell r="R360">
            <v>0</v>
          </cell>
        </row>
        <row r="361">
          <cell r="F361" t="str">
            <v>360.689.260-87</v>
          </cell>
          <cell r="G361" t="str">
            <v>Fazenda Roso, BR 020, KM 70, Zona Rural de Barreira – BA</v>
          </cell>
          <cell r="H361">
            <v>67</v>
          </cell>
          <cell r="I361">
            <v>0</v>
          </cell>
          <cell r="J361" t="str">
            <v>AI procedentes</v>
          </cell>
          <cell r="K361" t="str">
            <v>NÃO. Decisão anterior a dez/2012</v>
          </cell>
          <cell r="L361" t="str">
            <v>NÃO PESQUISADA</v>
          </cell>
          <cell r="M361" t="str">
            <v>Não pesquisado</v>
          </cell>
          <cell r="N361">
            <v>0</v>
          </cell>
          <cell r="O361">
            <v>0</v>
          </cell>
          <cell r="P361">
            <v>40148</v>
          </cell>
          <cell r="Q361">
            <v>41163</v>
          </cell>
          <cell r="R361">
            <v>0</v>
          </cell>
        </row>
        <row r="362">
          <cell r="F362" t="str">
            <v>092.913.262-91</v>
          </cell>
          <cell r="G362" t="str">
            <v>Fazenda Uruará - Rod. Transamazônica, km 185, zona rural, Uruará/PA</v>
          </cell>
          <cell r="H362">
            <v>29</v>
          </cell>
          <cell r="I362">
            <v>0</v>
          </cell>
          <cell r="J362" t="str">
            <v>AI procedentes</v>
          </cell>
          <cell r="K362" t="str">
            <v>NÃO. Decisão anterior a dez/2012</v>
          </cell>
          <cell r="L362" t="str">
            <v>NÃO PESQUISADA</v>
          </cell>
          <cell r="M362" t="str">
            <v>Não lavrado</v>
          </cell>
          <cell r="N362">
            <v>0</v>
          </cell>
          <cell r="O362">
            <v>0</v>
          </cell>
          <cell r="P362">
            <v>39630</v>
          </cell>
          <cell r="Q362">
            <v>42004</v>
          </cell>
          <cell r="R362">
            <v>0</v>
          </cell>
        </row>
        <row r="363">
          <cell r="F363" t="str">
            <v>263.193.146-72</v>
          </cell>
          <cell r="G363" t="str">
            <v>Fazenda Lagoinha - Rod. BR 222, km 80, Bom Jesus das Selvas/MT</v>
          </cell>
          <cell r="H363">
            <v>27</v>
          </cell>
          <cell r="I363">
            <v>0</v>
          </cell>
          <cell r="J363" t="str">
            <v>AI procedentes</v>
          </cell>
          <cell r="K363" t="str">
            <v>NÃO. Decisão anterior a dez/2012</v>
          </cell>
          <cell r="L363" t="str">
            <v>NÃO PESQUISADA</v>
          </cell>
          <cell r="M363" t="str">
            <v>Não lavrado</v>
          </cell>
          <cell r="N363">
            <v>0</v>
          </cell>
          <cell r="O363">
            <v>0</v>
          </cell>
          <cell r="P363">
            <v>39417</v>
          </cell>
          <cell r="Q363">
            <v>42004</v>
          </cell>
          <cell r="R363">
            <v>0</v>
          </cell>
        </row>
        <row r="364">
          <cell r="F364" t="str">
            <v>025.209.401-82</v>
          </cell>
          <cell r="G364" t="str">
            <v>Fazenda Três Corações - Rodovia Araguaína a Carmolândia, km 30, margem direita, Carmolândia/TO</v>
          </cell>
          <cell r="H364">
            <v>4</v>
          </cell>
          <cell r="I364">
            <v>0</v>
          </cell>
          <cell r="J364" t="str">
            <v>AI procedentes</v>
          </cell>
          <cell r="K364" t="str">
            <v>NÃO. Decisão anterior a dez/2012</v>
          </cell>
          <cell r="L364" t="str">
            <v>NÃO PESQUISADA</v>
          </cell>
          <cell r="M364">
            <v>39050</v>
          </cell>
          <cell r="N364">
            <v>12216925</v>
          </cell>
          <cell r="O364" t="str">
            <v>Não. Decisão do 444 &lt; julho/2014</v>
          </cell>
          <cell r="P364">
            <v>39264</v>
          </cell>
          <cell r="Q364">
            <v>42004</v>
          </cell>
          <cell r="R364">
            <v>0</v>
          </cell>
        </row>
        <row r="365">
          <cell r="F365" t="str">
            <v>452.361.006-15</v>
          </cell>
          <cell r="G365" t="str">
            <v>Fazenda Santa Terezinha -Santa Terezinha ( Cei: 32.830.015.128-5) – MT</v>
          </cell>
          <cell r="H365">
            <v>9</v>
          </cell>
          <cell r="I365">
            <v>0</v>
          </cell>
          <cell r="J365" t="str">
            <v>AI procedentes</v>
          </cell>
          <cell r="K365" t="str">
            <v>NÃO. Decisão anterior a dez/2012</v>
          </cell>
          <cell r="L365" t="str">
            <v>NÃO PESQUISADA</v>
          </cell>
          <cell r="M365" t="str">
            <v>Não pesquisado</v>
          </cell>
          <cell r="N365">
            <v>0</v>
          </cell>
          <cell r="O365">
            <v>0</v>
          </cell>
          <cell r="P365">
            <v>39783</v>
          </cell>
          <cell r="Q365">
            <v>40543</v>
          </cell>
          <cell r="R365">
            <v>0</v>
          </cell>
        </row>
        <row r="366">
          <cell r="F366" t="str">
            <v>05.518.611/0001-40</v>
          </cell>
          <cell r="G366" t="str">
            <v>Fazenda Boa Vista (Carvão Negrinho e Carvão Ávila) - Estrada Bonito, Barranco Branco, km 53, Porto Murtinho/MS</v>
          </cell>
          <cell r="H366">
            <v>19</v>
          </cell>
          <cell r="I366">
            <v>0</v>
          </cell>
          <cell r="J366" t="str">
            <v>AI procedentes</v>
          </cell>
          <cell r="K366" t="str">
            <v>NÃO. Decisão anterior a dez/2012</v>
          </cell>
          <cell r="L366" t="str">
            <v>NÃO PESQUISADA</v>
          </cell>
          <cell r="M366" t="str">
            <v>Não lavrado</v>
          </cell>
          <cell r="N366">
            <v>0</v>
          </cell>
          <cell r="O366">
            <v>0</v>
          </cell>
          <cell r="P366">
            <v>39264</v>
          </cell>
          <cell r="Q366">
            <v>42004</v>
          </cell>
          <cell r="R366">
            <v>0</v>
          </cell>
        </row>
        <row r="367">
          <cell r="F367" t="str">
            <v>909.298.296-20</v>
          </cell>
          <cell r="G367" t="str">
            <v>Fazenda Genipapo, Carvoaria do Mendes - Rod. TO 050, km 325, Conceição do Tocantins/TO</v>
          </cell>
          <cell r="H367">
            <v>4</v>
          </cell>
          <cell r="I367">
            <v>0</v>
          </cell>
          <cell r="J367" t="str">
            <v>AI procedentes</v>
          </cell>
          <cell r="K367" t="str">
            <v>NÃO. Decisão anterior a dez/2012</v>
          </cell>
          <cell r="L367" t="str">
            <v>NÃO PESQUISADA</v>
          </cell>
          <cell r="M367">
            <v>39000</v>
          </cell>
          <cell r="N367">
            <v>14211807</v>
          </cell>
          <cell r="O367" t="str">
            <v>Não. Decisão do 444 &lt; julho/2014</v>
          </cell>
          <cell r="P367">
            <v>39264</v>
          </cell>
          <cell r="Q367">
            <v>42004</v>
          </cell>
          <cell r="R367">
            <v>0</v>
          </cell>
        </row>
        <row r="368">
          <cell r="F368" t="str">
            <v>04.413.650/0001-10</v>
          </cell>
          <cell r="G368" t="str">
            <v>Fazenda Reunidas Lagoa da Betania (Carvoaria) - Santa Rita de Cássia/BA</v>
          </cell>
          <cell r="H368">
            <v>74</v>
          </cell>
          <cell r="I368">
            <v>0</v>
          </cell>
          <cell r="J368" t="str">
            <v>AI procedentes</v>
          </cell>
          <cell r="K368" t="str">
            <v>NÃO. Decisão anterior a dez/2012</v>
          </cell>
          <cell r="L368" t="str">
            <v>NÃO PESQUISADA</v>
          </cell>
          <cell r="M368">
            <v>39205</v>
          </cell>
          <cell r="N368">
            <v>14221233</v>
          </cell>
          <cell r="O368" t="str">
            <v>Não. Decisão do 444 &lt; julho/2014</v>
          </cell>
          <cell r="P368">
            <v>39783</v>
          </cell>
          <cell r="Q368">
            <v>42004</v>
          </cell>
          <cell r="R368">
            <v>0</v>
          </cell>
        </row>
        <row r="369">
          <cell r="F369" t="str">
            <v>004.501.706-91</v>
          </cell>
          <cell r="G369" t="str">
            <v>Fazenda Castanhal, Gleba Cajueiro – Ananás-TO</v>
          </cell>
          <cell r="H369">
            <v>201</v>
          </cell>
          <cell r="I369">
            <v>0</v>
          </cell>
          <cell r="J369" t="str">
            <v>AI procedentes</v>
          </cell>
          <cell r="K369" t="str">
            <v>NÃO. Decisão anterior a dez/2012</v>
          </cell>
          <cell r="L369" t="str">
            <v>NÃO PESQUISADA</v>
          </cell>
          <cell r="M369" t="str">
            <v>Não pesquisado</v>
          </cell>
          <cell r="N369">
            <v>0</v>
          </cell>
          <cell r="O369">
            <v>0</v>
          </cell>
          <cell r="P369">
            <v>39417</v>
          </cell>
          <cell r="Q369">
            <v>41274</v>
          </cell>
          <cell r="R369">
            <v>0</v>
          </cell>
        </row>
        <row r="370">
          <cell r="F370" t="str">
            <v>05.598.434/0001-59</v>
          </cell>
          <cell r="G370" t="str">
            <v>Fazenda Lago Azul - Rio Branco do Sul / PR</v>
          </cell>
          <cell r="H370">
            <v>14</v>
          </cell>
          <cell r="I370">
            <v>0</v>
          </cell>
          <cell r="J370" t="str">
            <v>AI procedentes</v>
          </cell>
          <cell r="K370" t="str">
            <v>NÃO. Decisão anterior a dez/2012</v>
          </cell>
          <cell r="L370" t="str">
            <v>FORA DO CPMR</v>
          </cell>
          <cell r="M370" t="str">
            <v>Fora do CPMR</v>
          </cell>
          <cell r="N370">
            <v>0</v>
          </cell>
          <cell r="O370">
            <v>0</v>
          </cell>
          <cell r="P370">
            <v>40148</v>
          </cell>
          <cell r="Q370">
            <v>42004</v>
          </cell>
          <cell r="R370">
            <v>0</v>
          </cell>
        </row>
        <row r="371">
          <cell r="F371" t="str">
            <v>85.907.012/0001-57</v>
          </cell>
          <cell r="G371" t="str">
            <v>Fazenda Campo Grande – Zona Rural de Rio Negrinho - SC</v>
          </cell>
          <cell r="H371">
            <v>1</v>
          </cell>
          <cell r="I371">
            <v>0</v>
          </cell>
          <cell r="J371" t="str">
            <v>AI procedentes</v>
          </cell>
          <cell r="K371" t="str">
            <v>NÃO. Decisão anterior a dez/2012</v>
          </cell>
          <cell r="L371" t="str">
            <v>NÃO PESQUISADA</v>
          </cell>
          <cell r="M371" t="str">
            <v>Não pesquisado</v>
          </cell>
          <cell r="N371">
            <v>0</v>
          </cell>
          <cell r="O371">
            <v>0</v>
          </cell>
          <cell r="P371">
            <v>39264</v>
          </cell>
          <cell r="Q371">
            <v>41121</v>
          </cell>
          <cell r="R371">
            <v>0</v>
          </cell>
        </row>
        <row r="372">
          <cell r="F372" t="str">
            <v>205.713.211-00</v>
          </cell>
          <cell r="G372" t="str">
            <v>Fazenda Engenho de Ferro Estrada Camapuã - Aerado, zona rural/Camapuã/MS</v>
          </cell>
          <cell r="H372">
            <v>12</v>
          </cell>
          <cell r="I372">
            <v>0</v>
          </cell>
          <cell r="J372" t="str">
            <v>AI procedentes</v>
          </cell>
          <cell r="K372" t="str">
            <v>NÃO. Decisão anterior a dez/2012</v>
          </cell>
          <cell r="L372" t="str">
            <v>NÃO PESQUISADA</v>
          </cell>
          <cell r="M372" t="str">
            <v>Não lavrado</v>
          </cell>
          <cell r="N372">
            <v>0</v>
          </cell>
          <cell r="O372">
            <v>0</v>
          </cell>
          <cell r="P372">
            <v>39630</v>
          </cell>
          <cell r="Q372">
            <v>42004</v>
          </cell>
          <cell r="R372">
            <v>0</v>
          </cell>
        </row>
        <row r="373">
          <cell r="F373" t="str">
            <v>05.351.494/0001-72</v>
          </cell>
          <cell r="G373" t="str">
            <v>Rua Marilu da Silva 160 A, Ceres/GO</v>
          </cell>
          <cell r="H373">
            <v>36</v>
          </cell>
          <cell r="I373">
            <v>0</v>
          </cell>
          <cell r="J373" t="str">
            <v>AI procedentes</v>
          </cell>
          <cell r="K373" t="str">
            <v>NÃO. Decisão anterior a dez/2012</v>
          </cell>
          <cell r="L373" t="str">
            <v>NÃO PESQUISADA</v>
          </cell>
          <cell r="M373" t="str">
            <v>Não lavrado</v>
          </cell>
          <cell r="N373">
            <v>0</v>
          </cell>
          <cell r="O373">
            <v>0</v>
          </cell>
          <cell r="P373">
            <v>39630</v>
          </cell>
          <cell r="Q373">
            <v>42004</v>
          </cell>
          <cell r="R373">
            <v>0</v>
          </cell>
        </row>
        <row r="374">
          <cell r="F374" t="str">
            <v>036.936.356-68</v>
          </cell>
          <cell r="G374" t="str">
            <v>Fazenda Grotão, Zona Rural – Colinas do Tocantins -TO</v>
          </cell>
          <cell r="H374">
            <v>4</v>
          </cell>
          <cell r="I374">
            <v>0</v>
          </cell>
          <cell r="J374" t="str">
            <v>AI procedentes</v>
          </cell>
          <cell r="K374" t="str">
            <v>NÃO. Decisão anterior a dez/2012</v>
          </cell>
          <cell r="L374" t="str">
            <v>NÃO PESQUISADA</v>
          </cell>
          <cell r="M374" t="str">
            <v>Não pesquisado</v>
          </cell>
          <cell r="N374">
            <v>0</v>
          </cell>
          <cell r="O374">
            <v>0</v>
          </cell>
          <cell r="P374">
            <v>40361</v>
          </cell>
          <cell r="Q374">
            <v>41121</v>
          </cell>
          <cell r="R374">
            <v>0</v>
          </cell>
        </row>
        <row r="375">
          <cell r="F375" t="str">
            <v>871.560.406-34</v>
          </cell>
          <cell r="G375" t="str">
            <v>Fazenda Água Boa - zona rural, Marabá/PA</v>
          </cell>
          <cell r="H375">
            <v>10</v>
          </cell>
          <cell r="I375">
            <v>0</v>
          </cell>
          <cell r="J375" t="str">
            <v>AI procedentes</v>
          </cell>
          <cell r="K375" t="str">
            <v>NÃO. Decisão anterior a dez/2012</v>
          </cell>
          <cell r="L375" t="str">
            <v>NÃO PESQUISADA</v>
          </cell>
          <cell r="M375">
            <v>39533</v>
          </cell>
          <cell r="N375">
            <v>14221659</v>
          </cell>
          <cell r="O375" t="str">
            <v>Não. Decisão do 444 &lt; julho/2014</v>
          </cell>
          <cell r="P375">
            <v>40513</v>
          </cell>
          <cell r="Q375">
            <v>42004</v>
          </cell>
          <cell r="R375">
            <v>0</v>
          </cell>
        </row>
        <row r="376">
          <cell r="F376" t="str">
            <v>542.529.626-68</v>
          </cell>
          <cell r="G376" t="str">
            <v>Fazenda São Bento, Rod. GO 162, KM 13, à esquerda 2km, Zona Rural de Palmeiras de Goiás – GO</v>
          </cell>
          <cell r="H376">
            <v>64</v>
          </cell>
          <cell r="I376">
            <v>0</v>
          </cell>
          <cell r="J376" t="str">
            <v>AI procedentes</v>
          </cell>
          <cell r="K376" t="str">
            <v>NÃO. Decisão anterior a dez/2012</v>
          </cell>
          <cell r="L376" t="str">
            <v>NÃO PESQUISADA</v>
          </cell>
          <cell r="M376" t="str">
            <v>Não pesquisado</v>
          </cell>
          <cell r="N376">
            <v>0</v>
          </cell>
          <cell r="O376">
            <v>0</v>
          </cell>
          <cell r="P376">
            <v>40878</v>
          </cell>
          <cell r="Q376">
            <v>41638</v>
          </cell>
          <cell r="R376">
            <v>0</v>
          </cell>
        </row>
        <row r="377">
          <cell r="F377" t="str">
            <v>590.323.911-00</v>
          </cell>
          <cell r="G377" t="str">
            <v>Fazenda Boa Esperança (Fazenda Santo Antônio), Arapoema/TO</v>
          </cell>
          <cell r="H377">
            <v>5</v>
          </cell>
          <cell r="I377">
            <v>0</v>
          </cell>
          <cell r="J377" t="str">
            <v>AI procedentes</v>
          </cell>
          <cell r="K377" t="str">
            <v>NÃO. Decisão anterior a dez/2012</v>
          </cell>
          <cell r="L377" t="str">
            <v>NÃO PESQUISADA</v>
          </cell>
          <cell r="M377">
            <v>39668</v>
          </cell>
          <cell r="N377">
            <v>12231070</v>
          </cell>
          <cell r="O377" t="str">
            <v>Não. Decisão do 444 &lt; julho/2014</v>
          </cell>
          <cell r="P377">
            <v>39783</v>
          </cell>
          <cell r="Q377">
            <v>42004</v>
          </cell>
          <cell r="R377">
            <v>0</v>
          </cell>
        </row>
        <row r="378">
          <cell r="F378" t="str">
            <v>047.691.122-20</v>
          </cell>
          <cell r="G378" t="str">
            <v>Fazenda Iraque - Rodovia PA, 150, km 60, zona rural, Eldorado dos Carajás/PA</v>
          </cell>
          <cell r="H378">
            <v>20</v>
          </cell>
          <cell r="J378" t="str">
            <v>AI procedentes</v>
          </cell>
          <cell r="K378" t="str">
            <v>NÃO. Decisão anterior a dez/2012</v>
          </cell>
          <cell r="L378" t="str">
            <v>NÃO PESQUISADA</v>
          </cell>
          <cell r="M378" t="str">
            <v>Não pesquisado</v>
          </cell>
          <cell r="N378">
            <v>14239019</v>
          </cell>
          <cell r="O378" t="str">
            <v>Não. Decisão do 444 &lt; julho/2014</v>
          </cell>
          <cell r="P378">
            <v>39995</v>
          </cell>
          <cell r="Q378">
            <v>42004</v>
          </cell>
          <cell r="R378">
            <v>0</v>
          </cell>
        </row>
        <row r="379">
          <cell r="F379" t="str">
            <v>571.146.411-68</v>
          </cell>
          <cell r="G379" t="str">
            <v>Fazenda Duas Meninas - Gleba Cinco Estrelas, Rod. BR 080, Peixoto de Azevedo/MT</v>
          </cell>
          <cell r="H379">
            <v>11</v>
          </cell>
          <cell r="I379">
            <v>0</v>
          </cell>
          <cell r="J379" t="str">
            <v>AI procedentes</v>
          </cell>
          <cell r="K379" t="str">
            <v>NÃO. Decisão anterior a dez/2012</v>
          </cell>
          <cell r="L379" t="str">
            <v>NÃO PESQUISADA</v>
          </cell>
          <cell r="M379">
            <v>40148</v>
          </cell>
          <cell r="N379">
            <v>14212170</v>
          </cell>
          <cell r="O379" t="str">
            <v>Não. Decisão do 444 &lt; julho/2014</v>
          </cell>
          <cell r="P379">
            <v>40513</v>
          </cell>
          <cell r="Q379">
            <v>42004</v>
          </cell>
          <cell r="R379">
            <v>0</v>
          </cell>
        </row>
        <row r="380">
          <cell r="F380" t="str">
            <v>040.118.053-00</v>
          </cell>
          <cell r="G380" t="str">
            <v>Fazenda Ana Carla, BR 316, Km 414, Zona Rural de Alto Alegre do Maranhão - MA</v>
          </cell>
          <cell r="H380">
            <v>11</v>
          </cell>
          <cell r="I380">
            <v>0</v>
          </cell>
          <cell r="J380" t="str">
            <v>AI procedentes</v>
          </cell>
          <cell r="K380" t="str">
            <v>NÃO. Decisão anterior a dez/2012</v>
          </cell>
          <cell r="L380" t="str">
            <v>NÃO PESQUISADA</v>
          </cell>
          <cell r="M380" t="str">
            <v>Não pesquisado</v>
          </cell>
          <cell r="N380">
            <v>0</v>
          </cell>
          <cell r="O380">
            <v>0</v>
          </cell>
          <cell r="P380">
            <v>39630</v>
          </cell>
          <cell r="Q380">
            <v>40361</v>
          </cell>
          <cell r="R380">
            <v>0</v>
          </cell>
        </row>
        <row r="381">
          <cell r="F381" t="str">
            <v>353.904.847-20</v>
          </cell>
          <cell r="G381" t="str">
            <v>Carvoaria do Carlinhos - Estrada da Matriarca, km 65, Colônia Nova Aliança, zona rural, Ipixuna do Pará/PA</v>
          </cell>
          <cell r="H381">
            <v>6</v>
          </cell>
          <cell r="I381">
            <v>0</v>
          </cell>
          <cell r="J381" t="str">
            <v>AI procedentes</v>
          </cell>
          <cell r="K381" t="str">
            <v>NÃO. Decisão anterior a dez/2012</v>
          </cell>
          <cell r="L381" t="str">
            <v>NÃO PESQUISADA</v>
          </cell>
          <cell r="M381" t="str">
            <v>Não lavrado</v>
          </cell>
          <cell r="N381">
            <v>0</v>
          </cell>
          <cell r="O381">
            <v>0</v>
          </cell>
          <cell r="P381">
            <v>40148</v>
          </cell>
          <cell r="Q381">
            <v>42004</v>
          </cell>
          <cell r="R381">
            <v>0</v>
          </cell>
        </row>
        <row r="382">
          <cell r="F382" t="str">
            <v>841.635.001-97</v>
          </cell>
          <cell r="G382" t="str">
            <v>Fazenda Tiubal, Zona Rural de Peixe - TO</v>
          </cell>
          <cell r="H382">
            <v>5</v>
          </cell>
          <cell r="I382">
            <v>0</v>
          </cell>
          <cell r="J382" t="str">
            <v>AI procedentes</v>
          </cell>
          <cell r="K382" t="str">
            <v>NÃO. Decisão anterior a dez/2012</v>
          </cell>
          <cell r="L382" t="str">
            <v>NÃO PESQUISADA</v>
          </cell>
          <cell r="M382" t="str">
            <v>Não pesquisado</v>
          </cell>
          <cell r="N382">
            <v>0</v>
          </cell>
          <cell r="O382">
            <v>0</v>
          </cell>
          <cell r="P382">
            <v>40907</v>
          </cell>
          <cell r="Q382">
            <v>41638</v>
          </cell>
          <cell r="R382">
            <v>0</v>
          </cell>
        </row>
        <row r="383">
          <cell r="F383" t="str">
            <v>05.325.963/0001-89</v>
          </cell>
          <cell r="G383" t="str">
            <v>Construtora Almeida Sousa Ltda - Terezina/PI</v>
          </cell>
          <cell r="H383">
            <v>24</v>
          </cell>
          <cell r="I383">
            <v>0</v>
          </cell>
          <cell r="J383" t="str">
            <v>AI procedentes</v>
          </cell>
          <cell r="K383" t="str">
            <v>NÃO. Decisão anterior a dez/2012</v>
          </cell>
          <cell r="L383" t="str">
            <v>NÃO PESQUISADA</v>
          </cell>
          <cell r="M383" t="str">
            <v>Não lavrado</v>
          </cell>
          <cell r="N383">
            <v>0</v>
          </cell>
          <cell r="O383">
            <v>0</v>
          </cell>
          <cell r="P383">
            <v>40360</v>
          </cell>
          <cell r="Q383">
            <v>42004</v>
          </cell>
          <cell r="R383">
            <v>0</v>
          </cell>
        </row>
        <row r="384">
          <cell r="F384" t="str">
            <v>07.698.710/0001-86</v>
          </cell>
          <cell r="G384" t="str">
            <v>Fazenda Jaqueline III - São Bento/TO</v>
          </cell>
          <cell r="H384">
            <v>8</v>
          </cell>
          <cell r="I384">
            <v>0</v>
          </cell>
          <cell r="J384" t="str">
            <v>AI procedentes</v>
          </cell>
          <cell r="K384" t="str">
            <v>NÃO. Decisão anterior a dez/2012</v>
          </cell>
          <cell r="L384" t="str">
            <v>NÃO PESQUISADA</v>
          </cell>
          <cell r="M384">
            <v>40101</v>
          </cell>
          <cell r="N384">
            <v>12237663</v>
          </cell>
          <cell r="O384" t="str">
            <v>Não. Decisão do 444 &lt; julho/2014</v>
          </cell>
          <cell r="P384">
            <v>40360</v>
          </cell>
          <cell r="Q384">
            <v>42004</v>
          </cell>
          <cell r="R384">
            <v>0</v>
          </cell>
        </row>
        <row r="385">
          <cell r="F385" t="str">
            <v>992.103.803-63</v>
          </cell>
          <cell r="G385" t="str">
            <v>Rod. BR 316, KM 383, Zona Rural de São Luis Gonzaga do Maranhão – MA</v>
          </cell>
          <cell r="H385">
            <v>24</v>
          </cell>
          <cell r="I385">
            <v>0</v>
          </cell>
          <cell r="J385" t="str">
            <v>AI procedentes</v>
          </cell>
          <cell r="K385" t="str">
            <v>NÃO. Decisão anterior a dez/2012</v>
          </cell>
          <cell r="L385" t="str">
            <v>NÃO PESQUISADA</v>
          </cell>
          <cell r="M385" t="str">
            <v>Não pesquisado</v>
          </cell>
          <cell r="N385">
            <v>0</v>
          </cell>
          <cell r="O385">
            <v>0</v>
          </cell>
          <cell r="P385">
            <v>39630</v>
          </cell>
          <cell r="Q385">
            <v>41271</v>
          </cell>
          <cell r="R385">
            <v>0</v>
          </cell>
        </row>
        <row r="386">
          <cell r="F386" t="str">
            <v>07.617.675/0002-04</v>
          </cell>
          <cell r="G386" t="str">
            <v>Fazenda Ecofértil – Aracati –CE</v>
          </cell>
          <cell r="H386">
            <v>4</v>
          </cell>
          <cell r="I386">
            <v>0</v>
          </cell>
          <cell r="J386" t="str">
            <v>AI procedentes</v>
          </cell>
          <cell r="K386" t="str">
            <v>NÃO. Decisão anterior a dez/2012</v>
          </cell>
          <cell r="L386" t="str">
            <v>NÃO PESQUISADA</v>
          </cell>
          <cell r="M386" t="str">
            <v>Não pesquisado</v>
          </cell>
          <cell r="N386">
            <v>0</v>
          </cell>
          <cell r="O386">
            <v>0</v>
          </cell>
          <cell r="P386">
            <v>39783</v>
          </cell>
          <cell r="Q386">
            <v>40543</v>
          </cell>
          <cell r="R386">
            <v>0</v>
          </cell>
        </row>
        <row r="387">
          <cell r="F387" t="str">
            <v>580.068.699-87</v>
          </cell>
          <cell r="G387" t="str">
            <v>Fazenda Vitória - Margem direita do Rio Capim, zona rural de Paragominas/PA</v>
          </cell>
          <cell r="H387">
            <v>10</v>
          </cell>
          <cell r="I387">
            <v>0</v>
          </cell>
          <cell r="J387" t="str">
            <v>AI procedentes</v>
          </cell>
          <cell r="K387" t="str">
            <v>NÃO. Decisão anterior a dez/2012</v>
          </cell>
          <cell r="L387" t="str">
            <v>NÃO PESQUISADA</v>
          </cell>
          <cell r="M387">
            <v>40399</v>
          </cell>
          <cell r="N387">
            <v>14241889</v>
          </cell>
          <cell r="O387" t="str">
            <v>Não. Decisão do 444 &lt; julho/2014</v>
          </cell>
          <cell r="P387">
            <v>39630</v>
          </cell>
          <cell r="Q387">
            <v>42004</v>
          </cell>
          <cell r="R387">
            <v>0</v>
          </cell>
        </row>
        <row r="388">
          <cell r="F388" t="str">
            <v>233.220.391-53</v>
          </cell>
          <cell r="G388" t="str">
            <v>Fazenda Santa Terezinha, Estrada dos Fazendeiros, Região Tiborna, Zona Rural de São Félix do Xingu – PA</v>
          </cell>
          <cell r="H388">
            <v>20</v>
          </cell>
          <cell r="I388">
            <v>0</v>
          </cell>
          <cell r="J388" t="str">
            <v>AI procedentes</v>
          </cell>
          <cell r="K388" t="str">
            <v>NÃO. Decisão anterior a dez/2012</v>
          </cell>
          <cell r="L388" t="str">
            <v>NÃO PESQUISADA</v>
          </cell>
          <cell r="M388" t="str">
            <v>Não pesquisado</v>
          </cell>
          <cell r="N388">
            <v>0</v>
          </cell>
          <cell r="O388">
            <v>0</v>
          </cell>
          <cell r="P388">
            <v>39630</v>
          </cell>
          <cell r="Q388">
            <v>41163</v>
          </cell>
          <cell r="R388">
            <v>0</v>
          </cell>
        </row>
        <row r="389">
          <cell r="F389" t="str">
            <v>06.385.934/0008-41</v>
          </cell>
          <cell r="G389" t="str">
            <v>Fazenda Serra Negra, Zona Rural de Aroazes – PI</v>
          </cell>
          <cell r="H389">
            <v>8</v>
          </cell>
          <cell r="I389">
            <v>0</v>
          </cell>
          <cell r="J389" t="str">
            <v>AI procedentes</v>
          </cell>
          <cell r="K389" t="str">
            <v>NÃO. Decisão anterior a dez/2012</v>
          </cell>
          <cell r="L389" t="str">
            <v>NÃO PESQUISADA</v>
          </cell>
          <cell r="M389" t="str">
            <v>Não pesquisado</v>
          </cell>
          <cell r="N389">
            <v>0</v>
          </cell>
          <cell r="O389">
            <v>0</v>
          </cell>
          <cell r="P389">
            <v>40360</v>
          </cell>
          <cell r="Q389">
            <v>41271</v>
          </cell>
          <cell r="R389">
            <v>0</v>
          </cell>
        </row>
        <row r="390">
          <cell r="F390" t="str">
            <v>025.302.951-15</v>
          </cell>
          <cell r="G390" t="str">
            <v>Fazenda Santa Maria - Rod. GO 050, km 17, Trindade/GO</v>
          </cell>
          <cell r="H390">
            <v>65</v>
          </cell>
          <cell r="J390" t="str">
            <v>AI procedentes</v>
          </cell>
          <cell r="K390" t="str">
            <v>NÃO. Decisão anterior a dez/2012</v>
          </cell>
          <cell r="L390" t="str">
            <v>NÃO PESQUISADA</v>
          </cell>
          <cell r="M390" t="str">
            <v>Não lavrado</v>
          </cell>
          <cell r="N390">
            <v>0</v>
          </cell>
          <cell r="O390">
            <v>0</v>
          </cell>
          <cell r="P390">
            <v>39630</v>
          </cell>
          <cell r="Q390">
            <v>42004</v>
          </cell>
        </row>
        <row r="391">
          <cell r="F391" t="str">
            <v>012.821.073-72</v>
          </cell>
          <cell r="G391" t="str">
            <v>Fazenda J. Macedo - Povoado Morada Nova, zona rural, Bela Vista do Maranhão/MA</v>
          </cell>
          <cell r="H391">
            <v>17</v>
          </cell>
          <cell r="J391" t="str">
            <v>AI procedentes</v>
          </cell>
          <cell r="K391" t="str">
            <v>NÃO. Decisão anterior a dez/2012</v>
          </cell>
          <cell r="L391" t="str">
            <v>NÃO PESQUISADA</v>
          </cell>
          <cell r="M391" t="str">
            <v>Não lavrado</v>
          </cell>
          <cell r="N391">
            <v>0</v>
          </cell>
          <cell r="O391">
            <v>0</v>
          </cell>
          <cell r="P391">
            <v>39630</v>
          </cell>
          <cell r="Q391">
            <v>42004</v>
          </cell>
        </row>
        <row r="392">
          <cell r="F392" t="str">
            <v>110.902.001-53</v>
          </cell>
          <cell r="G392" t="str">
            <v>Fazenda Sempre Viva - Rod. Transcametá, km 29, Tucuruí/PA</v>
          </cell>
          <cell r="H392">
            <v>11</v>
          </cell>
          <cell r="I392">
            <v>0</v>
          </cell>
          <cell r="J392" t="str">
            <v>AI procedentes</v>
          </cell>
          <cell r="K392" t="str">
            <v>NÃO. Decisão anterior a dez/2012</v>
          </cell>
          <cell r="L392" t="str">
            <v>NÃO PESQUISADA</v>
          </cell>
          <cell r="M392" t="str">
            <v>Não lavrado</v>
          </cell>
          <cell r="N392">
            <v>0</v>
          </cell>
          <cell r="O392">
            <v>0</v>
          </cell>
          <cell r="P392">
            <v>40513</v>
          </cell>
          <cell r="Q392">
            <v>42004</v>
          </cell>
          <cell r="R392">
            <v>0</v>
          </cell>
        </row>
        <row r="393">
          <cell r="F393" t="str">
            <v>023.090.564-13</v>
          </cell>
          <cell r="G393" t="str">
            <v>Rua Luiza da Silva Teles, nº 220, Paracambi/RJ</v>
          </cell>
          <cell r="H393">
            <v>7</v>
          </cell>
          <cell r="J393" t="str">
            <v>AI procedentes</v>
          </cell>
          <cell r="K393" t="str">
            <v>NÃO. Decisão anterior a dez/2012</v>
          </cell>
          <cell r="L393" t="str">
            <v>NÃO PESQUISADA</v>
          </cell>
          <cell r="M393">
            <v>40228</v>
          </cell>
          <cell r="N393">
            <v>15042243</v>
          </cell>
          <cell r="O393" t="str">
            <v>Não. Decisão do 444 &lt; julho/2014</v>
          </cell>
          <cell r="P393">
            <v>40878</v>
          </cell>
          <cell r="Q393">
            <v>42004</v>
          </cell>
          <cell r="R393">
            <v>0</v>
          </cell>
        </row>
        <row r="394">
          <cell r="F394" t="str">
            <v>029.745.097-20</v>
          </cell>
          <cell r="G394" t="str">
            <v>Córrego Caratinga, São João do Manhuaçu/MG</v>
          </cell>
          <cell r="H394">
            <v>22</v>
          </cell>
          <cell r="J394" t="str">
            <v>AI procedentes</v>
          </cell>
          <cell r="K394" t="str">
            <v>NÃO. Decisão anterior a dez/2012</v>
          </cell>
          <cell r="L394" t="str">
            <v>NÃO PESQUISADA</v>
          </cell>
          <cell r="M394" t="str">
            <v>Não pesquisado</v>
          </cell>
          <cell r="N394">
            <v>14545748</v>
          </cell>
          <cell r="O394" t="str">
            <v>Não. Decisão do 444 &lt; julho/2014</v>
          </cell>
          <cell r="P394">
            <v>40148</v>
          </cell>
          <cell r="Q394">
            <v>42004</v>
          </cell>
          <cell r="R394">
            <v>0</v>
          </cell>
        </row>
        <row r="395">
          <cell r="F395" t="str">
            <v>02.115.212/0001-40</v>
          </cell>
          <cell r="G395" t="str">
            <v>Fazenda Rio Xingu - Altamira/PA</v>
          </cell>
          <cell r="H395">
            <v>33</v>
          </cell>
          <cell r="J395" t="str">
            <v>AI procedentes</v>
          </cell>
          <cell r="K395" t="str">
            <v>NÃO. Decisão anterior a dez/2012</v>
          </cell>
          <cell r="L395" t="str">
            <v>NÃO PESQUISADA</v>
          </cell>
          <cell r="M395" t="str">
            <v>Não lavrado</v>
          </cell>
          <cell r="N395">
            <v>0</v>
          </cell>
          <cell r="O395">
            <v>0</v>
          </cell>
          <cell r="P395">
            <v>40148</v>
          </cell>
          <cell r="Q395">
            <v>42004</v>
          </cell>
          <cell r="R395">
            <v>0</v>
          </cell>
        </row>
        <row r="396">
          <cell r="F396" t="str">
            <v>08.195.108/0001-99</v>
          </cell>
          <cell r="G396" t="str">
            <v>Carvão São José - zona rural de Selvíria/MS</v>
          </cell>
          <cell r="H396">
            <v>5</v>
          </cell>
          <cell r="J396" t="str">
            <v>AI procedentes</v>
          </cell>
          <cell r="K396" t="str">
            <v>NÃO. Decisão anterior a dez/2012</v>
          </cell>
          <cell r="L396" t="str">
            <v>NÃO PESQUISADA</v>
          </cell>
          <cell r="M396" t="str">
            <v>Não lavrado</v>
          </cell>
          <cell r="N396">
            <v>0</v>
          </cell>
          <cell r="O396">
            <v>0</v>
          </cell>
          <cell r="P396">
            <v>39630</v>
          </cell>
          <cell r="Q396">
            <v>42004</v>
          </cell>
        </row>
        <row r="397">
          <cell r="F397" t="str">
            <v>103.254.173-34</v>
          </cell>
          <cell r="G397" t="str">
            <v>Fazenda São José - OP 03, km 28, zona rural de Brejo Grande do Araguaia/PA</v>
          </cell>
          <cell r="H397">
            <v>15</v>
          </cell>
          <cell r="J397" t="str">
            <v>AI procedentes</v>
          </cell>
          <cell r="K397" t="str">
            <v>NÃO. Decisão anterior a dez/2012</v>
          </cell>
          <cell r="L397" t="str">
            <v>NÃO PESQUISADA</v>
          </cell>
          <cell r="M397">
            <v>39560</v>
          </cell>
          <cell r="N397">
            <v>14215578</v>
          </cell>
          <cell r="O397" t="str">
            <v>Não. Decisão do 444 &lt; julho/2014</v>
          </cell>
          <cell r="P397">
            <v>39630</v>
          </cell>
          <cell r="Q397">
            <v>42004</v>
          </cell>
        </row>
        <row r="398">
          <cell r="F398" t="str">
            <v>034.209.006-27</v>
          </cell>
          <cell r="G398" t="str">
            <v>Fazenda Mimosa - Estrada rural, região do capim branco, zona rural de Bandeirantes/MS</v>
          </cell>
          <cell r="H398">
            <v>9</v>
          </cell>
          <cell r="I398">
            <v>0</v>
          </cell>
          <cell r="J398" t="str">
            <v>AI procedentes</v>
          </cell>
          <cell r="K398" t="str">
            <v>NÃO. Decisão anterior a dez/2012</v>
          </cell>
          <cell r="L398" t="str">
            <v>NÃO PESQUISADA</v>
          </cell>
          <cell r="M398" t="str">
            <v>Não lavrado</v>
          </cell>
          <cell r="N398">
            <v>0</v>
          </cell>
          <cell r="O398">
            <v>0</v>
          </cell>
          <cell r="P398">
            <v>39630</v>
          </cell>
          <cell r="Q398">
            <v>42004</v>
          </cell>
          <cell r="R398">
            <v>0</v>
          </cell>
        </row>
        <row r="399">
          <cell r="F399" t="str">
            <v>291.805.382-15</v>
          </cell>
          <cell r="G399" t="str">
            <v>Fazenda Ladeirão, Vicinal Portel, Km 46, Pacajá-PA</v>
          </cell>
          <cell r="H399">
            <v>15</v>
          </cell>
          <cell r="I399">
            <v>0</v>
          </cell>
          <cell r="J399" t="str">
            <v>AI procedentes</v>
          </cell>
          <cell r="K399" t="str">
            <v>NÃO. Decisão anterior a dez/2012</v>
          </cell>
          <cell r="L399" t="str">
            <v>NÃO PESQUISADA</v>
          </cell>
          <cell r="M399" t="str">
            <v>Não pesquisado</v>
          </cell>
          <cell r="N399">
            <v>0</v>
          </cell>
          <cell r="O399">
            <v>0</v>
          </cell>
          <cell r="P399">
            <v>39630</v>
          </cell>
          <cell r="Q399">
            <v>41271</v>
          </cell>
          <cell r="R399">
            <v>0</v>
          </cell>
        </row>
        <row r="400">
          <cell r="F400" t="str">
            <v>446.239.841-68</v>
          </cell>
          <cell r="G400" t="str">
            <v>Fazenda Caiçara III - Selvíria/MS</v>
          </cell>
          <cell r="H400">
            <v>7</v>
          </cell>
          <cell r="I400">
            <v>0</v>
          </cell>
          <cell r="J400" t="str">
            <v>AI procedentes</v>
          </cell>
          <cell r="K400" t="str">
            <v>NÃO. Decisão anterior a dez/2012</v>
          </cell>
          <cell r="L400" t="str">
            <v>NÃO PESQUISADA</v>
          </cell>
          <cell r="M400" t="str">
            <v>Não lavrado</v>
          </cell>
          <cell r="N400">
            <v>0</v>
          </cell>
          <cell r="O400">
            <v>0</v>
          </cell>
          <cell r="P400">
            <v>39783</v>
          </cell>
          <cell r="Q400">
            <v>42004</v>
          </cell>
          <cell r="R400">
            <v>0</v>
          </cell>
        </row>
        <row r="401">
          <cell r="F401" t="str">
            <v>008.492.602-30</v>
          </cell>
          <cell r="G401" t="str">
            <v>Fazenda Santa Maria - Canal das Tartarugas, Contra Costa da Ilha do Marajó/PA</v>
          </cell>
          <cell r="H401">
            <v>30</v>
          </cell>
          <cell r="J401" t="str">
            <v>AI procedentes</v>
          </cell>
          <cell r="K401" t="str">
            <v>NÃO. Decisão anterior a dez/2012</v>
          </cell>
          <cell r="L401" t="str">
            <v>NÃO PESQUISADA</v>
          </cell>
          <cell r="M401">
            <v>40540</v>
          </cell>
          <cell r="N401">
            <v>14116111</v>
          </cell>
          <cell r="O401" t="str">
            <v>Não. Decisão do 444 &lt; julho/2014</v>
          </cell>
          <cell r="P401">
            <v>40878</v>
          </cell>
          <cell r="Q401">
            <v>42004</v>
          </cell>
          <cell r="R401">
            <v>0</v>
          </cell>
        </row>
        <row r="402">
          <cell r="F402" t="str">
            <v>336.490.655-68</v>
          </cell>
          <cell r="G402" t="str">
            <v>Rod. BR 222, km 413, zona rural, Santa Luzia/MA</v>
          </cell>
          <cell r="H402">
            <v>20</v>
          </cell>
          <cell r="J402" t="str">
            <v>AI procedentes</v>
          </cell>
          <cell r="K402" t="str">
            <v>NÃO. Decisão anterior a dez/2012</v>
          </cell>
          <cell r="L402" t="str">
            <v>NÃO PESQUISADA</v>
          </cell>
          <cell r="M402">
            <v>39496</v>
          </cell>
          <cell r="N402">
            <v>14116405</v>
          </cell>
          <cell r="O402" t="str">
            <v>Não. Decisão do 444 &lt; julho/2014</v>
          </cell>
          <cell r="P402">
            <v>39630</v>
          </cell>
          <cell r="Q402">
            <v>42004</v>
          </cell>
        </row>
        <row r="403">
          <cell r="F403" t="str">
            <v>027.947.701-52</v>
          </cell>
          <cell r="G403" t="str">
            <v>Fazenda Piracanjuba - Rod. BR 060, km 131,5, Paraíso Camapuã, zona rural, Água Clara/MS</v>
          </cell>
          <cell r="H403">
            <v>6</v>
          </cell>
          <cell r="J403" t="str">
            <v>AI procedentes</v>
          </cell>
          <cell r="K403" t="str">
            <v>NÃO. Decisão anterior a dez/2012</v>
          </cell>
          <cell r="L403" t="str">
            <v>NÃO PESQUISADA</v>
          </cell>
          <cell r="M403" t="str">
            <v>Não lavrado</v>
          </cell>
          <cell r="N403">
            <v>0</v>
          </cell>
          <cell r="O403">
            <v>0</v>
          </cell>
          <cell r="P403">
            <v>39630</v>
          </cell>
          <cell r="Q403">
            <v>42004</v>
          </cell>
        </row>
        <row r="404">
          <cell r="F404" t="str">
            <v>654.016.702-49</v>
          </cell>
          <cell r="G404" t="str">
            <v>Fazenda Alto da Serra - zona rural, Lábrea/AM</v>
          </cell>
          <cell r="H404">
            <v>3</v>
          </cell>
          <cell r="I404">
            <v>0</v>
          </cell>
          <cell r="J404" t="str">
            <v>AI procedentes</v>
          </cell>
          <cell r="K404" t="str">
            <v>NÃO. Decisão anterior a dez/2012</v>
          </cell>
          <cell r="L404" t="str">
            <v>NÃO PESQUISADA</v>
          </cell>
          <cell r="M404">
            <v>40415</v>
          </cell>
          <cell r="N404">
            <v>13749234</v>
          </cell>
          <cell r="O404" t="str">
            <v>Não. Decisão do 444 &lt; julho/2014</v>
          </cell>
          <cell r="P404">
            <v>40878</v>
          </cell>
          <cell r="Q404">
            <v>42004</v>
          </cell>
          <cell r="R404">
            <v>0</v>
          </cell>
        </row>
        <row r="405">
          <cell r="F405" t="str">
            <v>092.315.011-00</v>
          </cell>
          <cell r="G405" t="str">
            <v>Fazenda Vale do Rio Preto - zona rural, Itupiranga/PA</v>
          </cell>
          <cell r="H405">
            <v>9</v>
          </cell>
          <cell r="I405">
            <v>0</v>
          </cell>
          <cell r="J405" t="str">
            <v>AI procedentes</v>
          </cell>
          <cell r="K405" t="str">
            <v>NÃO. Decisão anterior a dez/2012</v>
          </cell>
          <cell r="L405" t="str">
            <v>NÃO PESQUISADA</v>
          </cell>
          <cell r="M405">
            <v>40219</v>
          </cell>
          <cell r="N405">
            <v>14222671</v>
          </cell>
          <cell r="O405" t="str">
            <v>Não. Decisão do 444 &lt; julho/2014</v>
          </cell>
          <cell r="P405">
            <v>40513</v>
          </cell>
          <cell r="Q405">
            <v>42004</v>
          </cell>
          <cell r="R405">
            <v>0</v>
          </cell>
        </row>
        <row r="406">
          <cell r="F406" t="str">
            <v>068.305.606-91</v>
          </cell>
          <cell r="G406" t="str">
            <v>Fazenda Entre Rios - zona rural, Marabá/PA</v>
          </cell>
          <cell r="H406">
            <v>5</v>
          </cell>
          <cell r="J406" t="str">
            <v>AI procedentes</v>
          </cell>
          <cell r="K406" t="str">
            <v>NÃO. Decisão anterior a dez/2012</v>
          </cell>
          <cell r="L406" t="str">
            <v>NÃO PESQUISADA</v>
          </cell>
          <cell r="M406">
            <v>40253</v>
          </cell>
          <cell r="N406">
            <v>14216418</v>
          </cell>
          <cell r="O406" t="str">
            <v>Não. Decisão do 444 &lt; julho/2014</v>
          </cell>
          <cell r="P406">
            <v>40513</v>
          </cell>
          <cell r="Q406">
            <v>42004</v>
          </cell>
          <cell r="R406">
            <v>0</v>
          </cell>
        </row>
        <row r="407">
          <cell r="F407" t="str">
            <v>725.729.578-68</v>
          </cell>
          <cell r="G407" t="str">
            <v>Fazenda Estrela - Estrada do Cascalho Branco, Alcinópolis/MS</v>
          </cell>
          <cell r="H407">
            <v>13</v>
          </cell>
          <cell r="I407">
            <v>0</v>
          </cell>
          <cell r="J407" t="str">
            <v>AI procedentes</v>
          </cell>
          <cell r="K407" t="str">
            <v>NÃO. Decisão anterior a dez/2012</v>
          </cell>
          <cell r="L407" t="str">
            <v>NÃO PESQUISADA</v>
          </cell>
          <cell r="M407" t="str">
            <v>Não lavrado</v>
          </cell>
          <cell r="N407">
            <v>0</v>
          </cell>
          <cell r="O407">
            <v>0</v>
          </cell>
          <cell r="P407">
            <v>39630</v>
          </cell>
          <cell r="Q407">
            <v>42004</v>
          </cell>
          <cell r="R407">
            <v>0</v>
          </cell>
        </row>
        <row r="408">
          <cell r="F408" t="str">
            <v>547.333.591-87</v>
          </cell>
          <cell r="G408" t="str">
            <v>Carvoaria do Weslei - Rod. PA 150, zona rural, Goianésia do Pará/PA</v>
          </cell>
          <cell r="H408">
            <v>7</v>
          </cell>
          <cell r="J408" t="str">
            <v>AI procedentes</v>
          </cell>
          <cell r="K408" t="str">
            <v>NÃO. Decisão anterior a dez/2012</v>
          </cell>
          <cell r="L408" t="str">
            <v>NÃO PESQUISADA</v>
          </cell>
          <cell r="M408" t="str">
            <v>Não lavrado</v>
          </cell>
          <cell r="N408">
            <v>0</v>
          </cell>
          <cell r="O408">
            <v>0</v>
          </cell>
          <cell r="P408">
            <v>39630</v>
          </cell>
          <cell r="Q408">
            <v>42004</v>
          </cell>
        </row>
        <row r="409">
          <cell r="F409" t="str">
            <v>02.298.006/0002-01</v>
          </cell>
          <cell r="G409" t="str">
            <v>Zona Rural de Passos de Maia - SC</v>
          </cell>
          <cell r="H409">
            <v>20</v>
          </cell>
          <cell r="I409">
            <v>0</v>
          </cell>
          <cell r="J409" t="str">
            <v>AI procedentes</v>
          </cell>
          <cell r="K409" t="str">
            <v>NÃO. Decisão anterior a dez/2012</v>
          </cell>
          <cell r="L409" t="str">
            <v>NÃO PESQUISADA</v>
          </cell>
          <cell r="M409" t="str">
            <v>Não pesquisado</v>
          </cell>
          <cell r="N409">
            <v>0</v>
          </cell>
          <cell r="O409">
            <v>0</v>
          </cell>
          <cell r="P409">
            <v>40513</v>
          </cell>
          <cell r="Q409">
            <v>41271</v>
          </cell>
          <cell r="R409">
            <v>0</v>
          </cell>
        </row>
        <row r="410">
          <cell r="F410" t="str">
            <v>03.141.488/0001-65</v>
          </cell>
          <cell r="G410" t="str">
            <v>Fazendas Reunidas, BR 080, KM 150, Zona Rural de São José do Xingu – MT</v>
          </cell>
          <cell r="H410">
            <v>16</v>
          </cell>
          <cell r="I410">
            <v>0</v>
          </cell>
          <cell r="J410" t="str">
            <v>AI procedentes</v>
          </cell>
          <cell r="K410" t="str">
            <v>NÃO. Decisão anterior a dez/2012</v>
          </cell>
          <cell r="L410" t="str">
            <v>NÃO PESQUISADA</v>
          </cell>
          <cell r="M410" t="str">
            <v>Não pesquisado</v>
          </cell>
          <cell r="N410">
            <v>0</v>
          </cell>
          <cell r="O410">
            <v>0</v>
          </cell>
          <cell r="P410">
            <v>40513</v>
          </cell>
          <cell r="Q410">
            <v>41271</v>
          </cell>
          <cell r="R410">
            <v>0</v>
          </cell>
        </row>
        <row r="411">
          <cell r="F411" t="str">
            <v>026.711.583-00</v>
          </cell>
          <cell r="G411" t="str">
            <v>Fazenda São Miguel, Povoado Chapada-KM 10, Xambioá - TO</v>
          </cell>
          <cell r="H411">
            <v>12</v>
          </cell>
          <cell r="I411">
            <v>0</v>
          </cell>
          <cell r="J411" t="str">
            <v>AI procedentes</v>
          </cell>
          <cell r="K411" t="str">
            <v>NÃO. Decisão anterior a dez/2012</v>
          </cell>
          <cell r="L411" t="str">
            <v>NÃO PESQUISADA</v>
          </cell>
          <cell r="M411" t="str">
            <v>Não pesquisado</v>
          </cell>
          <cell r="N411">
            <v>0</v>
          </cell>
          <cell r="O411">
            <v>0</v>
          </cell>
          <cell r="P411">
            <v>40513</v>
          </cell>
          <cell r="Q411">
            <v>41271</v>
          </cell>
          <cell r="R411">
            <v>0</v>
          </cell>
        </row>
        <row r="412">
          <cell r="F412" t="str">
            <v>336.451.750-91</v>
          </cell>
          <cell r="G412" t="str">
            <v>Fazenda Borba, Zona Rural, Monte Alegre do Piauí – PI</v>
          </cell>
          <cell r="H412">
            <v>17</v>
          </cell>
          <cell r="I412">
            <v>0</v>
          </cell>
          <cell r="J412" t="str">
            <v>AI procedentes</v>
          </cell>
          <cell r="K412" t="str">
            <v>NÃO. Decisão anterior a dez/2012</v>
          </cell>
          <cell r="L412" t="str">
            <v>NÃO PESQUISADA</v>
          </cell>
          <cell r="M412" t="str">
            <v>Não pesquisado</v>
          </cell>
          <cell r="N412">
            <v>0</v>
          </cell>
          <cell r="O412">
            <v>0</v>
          </cell>
          <cell r="P412">
            <v>40513</v>
          </cell>
          <cell r="Q412">
            <v>41271</v>
          </cell>
          <cell r="R412">
            <v>0</v>
          </cell>
        </row>
        <row r="413">
          <cell r="F413" t="str">
            <v>300.237.779-15</v>
          </cell>
          <cell r="G413" t="str">
            <v>Fazenda Cerro Largo, Zona Rural de Cristalina – GO</v>
          </cell>
          <cell r="H413">
            <v>78</v>
          </cell>
          <cell r="I413">
            <v>0</v>
          </cell>
          <cell r="J413" t="str">
            <v>AI procedentes</v>
          </cell>
          <cell r="K413" t="str">
            <v>NÃO. Decisão anterior a dez/2012</v>
          </cell>
          <cell r="L413" t="str">
            <v>NÃO PESQUISADA</v>
          </cell>
          <cell r="M413" t="str">
            <v>Não pesquisado</v>
          </cell>
          <cell r="N413">
            <v>0</v>
          </cell>
          <cell r="O413">
            <v>0</v>
          </cell>
          <cell r="P413">
            <v>40513</v>
          </cell>
          <cell r="Q413">
            <v>41271</v>
          </cell>
          <cell r="R413">
            <v>0</v>
          </cell>
        </row>
        <row r="414">
          <cell r="F414" t="str">
            <v>08.645.222/0002-54</v>
          </cell>
          <cell r="G414" t="str">
            <v>Fazenda Bioauto-Filial I, Zona Rural de Diamantina - MT</v>
          </cell>
          <cell r="H414">
            <v>12</v>
          </cell>
          <cell r="I414">
            <v>0</v>
          </cell>
          <cell r="J414" t="str">
            <v>AI procedentes</v>
          </cell>
          <cell r="K414" t="str">
            <v>NÃO. Decisão anterior a dez/2012</v>
          </cell>
          <cell r="L414" t="str">
            <v>NÃO PESQUISADA</v>
          </cell>
          <cell r="M414" t="str">
            <v>Não pesquisado</v>
          </cell>
          <cell r="N414">
            <v>0</v>
          </cell>
          <cell r="O414">
            <v>0</v>
          </cell>
          <cell r="P414">
            <v>40513</v>
          </cell>
          <cell r="Q414">
            <v>41271</v>
          </cell>
          <cell r="R414">
            <v>0</v>
          </cell>
        </row>
        <row r="415">
          <cell r="F415" t="str">
            <v>09.606.470/0001-78</v>
          </cell>
          <cell r="G415" t="str">
            <v>Estrada Vicinal da Santa Lucia, km 100, zona rural, Rondon do Pará/PA</v>
          </cell>
          <cell r="H415">
            <v>21</v>
          </cell>
          <cell r="J415" t="str">
            <v>AI procedentes</v>
          </cell>
          <cell r="K415" t="str">
            <v>NÃO. Decisão anterior a dez/2012</v>
          </cell>
          <cell r="L415" t="str">
            <v>NÃO PESQUISADA</v>
          </cell>
          <cell r="M415">
            <v>40227</v>
          </cell>
          <cell r="N415">
            <v>14217015</v>
          </cell>
          <cell r="O415" t="str">
            <v>Não. Decisão do 444 &lt; julho/2014</v>
          </cell>
          <cell r="P415">
            <v>40513</v>
          </cell>
          <cell r="Q415">
            <v>42004</v>
          </cell>
          <cell r="R415">
            <v>0</v>
          </cell>
        </row>
        <row r="416">
          <cell r="F416" t="str">
            <v>243.485.702-72</v>
          </cell>
          <cell r="G416" t="str">
            <v>Fazenda Santa Maria (Carvoaria) - Rod. BR 222, Vila km 56, sentido Dom Eliseu a Rondon do Pará, à direita mais 18 km, Rondon do Pará/PA</v>
          </cell>
          <cell r="H416">
            <v>2</v>
          </cell>
          <cell r="J416" t="str">
            <v>AI procedentes</v>
          </cell>
          <cell r="K416" t="str">
            <v>NÃO. Decisão anterior a dez/2012</v>
          </cell>
          <cell r="L416" t="str">
            <v>NÃO PESQUISADA</v>
          </cell>
          <cell r="M416">
            <v>41382</v>
          </cell>
          <cell r="N416">
            <v>14264641</v>
          </cell>
          <cell r="O416" t="str">
            <v>Não. Decisão do 444 &lt; julho/2014</v>
          </cell>
          <cell r="P416">
            <v>40878</v>
          </cell>
          <cell r="Q416">
            <v>42004</v>
          </cell>
          <cell r="R416">
            <v>0</v>
          </cell>
        </row>
        <row r="417">
          <cell r="F417" t="str">
            <v>08.722.775/0001-82</v>
          </cell>
          <cell r="G417" t="str">
            <v>Fazenda Toledo - Rod. MT 010, km 23, à direita mais 4 km, Tapurah/MT</v>
          </cell>
          <cell r="H417">
            <v>9</v>
          </cell>
          <cell r="J417" t="str">
            <v>AI procedentes</v>
          </cell>
          <cell r="K417" t="str">
            <v>NÃO. Decisão anterior a dez/2012</v>
          </cell>
          <cell r="L417" t="str">
            <v>NÃO PESQUISADA</v>
          </cell>
          <cell r="M417">
            <v>40052</v>
          </cell>
          <cell r="N417">
            <v>19225776</v>
          </cell>
          <cell r="O417" t="str">
            <v>Não. Decisão do 444 &lt; julho/2014</v>
          </cell>
          <cell r="P417">
            <v>40878</v>
          </cell>
          <cell r="Q417">
            <v>42004</v>
          </cell>
          <cell r="R417">
            <v>0</v>
          </cell>
        </row>
        <row r="418">
          <cell r="F418" t="str">
            <v>542.626.408-25</v>
          </cell>
          <cell r="G418" t="str">
            <v>Fazenda Estrela do Sul - Colônia Pau Preto, zona rural, Eldorado dos Carajás/PA</v>
          </cell>
          <cell r="H418">
            <v>6</v>
          </cell>
          <cell r="J418" t="str">
            <v>AI procedentes</v>
          </cell>
          <cell r="K418" t="str">
            <v>NÃO. Decisão anterior a dez/2012</v>
          </cell>
          <cell r="L418" t="str">
            <v>NÃO PESQUISADA</v>
          </cell>
          <cell r="M418">
            <v>40169</v>
          </cell>
          <cell r="N418">
            <v>14228912</v>
          </cell>
          <cell r="O418" t="str">
            <v>Não. Decisão do 444 &lt; julho/2014</v>
          </cell>
          <cell r="P418">
            <v>40513</v>
          </cell>
          <cell r="Q418">
            <v>42004</v>
          </cell>
          <cell r="R418">
            <v>0</v>
          </cell>
        </row>
        <row r="419">
          <cell r="F419" t="str">
            <v>026.596.899-20</v>
          </cell>
          <cell r="G419" t="str">
            <v>Fazenda Santa Maria, Zona Rural de Porto União – SC</v>
          </cell>
          <cell r="H419">
            <v>7</v>
          </cell>
          <cell r="I419">
            <v>0</v>
          </cell>
          <cell r="J419" t="str">
            <v>AI procedentes</v>
          </cell>
          <cell r="K419" t="str">
            <v>NÃO. Decisão anterior a dez/2012</v>
          </cell>
          <cell r="L419" t="str">
            <v>NÃO PESQUISADA</v>
          </cell>
          <cell r="M419" t="str">
            <v>Não pesquisado</v>
          </cell>
          <cell r="N419">
            <v>0</v>
          </cell>
          <cell r="O419">
            <v>0</v>
          </cell>
          <cell r="P419">
            <v>40513</v>
          </cell>
          <cell r="Q419">
            <v>41271</v>
          </cell>
          <cell r="R419">
            <v>0</v>
          </cell>
        </row>
        <row r="420">
          <cell r="F420" t="str">
            <v>288.135.531-53</v>
          </cell>
          <cell r="G420" t="str">
            <v>Fazenda Rio dos Bois - zona rural, Pacajá/PA</v>
          </cell>
          <cell r="H420">
            <v>3</v>
          </cell>
          <cell r="I420">
            <v>0</v>
          </cell>
          <cell r="J420" t="str">
            <v>AI procedentes</v>
          </cell>
          <cell r="K420" t="str">
            <v>NÃO. Decisão anterior a dez/2012</v>
          </cell>
          <cell r="L420" t="str">
            <v>NÃO PESQUISADA</v>
          </cell>
          <cell r="M420">
            <v>39772</v>
          </cell>
          <cell r="N420">
            <v>14202263</v>
          </cell>
          <cell r="O420" t="str">
            <v>Não. Decisão do 444 &lt; julho/2014</v>
          </cell>
          <cell r="P420">
            <v>40513</v>
          </cell>
          <cell r="Q420">
            <v>42004</v>
          </cell>
          <cell r="R420">
            <v>0</v>
          </cell>
        </row>
        <row r="421">
          <cell r="F421" t="str">
            <v>385.433.971-20</v>
          </cell>
          <cell r="G421" t="str">
            <v>Serraria Lindoeste - Distrito de Lindoeste, São Félix do Xingu/PA</v>
          </cell>
          <cell r="H421">
            <v>13</v>
          </cell>
          <cell r="J421" t="str">
            <v>AI procedentes</v>
          </cell>
          <cell r="K421" t="str">
            <v>NÃO. Decisão anterior a dez/2012</v>
          </cell>
          <cell r="L421" t="str">
            <v>FORA DO CPMR</v>
          </cell>
          <cell r="M421">
            <v>40114</v>
          </cell>
          <cell r="N421">
            <v>19221002</v>
          </cell>
          <cell r="O421" t="str">
            <v>Não. Decisão do 444 &lt; julho/2014</v>
          </cell>
          <cell r="P421">
            <v>40513</v>
          </cell>
          <cell r="Q421">
            <v>42004</v>
          </cell>
          <cell r="R421">
            <v>0</v>
          </cell>
        </row>
        <row r="422">
          <cell r="F422" t="str">
            <v>774.703.112-20</v>
          </cell>
          <cell r="G422" t="str">
            <v>Rod. PA 140, KM 4, Zona Rural de Tomé-Açú – PA</v>
          </cell>
          <cell r="H422">
            <v>22</v>
          </cell>
          <cell r="I422">
            <v>0</v>
          </cell>
          <cell r="J422" t="str">
            <v>AI procedentes</v>
          </cell>
          <cell r="K422" t="str">
            <v>NÃO. Decisão anterior a dez/2012</v>
          </cell>
          <cell r="L422" t="str">
            <v>NÃO PESQUISADA</v>
          </cell>
          <cell r="M422" t="str">
            <v>Não pesquisado</v>
          </cell>
          <cell r="N422">
            <v>0</v>
          </cell>
          <cell r="O422">
            <v>0</v>
          </cell>
          <cell r="P422">
            <v>40725</v>
          </cell>
          <cell r="Q422">
            <v>42003</v>
          </cell>
          <cell r="R422">
            <v>0</v>
          </cell>
        </row>
        <row r="423">
          <cell r="F423" t="str">
            <v>158.863.938-03</v>
          </cell>
          <cell r="G423" t="str">
            <v>Fazenda Boi Gordo - zona rural, Morro Cabeça no Tempo/PI</v>
          </cell>
          <cell r="H423">
            <v>44</v>
          </cell>
          <cell r="J423" t="str">
            <v>AI procedentes</v>
          </cell>
          <cell r="K423" t="str">
            <v>NÃO. Decisão anterior a dez/2012</v>
          </cell>
          <cell r="L423" t="str">
            <v>NÃO PESQUISADA</v>
          </cell>
          <cell r="M423" t="str">
            <v>Não lavrado</v>
          </cell>
          <cell r="N423">
            <v>0</v>
          </cell>
          <cell r="O423">
            <v>0</v>
          </cell>
          <cell r="P423">
            <v>40513</v>
          </cell>
          <cell r="Q423">
            <v>42004</v>
          </cell>
          <cell r="R423">
            <v>0</v>
          </cell>
        </row>
        <row r="424">
          <cell r="F424" t="str">
            <v>08.646.584/0001-89</v>
          </cell>
          <cell r="G424" t="str">
            <v>Rodovia BR-364, KM 153, Zona Rural de Jataí – GO</v>
          </cell>
          <cell r="H424">
            <v>95</v>
          </cell>
          <cell r="I424">
            <v>0</v>
          </cell>
          <cell r="J424" t="str">
            <v>AI procedentes</v>
          </cell>
          <cell r="K424" t="str">
            <v>NÃO. Decisão anterior a dez/2012</v>
          </cell>
          <cell r="L424" t="str">
            <v>NÃO PESQUISADA</v>
          </cell>
          <cell r="M424" t="str">
            <v>Não pesquisado</v>
          </cell>
          <cell r="N424">
            <v>0</v>
          </cell>
          <cell r="O424">
            <v>0</v>
          </cell>
          <cell r="P424">
            <v>40513</v>
          </cell>
          <cell r="Q424">
            <v>41271</v>
          </cell>
          <cell r="R424">
            <v>0</v>
          </cell>
        </row>
        <row r="425">
          <cell r="F425" t="str">
            <v>478.378.881-20</v>
          </cell>
          <cell r="G425" t="str">
            <v>Fazenda Bandeirante - Estrada do Sapo, após Vila Central, zona rural, São Félix do Xingu/PA</v>
          </cell>
          <cell r="H425">
            <v>38</v>
          </cell>
          <cell r="I425">
            <v>0</v>
          </cell>
          <cell r="J425" t="str">
            <v>AI procedentes</v>
          </cell>
          <cell r="K425" t="str">
            <v>NÃO. Decisão anterior a dez/2012</v>
          </cell>
          <cell r="L425" t="str">
            <v>NÃO PESQUISADA</v>
          </cell>
          <cell r="M425">
            <v>40329</v>
          </cell>
          <cell r="N425">
            <v>14203138</v>
          </cell>
          <cell r="O425" t="str">
            <v>Não. Decisão do 444 &lt; julho/2014</v>
          </cell>
          <cell r="P425">
            <v>40878</v>
          </cell>
          <cell r="Q425">
            <v>42004</v>
          </cell>
          <cell r="R425">
            <v>0</v>
          </cell>
        </row>
        <row r="426">
          <cell r="F426" t="str">
            <v>479.534.627-53</v>
          </cell>
          <cell r="G426" t="str">
            <v>Fazenda Fé em Deus - zona rural, Rondon do Pará/PA</v>
          </cell>
          <cell r="H426">
            <v>32</v>
          </cell>
          <cell r="I426">
            <v>0</v>
          </cell>
          <cell r="J426" t="str">
            <v>AI procedentes</v>
          </cell>
          <cell r="K426" t="str">
            <v>NÃO. Decisão anterior a dez/2012</v>
          </cell>
          <cell r="L426" t="str">
            <v>NÃO PESQUISADA</v>
          </cell>
          <cell r="M426">
            <v>39780</v>
          </cell>
          <cell r="N426">
            <v>19235011</v>
          </cell>
          <cell r="O426" t="str">
            <v>Não. Decisão do 444 &lt; julho/2014</v>
          </cell>
          <cell r="P426">
            <v>40513</v>
          </cell>
          <cell r="Q426">
            <v>42004</v>
          </cell>
          <cell r="R426">
            <v>0</v>
          </cell>
        </row>
        <row r="427">
          <cell r="F427" t="str">
            <v>00.542.903/0001-02</v>
          </cell>
          <cell r="G427" t="str">
            <v>Rua Ingás Nº 9, Vila do Pitinga, Presidente Figueiredo/AM</v>
          </cell>
          <cell r="H427">
            <v>12</v>
          </cell>
          <cell r="J427" t="str">
            <v>AI procedentes</v>
          </cell>
          <cell r="K427" t="str">
            <v>NÃO. Decisão anterior a dez/2012</v>
          </cell>
          <cell r="L427" t="str">
            <v>NÃO PESQUISADA</v>
          </cell>
          <cell r="M427">
            <v>39953</v>
          </cell>
          <cell r="N427">
            <v>12947458</v>
          </cell>
          <cell r="O427" t="str">
            <v>Não. Decisão do 444 &lt; julho/2014</v>
          </cell>
          <cell r="P427">
            <v>40725</v>
          </cell>
          <cell r="Q427">
            <v>42004</v>
          </cell>
          <cell r="R427">
            <v>0</v>
          </cell>
        </row>
        <row r="428">
          <cell r="F428" t="str">
            <v>04.888.353/0001-20</v>
          </cell>
          <cell r="G428" t="str">
            <v>Fazenda Santo Antônio - zona rural, Bonito/MS</v>
          </cell>
          <cell r="H428">
            <v>4</v>
          </cell>
          <cell r="J428" t="str">
            <v>AI procedentes</v>
          </cell>
          <cell r="K428" t="str">
            <v>NÃO. Decisão anterior a dez/2012</v>
          </cell>
          <cell r="L428" t="str">
            <v>FORA DO CPMR</v>
          </cell>
          <cell r="M428" t="str">
            <v>Não lavrado</v>
          </cell>
          <cell r="N428">
            <v>0</v>
          </cell>
          <cell r="O428">
            <v>0</v>
          </cell>
          <cell r="P428">
            <v>40513</v>
          </cell>
          <cell r="Q428">
            <v>42004</v>
          </cell>
          <cell r="R428">
            <v>0</v>
          </cell>
        </row>
        <row r="429">
          <cell r="F429" t="str">
            <v>876.184.946-49</v>
          </cell>
          <cell r="G429" t="str">
            <v>Fazenda Santa Rita de Cássia, Estrada de Nova Bandeirantes, KM 140, Zona Rural de Juara – MT</v>
          </cell>
          <cell r="H429">
            <v>10</v>
          </cell>
          <cell r="I429">
            <v>0</v>
          </cell>
          <cell r="J429" t="str">
            <v>AI procedentes</v>
          </cell>
          <cell r="K429" t="str">
            <v>NÃO. Decisão anterior a dez/2012</v>
          </cell>
          <cell r="L429" t="str">
            <v>NÃO PESQUISADA</v>
          </cell>
          <cell r="M429" t="str">
            <v>Não pesquisado</v>
          </cell>
          <cell r="N429">
            <v>0</v>
          </cell>
          <cell r="O429">
            <v>0</v>
          </cell>
          <cell r="P429">
            <v>40513</v>
          </cell>
          <cell r="Q429">
            <v>41271</v>
          </cell>
          <cell r="R429">
            <v>0</v>
          </cell>
        </row>
        <row r="430">
          <cell r="F430" t="str">
            <v>10.250.105/0001-52</v>
          </cell>
          <cell r="G430" t="str">
            <v>Fazenda Viviane - zona rural, Nortelândia/MT</v>
          </cell>
          <cell r="H430">
            <v>32</v>
          </cell>
          <cell r="J430" t="str">
            <v>AI procedentes</v>
          </cell>
          <cell r="K430" t="str">
            <v>NÃO. Decisão anterior a dez/2012</v>
          </cell>
          <cell r="L430" t="str">
            <v>NÃO PESQUISADA</v>
          </cell>
          <cell r="M430">
            <v>40072</v>
          </cell>
          <cell r="N430">
            <v>18099882</v>
          </cell>
          <cell r="O430" t="str">
            <v>Não. Decisão do 444 &lt; julho/2014</v>
          </cell>
          <cell r="P430">
            <v>40513</v>
          </cell>
          <cell r="Q430">
            <v>42004</v>
          </cell>
          <cell r="R430">
            <v>0</v>
          </cell>
        </row>
        <row r="431">
          <cell r="F431" t="str">
            <v>475.888.700-44</v>
          </cell>
          <cell r="G431" t="str">
            <v>Fazenda Santa Maria, Zona Rural de dourados – MS</v>
          </cell>
          <cell r="H431">
            <v>10</v>
          </cell>
          <cell r="I431">
            <v>0</v>
          </cell>
          <cell r="J431" t="str">
            <v>AI procedentes</v>
          </cell>
          <cell r="K431" t="str">
            <v>NÃO. Decisão anterior a dez/2012</v>
          </cell>
          <cell r="L431" t="str">
            <v>NÃO PESQUISADA</v>
          </cell>
          <cell r="M431" t="str">
            <v>Não pesquisado</v>
          </cell>
          <cell r="N431">
            <v>0</v>
          </cell>
          <cell r="O431">
            <v>0</v>
          </cell>
          <cell r="P431">
            <v>40513</v>
          </cell>
          <cell r="Q431">
            <v>41121</v>
          </cell>
          <cell r="R431">
            <v>0</v>
          </cell>
        </row>
        <row r="432">
          <cell r="F432" t="str">
            <v>195.532.425-53</v>
          </cell>
          <cell r="G432" t="str">
            <v>Fazenda Córrego da Saudade - zona rural, Pedra Azul/MG</v>
          </cell>
          <cell r="H432">
            <v>9</v>
          </cell>
          <cell r="J432" t="str">
            <v>AI procedentes</v>
          </cell>
          <cell r="K432" t="str">
            <v>NÃO. Decisão anterior a dez/2012</v>
          </cell>
          <cell r="L432" t="str">
            <v>NÃO PESQUISADA</v>
          </cell>
          <cell r="M432">
            <v>40742</v>
          </cell>
          <cell r="N432">
            <v>19037309</v>
          </cell>
          <cell r="O432" t="str">
            <v>Não. Decisão do 444 &lt; julho/2014</v>
          </cell>
          <cell r="P432">
            <v>40878</v>
          </cell>
          <cell r="Q432">
            <v>42004</v>
          </cell>
          <cell r="R432">
            <v>0</v>
          </cell>
        </row>
        <row r="433">
          <cell r="F433" t="str">
            <v>12.317.202/0001-40</v>
          </cell>
          <cell r="G433" t="str">
            <v>Fazenda Nova Fé - Cajapió, zona rural, Parnaguá/PI</v>
          </cell>
          <cell r="H433">
            <v>10</v>
          </cell>
          <cell r="J433" t="str">
            <v>AI procedentes</v>
          </cell>
          <cell r="K433" t="str">
            <v>NÃO. Decisão anterior a dez/2012</v>
          </cell>
          <cell r="L433" t="str">
            <v>NÃO PESQUISADA</v>
          </cell>
          <cell r="M433" t="str">
            <v>Não lavrado</v>
          </cell>
          <cell r="N433">
            <v>0</v>
          </cell>
          <cell r="O433">
            <v>0</v>
          </cell>
          <cell r="P433">
            <v>40513</v>
          </cell>
          <cell r="Q433">
            <v>42004</v>
          </cell>
          <cell r="R433">
            <v>0</v>
          </cell>
        </row>
        <row r="434">
          <cell r="F434" t="str">
            <v>257.529.951-91</v>
          </cell>
          <cell r="G434" t="str">
            <v>Fazenda Pontal da Serra, Zona Rural, Alta Floresta – MT</v>
          </cell>
          <cell r="H434">
            <v>11</v>
          </cell>
          <cell r="I434">
            <v>0</v>
          </cell>
          <cell r="J434" t="str">
            <v>AI procedentes</v>
          </cell>
          <cell r="K434" t="str">
            <v>NÃO. Decisão anterior a dez/2012</v>
          </cell>
          <cell r="L434" t="str">
            <v>NÃO PESQUISADA</v>
          </cell>
          <cell r="M434" t="str">
            <v>Não pesquisado</v>
          </cell>
          <cell r="N434">
            <v>0</v>
          </cell>
          <cell r="O434">
            <v>0</v>
          </cell>
          <cell r="P434">
            <v>40513</v>
          </cell>
          <cell r="Q434">
            <v>41271</v>
          </cell>
          <cell r="R434">
            <v>0</v>
          </cell>
        </row>
        <row r="435">
          <cell r="F435" t="str">
            <v>139.730.618-15</v>
          </cell>
          <cell r="G435" t="str">
            <v>Fazenda Juriti - Projeto Seringueira do Moju, lote 15 C, zona rural, Moju/PA</v>
          </cell>
          <cell r="H435">
            <v>11</v>
          </cell>
          <cell r="J435" t="str">
            <v>AI procedentes</v>
          </cell>
          <cell r="K435" t="str">
            <v>NÃO. Decisão anterior a dez/2012</v>
          </cell>
          <cell r="L435" t="str">
            <v>NÃO PESQUISADA</v>
          </cell>
          <cell r="M435">
            <v>40213</v>
          </cell>
          <cell r="N435">
            <v>14200511</v>
          </cell>
          <cell r="O435" t="str">
            <v>Não. Decisão do 444 &lt; julho/2014</v>
          </cell>
          <cell r="P435">
            <v>40513</v>
          </cell>
          <cell r="Q435">
            <v>42004</v>
          </cell>
          <cell r="R435">
            <v>0</v>
          </cell>
        </row>
        <row r="436">
          <cell r="F436" t="str">
            <v>127.367.591-68</v>
          </cell>
          <cell r="G436" t="str">
            <v>Fazenda navalha, Zona Rural de São Gabriel do Oeste – MS</v>
          </cell>
          <cell r="H436">
            <v>4</v>
          </cell>
          <cell r="I436">
            <v>0</v>
          </cell>
          <cell r="J436" t="str">
            <v>AI procedentes</v>
          </cell>
          <cell r="K436" t="str">
            <v>NÃO. Decisão anterior a dez/2012</v>
          </cell>
          <cell r="L436" t="str">
            <v>NÃO PESQUISADA</v>
          </cell>
          <cell r="M436" t="str">
            <v>Não pesquisado</v>
          </cell>
          <cell r="N436">
            <v>0</v>
          </cell>
          <cell r="O436">
            <v>0</v>
          </cell>
          <cell r="P436">
            <v>40513</v>
          </cell>
          <cell r="Q436">
            <v>41271</v>
          </cell>
          <cell r="R436">
            <v>0</v>
          </cell>
        </row>
        <row r="437">
          <cell r="F437" t="str">
            <v>345.160.185-00</v>
          </cell>
          <cell r="G437" t="str">
            <v>Estrada do Gavião, km 30, zona rural, Abel Figueiredo/PA</v>
          </cell>
          <cell r="H437">
            <v>3</v>
          </cell>
          <cell r="I437">
            <v>0</v>
          </cell>
          <cell r="J437" t="str">
            <v>AI procedentes</v>
          </cell>
          <cell r="K437" t="str">
            <v>NÃO. Decisão anterior a dez/2012</v>
          </cell>
          <cell r="L437" t="str">
            <v>NÃO PESQUISADA</v>
          </cell>
          <cell r="M437">
            <v>40214</v>
          </cell>
          <cell r="N437">
            <v>14217600</v>
          </cell>
          <cell r="O437" t="str">
            <v>Não. Decisão do 444 &lt; julho/2014</v>
          </cell>
          <cell r="P437">
            <v>40513</v>
          </cell>
          <cell r="Q437">
            <v>42004</v>
          </cell>
          <cell r="R437">
            <v>0</v>
          </cell>
        </row>
        <row r="438">
          <cell r="F438" t="str">
            <v>011.739.109-30</v>
          </cell>
          <cell r="G438" t="str">
            <v>Fazenda Redenção - zona rural, Açailândia/MA</v>
          </cell>
          <cell r="H438">
            <v>3</v>
          </cell>
          <cell r="J438" t="str">
            <v>AI procedentes</v>
          </cell>
          <cell r="K438" t="str">
            <v>NÃO. Decisão anterior a dez/2012</v>
          </cell>
          <cell r="L438" t="str">
            <v>NÃO PESQUISADA</v>
          </cell>
          <cell r="M438">
            <v>39899</v>
          </cell>
          <cell r="N438">
            <v>19241038</v>
          </cell>
          <cell r="O438" t="str">
            <v>Não. Decisão do 444 &lt; julho/2014</v>
          </cell>
          <cell r="P438">
            <v>40513</v>
          </cell>
          <cell r="Q438">
            <v>42004</v>
          </cell>
          <cell r="R438">
            <v>0</v>
          </cell>
        </row>
        <row r="439">
          <cell r="F439" t="str">
            <v>623.733.316-91</v>
          </cell>
          <cell r="G439" t="str">
            <v>Rod. PA 150, KM 04, Zona Rural de Goianésia do Pará – PA</v>
          </cell>
          <cell r="H439">
            <v>3</v>
          </cell>
          <cell r="I439">
            <v>0</v>
          </cell>
          <cell r="J439" t="str">
            <v>AI procedentes</v>
          </cell>
          <cell r="K439" t="str">
            <v>NÃO. Decisão anterior a dez/2012</v>
          </cell>
          <cell r="L439" t="str">
            <v>NÃO PESQUISADA</v>
          </cell>
          <cell r="M439" t="str">
            <v>Não pesquisado</v>
          </cell>
          <cell r="N439">
            <v>0</v>
          </cell>
          <cell r="O439">
            <v>0</v>
          </cell>
          <cell r="P439">
            <v>40725</v>
          </cell>
          <cell r="Q439">
            <v>42003</v>
          </cell>
          <cell r="R439">
            <v>0</v>
          </cell>
        </row>
        <row r="440">
          <cell r="F440" t="str">
            <v>598.157.285-04</v>
          </cell>
          <cell r="G440" t="str">
            <v>Fazenda Córrego Dágua - Pedra Azul/MG</v>
          </cell>
          <cell r="H440">
            <v>9</v>
          </cell>
          <cell r="J440" t="str">
            <v>AI procedentes</v>
          </cell>
          <cell r="K440" t="str">
            <v>NÃO. Decisão anterior a dez/2012</v>
          </cell>
          <cell r="L440" t="str">
            <v>NÃO PESQUISADA</v>
          </cell>
          <cell r="M440">
            <v>40539</v>
          </cell>
          <cell r="N440">
            <v>19035471</v>
          </cell>
          <cell r="O440" t="str">
            <v>Não. Decisão do 444 &lt; julho/2014</v>
          </cell>
          <cell r="P440">
            <v>40878</v>
          </cell>
          <cell r="Q440">
            <v>42004</v>
          </cell>
          <cell r="R440">
            <v>0</v>
          </cell>
        </row>
        <row r="441">
          <cell r="F441" t="str">
            <v>10.214.332/0001-22</v>
          </cell>
          <cell r="G441" t="str">
            <v>Fazenda Toledo - Rod. MT 010, km 23, Tapurah/MT</v>
          </cell>
          <cell r="H441">
            <v>44</v>
          </cell>
          <cell r="J441" t="str">
            <v>AI procedentes</v>
          </cell>
          <cell r="K441" t="str">
            <v>NÃO. Decisão anterior a dez/2012</v>
          </cell>
          <cell r="L441" t="str">
            <v>FORA DO CPMR</v>
          </cell>
          <cell r="M441">
            <v>40052</v>
          </cell>
          <cell r="N441">
            <v>19225873</v>
          </cell>
          <cell r="O441" t="str">
            <v>Não. Decisão do 444 &lt; julho/2014</v>
          </cell>
          <cell r="P441">
            <v>40725</v>
          </cell>
          <cell r="Q441">
            <v>42004</v>
          </cell>
          <cell r="R441">
            <v>0</v>
          </cell>
        </row>
        <row r="442">
          <cell r="F442" t="str">
            <v>039.738.081-04</v>
          </cell>
          <cell r="G442" t="str">
            <v>Fazenda Três Irmãos, Zona Rural, São Félix do Xingu – PA</v>
          </cell>
          <cell r="H442">
            <v>32</v>
          </cell>
          <cell r="I442">
            <v>0</v>
          </cell>
          <cell r="J442" t="str">
            <v>AI procedentes</v>
          </cell>
          <cell r="K442" t="str">
            <v>NÃO. Decisão anterior a dez/2012</v>
          </cell>
          <cell r="L442" t="str">
            <v>NÃO PESQUISADA</v>
          </cell>
          <cell r="M442" t="str">
            <v>Não pesquisado</v>
          </cell>
          <cell r="N442">
            <v>0</v>
          </cell>
          <cell r="O442">
            <v>0</v>
          </cell>
          <cell r="P442">
            <v>40513</v>
          </cell>
          <cell r="Q442">
            <v>41271</v>
          </cell>
          <cell r="R442">
            <v>0</v>
          </cell>
        </row>
        <row r="443">
          <cell r="F443" t="str">
            <v>557.670.605-68</v>
          </cell>
          <cell r="G443" t="str">
            <v>Fazenda para Águas Belas - Jequitinhonha/MG</v>
          </cell>
          <cell r="H443">
            <v>4</v>
          </cell>
          <cell r="J443" t="str">
            <v>AI procedentes</v>
          </cell>
          <cell r="K443" t="str">
            <v>NÃO. Decisão anterior a dez/2012</v>
          </cell>
          <cell r="L443" t="str">
            <v>NÃO PESQUISADA</v>
          </cell>
          <cell r="M443">
            <v>40528</v>
          </cell>
          <cell r="N443">
            <v>19037465</v>
          </cell>
          <cell r="O443" t="str">
            <v>Não. Decisão do 444 &lt; julho/2014</v>
          </cell>
          <cell r="P443">
            <v>40878</v>
          </cell>
          <cell r="Q443">
            <v>42004</v>
          </cell>
          <cell r="R443">
            <v>0</v>
          </cell>
        </row>
        <row r="444">
          <cell r="F444" t="str">
            <v>12.607.842/0001-95</v>
          </cell>
          <cell r="G444" t="str">
            <v>Margem esquerda do Rio Mundaú, margem direita da Rod. BR101, sentido Pilar a Messias, zona rural, Rio Largo/AL</v>
          </cell>
          <cell r="H444">
            <v>401</v>
          </cell>
          <cell r="J444" t="str">
            <v>AI procedentes</v>
          </cell>
          <cell r="K444" t="str">
            <v>NÃO. Decisão anterior a dez/2012</v>
          </cell>
          <cell r="L444" t="str">
            <v>NÃO PESQUISADA</v>
          </cell>
          <cell r="M444" t="str">
            <v>Não lavrado</v>
          </cell>
          <cell r="N444">
            <v>0</v>
          </cell>
          <cell r="O444">
            <v>0</v>
          </cell>
          <cell r="P444">
            <v>40878</v>
          </cell>
          <cell r="Q444">
            <v>42004</v>
          </cell>
          <cell r="R444">
            <v>0</v>
          </cell>
        </row>
        <row r="445">
          <cell r="F445" t="str">
            <v>268.106.702-20</v>
          </cell>
          <cell r="G445" t="str">
            <v>Fazenda Duas Irmãs, Zona Rural, Tucuruí – PA</v>
          </cell>
          <cell r="H445">
            <v>4</v>
          </cell>
          <cell r="I445">
            <v>0</v>
          </cell>
          <cell r="J445" t="str">
            <v>AI procedentes</v>
          </cell>
          <cell r="K445" t="str">
            <v>NÃO. Decisão anterior a dez/2012</v>
          </cell>
          <cell r="L445" t="str">
            <v>NÃO PESQUISADA</v>
          </cell>
          <cell r="M445" t="str">
            <v>Não pesquisado</v>
          </cell>
          <cell r="N445">
            <v>0</v>
          </cell>
          <cell r="O445">
            <v>0</v>
          </cell>
          <cell r="P445">
            <v>40513</v>
          </cell>
          <cell r="Q445">
            <v>41271</v>
          </cell>
          <cell r="R445">
            <v>0</v>
          </cell>
        </row>
        <row r="446">
          <cell r="F446" t="str">
            <v>001.693.997-29</v>
          </cell>
          <cell r="G446" t="str">
            <v>Fazenda Eucalipto, Rod. Pa-140, Km 17, Tomé Açú – PA</v>
          </cell>
          <cell r="H446">
            <v>30</v>
          </cell>
          <cell r="I446">
            <v>0</v>
          </cell>
          <cell r="J446" t="str">
            <v>AI procedentes</v>
          </cell>
          <cell r="K446" t="str">
            <v>NÃO. Decisão anterior a dez/2012</v>
          </cell>
          <cell r="L446" t="str">
            <v>NÃO PESQUISADA</v>
          </cell>
          <cell r="M446" t="str">
            <v>Não pesquisado</v>
          </cell>
          <cell r="N446">
            <v>0</v>
          </cell>
          <cell r="O446">
            <v>0</v>
          </cell>
          <cell r="P446">
            <v>40513</v>
          </cell>
          <cell r="Q446">
            <v>41271</v>
          </cell>
          <cell r="R446">
            <v>0</v>
          </cell>
        </row>
        <row r="447">
          <cell r="F447" t="str">
            <v>376.882.436-53</v>
          </cell>
          <cell r="G447" t="str">
            <v>Fazenda Santa Mônica, Estrada Três Pontas a Campos Gerais, Km 14, Zona Rural de Três Pontas - MG</v>
          </cell>
          <cell r="H447">
            <v>7</v>
          </cell>
          <cell r="I447">
            <v>0</v>
          </cell>
          <cell r="J447" t="str">
            <v>AI procedentes</v>
          </cell>
          <cell r="K447" t="str">
            <v>NÃO. Decisão anterior a dez/2012</v>
          </cell>
          <cell r="L447" t="str">
            <v>NÃO PESQUISADA</v>
          </cell>
          <cell r="M447" t="str">
            <v>Não pesquisado</v>
          </cell>
          <cell r="N447">
            <v>0</v>
          </cell>
          <cell r="O447">
            <v>0</v>
          </cell>
          <cell r="P447">
            <v>40513</v>
          </cell>
          <cell r="Q447">
            <v>41271</v>
          </cell>
          <cell r="R447">
            <v>0</v>
          </cell>
        </row>
        <row r="448">
          <cell r="F448" t="str">
            <v>680.881.082-68</v>
          </cell>
          <cell r="G448" t="str">
            <v>Rod. PA 263, Vicinal Tracajá-Açu, Assentamento São Pedro, km 09,6, Breu Branco/PA</v>
          </cell>
          <cell r="H448">
            <v>2</v>
          </cell>
          <cell r="J448" t="str">
            <v>AI procedentes</v>
          </cell>
          <cell r="K448" t="str">
            <v>NÃO. Decisão anterior a dez/2012</v>
          </cell>
          <cell r="L448" t="str">
            <v>NÃO PESQUISADA</v>
          </cell>
          <cell r="M448">
            <v>39932</v>
          </cell>
          <cell r="N448">
            <v>14228580</v>
          </cell>
          <cell r="O448" t="str">
            <v>Não. Decisão do 444 &lt; julho/2014</v>
          </cell>
          <cell r="P448">
            <v>40513</v>
          </cell>
          <cell r="Q448">
            <v>42004</v>
          </cell>
          <cell r="R448">
            <v>0</v>
          </cell>
        </row>
        <row r="449">
          <cell r="F449" t="str">
            <v>592.275.599-49</v>
          </cell>
          <cell r="G449" t="str">
            <v>Rod. SC 428, zona rural, Imbuia/SC</v>
          </cell>
          <cell r="H449">
            <v>28</v>
          </cell>
          <cell r="J449" t="str">
            <v>AI procedentes</v>
          </cell>
          <cell r="K449" t="str">
            <v>NÃO. Decisão anterior a dez/2012</v>
          </cell>
          <cell r="L449" t="str">
            <v>NÃO PESQUISADA</v>
          </cell>
          <cell r="M449">
            <v>40284</v>
          </cell>
          <cell r="N449">
            <v>20642199</v>
          </cell>
          <cell r="O449" t="str">
            <v>Não. Decisão do 444 &lt; julho/2014</v>
          </cell>
          <cell r="P449">
            <v>40513</v>
          </cell>
          <cell r="Q449">
            <v>42004</v>
          </cell>
          <cell r="R449">
            <v>0</v>
          </cell>
        </row>
        <row r="450">
          <cell r="F450" t="str">
            <v>193.494.086-00</v>
          </cell>
          <cell r="G450" t="str">
            <v>Fazenda e Assentamento Pau Preto, Zona Rural de Sebastião Larajeiras – BA</v>
          </cell>
          <cell r="H450">
            <v>70</v>
          </cell>
          <cell r="I450">
            <v>0</v>
          </cell>
          <cell r="J450" t="str">
            <v>AI procedentes</v>
          </cell>
          <cell r="K450" t="str">
            <v>NÃO. Decisão anterior a dez/2012</v>
          </cell>
          <cell r="L450" t="str">
            <v>NÃO PESQUISADA</v>
          </cell>
          <cell r="M450" t="str">
            <v>Não pesquisado</v>
          </cell>
          <cell r="N450">
            <v>0</v>
          </cell>
          <cell r="O450">
            <v>0</v>
          </cell>
          <cell r="P450">
            <v>40513</v>
          </cell>
          <cell r="Q450">
            <v>41271</v>
          </cell>
          <cell r="R450">
            <v>0</v>
          </cell>
        </row>
        <row r="451">
          <cell r="F451" t="str">
            <v>049.302.073-04</v>
          </cell>
          <cell r="G451" t="str">
            <v>Fazenda Lagoa do Canto, BR 222, KM 46 – São Gonçalo de Amarante – CE</v>
          </cell>
          <cell r="H451">
            <v>20</v>
          </cell>
          <cell r="I451">
            <v>0</v>
          </cell>
          <cell r="J451" t="str">
            <v>AI procedentes</v>
          </cell>
          <cell r="K451" t="str">
            <v>NÃO. Decisão anterior a dez/2012</v>
          </cell>
          <cell r="L451" t="str">
            <v>NÃO PESQUISADA</v>
          </cell>
          <cell r="M451" t="str">
            <v>Não pesquisado</v>
          </cell>
          <cell r="N451">
            <v>0</v>
          </cell>
          <cell r="O451">
            <v>0</v>
          </cell>
          <cell r="P451">
            <v>40513</v>
          </cell>
          <cell r="Q451">
            <v>41271</v>
          </cell>
          <cell r="R451">
            <v>0</v>
          </cell>
        </row>
        <row r="452">
          <cell r="F452" t="str">
            <v>073.063.421-34</v>
          </cell>
          <cell r="G452" t="str">
            <v>Fazenda Macaúbas de Baixo, Zona Rural de Patrocínio – MG</v>
          </cell>
          <cell r="H452">
            <v>11</v>
          </cell>
          <cell r="I452">
            <v>0</v>
          </cell>
          <cell r="J452" t="str">
            <v>AI procedentes</v>
          </cell>
          <cell r="K452" t="str">
            <v>NÃO. Decisão anterior a dez/2012</v>
          </cell>
          <cell r="L452" t="str">
            <v>NÃO PESQUISADA</v>
          </cell>
          <cell r="M452" t="str">
            <v>Não pesquisado</v>
          </cell>
          <cell r="N452">
            <v>0</v>
          </cell>
          <cell r="O452">
            <v>0</v>
          </cell>
          <cell r="P452">
            <v>40725</v>
          </cell>
          <cell r="Q452">
            <v>41200</v>
          </cell>
          <cell r="R452">
            <v>0</v>
          </cell>
        </row>
        <row r="453">
          <cell r="F453" t="str">
            <v>339.534.147-04</v>
          </cell>
          <cell r="G453" t="str">
            <v>Fazenda Nova fronteira - zona rural, São Mateus/ES</v>
          </cell>
          <cell r="H453">
            <v>75</v>
          </cell>
          <cell r="J453" t="str">
            <v>AI procedentes</v>
          </cell>
          <cell r="K453" t="str">
            <v>NÃO. Decisão anterior a dez/2012</v>
          </cell>
          <cell r="L453" t="str">
            <v>NÃO PESQUISADA</v>
          </cell>
          <cell r="M453">
            <v>40430</v>
          </cell>
          <cell r="N453">
            <v>12977021</v>
          </cell>
          <cell r="O453" t="str">
            <v>Não. Decisão do 444 &lt; julho/2014</v>
          </cell>
          <cell r="P453">
            <v>40513</v>
          </cell>
          <cell r="Q453">
            <v>42004</v>
          </cell>
          <cell r="R453">
            <v>0</v>
          </cell>
        </row>
        <row r="454">
          <cell r="F454" t="str">
            <v>07.918.470/0001-88</v>
          </cell>
          <cell r="G454" t="str">
            <v>Fazenda Itapirapua - zona rural, Dr. Ulisses/PR</v>
          </cell>
          <cell r="H454">
            <v>6</v>
          </cell>
          <cell r="J454" t="str">
            <v>AI procedentes</v>
          </cell>
          <cell r="K454" t="str">
            <v>NÃO. Decisão anterior a dez/2012</v>
          </cell>
          <cell r="L454" t="str">
            <v>FORA DO CPMR</v>
          </cell>
          <cell r="M454" t="str">
            <v>Fora do CPMR</v>
          </cell>
          <cell r="N454">
            <v>0</v>
          </cell>
          <cell r="O454">
            <v>0</v>
          </cell>
          <cell r="P454">
            <v>40725</v>
          </cell>
          <cell r="Q454">
            <v>42004</v>
          </cell>
          <cell r="R454">
            <v>0</v>
          </cell>
        </row>
        <row r="455">
          <cell r="F455" t="str">
            <v>00.110.581/0001-14</v>
          </cell>
          <cell r="G455" t="str">
            <v>Construflora, zona rural, Chapadão do Sul/MS</v>
          </cell>
          <cell r="H455">
            <v>14</v>
          </cell>
          <cell r="I455">
            <v>0</v>
          </cell>
          <cell r="J455" t="str">
            <v>AI procedentes</v>
          </cell>
          <cell r="K455" t="str">
            <v>NÃO. Decisão anterior a dez/2012</v>
          </cell>
          <cell r="L455" t="str">
            <v>NÃO PESQUISADA</v>
          </cell>
          <cell r="M455" t="str">
            <v>Não lavrado</v>
          </cell>
          <cell r="N455">
            <v>0</v>
          </cell>
          <cell r="O455">
            <v>0</v>
          </cell>
          <cell r="P455">
            <v>40513</v>
          </cell>
          <cell r="Q455">
            <v>42004</v>
          </cell>
          <cell r="R455">
            <v>0</v>
          </cell>
        </row>
        <row r="456">
          <cell r="F456" t="str">
            <v>09.025.835/0001-70</v>
          </cell>
          <cell r="G456" t="str">
            <v>Rodovia RST-101, KM 154, nr. 5000, Mostardas – RS</v>
          </cell>
          <cell r="H456">
            <v>3</v>
          </cell>
          <cell r="I456">
            <v>0</v>
          </cell>
          <cell r="J456" t="str">
            <v>AI procedentes</v>
          </cell>
          <cell r="K456" t="str">
            <v>NÃO. Decisão anterior a dez/2012</v>
          </cell>
          <cell r="L456" t="str">
            <v>NÃO PESQUISADA</v>
          </cell>
          <cell r="M456" t="str">
            <v>Não pesquisado</v>
          </cell>
          <cell r="N456">
            <v>0</v>
          </cell>
          <cell r="O456">
            <v>0</v>
          </cell>
          <cell r="P456">
            <v>40513</v>
          </cell>
          <cell r="Q456">
            <v>41271</v>
          </cell>
          <cell r="R456">
            <v>0</v>
          </cell>
        </row>
        <row r="457">
          <cell r="F457" t="str">
            <v>00.521.472/0003-51</v>
          </cell>
          <cell r="G457" t="str">
            <v>Rodovia BR 364, s/n, km 816, Distrito de Jaci, Porto Velho/RO</v>
          </cell>
          <cell r="H457">
            <v>53</v>
          </cell>
          <cell r="J457" t="str">
            <v>AI procedentes</v>
          </cell>
          <cell r="K457" t="str">
            <v>NÃO. Decisão anterior a dez/2012</v>
          </cell>
          <cell r="L457" t="str">
            <v>NÃO PESQUISADA</v>
          </cell>
          <cell r="M457" t="str">
            <v>Não lavrado</v>
          </cell>
          <cell r="N457">
            <v>0</v>
          </cell>
          <cell r="O457">
            <v>0</v>
          </cell>
          <cell r="P457">
            <v>40878</v>
          </cell>
          <cell r="Q457">
            <v>42004</v>
          </cell>
          <cell r="R457">
            <v>0</v>
          </cell>
        </row>
        <row r="458">
          <cell r="F458" t="str">
            <v>02.683.698/0001-12</v>
          </cell>
          <cell r="G458" t="str">
            <v>AHE Salto do Rio Verdinho, Rod. BR 135, zona rural, Corrente/PI</v>
          </cell>
          <cell r="H458">
            <v>95</v>
          </cell>
          <cell r="J458" t="str">
            <v>AI procedentes</v>
          </cell>
          <cell r="K458" t="str">
            <v>NÃO. Decisão anterior a dez/2012</v>
          </cell>
          <cell r="L458" t="str">
            <v>NÃO PESQUISADA</v>
          </cell>
          <cell r="M458" t="str">
            <v>Não pesquisado</v>
          </cell>
          <cell r="N458">
            <v>14219760</v>
          </cell>
          <cell r="O458" t="str">
            <v>Não. Decisão do 444 &lt; julho/2014</v>
          </cell>
          <cell r="P458">
            <v>40513</v>
          </cell>
          <cell r="Q458">
            <v>42004</v>
          </cell>
          <cell r="R458">
            <v>0</v>
          </cell>
        </row>
        <row r="459">
          <cell r="F459" t="str">
            <v>06.027.636/0001-03</v>
          </cell>
          <cell r="G459" t="str">
            <v>Rod. RSC 101, São José do Norte/RS</v>
          </cell>
          <cell r="H459">
            <v>5</v>
          </cell>
          <cell r="J459" t="str">
            <v>AI procedentes</v>
          </cell>
          <cell r="K459" t="str">
            <v>NÃO. Decisão anterior a dez/2012</v>
          </cell>
          <cell r="L459" t="str">
            <v>NÃO PESQUISADA</v>
          </cell>
          <cell r="M459">
            <v>40107</v>
          </cell>
          <cell r="N459">
            <v>18986374</v>
          </cell>
          <cell r="O459" t="str">
            <v>Não. Decisão do 444 &lt; julho/2014</v>
          </cell>
          <cell r="P459">
            <v>40513</v>
          </cell>
          <cell r="Q459">
            <v>42004</v>
          </cell>
          <cell r="R459">
            <v>0</v>
          </cell>
        </row>
        <row r="460">
          <cell r="F460" t="str">
            <v>81.638.264/0007-62</v>
          </cell>
          <cell r="G460" t="str">
            <v>Fazenda São Roque, Estrada Geral de Calmon, Zona Rural de Calmon – SC</v>
          </cell>
          <cell r="H460">
            <v>25</v>
          </cell>
          <cell r="I460">
            <v>0</v>
          </cell>
          <cell r="J460" t="str">
            <v>AI procedentes</v>
          </cell>
          <cell r="K460" t="str">
            <v>NÃO. Decisão anterior a dez/2012</v>
          </cell>
          <cell r="L460" t="str">
            <v>NÃO PESQUISADA</v>
          </cell>
          <cell r="M460" t="str">
            <v>Não pesquisado</v>
          </cell>
          <cell r="N460">
            <v>0</v>
          </cell>
          <cell r="O460">
            <v>0</v>
          </cell>
          <cell r="P460">
            <v>40513</v>
          </cell>
          <cell r="Q460">
            <v>41271</v>
          </cell>
          <cell r="R460">
            <v>0</v>
          </cell>
        </row>
        <row r="461">
          <cell r="F461" t="str">
            <v>130.382.903-78</v>
          </cell>
          <cell r="G461" t="str">
            <v>Fazenda Ilha, Povoado Alto Verde Veneza, Zona Rural de Capinzal do Norte - MA</v>
          </cell>
          <cell r="H461">
            <v>29</v>
          </cell>
          <cell r="I461">
            <v>0</v>
          </cell>
          <cell r="J461" t="str">
            <v>AI procedentes</v>
          </cell>
          <cell r="K461" t="str">
            <v>NÃO. Decisão anterior a dez/2012</v>
          </cell>
          <cell r="L461" t="str">
            <v>NÃO PESQUISADA</v>
          </cell>
          <cell r="M461" t="str">
            <v>Não pesquisado</v>
          </cell>
          <cell r="N461">
            <v>0</v>
          </cell>
          <cell r="O461">
            <v>0</v>
          </cell>
          <cell r="P461">
            <v>40513</v>
          </cell>
          <cell r="Q461">
            <v>41271</v>
          </cell>
          <cell r="R461">
            <v>0</v>
          </cell>
        </row>
        <row r="462">
          <cell r="F462" t="str">
            <v>84.585.470/0001-54</v>
          </cell>
          <cell r="G462" t="str">
            <v>Rod. BR 282, Km 410, Catanduvas - SC</v>
          </cell>
          <cell r="H462">
            <v>12</v>
          </cell>
          <cell r="I462">
            <v>0</v>
          </cell>
          <cell r="J462" t="str">
            <v>AI procedentes</v>
          </cell>
          <cell r="K462" t="str">
            <v>NÃO. Decisão anterior a dez/2012</v>
          </cell>
          <cell r="L462" t="str">
            <v>NÃO PESQUISADA</v>
          </cell>
          <cell r="M462" t="str">
            <v>Não pesquisado</v>
          </cell>
          <cell r="N462">
            <v>0</v>
          </cell>
          <cell r="O462">
            <v>0</v>
          </cell>
          <cell r="P462">
            <v>40513</v>
          </cell>
          <cell r="Q462">
            <v>41271</v>
          </cell>
          <cell r="R462">
            <v>0</v>
          </cell>
        </row>
        <row r="463">
          <cell r="F463" t="str">
            <v>066.925.083-04</v>
          </cell>
          <cell r="G463" t="str">
            <v>Fazenda Rio do Peixe, Povoado Centro do Peixeiro, Zona Rural de Alto Alegre do Pindaré – MA</v>
          </cell>
          <cell r="H463">
            <v>8</v>
          </cell>
          <cell r="I463">
            <v>0</v>
          </cell>
          <cell r="J463" t="str">
            <v>AI procedentes</v>
          </cell>
          <cell r="K463" t="str">
            <v>NÃO. Decisão anterior a dez/2012</v>
          </cell>
          <cell r="L463" t="str">
            <v>NÃO PESQUISADA</v>
          </cell>
          <cell r="M463" t="str">
            <v>Não pesquisado</v>
          </cell>
          <cell r="N463">
            <v>0</v>
          </cell>
          <cell r="O463">
            <v>0</v>
          </cell>
          <cell r="P463">
            <v>40513</v>
          </cell>
          <cell r="Q463">
            <v>41271</v>
          </cell>
          <cell r="R463">
            <v>0</v>
          </cell>
        </row>
        <row r="464">
          <cell r="F464" t="str">
            <v>242.809.925-68</v>
          </cell>
          <cell r="G464" t="str">
            <v>Fazenda RDM - zona rural, Goianésia do Pará/PA</v>
          </cell>
          <cell r="H464">
            <v>9</v>
          </cell>
          <cell r="J464" t="str">
            <v>AI procedentes</v>
          </cell>
          <cell r="K464" t="str">
            <v>NÃO. Decisão anterior a dez/2012</v>
          </cell>
          <cell r="L464" t="str">
            <v>FORA DO CPMR</v>
          </cell>
          <cell r="M464" t="str">
            <v>Não lavrado</v>
          </cell>
          <cell r="N464">
            <v>0</v>
          </cell>
          <cell r="O464">
            <v>0</v>
          </cell>
          <cell r="P464">
            <v>40878</v>
          </cell>
          <cell r="Q464">
            <v>42004</v>
          </cell>
          <cell r="R464">
            <v>0</v>
          </cell>
        </row>
        <row r="465">
          <cell r="F465" t="str">
            <v>816.365.479-15</v>
          </cell>
          <cell r="G465" t="str">
            <v>Rio Baio, zona rural, São João do Triunfo/PR</v>
          </cell>
          <cell r="H465">
            <v>4</v>
          </cell>
          <cell r="J465" t="str">
            <v>AI procedentes</v>
          </cell>
          <cell r="K465" t="str">
            <v>NÃO. Decisão anterior a dez/2012</v>
          </cell>
          <cell r="L465" t="str">
            <v>FORA DO CPMR</v>
          </cell>
          <cell r="M465" t="str">
            <v>Fora do CPMR</v>
          </cell>
          <cell r="N465">
            <v>0</v>
          </cell>
          <cell r="O465">
            <v>0</v>
          </cell>
          <cell r="P465">
            <v>40725</v>
          </cell>
          <cell r="Q465">
            <v>42004</v>
          </cell>
          <cell r="R465">
            <v>0</v>
          </cell>
        </row>
        <row r="466">
          <cell r="F466" t="str">
            <v>858.232.449-91</v>
          </cell>
          <cell r="G466" t="str">
            <v>Fazenda Alcorra - zona rural, Campo Grande/MS</v>
          </cell>
          <cell r="H466">
            <v>8</v>
          </cell>
          <cell r="I466">
            <v>0</v>
          </cell>
          <cell r="J466" t="str">
            <v>AI procedentes</v>
          </cell>
          <cell r="K466" t="str">
            <v>NÃO. Decisão anterior a dez/2012</v>
          </cell>
          <cell r="L466" t="str">
            <v>NÃO PESQUISADA</v>
          </cell>
          <cell r="M466" t="str">
            <v>Não lavrado</v>
          </cell>
          <cell r="N466">
            <v>0</v>
          </cell>
          <cell r="O466">
            <v>0</v>
          </cell>
          <cell r="P466">
            <v>40513</v>
          </cell>
          <cell r="Q466">
            <v>42004</v>
          </cell>
          <cell r="R466">
            <v>0</v>
          </cell>
        </row>
        <row r="467">
          <cell r="F467" t="str">
            <v>256.803.665-68</v>
          </cell>
          <cell r="G467" t="str">
            <v>Fazenda Planalto II - zona rural, Santa Luzia/MA</v>
          </cell>
          <cell r="H467">
            <v>27</v>
          </cell>
          <cell r="J467" t="str">
            <v>AI procedentes</v>
          </cell>
          <cell r="K467" t="str">
            <v>NÃO. Decisão anterior a dez/2012</v>
          </cell>
          <cell r="L467" t="str">
            <v>NÃO PESQUISADA</v>
          </cell>
          <cell r="M467" t="str">
            <v>Não lavrado</v>
          </cell>
          <cell r="N467">
            <v>0</v>
          </cell>
          <cell r="O467">
            <v>0</v>
          </cell>
          <cell r="P467">
            <v>40513</v>
          </cell>
          <cell r="Q467">
            <v>42004</v>
          </cell>
          <cell r="R467">
            <v>0</v>
          </cell>
        </row>
        <row r="468">
          <cell r="F468" t="str">
            <v>111.577.121-34</v>
          </cell>
          <cell r="G468" t="str">
            <v>Fazenda São Clemente, Rod. KM 174, a 40km de Cáceres, dobrando a direita, Cáceres – MT</v>
          </cell>
          <cell r="H468">
            <v>5</v>
          </cell>
          <cell r="I468">
            <v>0</v>
          </cell>
          <cell r="J468" t="str">
            <v>AI procedentes</v>
          </cell>
          <cell r="K468" t="str">
            <v>NÃO. Decisão anterior a dez/2012</v>
          </cell>
          <cell r="L468" t="str">
            <v>NÃO PESQUISADA</v>
          </cell>
          <cell r="M468" t="str">
            <v>Não pesquisado</v>
          </cell>
          <cell r="N468">
            <v>0</v>
          </cell>
          <cell r="O468">
            <v>0</v>
          </cell>
          <cell r="P468">
            <v>40878</v>
          </cell>
          <cell r="Q468">
            <v>41638</v>
          </cell>
          <cell r="R468">
            <v>0</v>
          </cell>
        </row>
        <row r="469">
          <cell r="F469" t="str">
            <v>80.031.263/0001-05</v>
          </cell>
          <cell r="G469" t="str">
            <v>Fazenda Vitirinópolis I - zona rural, São João do Triunfo/PR</v>
          </cell>
          <cell r="H469">
            <v>12</v>
          </cell>
          <cell r="J469" t="str">
            <v>AI procedentes</v>
          </cell>
          <cell r="K469" t="str">
            <v>NÃO. Decisão anterior a dez/2012</v>
          </cell>
          <cell r="L469" t="str">
            <v>FORA DO CPMR</v>
          </cell>
          <cell r="M469" t="str">
            <v>Fora do CPMR</v>
          </cell>
          <cell r="N469">
            <v>0</v>
          </cell>
          <cell r="O469">
            <v>0</v>
          </cell>
          <cell r="P469">
            <v>40878</v>
          </cell>
          <cell r="Q469">
            <v>42004</v>
          </cell>
          <cell r="R469">
            <v>0</v>
          </cell>
        </row>
        <row r="470">
          <cell r="F470" t="str">
            <v>84.148.436/0005-46</v>
          </cell>
          <cell r="G470" t="str">
            <v>Rod. BR 364, KM 110, Distrito Jaci Paraná, Porto Velho – RO</v>
          </cell>
          <cell r="H470">
            <v>15</v>
          </cell>
          <cell r="I470">
            <v>0</v>
          </cell>
          <cell r="J470" t="str">
            <v>AI procedentes</v>
          </cell>
          <cell r="K470" t="str">
            <v>NÃO. Decisão anterior a dez/2012</v>
          </cell>
          <cell r="L470" t="str">
            <v>NÃO PESQUISADA</v>
          </cell>
          <cell r="M470" t="str">
            <v>Não pesquisado</v>
          </cell>
          <cell r="N470">
            <v>0</v>
          </cell>
          <cell r="O470">
            <v>0</v>
          </cell>
          <cell r="P470">
            <v>40878</v>
          </cell>
          <cell r="Q470">
            <v>41638</v>
          </cell>
          <cell r="R470">
            <v>0</v>
          </cell>
        </row>
        <row r="471">
          <cell r="F471" t="str">
            <v>048.049.701-00</v>
          </cell>
          <cell r="G471" t="str">
            <v>Fazenda Novo Horizonte - BR 364, km76/77, à direita, Patrimônio São Lourenço, Vilhena/RO</v>
          </cell>
          <cell r="H471">
            <v>1</v>
          </cell>
          <cell r="I471">
            <v>0</v>
          </cell>
          <cell r="J471" t="str">
            <v>AI procedentes</v>
          </cell>
          <cell r="K471" t="str">
            <v>NÃO. Decisão anterior a dez/2012</v>
          </cell>
          <cell r="L471" t="str">
            <v>NÃO PESQUISADA</v>
          </cell>
          <cell r="M471">
            <v>40731</v>
          </cell>
          <cell r="N471">
            <v>19161719</v>
          </cell>
          <cell r="O471" t="str">
            <v>Não. Decisão do 444 &lt; julho/2014</v>
          </cell>
          <cell r="P471">
            <v>40878</v>
          </cell>
          <cell r="Q471">
            <v>42004</v>
          </cell>
          <cell r="R471">
            <v>0</v>
          </cell>
        </row>
        <row r="472">
          <cell r="F472" t="str">
            <v>73.282.154/0001-97</v>
          </cell>
          <cell r="G472" t="str">
            <v>Fazenda Vitirinópolis II - zona rural, São João do Triunfo/PR</v>
          </cell>
          <cell r="H472">
            <v>9</v>
          </cell>
          <cell r="I472">
            <v>0</v>
          </cell>
          <cell r="J472" t="str">
            <v>AI procedentes</v>
          </cell>
          <cell r="K472" t="str">
            <v>NÃO. Decisão anterior a dez/2012</v>
          </cell>
          <cell r="L472" t="str">
            <v>FORA DO CPMR</v>
          </cell>
          <cell r="M472" t="str">
            <v>Fora do CPMR</v>
          </cell>
          <cell r="N472">
            <v>0</v>
          </cell>
          <cell r="O472">
            <v>0</v>
          </cell>
          <cell r="P472">
            <v>40878</v>
          </cell>
          <cell r="Q472">
            <v>42004</v>
          </cell>
          <cell r="R472">
            <v>0</v>
          </cell>
        </row>
        <row r="473">
          <cell r="F473" t="str">
            <v>146.207.316-68</v>
          </cell>
          <cell r="G473" t="str">
            <v>Fazenda São Sebastião - Rod. Colméia/Guaraí, zona rural, Colméia/TO</v>
          </cell>
          <cell r="H473">
            <v>8</v>
          </cell>
          <cell r="J473" t="str">
            <v>AI procedentes</v>
          </cell>
          <cell r="K473" t="str">
            <v>NÃO. Decisão anterior a dez/2012</v>
          </cell>
          <cell r="L473" t="str">
            <v>NÃO PESQUISADA</v>
          </cell>
          <cell r="M473" t="str">
            <v>Não lavrado</v>
          </cell>
          <cell r="N473">
            <v>0</v>
          </cell>
          <cell r="O473">
            <v>0</v>
          </cell>
          <cell r="P473">
            <v>40725</v>
          </cell>
          <cell r="Q473">
            <v>42004</v>
          </cell>
          <cell r="R473">
            <v>0</v>
          </cell>
        </row>
        <row r="474">
          <cell r="F474" t="str">
            <v>171.503.536-49</v>
          </cell>
          <cell r="G474" t="str">
            <v>Fazenda Santana - Rod. GO 330, zona rural, Vianópolis/GO</v>
          </cell>
          <cell r="H474">
            <v>21</v>
          </cell>
          <cell r="J474" t="str">
            <v>AI procedentes</v>
          </cell>
          <cell r="K474" t="str">
            <v>NÃO. Decisão anterior a dez/2012</v>
          </cell>
          <cell r="L474" t="str">
            <v>FORA DO CPMR</v>
          </cell>
          <cell r="M474">
            <v>40478</v>
          </cell>
          <cell r="N474">
            <v>19218117</v>
          </cell>
          <cell r="O474" t="str">
            <v>Não. Decisão do 444 &lt; julho/2014</v>
          </cell>
          <cell r="P474">
            <v>40725</v>
          </cell>
          <cell r="Q474">
            <v>42004</v>
          </cell>
          <cell r="R474">
            <v>0</v>
          </cell>
        </row>
        <row r="475">
          <cell r="F475" t="str">
            <v>307.338.122-87</v>
          </cell>
          <cell r="G475" t="str">
            <v>Fazenda Chego Lá - Rod. BR 222, km 86, Margem direita a dentro 15 km, Rondom do Pará/PA</v>
          </cell>
          <cell r="H475">
            <v>6</v>
          </cell>
          <cell r="J475" t="str">
            <v>AI procedentes</v>
          </cell>
          <cell r="K475" t="str">
            <v>NÃO. Decisão anterior a dez/2012</v>
          </cell>
          <cell r="L475" t="str">
            <v>FORA DO CPMR</v>
          </cell>
          <cell r="M475">
            <v>40378</v>
          </cell>
          <cell r="N475">
            <v>19242441</v>
          </cell>
          <cell r="O475" t="str">
            <v>Não. Decisão do 444 &lt; julho/2014</v>
          </cell>
          <cell r="P475">
            <v>40878</v>
          </cell>
          <cell r="Q475">
            <v>42004</v>
          </cell>
          <cell r="R475">
            <v>0</v>
          </cell>
        </row>
        <row r="476">
          <cell r="F476" t="str">
            <v>173.008.601-25</v>
          </cell>
          <cell r="G476" t="str">
            <v>Fazenda RecreioII, Zona Rural, Estrada Beira do Rio Matrinchã, Nova Bandeirantes – MT</v>
          </cell>
          <cell r="H476">
            <v>5</v>
          </cell>
          <cell r="I476">
            <v>0</v>
          </cell>
          <cell r="J476" t="str">
            <v>AI procedentes</v>
          </cell>
          <cell r="K476" t="str">
            <v>NÃO. Decisão anterior a dez/2012</v>
          </cell>
          <cell r="L476" t="str">
            <v>NÃO PESQUISADA</v>
          </cell>
          <cell r="M476" t="str">
            <v>Não pesquisado</v>
          </cell>
          <cell r="N476">
            <v>0</v>
          </cell>
          <cell r="O476">
            <v>0</v>
          </cell>
          <cell r="P476">
            <v>40878</v>
          </cell>
          <cell r="Q476">
            <v>41638</v>
          </cell>
          <cell r="R476">
            <v>0</v>
          </cell>
        </row>
        <row r="477">
          <cell r="F477" t="str">
            <v>11.007.755/0001-34</v>
          </cell>
          <cell r="G477" t="str">
            <v>Rod. BR 222, Estrada da Fazenda Lacy, s/n, 42 km adentro, zona rural, Rondon do Pará/PA</v>
          </cell>
          <cell r="H477">
            <v>61</v>
          </cell>
          <cell r="J477" t="str">
            <v>AI procedentes</v>
          </cell>
          <cell r="K477" t="str">
            <v>NÃO. Decisão anterior a dez/2012</v>
          </cell>
          <cell r="L477" t="str">
            <v>FORA DO CPMR</v>
          </cell>
          <cell r="M477" t="str">
            <v>Não lavrado</v>
          </cell>
          <cell r="N477">
            <v>0</v>
          </cell>
          <cell r="O477">
            <v>0</v>
          </cell>
          <cell r="P477">
            <v>40878</v>
          </cell>
          <cell r="Q477">
            <v>42004</v>
          </cell>
          <cell r="R477">
            <v>0</v>
          </cell>
        </row>
        <row r="478">
          <cell r="F478" t="str">
            <v>239.538.379-15</v>
          </cell>
          <cell r="G478" t="str">
            <v>Fazenda Recanto (antiga Fazenda Cinco Estrelas) - zona rural, Novo Mundo/MT</v>
          </cell>
          <cell r="H478">
            <v>2</v>
          </cell>
          <cell r="J478" t="str">
            <v>AI procedentes</v>
          </cell>
          <cell r="K478" t="str">
            <v>NÃO. Decisão anterior a dez/2012</v>
          </cell>
          <cell r="L478" t="str">
            <v>FORA DO CPMR</v>
          </cell>
          <cell r="M478">
            <v>40743</v>
          </cell>
          <cell r="N478">
            <v>19299265</v>
          </cell>
          <cell r="O478" t="str">
            <v>Não. Decisão do 444 &lt; julho/2014</v>
          </cell>
          <cell r="P478">
            <v>40878</v>
          </cell>
          <cell r="Q478">
            <v>42004</v>
          </cell>
          <cell r="R478">
            <v>0</v>
          </cell>
        </row>
        <row r="479">
          <cell r="F479" t="str">
            <v>79.441.168/0001-92</v>
          </cell>
          <cell r="G479" t="str">
            <v>Fazenda Cruzeiro I, Zona Rural, Palmas - PR</v>
          </cell>
          <cell r="H479">
            <v>9</v>
          </cell>
          <cell r="I479">
            <v>0</v>
          </cell>
          <cell r="J479" t="str">
            <v>AI procedentes</v>
          </cell>
          <cell r="K479" t="str">
            <v>NÃO. Decisão anterior a dez/2012</v>
          </cell>
          <cell r="L479" t="str">
            <v>NÃO PESQUISADA</v>
          </cell>
          <cell r="M479" t="str">
            <v>Não pesquisado</v>
          </cell>
          <cell r="N479">
            <v>0</v>
          </cell>
          <cell r="O479">
            <v>0</v>
          </cell>
          <cell r="P479">
            <v>40878</v>
          </cell>
          <cell r="Q479">
            <v>41638</v>
          </cell>
          <cell r="R479">
            <v>0</v>
          </cell>
        </row>
        <row r="480">
          <cell r="F480" t="str">
            <v>017.518.598-00</v>
          </cell>
          <cell r="G480" t="str">
            <v>Fazenda Peralta, Estrada do Castanhal, KM 270, Zona Rural de Rondolandia - MT</v>
          </cell>
          <cell r="H480">
            <v>11</v>
          </cell>
          <cell r="I480">
            <v>0</v>
          </cell>
          <cell r="J480" t="str">
            <v>AI procedentes</v>
          </cell>
          <cell r="K480" t="str">
            <v>NÃO. Decisão anterior a dez/2012</v>
          </cell>
          <cell r="L480" t="str">
            <v>NÃO PESQUISADA</v>
          </cell>
          <cell r="M480" t="str">
            <v>Não pesquisado</v>
          </cell>
          <cell r="N480">
            <v>0</v>
          </cell>
          <cell r="O480">
            <v>0</v>
          </cell>
          <cell r="P480">
            <v>40878</v>
          </cell>
          <cell r="Q480">
            <v>41638</v>
          </cell>
          <cell r="R480">
            <v>0</v>
          </cell>
        </row>
        <row r="481">
          <cell r="F481" t="str">
            <v>040.486.522-49</v>
          </cell>
          <cell r="G481" t="str">
            <v>Fazenda São Francisco, Margem Esquerda do Igarapé Preto, Linha 101, Estrada do Núcleo Bandeirante, Distrito de Jaci Paraná – Porto Velho – RO</v>
          </cell>
          <cell r="H481">
            <v>17</v>
          </cell>
          <cell r="I481">
            <v>0</v>
          </cell>
          <cell r="J481" t="str">
            <v>AI procedentes</v>
          </cell>
          <cell r="K481" t="str">
            <v>NÃO. Decisão anterior a dez/2012</v>
          </cell>
          <cell r="L481" t="str">
            <v>NÃO PESQUISADA</v>
          </cell>
          <cell r="M481" t="str">
            <v>Não pesquisado</v>
          </cell>
          <cell r="N481">
            <v>0</v>
          </cell>
          <cell r="O481">
            <v>0</v>
          </cell>
          <cell r="P481">
            <v>40878</v>
          </cell>
          <cell r="Q481">
            <v>41638</v>
          </cell>
          <cell r="R481">
            <v>0</v>
          </cell>
        </row>
        <row r="482">
          <cell r="F482" t="str">
            <v>253.380.723-00</v>
          </cell>
          <cell r="G482" t="str">
            <v>Fazenda Maria de Jesus, Estrada do Codó, Lugarejo São Félix, Zona Rural de Governador Archer – MA</v>
          </cell>
          <cell r="H482">
            <v>5</v>
          </cell>
          <cell r="I482">
            <v>0</v>
          </cell>
          <cell r="J482" t="str">
            <v>AI procedentes</v>
          </cell>
          <cell r="K482" t="str">
            <v>NÃO. Decisão anterior a dez/2012</v>
          </cell>
          <cell r="L482" t="str">
            <v>NÃO PESQUISADA</v>
          </cell>
          <cell r="M482" t="str">
            <v>Não pesquisado</v>
          </cell>
          <cell r="N482">
            <v>0</v>
          </cell>
          <cell r="O482">
            <v>0</v>
          </cell>
          <cell r="P482">
            <v>40878</v>
          </cell>
          <cell r="Q482">
            <v>41638</v>
          </cell>
          <cell r="R482">
            <v>0</v>
          </cell>
        </row>
        <row r="483">
          <cell r="F483" t="str">
            <v>379.675.257-87</v>
          </cell>
          <cell r="G483" t="str">
            <v>Fazenda Barra Seca, Distrito de Fátima, Zona Rural de Jaguaré – ES</v>
          </cell>
          <cell r="H483">
            <v>20</v>
          </cell>
          <cell r="I483">
            <v>0</v>
          </cell>
          <cell r="J483" t="str">
            <v>AI procedentes</v>
          </cell>
          <cell r="K483" t="str">
            <v>NÃO. Decisão anterior a dez/2012</v>
          </cell>
          <cell r="L483" t="str">
            <v>NÃO PESQUISADA</v>
          </cell>
          <cell r="M483" t="str">
            <v>Não pesquisado</v>
          </cell>
          <cell r="N483">
            <v>0</v>
          </cell>
          <cell r="O483">
            <v>0</v>
          </cell>
          <cell r="P483">
            <v>40878</v>
          </cell>
          <cell r="Q483">
            <v>41638</v>
          </cell>
          <cell r="R483">
            <v>0</v>
          </cell>
        </row>
        <row r="484">
          <cell r="F484" t="str">
            <v>041.320.049-37</v>
          </cell>
          <cell r="G484" t="str">
            <v>Rod. SC 430, km 14, Localidade de Panelão, zona rural, Urubici/SC</v>
          </cell>
          <cell r="H484">
            <v>5</v>
          </cell>
          <cell r="J484" t="str">
            <v>AI procedentes</v>
          </cell>
          <cell r="K484" t="str">
            <v>NÃO. Decisão anterior a dez/2012</v>
          </cell>
          <cell r="L484" t="str">
            <v>FORA DO CPMR</v>
          </cell>
          <cell r="M484">
            <v>40693</v>
          </cell>
          <cell r="N484">
            <v>16247639</v>
          </cell>
          <cell r="O484" t="str">
            <v>Não. Decisão do 444 &lt; julho/2014</v>
          </cell>
          <cell r="P484">
            <v>40878</v>
          </cell>
          <cell r="Q484">
            <v>42004</v>
          </cell>
          <cell r="R484">
            <v>0</v>
          </cell>
        </row>
        <row r="485">
          <cell r="F485" t="str">
            <v>752.194.507-78</v>
          </cell>
          <cell r="G485" t="str">
            <v>Fazenda Barra SeCA, Alojamento 1, Rua Henriqueta Caliman, s/n, Bairro Novo Tempo, Jaguaré – ES</v>
          </cell>
          <cell r="H485">
            <v>19</v>
          </cell>
          <cell r="I485">
            <v>0</v>
          </cell>
          <cell r="J485" t="str">
            <v>AI procedentes</v>
          </cell>
          <cell r="K485" t="str">
            <v>NÃO. Decisão anterior a dez/2012</v>
          </cell>
          <cell r="L485" t="str">
            <v>NÃO PESQUISADA</v>
          </cell>
          <cell r="M485" t="str">
            <v>Não pesquisado</v>
          </cell>
          <cell r="N485">
            <v>0</v>
          </cell>
          <cell r="O485">
            <v>0</v>
          </cell>
          <cell r="P485">
            <v>40878</v>
          </cell>
          <cell r="Q485">
            <v>41638</v>
          </cell>
          <cell r="R485">
            <v>0</v>
          </cell>
        </row>
        <row r="486">
          <cell r="F486" t="str">
            <v>277.821.079-20</v>
          </cell>
          <cell r="G486" t="str">
            <v>Fazenda Araguaia, 1ª.Vicinal Sul, Gleba Paranaíta, Estrada Assentamento São Pedro, Comunidade Guaiaca - MT</v>
          </cell>
          <cell r="H486">
            <v>6</v>
          </cell>
          <cell r="I486">
            <v>0</v>
          </cell>
          <cell r="J486" t="str">
            <v>AI procedentes</v>
          </cell>
          <cell r="K486" t="str">
            <v>NÃO. Decisão anterior a dez/2012</v>
          </cell>
          <cell r="L486" t="str">
            <v>NÃO PESQUISADA</v>
          </cell>
          <cell r="M486" t="str">
            <v>Não pesquisado</v>
          </cell>
          <cell r="N486">
            <v>0</v>
          </cell>
          <cell r="O486">
            <v>0</v>
          </cell>
          <cell r="P486">
            <v>40878</v>
          </cell>
          <cell r="Q486">
            <v>41638</v>
          </cell>
          <cell r="R486">
            <v>0</v>
          </cell>
        </row>
        <row r="487">
          <cell r="F487" t="str">
            <v>734.667.780-34</v>
          </cell>
          <cell r="G487" t="str">
            <v>Rod. BR 285, km 51, Rondinha, zona rural,  Bom Jesus/RS</v>
          </cell>
          <cell r="H487">
            <v>24</v>
          </cell>
          <cell r="J487" t="str">
            <v>AI procedentes</v>
          </cell>
          <cell r="K487" t="str">
            <v>NÃO. Decisão anterior a dez/2012</v>
          </cell>
          <cell r="L487" t="str">
            <v>FORA DO CPMR</v>
          </cell>
          <cell r="M487">
            <v>40529</v>
          </cell>
          <cell r="N487">
            <v>19318600</v>
          </cell>
          <cell r="O487" t="str">
            <v>Não. Decisão do 444 &lt; julho/2014</v>
          </cell>
          <cell r="P487">
            <v>40725</v>
          </cell>
          <cell r="Q487">
            <v>42004</v>
          </cell>
          <cell r="R487">
            <v>0</v>
          </cell>
        </row>
        <row r="488">
          <cell r="F488" t="str">
            <v>350.483.286-04</v>
          </cell>
          <cell r="G488" t="str">
            <v>Fazenda Cunhas - Rod. MG 223, km 25, mais 5 km à esquerda (Fazenda Shiwa), Araguari/MG</v>
          </cell>
          <cell r="H488">
            <v>13</v>
          </cell>
          <cell r="J488" t="str">
            <v>AI procedentes</v>
          </cell>
          <cell r="K488" t="str">
            <v>NÃO. Decisão anterior a dez/2012</v>
          </cell>
          <cell r="L488" t="str">
            <v>FORA DO CPMR</v>
          </cell>
          <cell r="M488">
            <v>40512</v>
          </cell>
          <cell r="N488">
            <v>19614250</v>
          </cell>
          <cell r="O488" t="str">
            <v>Não. Decisão do 444 &lt; julho/2014</v>
          </cell>
          <cell r="P488">
            <v>40878</v>
          </cell>
          <cell r="Q488">
            <v>42004</v>
          </cell>
          <cell r="R488">
            <v>0</v>
          </cell>
        </row>
        <row r="489">
          <cell r="F489" t="str">
            <v>248.452.561-34</v>
          </cell>
          <cell r="G489" t="str">
            <v>Fazenda Olho D’Água, Zona Rural de Monte Alegre de Goiás – GO</v>
          </cell>
          <cell r="H489">
            <v>5</v>
          </cell>
          <cell r="I489">
            <v>0</v>
          </cell>
          <cell r="J489" t="str">
            <v>AI procedentes</v>
          </cell>
          <cell r="K489" t="str">
            <v>NÃO. Decisão anterior a dez/2012</v>
          </cell>
          <cell r="L489" t="str">
            <v>NÃO PESQUISADA</v>
          </cell>
          <cell r="M489" t="str">
            <v>Não pesquisado</v>
          </cell>
          <cell r="N489">
            <v>0</v>
          </cell>
          <cell r="O489">
            <v>0</v>
          </cell>
          <cell r="P489">
            <v>40878</v>
          </cell>
          <cell r="Q489">
            <v>41638</v>
          </cell>
          <cell r="R489">
            <v>0</v>
          </cell>
        </row>
        <row r="490">
          <cell r="F490" t="str">
            <v>055.749.956-97</v>
          </cell>
          <cell r="G490" t="str">
            <v>Sítio Pinhalzinho dos Policas - zona rural, Itapeva/MG</v>
          </cell>
          <cell r="H490">
            <v>23</v>
          </cell>
          <cell r="I490">
            <v>0</v>
          </cell>
          <cell r="J490" t="str">
            <v>AI procedentes</v>
          </cell>
          <cell r="K490" t="str">
            <v>NÃO. Decisão anterior a dez/2012</v>
          </cell>
          <cell r="L490" t="str">
            <v>FORA DO CPMR</v>
          </cell>
          <cell r="M490">
            <v>40471</v>
          </cell>
          <cell r="N490">
            <v>24094269</v>
          </cell>
          <cell r="O490" t="str">
            <v>Não. Decisão do 444 &lt; julho/2014</v>
          </cell>
          <cell r="P490">
            <v>40725</v>
          </cell>
          <cell r="Q490">
            <v>42004</v>
          </cell>
          <cell r="R490">
            <v>0</v>
          </cell>
        </row>
        <row r="491">
          <cell r="F491" t="str">
            <v>003.308.741-52</v>
          </cell>
          <cell r="G491" t="str">
            <v>Fazenda João Luiz - zona rural, Monte Alegre de Goiás/GO</v>
          </cell>
          <cell r="H491">
            <v>3</v>
          </cell>
          <cell r="I491">
            <v>0</v>
          </cell>
          <cell r="J491" t="str">
            <v>AI procedentes</v>
          </cell>
          <cell r="K491" t="str">
            <v>NÃO. Decisão anterior a dez/2012</v>
          </cell>
          <cell r="L491" t="str">
            <v>NÃO PESQUISADA</v>
          </cell>
          <cell r="M491" t="str">
            <v>Não lavrado</v>
          </cell>
          <cell r="N491">
            <v>0</v>
          </cell>
          <cell r="O491">
            <v>0</v>
          </cell>
          <cell r="P491">
            <v>40878</v>
          </cell>
          <cell r="Q491">
            <v>42004</v>
          </cell>
          <cell r="R491">
            <v>0</v>
          </cell>
        </row>
        <row r="492">
          <cell r="F492" t="str">
            <v>169.919.661-34</v>
          </cell>
          <cell r="G492" t="str">
            <v>Fazenda Califórnia - Estrada Vila Rica a Santa Teresinha, mais 20 km, zona rural, Vila Rica/MT</v>
          </cell>
          <cell r="H492">
            <v>5</v>
          </cell>
          <cell r="I492">
            <v>0</v>
          </cell>
          <cell r="J492" t="str">
            <v>AI procedentes</v>
          </cell>
          <cell r="K492" t="str">
            <v>NÃO. Decisão anterior a dez/2012</v>
          </cell>
          <cell r="L492" t="str">
            <v>NÃO PESQUISADA</v>
          </cell>
          <cell r="M492" t="str">
            <v>Não lavrado</v>
          </cell>
          <cell r="N492">
            <v>0</v>
          </cell>
          <cell r="O492">
            <v>0</v>
          </cell>
          <cell r="P492">
            <v>40878</v>
          </cell>
          <cell r="Q492">
            <v>42004</v>
          </cell>
          <cell r="R492">
            <v>0</v>
          </cell>
        </row>
        <row r="493">
          <cell r="F493" t="str">
            <v>044.352.903-59</v>
          </cell>
          <cell r="G493" t="str">
            <v>Fazenda Barro Branco - Povoado Barro Branco, zona rural, Santa Luzia/MA</v>
          </cell>
          <cell r="H493">
            <v>11</v>
          </cell>
          <cell r="J493" t="str">
            <v>AI procedentes</v>
          </cell>
          <cell r="K493" t="str">
            <v>NÃO. Decisão anterior a dez/2012</v>
          </cell>
          <cell r="L493" t="str">
            <v>NÃO PESQUISADA</v>
          </cell>
          <cell r="M493">
            <v>40786</v>
          </cell>
          <cell r="N493">
            <v>19289031</v>
          </cell>
          <cell r="O493" t="str">
            <v>Não. Decisão do 444 &lt; julho/2014</v>
          </cell>
          <cell r="P493">
            <v>40878</v>
          </cell>
          <cell r="Q493">
            <v>42004</v>
          </cell>
          <cell r="R493">
            <v>0</v>
          </cell>
        </row>
        <row r="494">
          <cell r="F494" t="str">
            <v>154.167.984-91</v>
          </cell>
          <cell r="G494" t="str">
            <v>Fazenda Asa Branca I eIII, Zona Rural de São João do Curu – MA</v>
          </cell>
          <cell r="H494">
            <v>20</v>
          </cell>
          <cell r="I494">
            <v>0</v>
          </cell>
          <cell r="J494" t="str">
            <v>AI procedentes</v>
          </cell>
          <cell r="K494" t="str">
            <v>NÃO. Decisão anterior a dez/2012</v>
          </cell>
          <cell r="L494" t="str">
            <v>NÃO PESQUISADA</v>
          </cell>
          <cell r="M494" t="str">
            <v>Não pesquisado</v>
          </cell>
          <cell r="N494">
            <v>0</v>
          </cell>
          <cell r="O494">
            <v>0</v>
          </cell>
          <cell r="P494">
            <v>40878</v>
          </cell>
          <cell r="Q494">
            <v>41638</v>
          </cell>
          <cell r="R494">
            <v>0</v>
          </cell>
        </row>
        <row r="495">
          <cell r="F495" t="str">
            <v>07.264.587/0001-95</v>
          </cell>
          <cell r="G495" t="str">
            <v>Calçadão Rua Galdino Pimentel, 171, Bairro Centro Norte, Cuiabá/MT</v>
          </cell>
          <cell r="H495">
            <v>2</v>
          </cell>
          <cell r="J495" t="str">
            <v>AI procedentes</v>
          </cell>
          <cell r="K495" t="str">
            <v>NÃO. Decisão anterior a dez/2012</v>
          </cell>
          <cell r="L495" t="str">
            <v>NÃO PESQUISADA</v>
          </cell>
          <cell r="M495">
            <v>40830</v>
          </cell>
          <cell r="N495">
            <v>19297670</v>
          </cell>
          <cell r="O495" t="str">
            <v>Não. Decisão do 444 &lt; julho/2014</v>
          </cell>
          <cell r="P495">
            <v>40878</v>
          </cell>
          <cell r="Q495">
            <v>42004</v>
          </cell>
          <cell r="R495">
            <v>0</v>
          </cell>
        </row>
        <row r="496">
          <cell r="F496" t="str">
            <v>011.886.158-15</v>
          </cell>
          <cell r="G496" t="str">
            <v>Fazenda Areião/Riacho Fundo - Vila Almas, zona rural, João Pinheiro/MG</v>
          </cell>
          <cell r="H496">
            <v>4</v>
          </cell>
          <cell r="J496" t="str">
            <v>AI procedentes</v>
          </cell>
          <cell r="K496" t="str">
            <v>NÃO. Decisão anterior a dez/2012</v>
          </cell>
          <cell r="L496" t="str">
            <v>NÃO PESQUISADA</v>
          </cell>
          <cell r="M496" t="str">
            <v>Não lavrado</v>
          </cell>
          <cell r="N496">
            <v>0</v>
          </cell>
          <cell r="O496">
            <v>0</v>
          </cell>
          <cell r="P496">
            <v>40878</v>
          </cell>
          <cell r="Q496">
            <v>42004</v>
          </cell>
          <cell r="R496">
            <v>0</v>
          </cell>
        </row>
        <row r="497">
          <cell r="F497" t="str">
            <v>547.704.326-15</v>
          </cell>
          <cell r="G497" t="str">
            <v>Fazenda Mãe Lourdes - Rod. MG 400, km 15, Buritis/MG</v>
          </cell>
          <cell r="H497">
            <v>5</v>
          </cell>
          <cell r="J497" t="str">
            <v>AI procedentes</v>
          </cell>
          <cell r="K497" t="str">
            <v>NÃO. Decisão anterior a dez/2012</v>
          </cell>
          <cell r="L497" t="str">
            <v>NÃO PESQUISADA</v>
          </cell>
          <cell r="M497" t="str">
            <v>Não pesquisado</v>
          </cell>
          <cell r="N497">
            <v>22345868</v>
          </cell>
          <cell r="O497" t="str">
            <v>Não. Decisão do 444 &lt; julho/2014</v>
          </cell>
          <cell r="P497">
            <v>40878</v>
          </cell>
          <cell r="Q497">
            <v>42004</v>
          </cell>
          <cell r="R497">
            <v>0</v>
          </cell>
        </row>
        <row r="498">
          <cell r="F498" t="str">
            <v>03.335.501/0001-17</v>
          </cell>
          <cell r="G498" t="str">
            <v>Rua Atanázio Fernandes Júnior, 1390, Jardim Gaivotas, Araraquara - SP</v>
          </cell>
          <cell r="H498">
            <v>2</v>
          </cell>
          <cell r="I498">
            <v>0</v>
          </cell>
          <cell r="J498" t="str">
            <v>AI procedentes</v>
          </cell>
          <cell r="K498" t="str">
            <v>NÃO. Decisão anterior a dez/2012</v>
          </cell>
          <cell r="L498" t="str">
            <v>NÃO PESQUISADA</v>
          </cell>
          <cell r="M498" t="str">
            <v>Não pesquisado</v>
          </cell>
          <cell r="N498">
            <v>0</v>
          </cell>
          <cell r="O498">
            <v>0</v>
          </cell>
          <cell r="P498">
            <v>40878</v>
          </cell>
          <cell r="Q498">
            <v>41638</v>
          </cell>
          <cell r="R498">
            <v>0</v>
          </cell>
        </row>
        <row r="499">
          <cell r="F499" t="str">
            <v>72.316.540/0001-90</v>
          </cell>
          <cell r="G499" t="str">
            <v>Rua Sete de Setembro, s/n, Lindóia do Sul/SC</v>
          </cell>
          <cell r="H499">
            <v>6</v>
          </cell>
          <cell r="J499" t="str">
            <v>AI procedentes</v>
          </cell>
          <cell r="K499" t="str">
            <v>NÃO. Decisão anterior a dez/2012</v>
          </cell>
          <cell r="L499" t="str">
            <v>NÃO PESQUISADA</v>
          </cell>
          <cell r="M499">
            <v>40744</v>
          </cell>
          <cell r="N499">
            <v>20661053</v>
          </cell>
          <cell r="O499" t="str">
            <v>Não. Decisão do 444 &lt; julho/2014</v>
          </cell>
          <cell r="P499">
            <v>40878</v>
          </cell>
          <cell r="Q499">
            <v>42004</v>
          </cell>
          <cell r="R499">
            <v>0</v>
          </cell>
        </row>
        <row r="500">
          <cell r="F500" t="str">
            <v>791.249.419-72</v>
          </cell>
          <cell r="G500" t="str">
            <v>Banhados, zona rural, Rio Negrinho/SC</v>
          </cell>
          <cell r="H500">
            <v>22</v>
          </cell>
          <cell r="J500" t="str">
            <v>AI procedentes</v>
          </cell>
          <cell r="K500" t="str">
            <v>NÃO. Decisão anterior a dez/2012</v>
          </cell>
          <cell r="L500" t="str">
            <v>NÃO PESQUISADA</v>
          </cell>
          <cell r="M500">
            <v>40771</v>
          </cell>
          <cell r="N500">
            <v>20661452</v>
          </cell>
          <cell r="O500" t="str">
            <v>Não. Decisão do 444 &lt; julho/2014</v>
          </cell>
          <cell r="P500">
            <v>40878</v>
          </cell>
          <cell r="Q500">
            <v>42004</v>
          </cell>
          <cell r="R500">
            <v>0</v>
          </cell>
        </row>
        <row r="501">
          <cell r="F501" t="str">
            <v>680.445.349-20</v>
          </cell>
          <cell r="G501" t="str">
            <v>Fazenda São Lucas, Estrada da Amazônia, Km 43, Zona Rural, Rondolândia - MT</v>
          </cell>
          <cell r="H501">
            <v>3</v>
          </cell>
          <cell r="I501">
            <v>0</v>
          </cell>
          <cell r="J501" t="str">
            <v xml:space="preserve">AI procedentes </v>
          </cell>
          <cell r="K501" t="str">
            <v>NÃO. Decisão anterior a dez/2012</v>
          </cell>
          <cell r="L501" t="str">
            <v>NÃO PESQUISADA</v>
          </cell>
          <cell r="M501" t="str">
            <v>Não pesquisado</v>
          </cell>
          <cell r="N501">
            <v>0</v>
          </cell>
          <cell r="O501">
            <v>0</v>
          </cell>
          <cell r="P501">
            <v>40513</v>
          </cell>
          <cell r="Q501">
            <v>41271</v>
          </cell>
          <cell r="R501">
            <v>0</v>
          </cell>
        </row>
        <row r="502">
          <cell r="F502" t="str">
            <v>664.920.410-20</v>
          </cell>
          <cell r="G502" t="str">
            <v>RST 101, zona rural, Capão da Areia, São José do Norte/RS</v>
          </cell>
          <cell r="H502">
            <v>6</v>
          </cell>
          <cell r="J502" t="str">
            <v xml:space="preserve">AI procedentes </v>
          </cell>
          <cell r="K502" t="str">
            <v>NÃO. Decisão anterior a dez/2012</v>
          </cell>
          <cell r="L502" t="str">
            <v>NÃO PESQUISADA</v>
          </cell>
          <cell r="M502">
            <v>40148</v>
          </cell>
          <cell r="N502">
            <v>18986137</v>
          </cell>
          <cell r="O502" t="str">
            <v>Não. Decisão do 444 &lt; julho/2014</v>
          </cell>
          <cell r="P502">
            <v>40513</v>
          </cell>
          <cell r="Q502">
            <v>42004</v>
          </cell>
          <cell r="R502">
            <v>0</v>
          </cell>
        </row>
        <row r="503">
          <cell r="F503" t="str">
            <v>848.437.303-78</v>
          </cell>
          <cell r="G503" t="str">
            <v>Carvoaria do Valdo - Fazenda Pampulha, Rod. BR 222, km 30, zona rural, Açailândia/MA</v>
          </cell>
          <cell r="H503">
            <v>7</v>
          </cell>
          <cell r="J503" t="str">
            <v>AI procedentes Op/113/08e Op/106/09</v>
          </cell>
          <cell r="K503" t="str">
            <v>NÃO. Decisão anterior a dez/2012</v>
          </cell>
          <cell r="L503" t="str">
            <v>NÃO PESQUISADA</v>
          </cell>
          <cell r="M503">
            <v>40127</v>
          </cell>
          <cell r="N503">
            <v>19240562</v>
          </cell>
          <cell r="O503" t="str">
            <v>Não. Decisão do 444 &lt; julho/2014</v>
          </cell>
          <cell r="P503">
            <v>40878</v>
          </cell>
          <cell r="Q503">
            <v>42004</v>
          </cell>
          <cell r="R503">
            <v>0</v>
          </cell>
        </row>
        <row r="504">
          <cell r="F504" t="str">
            <v>47.614.177/0003-03</v>
          </cell>
          <cell r="G504" t="str">
            <v>Fazenda São Pedro, Padre Ponciano, Zona Rural de Palmas – PR</v>
          </cell>
          <cell r="H504">
            <v>28</v>
          </cell>
          <cell r="I504">
            <v>0</v>
          </cell>
          <cell r="J504" t="str">
            <v>AI procedentes. Em junho/2014: Decisão desfavorável à união transitada em 04/10/2013 - processo 00288-2012-026-09-00-8, conforme consulta processual no site do tribunal. Pasta foi arquivada na caixa "Excluídos".</v>
          </cell>
          <cell r="K504" t="str">
            <v>NÃO. Decisão anterior a dez/2012</v>
          </cell>
          <cell r="L504" t="str">
            <v>NÃO PESQUISADA</v>
          </cell>
          <cell r="M504" t="str">
            <v>Não pesquisado</v>
          </cell>
          <cell r="N504">
            <v>0</v>
          </cell>
          <cell r="O504">
            <v>0</v>
          </cell>
          <cell r="P504">
            <v>40725</v>
          </cell>
          <cell r="Q504">
            <v>41243</v>
          </cell>
          <cell r="R504">
            <v>0</v>
          </cell>
        </row>
        <row r="505">
          <cell r="F505" t="str">
            <v>537.004.491-00</v>
          </cell>
          <cell r="G505" t="str">
            <v>Fazenda Nova - km 18 à esquerda da estrada Amaralina, Mutunópolis/GO</v>
          </cell>
          <cell r="H505">
            <v>6</v>
          </cell>
          <cell r="J505" t="str">
            <v>AI procedentes. Roberto Jesus da Silva, CPF 916.404.406-82, saiu na atualização do CE de 21/07/2009.</v>
          </cell>
          <cell r="K505" t="str">
            <v>NÃO. Decisão anterior a dez/2012</v>
          </cell>
          <cell r="L505" t="str">
            <v>NÃO PESQUISADA</v>
          </cell>
          <cell r="M505" t="str">
            <v>Não lavrado</v>
          </cell>
          <cell r="N505">
            <v>0</v>
          </cell>
          <cell r="O505">
            <v>0</v>
          </cell>
          <cell r="P505">
            <v>39052</v>
          </cell>
          <cell r="Q505">
            <v>42004</v>
          </cell>
        </row>
        <row r="506">
          <cell r="F506" t="str">
            <v>08.715.574/0001-58</v>
          </cell>
          <cell r="G506" t="str">
            <v>Fazenda Toledo - zona rural, Tapurah/MT</v>
          </cell>
          <cell r="H506">
            <v>16</v>
          </cell>
          <cell r="J506" t="str">
            <v>AI prodedentes</v>
          </cell>
          <cell r="K506" t="str">
            <v>NÃO. Decisão anterior a dez/2012</v>
          </cell>
          <cell r="L506" t="str">
            <v>NÃO PESQUISADA</v>
          </cell>
          <cell r="M506">
            <v>40059</v>
          </cell>
          <cell r="N506">
            <v>19225768</v>
          </cell>
          <cell r="O506" t="str">
            <v>Não. Decisão do 444 &lt; julho/2014</v>
          </cell>
          <cell r="P506">
            <v>40513</v>
          </cell>
          <cell r="Q506">
            <v>42004</v>
          </cell>
          <cell r="R506">
            <v>0</v>
          </cell>
        </row>
        <row r="507">
          <cell r="F507" t="str">
            <v>949.100.306-20</v>
          </cell>
          <cell r="G507" t="str">
            <v>Rua Cornélio Vernize, 135, Planalto, Estiva/MG</v>
          </cell>
          <cell r="H507">
            <v>25</v>
          </cell>
          <cell r="J507" t="str">
            <v>AI prodedentes</v>
          </cell>
          <cell r="K507" t="str">
            <v>NÃO. Decisão anterior a dez/2012</v>
          </cell>
          <cell r="L507" t="str">
            <v>FORA DO CPMR</v>
          </cell>
          <cell r="M507">
            <v>40578</v>
          </cell>
          <cell r="N507">
            <v>24094277</v>
          </cell>
          <cell r="O507" t="str">
            <v>Não. Decisão do 444 &lt; julho/2014</v>
          </cell>
          <cell r="P507">
            <v>40878</v>
          </cell>
          <cell r="Q507">
            <v>42004</v>
          </cell>
          <cell r="R507">
            <v>0</v>
          </cell>
        </row>
        <row r="508">
          <cell r="F508" t="str">
            <v>142.195.493-15</v>
          </cell>
          <cell r="G508" t="str">
            <v>Perímetro Irrigado do Gurguéia, Alvorada do Gurguéia/PI</v>
          </cell>
          <cell r="H508">
            <v>83</v>
          </cell>
          <cell r="J508" t="str">
            <v>AI’s – PFN</v>
          </cell>
          <cell r="K508" t="str">
            <v>NÃO. Decisão anterior a dez/2012</v>
          </cell>
          <cell r="L508" t="str">
            <v>FORA DO CPMR</v>
          </cell>
          <cell r="M508" t="str">
            <v>Fora do CPMR</v>
          </cell>
          <cell r="N508">
            <v>0</v>
          </cell>
          <cell r="O508">
            <v>0</v>
          </cell>
          <cell r="P508">
            <v>38322</v>
          </cell>
          <cell r="Q508">
            <v>42004</v>
          </cell>
        </row>
        <row r="509">
          <cell r="F509" t="str">
            <v>01.646.204/0001-67</v>
          </cell>
          <cell r="G509" t="str">
            <v>Fazenda Pau Pelado - Estrada Rio Preto, Km 248, Itupiranga - PA</v>
          </cell>
          <cell r="H509">
            <v>16</v>
          </cell>
          <cell r="I509">
            <v>0</v>
          </cell>
          <cell r="J509" t="str">
            <v>AI’s – PFN</v>
          </cell>
          <cell r="K509" t="str">
            <v>NÃO. Decisão anterior a dez/2012</v>
          </cell>
          <cell r="L509" t="str">
            <v>NÃO PESQUISADA</v>
          </cell>
          <cell r="M509" t="str">
            <v>Não pesquisado</v>
          </cell>
          <cell r="N509">
            <v>0</v>
          </cell>
          <cell r="O509">
            <v>0</v>
          </cell>
          <cell r="P509">
            <v>38322</v>
          </cell>
          <cell r="Q509">
            <v>39280</v>
          </cell>
          <cell r="R509">
            <v>0</v>
          </cell>
        </row>
        <row r="510">
          <cell r="F510" t="str">
            <v>032.118.601-00</v>
          </cell>
          <cell r="G510" t="str">
            <v>Fazenda Rancho da Prata - BR 010, Vila Ligação, Dom Eliseu/PA</v>
          </cell>
          <cell r="H510">
            <v>13</v>
          </cell>
          <cell r="I510">
            <v>0</v>
          </cell>
          <cell r="J510" t="str">
            <v>AI’s PFN</v>
          </cell>
          <cell r="K510" t="str">
            <v>NÃO. Decisão anterior a dez/2012</v>
          </cell>
          <cell r="L510" t="str">
            <v>NÃO PESQUISADA</v>
          </cell>
          <cell r="M510" t="str">
            <v>Alguns autos não localizados no CPMR</v>
          </cell>
          <cell r="N510">
            <v>0</v>
          </cell>
          <cell r="O510">
            <v>0</v>
          </cell>
          <cell r="P510">
            <v>38322</v>
          </cell>
          <cell r="Q510">
            <v>42004</v>
          </cell>
          <cell r="R510">
            <v>0</v>
          </cell>
        </row>
        <row r="511">
          <cell r="F511" t="str">
            <v>09.761.172/0001-52</v>
          </cell>
          <cell r="G511" t="str">
            <v>Fazenda Olinda - Rod. BR 135, s/n, zona rural, Riachão das Neves/BA</v>
          </cell>
          <cell r="H511">
            <v>15</v>
          </cell>
          <cell r="I511">
            <v>0</v>
          </cell>
          <cell r="J511" t="str">
            <v>Ajuizou MS, o qual foi extinto sem julgamento do mérito, devido à liminar do STF (TRT 5ª REGIÃO.VT Barreiras. Proc. 00001407-81.2013.05.0661).</v>
          </cell>
          <cell r="K511" t="str">
            <v>SIM. Na Inicial, adv diz que empregador pagou todas as multas (salvo uma, por equívoco), mas contesta as irregularidades, alegando que não ocorreram de fato. No fim, pede, basicamente, apenas a exclusão do Cadastro.</v>
          </cell>
          <cell r="L511">
            <v>41319</v>
          </cell>
          <cell r="M511" t="str">
            <v>Não lavrado</v>
          </cell>
          <cell r="N511">
            <v>0</v>
          </cell>
          <cell r="O511">
            <v>0</v>
          </cell>
          <cell r="P511">
            <v>41453</v>
          </cell>
          <cell r="Q511">
            <v>42004</v>
          </cell>
        </row>
        <row r="512">
          <cell r="F512" t="str">
            <v>799.006.234-87</v>
          </cell>
          <cell r="G512" t="str">
            <v>Fazenda Santa Luzia - Rod. PA 153, km 35, São Geraldo do Araguaia/PA</v>
          </cell>
          <cell r="H512">
            <v>7</v>
          </cell>
          <cell r="J512" t="str">
            <v>Ajuizou MS, o qual foi negado, 26/01/2015. Recurso ordinário . 1ª VT MARABÁ. TRT 8ª R.Proc.0001336-74.2014.5.08.0107.</v>
          </cell>
          <cell r="K512" t="str">
            <v>SIM. Na Inicial, o adv cita irregularidades e afirma que não configuram trabalho escravo, informa que o empregador pagou as multas e pede, basicamente, a exclusão do Cadastro.</v>
          </cell>
          <cell r="L512">
            <v>41675</v>
          </cell>
          <cell r="M512" t="str">
            <v>Não lavrado</v>
          </cell>
          <cell r="N512">
            <v>0</v>
          </cell>
          <cell r="O512">
            <v>0</v>
          </cell>
          <cell r="P512">
            <v>41821</v>
          </cell>
          <cell r="Q512">
            <v>42004</v>
          </cell>
        </row>
        <row r="513">
          <cell r="F513" t="str">
            <v>402.456.832-91</v>
          </cell>
          <cell r="G513" t="str">
            <v>Fazenda Tabernáculo – Rod. BR 227, km 85 a 70 – Rondon do Pará – PA</v>
          </cell>
          <cell r="H513">
            <v>24</v>
          </cell>
          <cell r="I513">
            <v>0</v>
          </cell>
          <cell r="J513" t="str">
            <v>Ao que tudo indica, foi indevidamente excluído da lista por algum erro na compilação do Cadastro para paublicação. Em 07/08/2014, considerou-se que não deve ser reincluído. A pasta foi juntada ao arquivo dos excluídos.</v>
          </cell>
          <cell r="K513" t="str">
            <v>NÃO. Decisão anterior a dez/2012</v>
          </cell>
          <cell r="L513" t="str">
            <v>NÃO PESQUISADA</v>
          </cell>
          <cell r="M513" t="str">
            <v>Não pesquisado</v>
          </cell>
          <cell r="N513">
            <v>0</v>
          </cell>
          <cell r="O513">
            <v>0</v>
          </cell>
          <cell r="P513">
            <v>38899</v>
          </cell>
          <cell r="Q513">
            <v>40543</v>
          </cell>
          <cell r="R513">
            <v>0</v>
          </cell>
        </row>
        <row r="514">
          <cell r="F514" t="str">
            <v>042.089.907-32</v>
          </cell>
          <cell r="G514" t="str">
            <v>Carvoaria do Rogério - Rod. PA 150, aproximadamente 3 km sentido Goianésia, zona rural, Tailândia/PA</v>
          </cell>
          <cell r="H514">
            <v>4</v>
          </cell>
          <cell r="I514">
            <v>0</v>
          </cell>
          <cell r="J514" t="str">
            <v>Apenas um auto de infração lavrado.</v>
          </cell>
          <cell r="K514" t="str">
            <v>SIM.</v>
          </cell>
          <cell r="L514">
            <v>41466</v>
          </cell>
          <cell r="M514" t="str">
            <v>Não lavrado</v>
          </cell>
          <cell r="N514">
            <v>0</v>
          </cell>
          <cell r="O514">
            <v>0</v>
          </cell>
          <cell r="P514">
            <v>41638</v>
          </cell>
          <cell r="Q514">
            <v>42004</v>
          </cell>
        </row>
        <row r="515">
          <cell r="F515" t="str">
            <v>32.343.816/0001-04</v>
          </cell>
          <cell r="G515" t="str">
            <v>Área de extração e beneficiamento - Estrada Pádua a Pirapetinga, km 16, Boa Nova, 3° distrito de Santo Antônio de Pádua/RJ.</v>
          </cell>
          <cell r="H515">
            <v>1</v>
          </cell>
          <cell r="I515">
            <v>0</v>
          </cell>
          <cell r="J515" t="str">
            <v>Atualização 2013-12. Tutela Antecipada. Ação 0000297-12.2014.5.01.0471 1ª Vara do Trabalho de Itaperuna/RJ</v>
          </cell>
          <cell r="K515" t="str">
            <v>NÃO. A inicial não está na pasta, mas na decisão judicial, o juiz reconsidera a decisão para conceder a liminar em razão de juntada de sentença absolutória nos autos de ação criminal com parecer favorável do MPF fundamentada na inexistência de fato típico.</v>
          </cell>
          <cell r="L515" t="str">
            <v>NÃO PESQUISADA</v>
          </cell>
          <cell r="M515" t="str">
            <v>Não pesquisado</v>
          </cell>
          <cell r="N515">
            <v>0</v>
          </cell>
          <cell r="O515">
            <v>0</v>
          </cell>
          <cell r="P515">
            <v>41638</v>
          </cell>
          <cell r="Q515">
            <v>41738</v>
          </cell>
          <cell r="R515">
            <v>0</v>
          </cell>
        </row>
        <row r="516">
          <cell r="F516" t="str">
            <v>262.357.812-53</v>
          </cell>
          <cell r="G516" t="str">
            <v>Fazenda Manelão - zona rural de Anapu/PA</v>
          </cell>
          <cell r="H516">
            <v>7</v>
          </cell>
          <cell r="I516" t="str">
            <v>0724-3/01</v>
          </cell>
          <cell r="J516" t="str">
            <v>Atualização 2014-12</v>
          </cell>
          <cell r="K516" t="str">
            <v>SIM.</v>
          </cell>
          <cell r="L516">
            <v>41858</v>
          </cell>
          <cell r="M516">
            <v>41858</v>
          </cell>
          <cell r="N516">
            <v>19255942</v>
          </cell>
          <cell r="O516" t="str">
            <v xml:space="preserve">Sim. Discutido com chefia. Auto consistente, mas não usa expressamente o termo "trabalho escravo"; fala, de forma contundente, em condição degradante. O conteúdo é impecável, cita as normas constitucionais e internacionais, só não usa o termo "trabalho escravo". </v>
          </cell>
          <cell r="P516">
            <v>42817</v>
          </cell>
          <cell r="Q516">
            <v>0</v>
          </cell>
          <cell r="R516">
            <v>0</v>
          </cell>
        </row>
        <row r="517">
          <cell r="F517" t="str">
            <v>504.888.133-87</v>
          </cell>
          <cell r="G517" t="str">
            <v>Fazenda Três Irmãos - Rod. PA 150, km 65, zona rural, Conceição do Araguaia/PA</v>
          </cell>
          <cell r="H517">
            <v>2</v>
          </cell>
          <cell r="I517" t="str">
            <v>0159-8/99</v>
          </cell>
          <cell r="J517" t="str">
            <v>Atualização 2014-12</v>
          </cell>
          <cell r="K517" t="str">
            <v>SIM.</v>
          </cell>
          <cell r="L517">
            <v>41926</v>
          </cell>
          <cell r="M517">
            <v>41858</v>
          </cell>
          <cell r="N517">
            <v>25028111</v>
          </cell>
          <cell r="O517" t="str">
            <v>Sim. Auto consistente e com expressa caracterização de trabalho análogo à escravo</v>
          </cell>
          <cell r="P517">
            <v>42817</v>
          </cell>
        </row>
        <row r="518">
          <cell r="F518" t="str">
            <v>851.933.211-00</v>
          </cell>
          <cell r="G518" t="str">
            <v>Gleba lote 313b - Rodovia MT-225, zona rural de Feliz Natal/MT</v>
          </cell>
          <cell r="H518">
            <v>8</v>
          </cell>
          <cell r="I518" t="str">
            <v>0115-6/00</v>
          </cell>
          <cell r="J518" t="str">
            <v>Atualização 2014-12</v>
          </cell>
          <cell r="K518" t="str">
            <v>SIM.</v>
          </cell>
          <cell r="L518">
            <v>41914</v>
          </cell>
          <cell r="M518">
            <v>41894</v>
          </cell>
          <cell r="N518">
            <v>22682449</v>
          </cell>
          <cell r="O518" t="str">
            <v>Sim. Auto consistente e com expressa caracterização de trabalho análogo à escravo</v>
          </cell>
          <cell r="P518">
            <v>42817</v>
          </cell>
        </row>
        <row r="519">
          <cell r="F519" t="str">
            <v>004.089.055-49</v>
          </cell>
          <cell r="G519" t="str">
            <v>Fazenda Grapia - Estrada de acesso à ferrovia de Carajás, linhão da Eletronorte, São Pedro da Água Branca/MA</v>
          </cell>
          <cell r="H519">
            <v>1</v>
          </cell>
          <cell r="I519" t="str">
            <v>0151-2/01</v>
          </cell>
          <cell r="J519" t="str">
            <v>Atualização 2014-12</v>
          </cell>
          <cell r="K519" t="str">
            <v>SIM.</v>
          </cell>
          <cell r="L519">
            <v>41872</v>
          </cell>
          <cell r="M519">
            <v>41872</v>
          </cell>
          <cell r="N519">
            <v>201084091</v>
          </cell>
          <cell r="O519" t="str">
            <v>Sim. Auto consistente e com expressa caracterização de trabalho análogo à escravo</v>
          </cell>
          <cell r="P519">
            <v>42817</v>
          </cell>
          <cell r="Q519">
            <v>0</v>
          </cell>
          <cell r="R519">
            <v>0</v>
          </cell>
        </row>
        <row r="520">
          <cell r="F520" t="str">
            <v>040.006.092-20</v>
          </cell>
          <cell r="G520" t="str">
            <v>Fazenda Campos de Olinda - zona rural de Novo Repartimento/PA</v>
          </cell>
          <cell r="H520">
            <v>1</v>
          </cell>
          <cell r="I520" t="str">
            <v>0151-2/01</v>
          </cell>
          <cell r="J520" t="str">
            <v>Atualização 2014-12</v>
          </cell>
          <cell r="K520" t="str">
            <v>NÃO. Em 22/06/16, absolvido penalmente com base no art. 386, III, CPP (ausência de materialidade).</v>
          </cell>
          <cell r="L520">
            <v>41963</v>
          </cell>
          <cell r="M520" t="str">
            <v>Não lavrado</v>
          </cell>
          <cell r="N520">
            <v>0</v>
          </cell>
          <cell r="O520">
            <v>0</v>
          </cell>
          <cell r="P520">
            <v>0</v>
          </cell>
          <cell r="Q520">
            <v>0</v>
          </cell>
          <cell r="R520">
            <v>0</v>
          </cell>
        </row>
        <row r="521">
          <cell r="F521" t="str">
            <v>173.834.639-00</v>
          </cell>
          <cell r="G521" t="str">
            <v>Fazenda Boa Esperança - Linha da Pedreira, Flor da Serra, zona rural de Maputá/MT</v>
          </cell>
          <cell r="H521">
            <v>15</v>
          </cell>
          <cell r="I521" t="str">
            <v>0724-3/01</v>
          </cell>
          <cell r="J521" t="str">
            <v>Atualização 2014-12</v>
          </cell>
          <cell r="K521" t="str">
            <v>SIM.</v>
          </cell>
          <cell r="L521">
            <v>41941</v>
          </cell>
          <cell r="M521">
            <v>41939</v>
          </cell>
          <cell r="N521">
            <v>200491784</v>
          </cell>
          <cell r="O521" t="str">
            <v>Sim. Auto consistente e com expressa caracterização de trabalho análogo à escravo</v>
          </cell>
          <cell r="P521">
            <v>42817</v>
          </cell>
          <cell r="Q521">
            <v>0</v>
          </cell>
          <cell r="R521">
            <v>0</v>
          </cell>
        </row>
        <row r="522">
          <cell r="F522" t="str">
            <v>04.680.548/0001-80</v>
          </cell>
          <cell r="G522" t="str">
            <v>Fazenda Santo Antônio - Zona rural de Dourados/MS</v>
          </cell>
          <cell r="H522">
            <v>4</v>
          </cell>
          <cell r="I522" t="str">
            <v>0161-0/03</v>
          </cell>
          <cell r="J522" t="str">
            <v>Atualização 2014-12</v>
          </cell>
          <cell r="K522" t="str">
            <v>SIM.</v>
          </cell>
          <cell r="L522">
            <v>41887</v>
          </cell>
          <cell r="M522">
            <v>41887</v>
          </cell>
          <cell r="N522">
            <v>203971710</v>
          </cell>
          <cell r="O522" t="str">
            <v>Sim. Discutido com chefia. Auto consistente, mas não usa expressamente o termo "trabalho escravo"; fala, de forma contundente, em condições degradantes, aviltamento da dignidade humana, e cita tratados internacionais e CF.</v>
          </cell>
          <cell r="P522">
            <v>42817</v>
          </cell>
          <cell r="Q522">
            <v>0</v>
          </cell>
          <cell r="R522">
            <v>0</v>
          </cell>
        </row>
        <row r="523">
          <cell r="F523" t="str">
            <v>015.982.879-15</v>
          </cell>
          <cell r="G523" t="str">
            <v>Fazenda Água Limpa - zona rural, Santa Maria das Barreiras/PA</v>
          </cell>
          <cell r="H523">
            <v>4</v>
          </cell>
          <cell r="I523" t="str">
            <v>0151-2/01</v>
          </cell>
          <cell r="J523" t="str">
            <v>Atualização 2015-08</v>
          </cell>
          <cell r="K523" t="str">
            <v>SIM.</v>
          </cell>
          <cell r="L523">
            <v>42101</v>
          </cell>
          <cell r="M523">
            <v>41978</v>
          </cell>
          <cell r="N523">
            <v>24203203</v>
          </cell>
          <cell r="O523" t="str">
            <v>Sim. Auto consistente e com expressa caracterização de trabalho análogo à escravo</v>
          </cell>
          <cell r="P523">
            <v>42817</v>
          </cell>
          <cell r="Q523">
            <v>0</v>
          </cell>
          <cell r="R523">
            <v>0</v>
          </cell>
        </row>
        <row r="524">
          <cell r="F524" t="str">
            <v>300.359.709-44</v>
          </cell>
          <cell r="G524" t="str">
            <v>Fazendas Giramundo e Guariroba - Zona Rural do Municipio de Paracatu, MG</v>
          </cell>
          <cell r="H524">
            <v>5</v>
          </cell>
          <cell r="I524" t="str">
            <v>0119-9/05</v>
          </cell>
          <cell r="J524" t="str">
            <v>Atualização 2015-08</v>
          </cell>
          <cell r="K524" t="str">
            <v>SIM. Ajuizou ação, mas liminar foi indeferida.</v>
          </cell>
          <cell r="L524">
            <v>42079</v>
          </cell>
          <cell r="M524">
            <v>42072</v>
          </cell>
          <cell r="N524">
            <v>24056731</v>
          </cell>
          <cell r="O524" t="str">
            <v xml:space="preserve">Sim. Discutido com chefia. Auto consistente, mas não usa expressamente o termo "trabalho escravo"; fala, de forma contundente, em trabalho precario e degradante. Cita as Convenções da OIT. </v>
          </cell>
          <cell r="P524">
            <v>42817</v>
          </cell>
          <cell r="Q524">
            <v>0</v>
          </cell>
        </row>
        <row r="525">
          <cell r="F525" t="str">
            <v>948.566.642-04</v>
          </cell>
          <cell r="G525" t="str">
            <v>Fazenda Leandra - vicinal Lontrão, km 26, Gleba Empenho, Pacajá/PA</v>
          </cell>
          <cell r="H525">
            <v>2</v>
          </cell>
          <cell r="I525" t="str">
            <v>0151-2/01</v>
          </cell>
          <cell r="J525" t="str">
            <v>Atualização 2015-08</v>
          </cell>
          <cell r="K525" t="str">
            <v>SIM.</v>
          </cell>
          <cell r="L525">
            <v>42096</v>
          </cell>
          <cell r="M525">
            <v>42096</v>
          </cell>
          <cell r="N525">
            <v>22953132</v>
          </cell>
          <cell r="O525" t="str">
            <v>Sim. Auto consistente e com expressa caracterização de trabalho análogo à escravo</v>
          </cell>
          <cell r="P525">
            <v>42817</v>
          </cell>
          <cell r="Q525">
            <v>0</v>
          </cell>
        </row>
        <row r="526">
          <cell r="F526" t="str">
            <v>02.584.988/0002-90</v>
          </cell>
          <cell r="G526" t="str">
            <v>Fazenda Alan - Rod. MT 338, km 182, Vila Simioni, Itanhangá/MT</v>
          </cell>
          <cell r="H526">
            <v>7</v>
          </cell>
          <cell r="I526" t="str">
            <v>0220-9/02</v>
          </cell>
          <cell r="J526" t="str">
            <v>Atualização 2015-08</v>
          </cell>
          <cell r="K526" t="str">
            <v>SIM.</v>
          </cell>
          <cell r="L526">
            <v>42037</v>
          </cell>
          <cell r="M526">
            <v>41921</v>
          </cell>
          <cell r="N526">
            <v>22630511</v>
          </cell>
          <cell r="O526" t="str">
            <v>Sim. Auto consistente e com expressa caracterização de trabalho análogo à escravo</v>
          </cell>
          <cell r="P526">
            <v>42817</v>
          </cell>
          <cell r="Q526">
            <v>0</v>
          </cell>
        </row>
        <row r="527">
          <cell r="F527" t="str">
            <v>192.094.526-15</v>
          </cell>
          <cell r="G527" t="str">
            <v>Fazenda Real Paraíso - zona rural, Campanha/MG</v>
          </cell>
          <cell r="H527">
            <v>1</v>
          </cell>
          <cell r="I527" t="str">
            <v>0134-2/00</v>
          </cell>
          <cell r="J527" t="str">
            <v>Atualização 2015-08</v>
          </cell>
          <cell r="K527" t="str">
            <v>SIM.</v>
          </cell>
          <cell r="L527">
            <v>41924</v>
          </cell>
          <cell r="M527">
            <v>41876</v>
          </cell>
          <cell r="N527">
            <v>201662906</v>
          </cell>
          <cell r="O527" t="str">
            <v>Sim. Auto consistente e com expressa caracterização de trabalho análogo à escravo</v>
          </cell>
          <cell r="P527">
            <v>42817</v>
          </cell>
          <cell r="Q527">
            <v>0</v>
          </cell>
        </row>
        <row r="528">
          <cell r="F528" t="str">
            <v>705.704.936-68</v>
          </cell>
          <cell r="G528" t="str">
            <v>Fazenda Santa Helena/Chácara Vargem Bonita - zona rural, Ibiraci/MG</v>
          </cell>
          <cell r="H528">
            <v>11</v>
          </cell>
          <cell r="I528" t="str">
            <v>0134-2/00</v>
          </cell>
          <cell r="J528" t="str">
            <v>Atualização 2015-08</v>
          </cell>
          <cell r="K528" t="str">
            <v>SIM.</v>
          </cell>
          <cell r="L528">
            <v>42046</v>
          </cell>
          <cell r="M528">
            <v>42040</v>
          </cell>
          <cell r="N528">
            <v>204197741</v>
          </cell>
          <cell r="O528" t="str">
            <v xml:space="preserve">Sim. Auto consistente e com expressa caracterização de trabalho escravo  - condição degradante </v>
          </cell>
          <cell r="P528">
            <v>42817</v>
          </cell>
          <cell r="Q528">
            <v>0</v>
          </cell>
        </row>
        <row r="529">
          <cell r="F529" t="str">
            <v>375.056.961-49</v>
          </cell>
          <cell r="G529" t="str">
            <v>Fazenda Bagre - Região do Marimbondo, zona rural, Caldas Novas/MG</v>
          </cell>
          <cell r="H529">
            <v>3</v>
          </cell>
          <cell r="I529" t="str">
            <v>0899-1/99</v>
          </cell>
          <cell r="J529" t="str">
            <v>Atualização 2015-08</v>
          </cell>
          <cell r="K529" t="str">
            <v>SIM.</v>
          </cell>
          <cell r="L529">
            <v>42130</v>
          </cell>
          <cell r="M529">
            <v>42129</v>
          </cell>
          <cell r="N529">
            <v>203757599</v>
          </cell>
          <cell r="O529" t="str">
            <v>Sim. Auto consistente e com expressa caracterização de trabalho análogo à escravo</v>
          </cell>
          <cell r="P529">
            <v>42817</v>
          </cell>
          <cell r="Q529">
            <v>0</v>
          </cell>
        </row>
        <row r="530">
          <cell r="F530" t="str">
            <v>828.271.339-20</v>
          </cell>
          <cell r="G530" t="str">
            <v>Viveiro de Mudas e Serraria - Rua Pedro Damo, 87, Formosa, Campo Erê/SC</v>
          </cell>
          <cell r="H530">
            <v>1</v>
          </cell>
          <cell r="I530" t="str">
            <v>0210-1/03</v>
          </cell>
          <cell r="J530" t="str">
            <v>Atualização 2015-08</v>
          </cell>
          <cell r="K530" t="str">
            <v>SIM.</v>
          </cell>
          <cell r="L530">
            <v>42131</v>
          </cell>
          <cell r="M530">
            <v>41976</v>
          </cell>
          <cell r="N530">
            <v>203817028</v>
          </cell>
          <cell r="O530" t="str">
            <v>Sim. Auto com expressa caracterização de trabalho escravo, cita CF  e tratados internacionais e descreve a situação em relatório anexo ao AI</v>
          </cell>
          <cell r="P530">
            <v>42817</v>
          </cell>
          <cell r="Q530">
            <v>0</v>
          </cell>
        </row>
        <row r="531">
          <cell r="F531" t="str">
            <v>23.998.438/0001-06</v>
          </cell>
          <cell r="G531" t="str">
            <v>Obra - Rua São Vicente, 155, Granja de Freitas, Belo Horizonte/MG</v>
          </cell>
          <cell r="H531">
            <v>40</v>
          </cell>
          <cell r="I531" t="str">
            <v>4120-4/00</v>
          </cell>
          <cell r="J531" t="str">
            <v>Atualização 2015-08</v>
          </cell>
          <cell r="K531" t="str">
            <v>SIM.</v>
          </cell>
          <cell r="L531">
            <v>42101</v>
          </cell>
          <cell r="M531">
            <v>42081</v>
          </cell>
          <cell r="N531">
            <v>203854292</v>
          </cell>
          <cell r="O531" t="str">
            <v xml:space="preserve">Sim. Auto consistente e com expressa caracterização de trabalho escravo   </v>
          </cell>
          <cell r="P531">
            <v>42817</v>
          </cell>
          <cell r="Q531">
            <v>0</v>
          </cell>
        </row>
        <row r="532">
          <cell r="F532" t="str">
            <v>014.524.686-80</v>
          </cell>
          <cell r="G532" t="str">
            <v>Fazenda São João Cachoeira da Extrema - zona rural, Coração de Jesus/MG</v>
          </cell>
          <cell r="H532">
            <v>10</v>
          </cell>
          <cell r="I532" t="str">
            <v>0220-9/02</v>
          </cell>
          <cell r="J532" t="str">
            <v>Atualização 2015-08</v>
          </cell>
          <cell r="K532" t="str">
            <v>SIM.</v>
          </cell>
          <cell r="L532">
            <v>42032</v>
          </cell>
          <cell r="M532">
            <v>42032</v>
          </cell>
          <cell r="N532">
            <v>203390245</v>
          </cell>
          <cell r="O532" t="str">
            <v>Sim. Auto consistente e com expressa caracterização de trabalho análogo à escravo</v>
          </cell>
          <cell r="P532">
            <v>42817</v>
          </cell>
          <cell r="Q532">
            <v>0</v>
          </cell>
          <cell r="R532">
            <v>0</v>
          </cell>
        </row>
        <row r="533">
          <cell r="F533" t="str">
            <v>09.457.742/0001-15</v>
          </cell>
          <cell r="G533" t="str">
            <v>Extração de Erva Mate - Linha Boa Vista, Pinhalzinho/SC</v>
          </cell>
          <cell r="H533">
            <v>5</v>
          </cell>
          <cell r="I533" t="str">
            <v>1099-6/05</v>
          </cell>
          <cell r="J533" t="str">
            <v>Atualização 2015-08</v>
          </cell>
          <cell r="K533" t="str">
            <v>SIM.</v>
          </cell>
          <cell r="L533">
            <v>42051</v>
          </cell>
          <cell r="M533">
            <v>42048</v>
          </cell>
          <cell r="N533">
            <v>203327047</v>
          </cell>
          <cell r="O533" t="str">
            <v>Sim. Auto consistente e com expressa caracterização de trabalho análogo à escravo</v>
          </cell>
          <cell r="P533">
            <v>42817</v>
          </cell>
          <cell r="Q533">
            <v>0</v>
          </cell>
        </row>
        <row r="534">
          <cell r="F534" t="str">
            <v>503.155.958-68</v>
          </cell>
          <cell r="G534" t="str">
            <v>Fazenda Santa Bárbara - Chácara Vargem Bonita, zona rural, Ibiraci/MG</v>
          </cell>
          <cell r="H534">
            <v>13</v>
          </cell>
          <cell r="I534" t="str">
            <v>0134-2/00</v>
          </cell>
          <cell r="J534" t="str">
            <v>Atualização 2015-08</v>
          </cell>
          <cell r="K534" t="str">
            <v>SIM.</v>
          </cell>
          <cell r="L534">
            <v>41939</v>
          </cell>
          <cell r="M534">
            <v>41935</v>
          </cell>
          <cell r="N534">
            <v>204204615</v>
          </cell>
          <cell r="O534" t="str">
            <v>Sim. Auto consistente e com expressa caracterização de trabalho escravo  - condição degradante</v>
          </cell>
          <cell r="P534">
            <v>42817</v>
          </cell>
          <cell r="Q534">
            <v>0</v>
          </cell>
        </row>
        <row r="535">
          <cell r="F535" t="str">
            <v>629.009.357-68</v>
          </cell>
          <cell r="G535" t="str">
            <v>Fazenda Gondarim - Estrada São Bento s/, zona rural, Passa Quatro/MG</v>
          </cell>
          <cell r="H535">
            <v>3</v>
          </cell>
          <cell r="I535" t="str">
            <v>0133-4/09</v>
          </cell>
          <cell r="J535" t="str">
            <v>Atualização 2015-08</v>
          </cell>
          <cell r="K535" t="str">
            <v>SIM.</v>
          </cell>
          <cell r="L535">
            <v>41990</v>
          </cell>
          <cell r="M535">
            <v>41970</v>
          </cell>
          <cell r="N535">
            <v>202655172</v>
          </cell>
          <cell r="O535" t="str">
            <v>Sim. Auto consistente e com expressa caracterização de trabalho análogo à escravo</v>
          </cell>
          <cell r="P535">
            <v>42817</v>
          </cell>
          <cell r="Q535">
            <v>0</v>
          </cell>
          <cell r="R535">
            <v>0</v>
          </cell>
        </row>
        <row r="536">
          <cell r="F536" t="str">
            <v>334.681.336-34</v>
          </cell>
          <cell r="G536" t="str">
            <v>Fazenda Boa Vista - Cabeceira do Jacutinga, Distrito de Santa Luzia, Caratinga/MG</v>
          </cell>
          <cell r="H536">
            <v>20</v>
          </cell>
          <cell r="I536" t="str">
            <v>0134-2/00</v>
          </cell>
          <cell r="J536" t="str">
            <v>Atualização 2015-08</v>
          </cell>
          <cell r="K536" t="str">
            <v>SIM.</v>
          </cell>
          <cell r="L536">
            <v>41984</v>
          </cell>
          <cell r="M536">
            <v>41984</v>
          </cell>
          <cell r="N536">
            <v>203705696</v>
          </cell>
          <cell r="O536" t="str">
            <v>Sim. Auto consistente e com expressa caracterização de trabalho análogo à  escravo</v>
          </cell>
          <cell r="P536">
            <v>42817</v>
          </cell>
          <cell r="Q536">
            <v>0</v>
          </cell>
        </row>
        <row r="537">
          <cell r="F537" t="str">
            <v>043.551.808-91</v>
          </cell>
          <cell r="G537" t="str">
            <v>Fazenda Bela Vista - zona rural, Ibiraci/MG</v>
          </cell>
          <cell r="H537">
            <v>33</v>
          </cell>
          <cell r="I537" t="str">
            <v>0134-2/00</v>
          </cell>
          <cell r="J537" t="str">
            <v>Atualização 2015-08</v>
          </cell>
          <cell r="K537" t="str">
            <v>SIM.</v>
          </cell>
          <cell r="L537">
            <v>41939</v>
          </cell>
          <cell r="M537">
            <v>41933</v>
          </cell>
          <cell r="N537">
            <v>204208998</v>
          </cell>
          <cell r="O537" t="str">
            <v>SIm. Auto consistente e com expressa caracterização de trabalho escravo  - condição degradante e servidão por dívida</v>
          </cell>
          <cell r="P537">
            <v>42817</v>
          </cell>
          <cell r="Q537">
            <v>0</v>
          </cell>
        </row>
        <row r="538">
          <cell r="F538" t="str">
            <v>333.493.980-49</v>
          </cell>
          <cell r="G538" t="str">
            <v>Fazenda Formosa - Localidade de João Rodrigues, zona rural, Rio Pardo/RS</v>
          </cell>
          <cell r="H538">
            <v>1</v>
          </cell>
          <cell r="I538" t="str">
            <v>0151-2/01</v>
          </cell>
          <cell r="J538" t="str">
            <v>Atualização 2015-08</v>
          </cell>
          <cell r="K538" t="str">
            <v>SIM.</v>
          </cell>
          <cell r="L538">
            <v>42130</v>
          </cell>
          <cell r="M538">
            <v>42128</v>
          </cell>
          <cell r="N538">
            <v>204246946</v>
          </cell>
          <cell r="O538" t="str">
            <v>Sim. Auto consistente e com expressa caracterização de trabalho escravo  - condição degradante</v>
          </cell>
          <cell r="P538">
            <v>42817</v>
          </cell>
          <cell r="Q538">
            <v>0</v>
          </cell>
        </row>
        <row r="539">
          <cell r="F539" t="str">
            <v>044.743.171-49</v>
          </cell>
          <cell r="G539" t="str">
            <v>Fazenda Moreira - Rod. GO 164, km 775, zona rural, Mundo Novo/GO</v>
          </cell>
          <cell r="H539">
            <v>10</v>
          </cell>
          <cell r="I539" t="str">
            <v>0151-2/01</v>
          </cell>
          <cell r="J539" t="str">
            <v>Atualização 2015-08</v>
          </cell>
          <cell r="K539" t="str">
            <v>SIM.</v>
          </cell>
          <cell r="L539">
            <v>42054</v>
          </cell>
          <cell r="M539">
            <v>41992</v>
          </cell>
          <cell r="N539">
            <v>202902251</v>
          </cell>
          <cell r="O539" t="str">
            <v>Sim. Auto consistente e com expressa caracterização de trabalho análogo à escravo</v>
          </cell>
          <cell r="P539">
            <v>42817</v>
          </cell>
          <cell r="Q539">
            <v>0</v>
          </cell>
          <cell r="R539">
            <v>0</v>
          </cell>
        </row>
        <row r="540">
          <cell r="F540" t="str">
            <v>031.364.181-15</v>
          </cell>
          <cell r="G540" t="str">
            <v>Fazenda Alegre - zona rural, Pintópolis/MG</v>
          </cell>
          <cell r="H540">
            <v>4</v>
          </cell>
          <cell r="I540" t="str">
            <v>0220-9/02</v>
          </cell>
          <cell r="J540" t="str">
            <v>Atualização 2015-08</v>
          </cell>
          <cell r="K540" t="str">
            <v>SIM.</v>
          </cell>
          <cell r="L540">
            <v>42111</v>
          </cell>
          <cell r="M540">
            <v>42111</v>
          </cell>
          <cell r="N540">
            <v>204638330</v>
          </cell>
          <cell r="O540" t="str">
            <v>Sim. Auto consistente e com expressa caracterização de trabalho escravo  - condição degradante, servidão por dívida e jornada exaustiva</v>
          </cell>
          <cell r="P540">
            <v>42817</v>
          </cell>
          <cell r="Q540">
            <v>0</v>
          </cell>
        </row>
        <row r="541">
          <cell r="F541" t="str">
            <v>053.529.736-03</v>
          </cell>
          <cell r="G541" t="str">
            <v>Fazenda Mangues - zona rural, estrada de terra entre Pintópolis/Urucais, 25 km, Pintópolis/MG</v>
          </cell>
          <cell r="H541">
            <v>4</v>
          </cell>
          <cell r="I541" t="str">
            <v>0220-9/02</v>
          </cell>
          <cell r="J541" t="str">
            <v>Atualização 2015-08</v>
          </cell>
          <cell r="K541" t="str">
            <v>SIM.</v>
          </cell>
          <cell r="L541">
            <v>42128</v>
          </cell>
          <cell r="M541">
            <v>42089</v>
          </cell>
          <cell r="N541">
            <v>204641268</v>
          </cell>
          <cell r="O541" t="str">
            <v>Sim. Auto consistente e com expressa caracterização de trabalho escravo  - condição degradante e jornada exaustiva</v>
          </cell>
          <cell r="P541">
            <v>42817</v>
          </cell>
          <cell r="Q541">
            <v>0</v>
          </cell>
        </row>
        <row r="542">
          <cell r="F542" t="str">
            <v>529.201.786-87</v>
          </cell>
          <cell r="G542" t="str">
            <v>Fazenda São José - Rod. TO 496, km 22, à esquerda mais 7 km, Jaú do Tocantins/TO</v>
          </cell>
          <cell r="H542">
            <v>5</v>
          </cell>
          <cell r="I542" t="str">
            <v>0220-9/02</v>
          </cell>
          <cell r="J542" t="str">
            <v>Atualização 2015-08</v>
          </cell>
          <cell r="K542" t="str">
            <v>SIM.</v>
          </cell>
          <cell r="L542">
            <v>41974</v>
          </cell>
          <cell r="M542">
            <v>41974</v>
          </cell>
          <cell r="N542">
            <v>204292441</v>
          </cell>
          <cell r="O542" t="str">
            <v>Sim. Discutido com chefia. Auto consistente, mas não usa expressamente o termo "trabalho escravo"; utiliza o termo "degradância do meio ambiente de trabalho", fala em resgate e aliciamento.</v>
          </cell>
          <cell r="P542">
            <v>42817</v>
          </cell>
          <cell r="Q542">
            <v>0</v>
          </cell>
        </row>
        <row r="543">
          <cell r="F543" t="str">
            <v>19.458.119/0001-30</v>
          </cell>
          <cell r="G543" t="str">
            <v>Rua Curitiba, 319, 2º andar, Centro, Belo Horizonte/MG</v>
          </cell>
          <cell r="H543">
            <v>1</v>
          </cell>
          <cell r="I543" t="str">
            <v>5611-2/01</v>
          </cell>
          <cell r="J543" t="str">
            <v>Atualização 2015-08</v>
          </cell>
          <cell r="K543" t="str">
            <v>SIM.</v>
          </cell>
          <cell r="L543">
            <v>42034</v>
          </cell>
          <cell r="M543">
            <v>42027</v>
          </cell>
          <cell r="N543">
            <v>204568161</v>
          </cell>
          <cell r="O543" t="str">
            <v>Sim. Auto consistente e com expressa caracterização de trabalho escravo  - condição degradante e jornada exaustiva</v>
          </cell>
          <cell r="P543">
            <v>42817</v>
          </cell>
          <cell r="Q543">
            <v>0</v>
          </cell>
        </row>
        <row r="544">
          <cell r="F544" t="str">
            <v>362.699.132-68</v>
          </cell>
          <cell r="G544" t="str">
            <v>Rua Primo Postali, 190/06, Esplanada, Caxias do Sul/RS</v>
          </cell>
          <cell r="H544">
            <v>6</v>
          </cell>
          <cell r="I544" t="str">
            <v>4762-8/00</v>
          </cell>
          <cell r="J544" t="str">
            <v>Atualização 2015-08. A atividade refere-se a venda de cds e dvds pelas ruas. O endereço anotado na planilha refere-se ao local de fabricação e distribuição.</v>
          </cell>
          <cell r="K544" t="str">
            <v>SIM.</v>
          </cell>
          <cell r="L544">
            <v>42083</v>
          </cell>
          <cell r="M544">
            <v>42083</v>
          </cell>
          <cell r="N544">
            <v>202329291</v>
          </cell>
          <cell r="O544" t="str">
            <v>Sim. Auto consistente e com expressa caracterização de trabalho análogo à escravo</v>
          </cell>
          <cell r="P544">
            <v>42817</v>
          </cell>
          <cell r="Q544">
            <v>0</v>
          </cell>
        </row>
        <row r="545">
          <cell r="F545" t="str">
            <v>250.533.106-53</v>
          </cell>
          <cell r="G545" t="str">
            <v>Fazenda da Várzea - zona rural, Serro/MG</v>
          </cell>
          <cell r="H545">
            <v>9</v>
          </cell>
          <cell r="I545" t="str">
            <v>0151-2/02</v>
          </cell>
          <cell r="J545" t="str">
            <v>Atualização 2015-11. RELATÓRIO ANALISADO. Ok para inclusão no Cadastro. Todos os autos procedentes. Relatório conclusivo qto ao trabalho degradante. Conjunto das irregularidades autuadas caracterizam trabalho escravo. Houve rescisão e SDTR. Autos falam expressamente de trabalho escravo.</v>
          </cell>
          <cell r="K545" t="str">
            <v>SIM.</v>
          </cell>
          <cell r="L545">
            <v>42191</v>
          </cell>
          <cell r="M545">
            <v>42191</v>
          </cell>
          <cell r="N545">
            <v>204360056</v>
          </cell>
          <cell r="O545" t="str">
            <v>Sim. Auto consistente e com expressa caracterização de trabalho escravo  - condição degradante</v>
          </cell>
          <cell r="P545">
            <v>42817</v>
          </cell>
          <cell r="Q545">
            <v>0</v>
          </cell>
          <cell r="R545">
            <v>0</v>
          </cell>
        </row>
        <row r="546">
          <cell r="F546" t="str">
            <v>883.713.101-10</v>
          </cell>
          <cell r="G546" t="str">
            <v>Fazenda Paraíso - Rod. BR 060, km 435, 3 km à direita, Rio Verde/GO</v>
          </cell>
          <cell r="H546">
            <v>7</v>
          </cell>
          <cell r="I546" t="str">
            <v>0210-1/01</v>
          </cell>
          <cell r="J546" t="str">
            <v>Atualização 2015-11.RELATÓRIO ANALISADO. Ok para inclusão no Cadastro. Relatório conclusivo quanto ao trabalho escravo. Conjunto dos autos de infração suporta a caracterização. Houve rescisão. Houve SDTR. Há menção da caracterização de trabalho escravo nos autos.</v>
          </cell>
          <cell r="K546" t="str">
            <v>SIM.</v>
          </cell>
          <cell r="L546">
            <v>42128</v>
          </cell>
          <cell r="M546">
            <v>42128</v>
          </cell>
          <cell r="N546">
            <v>203568362</v>
          </cell>
          <cell r="O546" t="str">
            <v>Sim. Auto consistente e com expressa caracterização de trabalho análogo à escravo</v>
          </cell>
          <cell r="P546">
            <v>42817</v>
          </cell>
          <cell r="Q546">
            <v>0</v>
          </cell>
          <cell r="R546">
            <v>0</v>
          </cell>
        </row>
        <row r="547">
          <cell r="F547" t="str">
            <v>16.577.605/0001-80</v>
          </cell>
          <cell r="G547" t="str">
            <v>Fazenda do Retiro - Estrada Mendes a São Sebastião das Águas Claras, Nova Lima/MG</v>
          </cell>
          <cell r="H547">
            <v>1</v>
          </cell>
          <cell r="I547" t="str">
            <v>6462-0/00</v>
          </cell>
          <cell r="J547" t="str">
            <v>Atualização 2015-11.RELATÓRIO ANALISADO. Ok para inclusão no Cadastro. Relatório conclusivo, com condição de trabalho escravo relatada expressamente. Conjunto das irregularidades autuadas caracterizam trabalho escravo. Auto do art. 444 relata trabalho em condições degradantes. Houve rescisão e SDTR.</v>
          </cell>
          <cell r="K547" t="str">
            <v>SIM.</v>
          </cell>
          <cell r="L547">
            <v>42214</v>
          </cell>
          <cell r="M547">
            <v>42209</v>
          </cell>
          <cell r="N547">
            <v>206893612</v>
          </cell>
          <cell r="O547" t="str">
            <v>Sim. Auto consistente e com expressa caracterização de trabalho escravo  - condição degradante;  cita tratados internacionais</v>
          </cell>
          <cell r="P547">
            <v>42817</v>
          </cell>
          <cell r="Q547">
            <v>0</v>
          </cell>
          <cell r="R547">
            <v>0</v>
          </cell>
        </row>
        <row r="548">
          <cell r="F548" t="str">
            <v>360.426.924-53</v>
          </cell>
          <cell r="G548" t="str">
            <v>Fazena Sara - Rod. BR 135, km 122, Miranda do Norte/MA</v>
          </cell>
          <cell r="H548">
            <v>4</v>
          </cell>
          <cell r="I548" t="str">
            <v>0151-2/01</v>
          </cell>
          <cell r="J548" t="str">
            <v>Atualização 2015-11.RELATÓRIO ANALISADO. Ok para inclusão no Cadastro. Todos os autos procedentes. Relatório conclusivo qto ao trabalho degradante. Conjunto das irregularidades autuadas caracterizam trabalho escravo. Houve rescisão e SDTR. Autos falam expressamente de trabalho escravo.</v>
          </cell>
          <cell r="K548" t="str">
            <v>SIM.</v>
          </cell>
          <cell r="L548">
            <v>42174</v>
          </cell>
          <cell r="M548">
            <v>41983</v>
          </cell>
          <cell r="N548">
            <v>203403274</v>
          </cell>
          <cell r="O548" t="str">
            <v>Sim. Auto consistente e com expressa caracterização de trabalho análogo à escravo</v>
          </cell>
          <cell r="P548">
            <v>42817</v>
          </cell>
          <cell r="Q548">
            <v>0</v>
          </cell>
          <cell r="R548">
            <v>0</v>
          </cell>
        </row>
        <row r="549">
          <cell r="F549" t="str">
            <v>41.801.440/0001-25</v>
          </cell>
          <cell r="G549" t="str">
            <v>Fazenda Jardim - São Sebastião do Bom Sucesso, Conceição do Mato Dentro/MG</v>
          </cell>
          <cell r="H549">
            <v>19</v>
          </cell>
          <cell r="I549" t="str">
            <v>4120-4/00</v>
          </cell>
          <cell r="J549" t="str">
            <v>Atualização 2015-11.RELATÓRIO ANALISADO. Ok para inclusão no Cadastro. Todos os autos procedentes. Relatório conclusivo qto ao trabalho escravo. Conjunto das irregularidades autuadas caracterizam trabalho escravo. Autos falam expressamente de trabalho escravo.</v>
          </cell>
          <cell r="K549" t="str">
            <v>SIM.</v>
          </cell>
          <cell r="L549">
            <v>42200</v>
          </cell>
          <cell r="M549">
            <v>42200</v>
          </cell>
          <cell r="N549">
            <v>203329317</v>
          </cell>
          <cell r="O549" t="str">
            <v xml:space="preserve">Sim. Auto consistente e com expressa caracterização de trabalho escravo  - jornada exaustiva </v>
          </cell>
          <cell r="P549">
            <v>42817</v>
          </cell>
          <cell r="Q549">
            <v>0</v>
          </cell>
          <cell r="R549">
            <v>0</v>
          </cell>
        </row>
        <row r="550">
          <cell r="F550" t="str">
            <v>175.673.949-87</v>
          </cell>
          <cell r="G550" t="str">
            <v>Fazenda Flor da Esperança - Rod. BA 462, km 27, Sítio Grande, Povoado de Estiva, zona rural, São Desidério/BA</v>
          </cell>
          <cell r="H550">
            <v>9</v>
          </cell>
          <cell r="I550" t="str">
            <v>0115-6/00</v>
          </cell>
          <cell r="J550"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0" t="str">
            <v>SIM.</v>
          </cell>
          <cell r="L550">
            <v>42271</v>
          </cell>
          <cell r="M550">
            <v>42271</v>
          </cell>
          <cell r="N550">
            <v>24277746</v>
          </cell>
          <cell r="O550" t="str">
            <v>Sim. Auto consistente e com expressa caracterização de trabalho análogo à escravo</v>
          </cell>
          <cell r="P550">
            <v>42817</v>
          </cell>
          <cell r="Q550">
            <v>0</v>
          </cell>
          <cell r="R550">
            <v>0</v>
          </cell>
        </row>
        <row r="551">
          <cell r="F551" t="str">
            <v>650.452.202-25</v>
          </cell>
          <cell r="G551" t="str">
            <v>Fazenda Serra Dourada - Estrada da Cutia, vicinal da estrada Primavera, a 22 km da Vila Central, zona rural, São Felix do Xingu/PA</v>
          </cell>
          <cell r="H551">
            <v>11</v>
          </cell>
          <cell r="I551" t="str">
            <v>0151-2/01</v>
          </cell>
          <cell r="J551"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1" t="str">
            <v>SIM.</v>
          </cell>
          <cell r="L551">
            <v>42249</v>
          </cell>
          <cell r="M551">
            <v>41955</v>
          </cell>
          <cell r="N551">
            <v>20506058</v>
          </cell>
          <cell r="O551" t="str">
            <v xml:space="preserve">Sim. Discutido com chefia. Auto consistente, mas não usa expressamente o termo "trabalho escravo"; fala, de forma contundente, em trabalho  degradante. Cita as Convenções da OIT. </v>
          </cell>
          <cell r="P551">
            <v>42817</v>
          </cell>
          <cell r="Q551">
            <v>0</v>
          </cell>
          <cell r="R551">
            <v>0</v>
          </cell>
        </row>
        <row r="552">
          <cell r="F552" t="str">
            <v>131.358.210-72</v>
          </cell>
          <cell r="G552" t="str">
            <v>Fazenda São Lucas - Rod. BR 010/PA 125, km 8, zona rural, Ulianópolis/PA</v>
          </cell>
          <cell r="H552">
            <v>14</v>
          </cell>
          <cell r="I552" t="str">
            <v>0115-6/00</v>
          </cell>
          <cell r="J552"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2" t="str">
            <v>SIM.</v>
          </cell>
          <cell r="L552">
            <v>42293</v>
          </cell>
          <cell r="M552">
            <v>42293</v>
          </cell>
          <cell r="N552">
            <v>205464939</v>
          </cell>
          <cell r="O552" t="str">
            <v>Sim. Auto consistente e com expressa caracterização de trabalho escravo  - condição degradante</v>
          </cell>
          <cell r="P552">
            <v>42817</v>
          </cell>
          <cell r="Q552">
            <v>0</v>
          </cell>
          <cell r="R552">
            <v>0</v>
          </cell>
        </row>
        <row r="553">
          <cell r="F553" t="str">
            <v>007.757.729-92</v>
          </cell>
          <cell r="G553" t="str">
            <v>Área de cultivo de batatas - Encruzilhada da Rod. Governador Jorge Lacerda com Rod. SC 108, Criciúma/SC</v>
          </cell>
          <cell r="H553">
            <v>14</v>
          </cell>
          <cell r="I553" t="str">
            <v>0119-9/03</v>
          </cell>
          <cell r="J553"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 auto do art. 444..</v>
          </cell>
          <cell r="K553" t="str">
            <v>SIM.</v>
          </cell>
          <cell r="L553">
            <v>42284</v>
          </cell>
          <cell r="M553">
            <v>42284</v>
          </cell>
          <cell r="N553">
            <v>205056636</v>
          </cell>
          <cell r="O553" t="str">
            <v xml:space="preserve">Sim. Auto usa o  termo "condição análoga  de  escravo", cita tratados internacionais, cita Anexo do AI (em seguida há uma relação dos AI lavrados, seguida de todo o relatório (Anexo?) </v>
          </cell>
          <cell r="P553">
            <v>42817</v>
          </cell>
          <cell r="Q553">
            <v>0</v>
          </cell>
          <cell r="R553">
            <v>0</v>
          </cell>
        </row>
        <row r="554">
          <cell r="F554" t="str">
            <v>04.781.388/0001-66</v>
          </cell>
          <cell r="G554" t="str">
            <v>Obra - Rua Gustavo Pena, 183, Horto, Belo Horizonte/MG</v>
          </cell>
          <cell r="H554">
            <v>5</v>
          </cell>
          <cell r="I554" t="str">
            <v>4120-4/00</v>
          </cell>
          <cell r="J554"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4" t="str">
            <v>SIM.</v>
          </cell>
          <cell r="L554">
            <v>42286</v>
          </cell>
          <cell r="M554">
            <v>42279</v>
          </cell>
          <cell r="N554">
            <v>207057443</v>
          </cell>
          <cell r="O554" t="str">
            <v xml:space="preserve">Sim. Auto consistente e com expressa caracterização de trabalho escravo  - condição degradante e tráfico de pessoas </v>
          </cell>
          <cell r="P554">
            <v>42817</v>
          </cell>
          <cell r="Q554">
            <v>0</v>
          </cell>
          <cell r="R554">
            <v>0</v>
          </cell>
        </row>
        <row r="555">
          <cell r="F555" t="str">
            <v>050.097.999-52</v>
          </cell>
          <cell r="G555" t="str">
            <v>Lavoura de cebolas - Estrada Geral Antas Gordas, Vidal Ramos/SC</v>
          </cell>
          <cell r="H555">
            <v>5</v>
          </cell>
          <cell r="I555" t="str">
            <v>0119-9/04</v>
          </cell>
          <cell r="J555"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 auto do art. 444.</v>
          </cell>
          <cell r="K555" t="str">
            <v>SIM.</v>
          </cell>
          <cell r="L555">
            <v>42307</v>
          </cell>
          <cell r="M555">
            <v>42219</v>
          </cell>
          <cell r="N555">
            <v>205575757</v>
          </cell>
          <cell r="O555" t="str">
            <v>Sim. Auto afirma condição análoga à de escravo, cita tratados internacionais e remete ao Relatório anexo ao AI que caracteriza condições degradantes</v>
          </cell>
          <cell r="P555">
            <v>42817</v>
          </cell>
          <cell r="Q555">
            <v>0</v>
          </cell>
          <cell r="R555">
            <v>0</v>
          </cell>
        </row>
        <row r="556">
          <cell r="F556" t="str">
            <v>408.509.272-34</v>
          </cell>
          <cell r="G556" t="str">
            <v>Linha 17, s/n, Poste 185, zona rural, Canutama, Porto Velho/RO</v>
          </cell>
          <cell r="H556">
            <v>2</v>
          </cell>
          <cell r="I556" t="str">
            <v>0151-2/01</v>
          </cell>
          <cell r="J556" t="str">
            <v>Atualização 2015-12.RELATÓRIO ANALISADO. Ok para inclusão no Cadastro. Relatório conclusivo quanto ao trabalho escravo. Conjunto dos autos de infração suporta a caracterização. Houve rescisão, pagamento e SDTR. Há menção da caracterização de trabalho escravo/degradante nos autos.</v>
          </cell>
          <cell r="K556" t="str">
            <v>SIM.</v>
          </cell>
          <cell r="L556">
            <v>42271</v>
          </cell>
          <cell r="M556">
            <v>42271</v>
          </cell>
          <cell r="N556">
            <v>17775612</v>
          </cell>
          <cell r="O556" t="str">
            <v>Sim. Auto consistente e com expressa caracterização de trabalho escravo.</v>
          </cell>
          <cell r="P556">
            <v>42817</v>
          </cell>
          <cell r="Q556">
            <v>0</v>
          </cell>
          <cell r="R556">
            <v>0</v>
          </cell>
        </row>
        <row r="557">
          <cell r="F557" t="str">
            <v>456.209.979-87</v>
          </cell>
          <cell r="G557" t="str">
            <v>Área de cultivo de tabaco - Linha Antunes Braga, Grão Pará/SC</v>
          </cell>
          <cell r="H557">
            <v>5</v>
          </cell>
          <cell r="I557" t="str">
            <v>0114-8/00</v>
          </cell>
          <cell r="J557" t="str">
            <v>Atualização 2016-03. RELATÓRIO ANALISADO. Relatório conclusivo quanto ao trabalho escravo. Conjunto dos autos de infração suporta a caracterização. Houve rescisão e pagamento. Houve SDTR. Há menção da caracterização de trabalho escravo/degradante no auto do art. 444.</v>
          </cell>
          <cell r="K557" t="str">
            <v>SIM.</v>
          </cell>
          <cell r="L557">
            <v>42348</v>
          </cell>
          <cell r="M557">
            <v>42230</v>
          </cell>
          <cell r="N557">
            <v>205286046</v>
          </cell>
          <cell r="O557" t="str">
            <v>Sim. Discutido com chefia. Auto consistente, mas não usa expressamente o termo "trabalho escravo"; auto sucinto, citando tratados internacionais, CF, dignidade e se reportando ao Anexo do AI no qual caracteriza-se condições degradantes.</v>
          </cell>
          <cell r="P557">
            <v>42817</v>
          </cell>
        </row>
        <row r="558">
          <cell r="F558" t="str">
            <v>120.299.399-00</v>
          </cell>
          <cell r="G558" t="str">
            <v>Fazenda Perseverança - Ramal Jorge Kalume, km 16, Rio Branco/AC</v>
          </cell>
          <cell r="H558">
            <v>3</v>
          </cell>
          <cell r="I558" t="str">
            <v>0151-2/01</v>
          </cell>
          <cell r="J558"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58" t="str">
            <v>SIM. Ajuizou ação, mas liminar foi indeferida.</v>
          </cell>
          <cell r="L558">
            <v>42221</v>
          </cell>
          <cell r="M558">
            <v>42213</v>
          </cell>
          <cell r="N558">
            <v>203914686</v>
          </cell>
          <cell r="O558" t="str">
            <v xml:space="preserve">Sim. Auto consistente e com expressa caracterização de trabalho escravo  - condição degradante </v>
          </cell>
          <cell r="P558">
            <v>42817</v>
          </cell>
        </row>
        <row r="559">
          <cell r="F559" t="str">
            <v>413.952.206-20</v>
          </cell>
          <cell r="G559" t="str">
            <v>Sítios Ebenézer e Maranata - Bairro Córrego do Rosário, Machado/MG</v>
          </cell>
          <cell r="H559">
            <v>14</v>
          </cell>
          <cell r="I559" t="str">
            <v>0134-2/00</v>
          </cell>
          <cell r="J559"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59" t="str">
            <v>SIM.</v>
          </cell>
          <cell r="L559">
            <v>42363</v>
          </cell>
          <cell r="M559">
            <v>42356</v>
          </cell>
          <cell r="N559">
            <v>207441197</v>
          </cell>
          <cell r="O559" t="str">
            <v>Sim. Auto consistente e com expressa caracterização de trabalho escravo  - condição degradante e tráfico de pessoas</v>
          </cell>
          <cell r="P559">
            <v>42817</v>
          </cell>
          <cell r="Q559">
            <v>0</v>
          </cell>
          <cell r="R559">
            <v>0</v>
          </cell>
        </row>
        <row r="560">
          <cell r="F560" t="str">
            <v>518.737.029-49</v>
          </cell>
          <cell r="G560" t="str">
            <v>Fazenda Castelo - Rod. TO 080, km 33, à direita, 9 km, Loteamento Santa Luzia, Porto Nacional/TO</v>
          </cell>
          <cell r="H560">
            <v>9</v>
          </cell>
          <cell r="I560" t="str">
            <v>0220-9/02</v>
          </cell>
          <cell r="J560"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60" t="str">
            <v>SIM. Sentença extinta sem resolução de mérito.</v>
          </cell>
          <cell r="L560">
            <v>42321</v>
          </cell>
          <cell r="M560">
            <v>42321</v>
          </cell>
          <cell r="N560">
            <v>207618607</v>
          </cell>
          <cell r="O560" t="str">
            <v>Sim. Auto consistente e com expressa caracterização de trabalho escravo  - condição degradante</v>
          </cell>
          <cell r="P560">
            <v>42817</v>
          </cell>
          <cell r="Q560">
            <v>0</v>
          </cell>
          <cell r="R560">
            <v>0</v>
          </cell>
        </row>
        <row r="561">
          <cell r="F561" t="str">
            <v>11.781.112/0001-43</v>
          </cell>
          <cell r="G561" t="str">
            <v>Rua Bonança, 288, Betânia, Belo Horizonte/MG</v>
          </cell>
          <cell r="H561">
            <v>3</v>
          </cell>
          <cell r="I561" t="str">
            <v>4299-5/99</v>
          </cell>
          <cell r="J561"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61" t="str">
            <v>SIM.</v>
          </cell>
          <cell r="L561">
            <v>42352</v>
          </cell>
          <cell r="M561">
            <v>42352</v>
          </cell>
          <cell r="N561">
            <v>206219768</v>
          </cell>
          <cell r="O561" t="str">
            <v>Sim. Auto consistente e com expressa caracterização de trabalho escravo  - condição degradante;  cita outros crimes: aliciamento, retenção de CTPS</v>
          </cell>
          <cell r="P561">
            <v>42817</v>
          </cell>
          <cell r="Q561">
            <v>0</v>
          </cell>
          <cell r="R561">
            <v>0</v>
          </cell>
        </row>
        <row r="562">
          <cell r="F562" t="str">
            <v>657.846.180-91</v>
          </cell>
          <cell r="G562" t="str">
            <v>Fazenda Capão Ralo - Estrada para a Barragem do Salto, São Francisco de Paula/RS</v>
          </cell>
          <cell r="H562">
            <v>13</v>
          </cell>
          <cell r="I562" t="str">
            <v>0119-9/03</v>
          </cell>
          <cell r="J562" t="str">
            <v>Atualização 2016-06. RELATÓRIO ANALISADO.  DISCUTIDO COM A CHEFIA. OPINO PELA INCLUSÃO. Relatório conclusivo quanto ao trabalho escravo, porém os autos são pouquíssimo descritivos, deixando de relatar fatos importantes sobre as áreas de vivência, as quais são apresentadas apenas no relatório. Houve rescisão e pagamento. Houve SDTR. Há menção da caracterização de trabalho escravo nos autos.</v>
          </cell>
          <cell r="K562" t="str">
            <v>SIM.</v>
          </cell>
          <cell r="L562">
            <v>42195</v>
          </cell>
          <cell r="M562">
            <v>42195</v>
          </cell>
          <cell r="N562">
            <v>205943292</v>
          </cell>
          <cell r="O562" t="str">
            <v>Sim. Discutido com chefia. Auto afirma situação de trabalho degradante, aviltamento da dignidade humana, fala em indícios do crime redução à condição análoga à de escravo e cita tratados internacionais. Porém, a única irregularidade descrita é o transporte de trabalhadores sem Certidão Declaratória. As irregularidades que levaram à constatação de trabalho escravo foram objeto de autos específicos.</v>
          </cell>
          <cell r="P562">
            <v>42817</v>
          </cell>
        </row>
        <row r="563">
          <cell r="F563" t="str">
            <v>06.042.126/0001-05</v>
          </cell>
          <cell r="G563" t="str">
            <v>Obra do Espaço Alternativo de Porto Velho - Av. Lauro Sodré, Porto Velho/RO</v>
          </cell>
          <cell r="H563">
            <v>3</v>
          </cell>
          <cell r="I563" t="str">
            <v>4221-9/03</v>
          </cell>
          <cell r="J563" t="str">
            <v>Atualização 2016-06. RELATÓRIO ANALISADO.  Ok para inclusão no Cadastro. Relatório conclusivo quanto ao trabalho escravo. Auto no art. 444 por restrição à liberdade de ir e vir suporta a caracterização. Houve retirada sem pagamento. Houve SDTR. Há menção da caracterização de trabalho escravo nos autos.</v>
          </cell>
          <cell r="K563" t="str">
            <v>SIM.</v>
          </cell>
          <cell r="L563">
            <v>42457</v>
          </cell>
          <cell r="M563">
            <v>42457</v>
          </cell>
          <cell r="N563">
            <v>205552242</v>
          </cell>
          <cell r="O563" t="str">
            <v>SIm. Auto consistente e com expressa caracterização de trabalho escravo - restrição da liberdade de locomoção, coerção física (alojamento mantido trancado por vigias)</v>
          </cell>
          <cell r="P563">
            <v>42817</v>
          </cell>
          <cell r="Q563">
            <v>0</v>
          </cell>
          <cell r="R563">
            <v>0</v>
          </cell>
        </row>
        <row r="564">
          <cell r="F564" t="str">
            <v>150.731.739-53</v>
          </cell>
          <cell r="G564" t="str">
            <v>Fazenda Campos Altos/Garimpo Casarão - Rod. PA 279, km 80, zona rural, Água Azul do Norte/PA</v>
          </cell>
          <cell r="H564">
            <v>13</v>
          </cell>
          <cell r="I564" t="str">
            <v>0724-3/01</v>
          </cell>
          <cell r="J564"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4" t="str">
            <v>SIM.</v>
          </cell>
          <cell r="L564">
            <v>42314</v>
          </cell>
          <cell r="M564">
            <v>42314</v>
          </cell>
          <cell r="N564">
            <v>19296614</v>
          </cell>
          <cell r="O564" t="str">
            <v>Sim. Auto consistente e com expressa caracterização de trabalho escravo</v>
          </cell>
          <cell r="P564">
            <v>42817</v>
          </cell>
        </row>
        <row r="565">
          <cell r="F565" t="str">
            <v>074.703.043-04</v>
          </cell>
          <cell r="G565" t="str">
            <v>Fazenda Maria de Jesus - Estrada do Rio Preto, km 220, Estrada da Vicinal de Valência, zona rural, Marabá/PA</v>
          </cell>
          <cell r="H565">
            <v>6</v>
          </cell>
          <cell r="I565" t="str">
            <v>0151-2/01</v>
          </cell>
          <cell r="J565" t="str">
            <v>Atualização 2016-06. RELATÓRIO ANALISADO.  Ok para inclusão no Cadastro. Relatório conclusivo quanto ao trabalho escravo. Conjunto dos autos de infração suporta a caracterização. Houve rescisão e pagamento. Houve SDTR. Há menção da caracterização de trabalho degradante nos autos.</v>
          </cell>
          <cell r="K565" t="str">
            <v>SIM.</v>
          </cell>
          <cell r="L565">
            <v>41941</v>
          </cell>
          <cell r="M565">
            <v>41941</v>
          </cell>
          <cell r="N565">
            <v>21489530</v>
          </cell>
          <cell r="O565" t="str">
            <v xml:space="preserve">Sim. Discutido com chefia. Auto consistente, mas não usa expressamente o termo "trabalho escravo"; fala, de forma contundente, em condição degradante de trabalho, qua aviltam a dignidade humana. </v>
          </cell>
          <cell r="P565">
            <v>42817</v>
          </cell>
        </row>
        <row r="566">
          <cell r="F566" t="str">
            <v>059.957.109-82</v>
          </cell>
          <cell r="G566" t="str">
            <v>Fazenda Novos Tempos I - Rod. BA 462, km 27, Povoado da Estiva, São Desidério/BA</v>
          </cell>
          <cell r="H566">
            <v>10</v>
          </cell>
          <cell r="I566" t="str">
            <v>0151-2/01</v>
          </cell>
          <cell r="J566"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6" t="str">
            <v>SIM.</v>
          </cell>
          <cell r="L566">
            <v>42443</v>
          </cell>
          <cell r="M566">
            <v>42443</v>
          </cell>
          <cell r="N566">
            <v>24277673</v>
          </cell>
          <cell r="O566" t="str">
            <v>Sim. Auto consistente e com expressa caracterização de trabalho escravo</v>
          </cell>
          <cell r="P566">
            <v>42817</v>
          </cell>
        </row>
        <row r="567">
          <cell r="F567" t="str">
            <v>07.073.558/0001-46</v>
          </cell>
          <cell r="G567" t="str">
            <v>Obra da UFMA - Avenida da Universidade, Bom Jesus, Imperatriz/MA</v>
          </cell>
          <cell r="H567">
            <v>17</v>
          </cell>
          <cell r="I567" t="str">
            <v>4120-4/00</v>
          </cell>
          <cell r="J567" t="str">
            <v>Atualização 2016-06. 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67" t="str">
            <v>SIM.</v>
          </cell>
          <cell r="L567">
            <v>42244</v>
          </cell>
          <cell r="M567">
            <v>42233</v>
          </cell>
          <cell r="N567">
            <v>205285457</v>
          </cell>
          <cell r="O567" t="str">
            <v>Sim. Discutido com chefia. Auto afirma que houve restrição da liberdade constitucional de locomoção por isolamento geográfico, descreve restrição a liberdade "mais aviltante" por  proibição de sair do alojamento em dias de prova do ENEM. Ao final afirma a caracterização de condições degradantes de trabalho, "conforme registra o conjunto dos autos de infração".</v>
          </cell>
          <cell r="P567">
            <v>42817</v>
          </cell>
        </row>
        <row r="568">
          <cell r="F568" t="str">
            <v>078.202.916-72</v>
          </cell>
          <cell r="G568" t="str">
            <v>Fazenda Canabrava - Rod. LMG 628, km 73, à direita, 36 km, Unaí/MG</v>
          </cell>
          <cell r="H568">
            <v>6</v>
          </cell>
          <cell r="I568" t="str">
            <v>0151-2/02</v>
          </cell>
          <cell r="J568"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8" t="str">
            <v>SIM.</v>
          </cell>
          <cell r="L568">
            <v>42376</v>
          </cell>
          <cell r="M568">
            <v>42376</v>
          </cell>
          <cell r="N568">
            <v>207874689</v>
          </cell>
          <cell r="O568" t="str">
            <v>Sim. Auto consistente e com expressa caracterização de trabalho escravo  - condição degradante e jornada exaustiva</v>
          </cell>
          <cell r="P568">
            <v>42817</v>
          </cell>
        </row>
        <row r="569">
          <cell r="F569" t="str">
            <v>028.661.376-04</v>
          </cell>
          <cell r="G569" t="str">
            <v>Fazenda Santa Efigênia - zona rural, Bom Jesus da Penha/MG</v>
          </cell>
          <cell r="H569">
            <v>60</v>
          </cell>
          <cell r="I569" t="str">
            <v>0134-2/00</v>
          </cell>
          <cell r="J569"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9" t="str">
            <v>SIM.</v>
          </cell>
          <cell r="L569">
            <v>42375</v>
          </cell>
          <cell r="M569">
            <v>42375</v>
          </cell>
          <cell r="N569">
            <v>207688621</v>
          </cell>
          <cell r="O569" t="str">
            <v>SIm. Auto consistente e com expressa caracterização de trabalho escravo  - condição degradante</v>
          </cell>
          <cell r="P569">
            <v>42817</v>
          </cell>
        </row>
        <row r="570">
          <cell r="F570" t="str">
            <v>292.647.788-02</v>
          </cell>
          <cell r="G570" t="str">
            <v>Fazenda União III - Rod. MT 130, sentido Santiago do Norte, 50 km, à esquerda 20 km, à direita 80 km, Paranatinga/MT</v>
          </cell>
          <cell r="H570">
            <v>1</v>
          </cell>
          <cell r="I570" t="str">
            <v>0151-2/01</v>
          </cell>
          <cell r="J570"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70" t="str">
            <v>SIM.</v>
          </cell>
          <cell r="L570">
            <v>42454</v>
          </cell>
          <cell r="M570">
            <v>42452</v>
          </cell>
          <cell r="N570">
            <v>208262733</v>
          </cell>
          <cell r="O570" t="str">
            <v>Sim. Auto consistente e com expressa caracterização de trabalho escravo  - condição degradante</v>
          </cell>
          <cell r="P570">
            <v>42817</v>
          </cell>
          <cell r="Q570">
            <v>0</v>
          </cell>
          <cell r="R570">
            <v>0</v>
          </cell>
        </row>
        <row r="571">
          <cell r="F571" t="str">
            <v>511.556.562-53</v>
          </cell>
          <cell r="G571" t="str">
            <v>Carvoaria do Carlinhos - Rod. PA 150, Estrada Santo Antônio, km 21, Goianésia do Pará/PA</v>
          </cell>
          <cell r="H571">
            <v>11</v>
          </cell>
          <cell r="I571" t="str">
            <v>0220-9/02</v>
          </cell>
          <cell r="J571" t="str">
            <v>Atualização 2016-06. RELATÓRIO ANALISADO.  Ok para inclusão no Cadastro. Relatório conclusivo quanto ao trabalho escravo. Conjunto dos autos de infração suporta a caracterização. Houve retirada, mas sem pagamento. Houve SDTR. Há menção da caracterização de trabalho escravo nos autos.</v>
          </cell>
          <cell r="K571" t="str">
            <v>SIM.</v>
          </cell>
          <cell r="L571">
            <v>42352</v>
          </cell>
          <cell r="M571">
            <v>41977</v>
          </cell>
          <cell r="N571">
            <v>24200310</v>
          </cell>
          <cell r="O571" t="str">
            <v>Sim. Discutido com chefia. Auto consistente, mas não usa expressamente o termo "trabalho escravo"; fala, de forma contundente, em condição degradante. O conteúdo é impecável, cita as normas constitucionais e internacionais, só não usa o termo "trabalho escravo".</v>
          </cell>
          <cell r="P571">
            <v>42817</v>
          </cell>
        </row>
        <row r="572">
          <cell r="F572" t="str">
            <v>224.068.324-49</v>
          </cell>
          <cell r="G572" t="str">
            <v>Fazenda MF1 - Rod. BR 242, km 830, à direita no sentido Luís Eduardo Magalhães, 16km, Barreiras/BA</v>
          </cell>
          <cell r="H572">
            <v>33</v>
          </cell>
          <cell r="I572" t="str">
            <v>0155-5/01</v>
          </cell>
          <cell r="J572" t="str">
            <v>Atualização 2016-06. RELATÓRIO ANALISADO.  Ok para inclusão no Cadastro. Relatório conclusivo quanto ao trabalho escravo. Conjunto dos autos de infração suporta a caracterização. Não houve pagamento. Houve SDTR. Há menção da caracterização de trabalho escravo em parte dos  autos, inclusive o 444.</v>
          </cell>
          <cell r="K572" t="str">
            <v>SIM.</v>
          </cell>
          <cell r="L572">
            <v>42313</v>
          </cell>
          <cell r="M572">
            <v>42251</v>
          </cell>
          <cell r="N572">
            <v>200579649</v>
          </cell>
          <cell r="O572" t="str">
            <v>Sim. Auto consistente e com expressa caracterização de trabalho escravo (auto na pág. 95 do vol. 2).</v>
          </cell>
          <cell r="P572">
            <v>42817</v>
          </cell>
        </row>
        <row r="573">
          <cell r="F573" t="str">
            <v>48.785.828/0001-29</v>
          </cell>
          <cell r="G573" t="str">
            <v>Obra de implantação de mina - Conceição do Mato Dentro/MG</v>
          </cell>
          <cell r="H573">
            <v>53</v>
          </cell>
          <cell r="I573" t="str">
            <v>4292-8/02</v>
          </cell>
          <cell r="J573" t="str">
            <v>Atualização 2016-06. RELATÓRIO ANALISADO.  Ok para inclusão no Cadastro. Relatório conclusivo quanto ao trabalho escravo. Conjunto dos autos de infração suporta a caracterização. Não houve rescisão, nem SDTR. Há menção da caracterização de trabalho escravo nos autos.</v>
          </cell>
          <cell r="K573" t="str">
            <v>SIM.</v>
          </cell>
          <cell r="L573">
            <v>42457</v>
          </cell>
          <cell r="M573">
            <v>42457</v>
          </cell>
          <cell r="N573">
            <v>203329295</v>
          </cell>
          <cell r="O573" t="str">
            <v>Sim. Auto consistente e com expressa caracterização de trabalho escravo</v>
          </cell>
          <cell r="P573">
            <v>42817</v>
          </cell>
          <cell r="Q573">
            <v>42830</v>
          </cell>
          <cell r="R573">
            <v>0</v>
          </cell>
        </row>
        <row r="574">
          <cell r="F574" t="str">
            <v>016.522.142-91</v>
          </cell>
          <cell r="G574" t="str">
            <v>Fazenda Boa Vista - Rod. PA 153, km 22, zona rural, São Domingos do Araguaia/PA</v>
          </cell>
          <cell r="H574">
            <v>11</v>
          </cell>
          <cell r="I574" t="str">
            <v>0151-2/01</v>
          </cell>
          <cell r="J574" t="str">
            <v>Atualização 2016-06. RELATÓRIO ANALISADO. Ok para inclusão no Cadastro.  Relatório conclusivo. Conjunto das irregularidades autuadas caracterizam trabalho escravo. Houve rescisão e SDTR. Autos não falam expressamente de trabalho escravo, mas auto do art. 444 afirma a constatação de condição degradante.</v>
          </cell>
          <cell r="K574" t="str">
            <v>SIM.</v>
          </cell>
          <cell r="L574">
            <v>41883</v>
          </cell>
          <cell r="M574">
            <v>41883</v>
          </cell>
          <cell r="N574">
            <v>14211041</v>
          </cell>
          <cell r="O574" t="str">
            <v>Sim. Discutido com chefia. Auto consistente, mas não usa expressamente o termo "trabalho escravo"; fala, de forma contundente, em condição degradante de trabalho e vida</v>
          </cell>
          <cell r="P574">
            <v>42817</v>
          </cell>
          <cell r="Q574">
            <v>0</v>
          </cell>
          <cell r="R574">
            <v>0</v>
          </cell>
        </row>
        <row r="575">
          <cell r="F575" t="str">
            <v>235.501.986-04</v>
          </cell>
          <cell r="G575" t="str">
            <v>Fazenda Barcelona - Rod. BR 262, Povoado Lagoa do Oscar, 20 km, zona rural, Cristópolis/BA</v>
          </cell>
          <cell r="H575">
            <v>7</v>
          </cell>
          <cell r="I575" t="str">
            <v>0220-9/02</v>
          </cell>
          <cell r="J575" t="str">
            <v>Atualização 2016-10. RELATÓRIO ANALISADO.  Relatório conclusivo quanto ao trabalho degradante, referindo-se ao art. 149, CP. Conjunto dos autos de infração suporta a caracterização. Houve rescisão e  pagamento. Houve SDTR. Lavrado 444 com menção da caracterização de trabalho degradante.</v>
          </cell>
          <cell r="K575" t="str">
            <v>SIM.</v>
          </cell>
          <cell r="L575">
            <v>42530</v>
          </cell>
          <cell r="M575">
            <v>42480</v>
          </cell>
          <cell r="N575">
            <v>19289812</v>
          </cell>
          <cell r="O575" t="str">
            <v>Sim. Auto conclusivo quanto à condição degradante de trabalho (falta a página 2 no relatório).</v>
          </cell>
          <cell r="P575">
            <v>42817</v>
          </cell>
          <cell r="Q575">
            <v>0</v>
          </cell>
          <cell r="R575">
            <v>0</v>
          </cell>
        </row>
        <row r="576">
          <cell r="F576" t="str">
            <v>000.790.651-04</v>
          </cell>
          <cell r="G576" t="str">
            <v>Fazenda Fetal - zona rural, Distrito de Serra Bonita, Buritis/MG</v>
          </cell>
          <cell r="H576">
            <v>15</v>
          </cell>
          <cell r="I576" t="str">
            <v>0210-1/01</v>
          </cell>
          <cell r="J576" t="str">
            <v>Atualização 2016-10. RELATÓRIO ANALISADO.  Relatório conclusivo quanto ao trabalho escravo. Conjunto dos autos de infração suporta a caracterização. Houve rescisão, mas sem  pagamento. Houve SDTR. Lavrado 444 com menção da caracterização de trabalho degradante.</v>
          </cell>
          <cell r="K576" t="str">
            <v>SIM.</v>
          </cell>
          <cell r="L576">
            <v>42556</v>
          </cell>
          <cell r="M576">
            <v>41970</v>
          </cell>
          <cell r="N576">
            <v>22340203</v>
          </cell>
          <cell r="O576" t="str">
            <v>Sim. Auto consistente, com expressa caracterização de trabalho degradante e citação de normas internacionais sobre trabalho escravo.</v>
          </cell>
          <cell r="P576">
            <v>42817</v>
          </cell>
          <cell r="Q576">
            <v>0</v>
          </cell>
        </row>
        <row r="577">
          <cell r="F577" t="str">
            <v>08.876.921/0001-24</v>
          </cell>
          <cell r="G577" t="str">
            <v>Fazenda Colorado - Rod. MT 404, km 80, Sorriso/MT</v>
          </cell>
          <cell r="H577">
            <v>4</v>
          </cell>
          <cell r="I577" t="str">
            <v>0115-6/00</v>
          </cell>
          <cell r="J577" t="str">
            <v>Atualização 2016-10. RELATÓRIO ANALISADO. Relatório conclusivo quanto ao trabalho escravo (jornada exaustiva). Conjunto dos autos de infração suporta a caracterização. Houve rescisão e pagamento. Houve SDTR. Há menção da caracterização de trabalho escravo nos autos de acordo com a Portaria 854.</v>
          </cell>
          <cell r="K577" t="str">
            <v>SIM.</v>
          </cell>
          <cell r="L577">
            <v>42499</v>
          </cell>
          <cell r="M577">
            <v>42499</v>
          </cell>
          <cell r="N577">
            <v>207316759</v>
          </cell>
          <cell r="O577" t="str">
            <v>Sim. Auto 444 expresso quanto ao trabalho escravo.</v>
          </cell>
          <cell r="P577">
            <v>42817</v>
          </cell>
          <cell r="Q577">
            <v>0</v>
          </cell>
          <cell r="R577">
            <v>0</v>
          </cell>
        </row>
        <row r="578">
          <cell r="F578" t="str">
            <v>20.288.137/0001-09</v>
          </cell>
          <cell r="G578" t="str">
            <v>Obra Residencial American Garden I - Rua Lindolfo de Azevedo, 1.184, Jardim América, Belo Horizonte/MG</v>
          </cell>
          <cell r="H578">
            <v>9</v>
          </cell>
          <cell r="I578" t="str">
            <v>4110-7/00</v>
          </cell>
          <cell r="J578" t="str">
            <v>Atualização 2016-10. RELATÓRIO ANALISADO. Relatório conclusivo quanto ao trabalho escravo. Conjunto dos autos de infração suporta a caracterização. Houve rescisão e pagamento parcial. Houve SDTR. Há menção da caracterização de trabalho escravo nos autos.</v>
          </cell>
          <cell r="K578" t="str">
            <v>SIM.</v>
          </cell>
          <cell r="L578">
            <v>42558</v>
          </cell>
          <cell r="M578">
            <v>42558</v>
          </cell>
          <cell r="N578">
            <v>207121451</v>
          </cell>
          <cell r="O578" t="str">
            <v>Sim. Auto 444 expresso quanto ao trabalho escravo.</v>
          </cell>
          <cell r="P578">
            <v>42817</v>
          </cell>
          <cell r="Q578">
            <v>0</v>
          </cell>
          <cell r="R578">
            <v>0</v>
          </cell>
        </row>
        <row r="579">
          <cell r="F579" t="str">
            <v>17.205.230/0001-90</v>
          </cell>
          <cell r="G579" t="str">
            <v>Fazenda Santo Antônio - Estrada Morro Azul, km 8, bairro Morro Azul, Paraibuna/SP</v>
          </cell>
          <cell r="H579">
            <v>17</v>
          </cell>
          <cell r="I579" t="str">
            <v>0210-1/01</v>
          </cell>
          <cell r="J579" t="str">
            <v>Atualização 2016-10. RELATÓRIO ANALISADO. Relatório conclusivo quanto ao trabalho escravo. Conjunto dos autos de infração suporta a caracterização. Houve rescisão e pagamento. Houve SDTR. Foi lavrado 444 com menção da caracterização de trabalho escravo.</v>
          </cell>
          <cell r="K579" t="str">
            <v>SIM.</v>
          </cell>
          <cell r="L579">
            <v>42538</v>
          </cell>
          <cell r="M579">
            <v>42538</v>
          </cell>
          <cell r="N579">
            <v>205104428</v>
          </cell>
          <cell r="O579" t="str">
            <v>Sim. Auto 444 expresso quanto ao trabalho escravo.</v>
          </cell>
          <cell r="P579">
            <v>42817</v>
          </cell>
          <cell r="Q579">
            <v>0</v>
          </cell>
        </row>
        <row r="580">
          <cell r="F580" t="str">
            <v>03.657.261/0001-77</v>
          </cell>
          <cell r="G580" t="str">
            <v>Obra Residencial Pirajussara - Rua Quênia, s/n°, Pirajussara, Embu das Artes/SP</v>
          </cell>
          <cell r="H580">
            <v>27</v>
          </cell>
          <cell r="I580" t="str">
            <v>4120-4/00</v>
          </cell>
          <cell r="J580" t="str">
            <v>Atualização 2016-10. RELATÓRIO ANALISADO. Relatório conclusivo quanto ao trabalho escravo. Conjunto dos autos de infração suporta a caracterização. Houve rescisão e pagamento. Houve SDTR. Foi lavrado 444 com menção da caracterização de trabalho escravo.</v>
          </cell>
          <cell r="K580" t="str">
            <v>SIM.</v>
          </cell>
          <cell r="L580">
            <v>42457</v>
          </cell>
          <cell r="M580">
            <v>42397</v>
          </cell>
          <cell r="N580">
            <v>207004072</v>
          </cell>
          <cell r="O580" t="str">
            <v>Sim. Auto 444 expresso quanto ao trabalho escravo.</v>
          </cell>
          <cell r="P580">
            <v>42817</v>
          </cell>
          <cell r="Q580">
            <v>0</v>
          </cell>
          <cell r="R580">
            <v>0</v>
          </cell>
        </row>
        <row r="581">
          <cell r="F581" t="str">
            <v>10.854.538/0001-17</v>
          </cell>
          <cell r="G581" t="str">
            <v>Frente de trabalho de extração de madeira - Linha Gruta, zona rural, Doutor Ricardo/RS</v>
          </cell>
          <cell r="H581">
            <v>5</v>
          </cell>
          <cell r="I581" t="str">
            <v>0210-1/07</v>
          </cell>
          <cell r="J581" t="str">
            <v>Atualização 2016-10. RELATÓRIO ANALISADO. Relatório conclusivo quanto ao trabalho escravo. Conjunto dos autos de infração suporta a caracterização. Houve rescisão e pagamento. Houve SDTR. Foi lavrado 444 com menção da caracterização de trabalho escravo.</v>
          </cell>
          <cell r="K581" t="str">
            <v>SIM.</v>
          </cell>
          <cell r="L581">
            <v>42569</v>
          </cell>
          <cell r="M581">
            <v>42569</v>
          </cell>
          <cell r="N581">
            <v>206387369</v>
          </cell>
          <cell r="O581" t="str">
            <v>Sim. Auto 444 expresso quanto ao trabalho escravo.</v>
          </cell>
          <cell r="P581">
            <v>42817</v>
          </cell>
          <cell r="Q581">
            <v>0</v>
          </cell>
        </row>
        <row r="582">
          <cell r="F582" t="str">
            <v>360.828.991-72</v>
          </cell>
          <cell r="G582" t="str">
            <v>Fazenda Ana Thaíra - zona rural, Dois Irmãos/TO</v>
          </cell>
          <cell r="H582">
            <v>3</v>
          </cell>
          <cell r="I582" t="str">
            <v>0151-2/01</v>
          </cell>
          <cell r="J582" t="str">
            <v>Atualização 2016-10. RELATÓRIO ANALISADO. Relatório conclusivo quanto ao trabalho escravo. Conjunto dos autos de infração suporta a caracterização. Houve rescisão e pagamento. Houve SDTR. Há menção da caracterização de trabalho escravo nos autos de acordo com a Portaria 854.</v>
          </cell>
          <cell r="K582" t="str">
            <v>SIM.</v>
          </cell>
          <cell r="L582">
            <v>42538</v>
          </cell>
          <cell r="M582">
            <v>42535</v>
          </cell>
          <cell r="N582">
            <v>207518220</v>
          </cell>
          <cell r="O582" t="str">
            <v>Sim. Auto consistente, com expressa caracterização de trabalho escravo.</v>
          </cell>
          <cell r="P582">
            <v>42817</v>
          </cell>
          <cell r="Q582">
            <v>0</v>
          </cell>
        </row>
        <row r="583">
          <cell r="F583" t="str">
            <v>272.396.858-88</v>
          </cell>
          <cell r="G583" t="str">
            <v>Fazenda Bom Sucesso/Brumado dos Pavôes - zona rural, Tapira/MG</v>
          </cell>
          <cell r="H583">
            <v>6</v>
          </cell>
          <cell r="I583" t="str">
            <v>0210-1/08</v>
          </cell>
          <cell r="J583" t="str">
            <v>Atualização 2016-10. RELATÓRIO ANALISADO. Relatório conclusivo quanto ao trabalho escravo. Conjunto dos autos de infração suporta a caracterização. Houve rescisão e pagamento. Houve SDTR. Há menção da caracterização de trabalho escravo nos autos de acordo com a Portaria 854.</v>
          </cell>
          <cell r="K583" t="str">
            <v>SIM.</v>
          </cell>
          <cell r="L583">
            <v>42488</v>
          </cell>
          <cell r="M583">
            <v>42488</v>
          </cell>
          <cell r="N583">
            <v>207674639</v>
          </cell>
          <cell r="O583" t="str">
            <v>Sim. Auto 444 expresso quanto ao trabalho escravo.</v>
          </cell>
          <cell r="P583">
            <v>42817</v>
          </cell>
          <cell r="Q583">
            <v>0</v>
          </cell>
        </row>
        <row r="584">
          <cell r="F584" t="str">
            <v>152.347.111-53</v>
          </cell>
          <cell r="G584" t="str">
            <v>Fazendas Taiaçu, Roma e São Lucas - zona rural, Vila Rica/MT</v>
          </cell>
          <cell r="H584">
            <v>5</v>
          </cell>
          <cell r="I584" t="str">
            <v>0151-2/01</v>
          </cell>
          <cell r="J584" t="str">
            <v>Atualização 2016-10. RELATÓRIO ANALISADO. Relatório conclusivo quanto ao trabalho escravo. Conjunto dos autos de infração suporta a caracterização. Houve rescisão e pagamento. Houve SDTR. Lavrado 444 com menção à caracterização de trabalho escravo.</v>
          </cell>
          <cell r="K584" t="str">
            <v>SIM.</v>
          </cell>
          <cell r="L584">
            <v>42607</v>
          </cell>
          <cell r="M584">
            <v>42579</v>
          </cell>
          <cell r="N584">
            <v>201381150</v>
          </cell>
          <cell r="O584" t="str">
            <v>Sim. Auto consistente, com expressa caracterização de trabalho escravo e citação de normas internacionais.</v>
          </cell>
          <cell r="P584">
            <v>42817</v>
          </cell>
          <cell r="Q584">
            <v>42866</v>
          </cell>
          <cell r="R584">
            <v>42908</v>
          </cell>
        </row>
        <row r="585">
          <cell r="F585" t="str">
            <v>961.251.879-34</v>
          </cell>
          <cell r="G585" t="str">
            <v>Fazenda de Solon Alves - Localidade Caveirinhas, Painel/SC</v>
          </cell>
          <cell r="H585">
            <v>11</v>
          </cell>
          <cell r="I585" t="str">
            <v>0133-4/07</v>
          </cell>
          <cell r="J585" t="str">
            <v>Atualização 2017-03. RELATÓRIO ANALISADO. Relatório conclusivo quanto a trabalho escravo. Auto 444 expresso qto à caracterização, assim como parte dos demais autos. Houve rescisão com pgto parcial, aparentemente, e emissão de SDTR.</v>
          </cell>
          <cell r="K585" t="str">
            <v>SIM.</v>
          </cell>
          <cell r="L585">
            <v>42642</v>
          </cell>
          <cell r="M585">
            <v>42576</v>
          </cell>
          <cell r="N585">
            <v>204824800</v>
          </cell>
          <cell r="O585" t="str">
            <v>Sim. Auto 444 expresso quanto ao trabalho escravo.</v>
          </cell>
          <cell r="P585">
            <v>42817</v>
          </cell>
          <cell r="Q585">
            <v>42817</v>
          </cell>
          <cell r="R585" t="str">
            <v>????</v>
          </cell>
        </row>
        <row r="586">
          <cell r="F586" t="str">
            <v>219.631.426-91</v>
          </cell>
          <cell r="G586" t="str">
            <v>Fazenda Chapadão - zona rural, Pratinha/MG</v>
          </cell>
          <cell r="H586">
            <v>19</v>
          </cell>
          <cell r="I586" t="str">
            <v>0134-2/00</v>
          </cell>
          <cell r="J586" t="str">
            <v>Atualização 2017-03. RELATÓRIO ANALISADO. Relatório conclusivo quanto a trabalho escravo. Auto 444 pouco descritivo, mas suficiente para caracterização. Demais autos não são expressos qto à caracterização de trabalho escravo, mas contém os dizeres da Portaria 854/2015. Houve emissão de SDTR e rescisão.</v>
          </cell>
          <cell r="K586" t="str">
            <v>SIM.</v>
          </cell>
          <cell r="L586">
            <v>42713</v>
          </cell>
          <cell r="M586">
            <v>42713</v>
          </cell>
          <cell r="N586">
            <v>210005858</v>
          </cell>
          <cell r="O586" t="str">
            <v>Sim. Auto 444 expresso quanto ao trabalho escravo.</v>
          </cell>
          <cell r="P586">
            <v>42817</v>
          </cell>
          <cell r="Q586">
            <v>42817</v>
          </cell>
          <cell r="R586" t="str">
            <v>????</v>
          </cell>
        </row>
        <row r="587">
          <cell r="F587" t="str">
            <v>113.746.496-86</v>
          </cell>
          <cell r="G587" t="str">
            <v>Fazenda Seco - Estrada do Veredão, 13 km, zona rural, Águas Vermelhas/MG</v>
          </cell>
          <cell r="H587">
            <v>1</v>
          </cell>
          <cell r="I587" t="str">
            <v>0210-1/07</v>
          </cell>
          <cell r="J587" t="str">
            <v>Atualização 2017-03. RELATÓRIO ANALISADO. Relatório conclusivo quanto a trabalho escravo. Conjunto das irregularidades autuadas caracterizam trabalho escravo. Lavrado 444 específico. Autos são expressos qto ao trabalho escravo, houve emissão de SDTR e rescisão.</v>
          </cell>
          <cell r="K587" t="str">
            <v>SIM.</v>
          </cell>
          <cell r="L587">
            <v>42613</v>
          </cell>
          <cell r="M587">
            <v>42613</v>
          </cell>
          <cell r="N587">
            <v>209777630</v>
          </cell>
          <cell r="O587" t="str">
            <v>Sim. Auto 444 expresso quanto ao trabalho escravo.</v>
          </cell>
          <cell r="P587">
            <v>42817</v>
          </cell>
          <cell r="Q587">
            <v>42817</v>
          </cell>
          <cell r="R587" t="str">
            <v>????</v>
          </cell>
        </row>
        <row r="588">
          <cell r="F588" t="str">
            <v>33.010.786/0007-72</v>
          </cell>
          <cell r="G588" t="str">
            <v>Fazendas Graminha e Água Sumida - Rod. SP 191, km 151 e 154, São Manuel e Botucatu/SP</v>
          </cell>
          <cell r="H588">
            <v>26</v>
          </cell>
          <cell r="I588" t="str">
            <v>0131-8/00</v>
          </cell>
          <cell r="J588" t="str">
            <v>Atualização 2017-03. RELATÓRIO ANALISADO. Relatório conclusivo quanto a trabalho escravo. Conjunto das irregularidades autuadas caracterizam trabalho escravo. Lavrado auto 444 expresso qto ao trabalho escravo. Autos são expressos qto ao trabalho escravo. Houve emissão de SDTR e rescisão. 2 autos improcedentes (admitir empregado sem CTPS e atraso de salário) não desconfiguram a caracterização.</v>
          </cell>
          <cell r="K588" t="str">
            <v>NÃO. Decisão judicial (email Hélida em 16/05/17).</v>
          </cell>
          <cell r="L588">
            <v>42622</v>
          </cell>
          <cell r="M588">
            <v>42579</v>
          </cell>
          <cell r="N588">
            <v>200025040</v>
          </cell>
          <cell r="O588" t="str">
            <v>Sim. Auto 444 expresso quanto ao trabalho escravo.</v>
          </cell>
          <cell r="P588">
            <v>42817</v>
          </cell>
          <cell r="Q588">
            <v>42817</v>
          </cell>
          <cell r="R588" t="str">
            <v>????</v>
          </cell>
        </row>
        <row r="589">
          <cell r="F589" t="str">
            <v>020.978.609-40</v>
          </cell>
          <cell r="G589" t="str">
            <v>Área de cultivo - Linha Geral Alto Garrafão, Imbuia/SC</v>
          </cell>
          <cell r="H589">
            <v>22</v>
          </cell>
          <cell r="I589" t="str">
            <v>0119-9/04</v>
          </cell>
          <cell r="J589" t="str">
            <v>Atualização 2017-03. RELATÓRIO ANALISADO. Relatório conclusivo quanto a trabalho escravo. Conjunto das irregularidades autuadas caracterizam trabalho escravo. Lavrado auto no art. 444 expresso qto ao trabalho escravo. Houve emissão de SDTR e rescisão.</v>
          </cell>
          <cell r="K589" t="str">
            <v>SIM.</v>
          </cell>
          <cell r="L589">
            <v>42576</v>
          </cell>
          <cell r="M589">
            <v>42576</v>
          </cell>
          <cell r="N589">
            <v>205426115</v>
          </cell>
          <cell r="O589" t="str">
            <v>Sim. Auto 444 expresso quanto ao trabalho escravo.</v>
          </cell>
          <cell r="P589">
            <v>42817</v>
          </cell>
          <cell r="Q589">
            <v>42817</v>
          </cell>
          <cell r="R589" t="str">
            <v>????</v>
          </cell>
        </row>
        <row r="590">
          <cell r="F590" t="str">
            <v>030.929.176-34</v>
          </cell>
          <cell r="G590" t="str">
            <v>Fazenda Candeias - Região do Palmital, Carmo da Cachoeira/MG</v>
          </cell>
          <cell r="H590">
            <v>7</v>
          </cell>
          <cell r="I590" t="str">
            <v>0134-2/00</v>
          </cell>
          <cell r="J590" t="str">
            <v>Atualização 2017-03. RELATÓRIO ANALISADO. Relatório conclusivo quanto a trabalho escravo. Conjunto das irregularidades autuadas caracterizam trabalho escravo. Lavrado auto no art. 444 expresso qto ao trabalho escravo. Houve emissão de SDTR e rescisão.</v>
          </cell>
          <cell r="K590" t="str">
            <v>SIM.</v>
          </cell>
          <cell r="L590">
            <v>42726</v>
          </cell>
          <cell r="M590">
            <v>42726</v>
          </cell>
          <cell r="N590">
            <v>210461217</v>
          </cell>
          <cell r="O590" t="str">
            <v>Sim. Auto 444 expresso quanto ao trabalho escravo.</v>
          </cell>
          <cell r="P590">
            <v>42817</v>
          </cell>
          <cell r="Q590">
            <v>42817</v>
          </cell>
          <cell r="R590" t="str">
            <v>????</v>
          </cell>
        </row>
        <row r="591">
          <cell r="F591" t="str">
            <v>360.094.151-87</v>
          </cell>
          <cell r="G591" t="str">
            <v>Fazenda JK Garimpo II - Vila Canopus, Vicinal Jabá, 25 km, Altamira/PA</v>
          </cell>
          <cell r="H591">
            <v>5</v>
          </cell>
          <cell r="I591" t="str">
            <v>0724-3/01</v>
          </cell>
          <cell r="J591" t="str">
            <v>Atualização 2017-03. RELATÓRIO ANALISADO. Relatório conclusivo quanto a trabalho escravo. Conjunto das irregularidades autuadas caracterizam trabalho escravo. Lavrado auto no art. 444 expresso qto ao trabalho escravo. Houve emissão de SDTR e rescisão.</v>
          </cell>
          <cell r="K591" t="str">
            <v>SIM.</v>
          </cell>
          <cell r="L591">
            <v>42702</v>
          </cell>
          <cell r="M591">
            <v>42702</v>
          </cell>
          <cell r="N591">
            <v>209492252</v>
          </cell>
          <cell r="O591" t="str">
            <v>Sim. Auto 444 expresso quanto ao trabalho escravo.</v>
          </cell>
          <cell r="P591">
            <v>42817</v>
          </cell>
          <cell r="Q591">
            <v>42817</v>
          </cell>
          <cell r="R591" t="str">
            <v>????</v>
          </cell>
        </row>
        <row r="592">
          <cell r="F592" t="str">
            <v>572.266.449-91</v>
          </cell>
          <cell r="G592" t="str">
            <v>Fazenda Marambaia - Rod. TO 181, km 364, zona rural, Sandolândia/TO</v>
          </cell>
          <cell r="H592">
            <v>13</v>
          </cell>
          <cell r="I592" t="str">
            <v>0151-2/01</v>
          </cell>
          <cell r="J592" t="str">
            <v>Atualização 2017-03. RELATÓRIO ANALISADO. Relatório conclusivo quanto a trabalho escravo. Conjunto das irregularidades autuadas caracterizam trabalho escravo. Lavrado auto no art. 444 expresso qto ao trabalho escravo. Houve emissão de SDTR e rescisão.</v>
          </cell>
          <cell r="K592" t="str">
            <v>SIM.</v>
          </cell>
          <cell r="L592">
            <v>42706</v>
          </cell>
          <cell r="M592">
            <v>42706</v>
          </cell>
          <cell r="N592">
            <v>210461411</v>
          </cell>
          <cell r="O592" t="str">
            <v>Sim. Auto 444 expresso quanto ao trabalho escravo.</v>
          </cell>
          <cell r="P592">
            <v>42817</v>
          </cell>
          <cell r="Q592">
            <v>42817</v>
          </cell>
          <cell r="R592" t="str">
            <v>????</v>
          </cell>
        </row>
        <row r="593">
          <cell r="F593" t="str">
            <v>087.759.581-04</v>
          </cell>
          <cell r="G593" t="str">
            <v>Fazenda Curralinho - Rod. BR 153, km 370, à direita, BR 070, 6 km, zona rural, Jaraguá/GO</v>
          </cell>
          <cell r="H593">
            <v>11</v>
          </cell>
          <cell r="I593" t="str">
            <v>0119-9/99</v>
          </cell>
          <cell r="J593" t="str">
            <v>Atualização 2017-03. RELATÓRIO ANALISADO. Relatório conclusivo quanto a trabalho escravo. Lavrado auto no art. 444 expresso qto ao trabalho escravo.</v>
          </cell>
          <cell r="K593" t="str">
            <v>SIM.</v>
          </cell>
          <cell r="L593">
            <v>42724</v>
          </cell>
          <cell r="M593">
            <v>42724</v>
          </cell>
          <cell r="N593">
            <v>201892260</v>
          </cell>
          <cell r="O593" t="str">
            <v>Sim. Auto 444 expresso quanto ao trabalho escravo.</v>
          </cell>
          <cell r="P593">
            <v>42817</v>
          </cell>
          <cell r="Q593">
            <v>42817</v>
          </cell>
          <cell r="R593" t="str">
            <v>????</v>
          </cell>
        </row>
        <row r="594">
          <cell r="F594" t="str">
            <v>253.843.929-91</v>
          </cell>
          <cell r="G594" t="str">
            <v>Fazenda Planalto - Rod. PR 471, margens do Rio Piquiri, Distrito Guaporé, zona rural, Guaraniaçu/PR</v>
          </cell>
          <cell r="H594">
            <v>19</v>
          </cell>
          <cell r="I594" t="str">
            <v>0151-2/01</v>
          </cell>
          <cell r="J594" t="str">
            <v>Atualização 2017-03. RELATÓRIO ANALISADO. Relatório conclusivo quanto a trabalho escravo. Lavrado auto no art. 444 expresso qto ao trabalho escravo.</v>
          </cell>
          <cell r="K594" t="str">
            <v>SIM.</v>
          </cell>
          <cell r="L594">
            <v>42677</v>
          </cell>
          <cell r="M594">
            <v>42677</v>
          </cell>
          <cell r="N594">
            <v>209400994</v>
          </cell>
          <cell r="O594" t="str">
            <v>Sim. Auto 444 expresso quanto ao trabalho escravo.</v>
          </cell>
          <cell r="P594">
            <v>42817</v>
          </cell>
          <cell r="Q594">
            <v>42817</v>
          </cell>
          <cell r="R594" t="str">
            <v>????</v>
          </cell>
        </row>
        <row r="595">
          <cell r="F595" t="str">
            <v>24.633.766/0001-71</v>
          </cell>
          <cell r="G595" t="str">
            <v>Obra - Rua Magarinos Torres, 773/775, Vila Maria, São Paulo/SP</v>
          </cell>
          <cell r="H595">
            <v>8</v>
          </cell>
          <cell r="I595" t="str">
            <v>4120-4/00</v>
          </cell>
          <cell r="J595" t="str">
            <v>Atualização 2017-03. RELATÓRIO ANALISADO. Relatório conclusivo quanto a trabalho escravo. Lavrado auto no art. 444 expresso qto ao trabalho escravo.</v>
          </cell>
          <cell r="K595" t="str">
            <v>SIM.</v>
          </cell>
          <cell r="L595">
            <v>42663</v>
          </cell>
          <cell r="M595">
            <v>42663</v>
          </cell>
          <cell r="N595">
            <v>210192674</v>
          </cell>
          <cell r="O595" t="str">
            <v>Sim. Auto 444 expresso quanto ao trabalho escravo.</v>
          </cell>
          <cell r="P595">
            <v>42817</v>
          </cell>
          <cell r="Q595">
            <v>42817</v>
          </cell>
          <cell r="R595" t="str">
            <v>????</v>
          </cell>
        </row>
        <row r="596">
          <cell r="F596" t="str">
            <v>474.436.506-04</v>
          </cell>
          <cell r="G596" t="str">
            <v>Sitio Três Cedros - zona rural, Nepomuceno/MG</v>
          </cell>
          <cell r="H596">
            <v>5</v>
          </cell>
          <cell r="I596" t="str">
            <v>0134-2/00</v>
          </cell>
          <cell r="J596" t="str">
            <v>Atualização 2017-03. RELATÓRIO ANALISADO. Relatório conclusivo quanto a trabalho escravo. Lavrado auto no art. 444 expresso qto ao trabalho escravo.</v>
          </cell>
          <cell r="K596" t="str">
            <v>SIM.</v>
          </cell>
          <cell r="L596">
            <v>42706</v>
          </cell>
          <cell r="M596">
            <v>42706</v>
          </cell>
          <cell r="N596">
            <v>210094401</v>
          </cell>
          <cell r="O596" t="str">
            <v>Sim. Auto 444 expresso quanto ao trabalho escravo.</v>
          </cell>
          <cell r="P596">
            <v>42817</v>
          </cell>
          <cell r="Q596">
            <v>42817</v>
          </cell>
          <cell r="R596" t="str">
            <v>????</v>
          </cell>
        </row>
        <row r="597">
          <cell r="F597" t="str">
            <v>375.545.906-00</v>
          </cell>
          <cell r="G597" t="str">
            <v>Fazenda Santa Helena - Rod. BR 267, km 449, à direita, 2 km, Machado/MG</v>
          </cell>
          <cell r="H597">
            <v>4</v>
          </cell>
          <cell r="I597" t="str">
            <v>0134-2/00</v>
          </cell>
          <cell r="J597" t="str">
            <v>Atualização 2017-03. RELATÓRIO ANALISADO. Relatório conclusivo quanto a trabalho escravo. Lavrado auto no art. 444 expresso qto ao trabalho escravo.</v>
          </cell>
          <cell r="K597" t="str">
            <v>SIM.</v>
          </cell>
          <cell r="L597">
            <v>42681</v>
          </cell>
          <cell r="M597">
            <v>42681</v>
          </cell>
          <cell r="N597">
            <v>209936541</v>
          </cell>
          <cell r="O597" t="str">
            <v>Sim. Auto 444 expresso quanto ao trabalho escravo.</v>
          </cell>
          <cell r="P597">
            <v>42817</v>
          </cell>
          <cell r="Q597">
            <v>42817</v>
          </cell>
          <cell r="R597" t="str">
            <v>????</v>
          </cell>
        </row>
        <row r="598">
          <cell r="F598" t="str">
            <v>068.559.588-93</v>
          </cell>
          <cell r="G598" t="str">
            <v>Carvoaria - Rod. MG 401, km 42, Lotes 253P, 255P, 256P e 257P, Gleba C2, Perímetro Irrigado Jaíba, zona rural, Matias Cardoso/MG</v>
          </cell>
          <cell r="H598">
            <v>13</v>
          </cell>
          <cell r="I598" t="str">
            <v>0220-9/02</v>
          </cell>
          <cell r="J598" t="str">
            <v>Atualização 2017-03. RELATÓRIO ANALISADO. Relatório conclusivo quanto a trabalho escravo. Lavrado auto no art. 444 expresso qto ao trabalho escravo. 1 auto improcedente, relativo à falta de instalações sanitárias na frente de trabalho.</v>
          </cell>
          <cell r="K598" t="str">
            <v>SIM.</v>
          </cell>
          <cell r="L598">
            <v>42660</v>
          </cell>
          <cell r="M598">
            <v>42660</v>
          </cell>
          <cell r="N598">
            <v>24319031</v>
          </cell>
          <cell r="O598" t="str">
            <v>Sim. Auto 444 expresso quanto ao trabalho escravo.</v>
          </cell>
          <cell r="P598">
            <v>42817</v>
          </cell>
          <cell r="Q598">
            <v>42817</v>
          </cell>
          <cell r="R598" t="str">
            <v>????</v>
          </cell>
        </row>
        <row r="599">
          <cell r="F599" t="str">
            <v>12.586.453/0001-20</v>
          </cell>
          <cell r="G599" t="str">
            <v>Fazenda Um Canto de Paz e outras</v>
          </cell>
          <cell r="H599">
            <v>348</v>
          </cell>
          <cell r="I599" t="str">
            <v>4633-8/01</v>
          </cell>
          <cell r="J599" t="str">
            <v>Atualização 2017-03. RELATÓRIO ANALISADO. Relatório conclusivo quanto a trabalho escravo. Lavrado auto no art. 444 expresso qto ao trabalho escravo. 1 auto improcedente, relativo à moradia coletiva de famílias.</v>
          </cell>
          <cell r="K599" t="str">
            <v>SIM.</v>
          </cell>
          <cell r="L599">
            <v>42732</v>
          </cell>
          <cell r="M599">
            <v>42732</v>
          </cell>
          <cell r="N599">
            <v>201328682</v>
          </cell>
          <cell r="O599" t="str">
            <v>Sim. Auto 444 expresso quanto ao trabalho escravo.</v>
          </cell>
          <cell r="P599">
            <v>42817</v>
          </cell>
          <cell r="Q599">
            <v>42817</v>
          </cell>
          <cell r="R599" t="str">
            <v>????</v>
          </cell>
        </row>
        <row r="600">
          <cell r="F600" t="str">
            <v>056.989.102-78</v>
          </cell>
          <cell r="G600" t="str">
            <v>Embarcação Manuel Júnior de Igarapé-Miri - Mar territorial brasileiro, após foz do Rio Oiapoque/AP</v>
          </cell>
          <cell r="H600">
            <v>23</v>
          </cell>
          <cell r="I600" t="str">
            <v>0311-6/01</v>
          </cell>
          <cell r="J600" t="str">
            <v>Atualização 2017-03. RELATÓRIO ANALISADO. Relatório conclusivo quanto a trabalho escravo. Lavrado auto no art. 444 expresso qto ao trabalho escravo. Houve emissão de SDTR e rescisão sem pgto.</v>
          </cell>
          <cell r="K600" t="str">
            <v>SIM.</v>
          </cell>
          <cell r="L600">
            <v>42732</v>
          </cell>
          <cell r="M600">
            <v>42732</v>
          </cell>
          <cell r="N600">
            <v>200356755</v>
          </cell>
          <cell r="O600" t="str">
            <v>Sim. Auto 444 expresso quanto ao trabalho escravo.</v>
          </cell>
          <cell r="P600">
            <v>42817</v>
          </cell>
          <cell r="Q600">
            <v>42817</v>
          </cell>
          <cell r="R600" t="str">
            <v>????</v>
          </cell>
        </row>
        <row r="601">
          <cell r="F601" t="str">
            <v>14.032.243/0001-16</v>
          </cell>
          <cell r="G601" t="str">
            <v>Rua Dalila Dias Borges, s/n, Lote 796, Muriqui/RJ</v>
          </cell>
          <cell r="H601">
            <v>1</v>
          </cell>
          <cell r="I601" t="str">
            <v>5611-2/03</v>
          </cell>
          <cell r="J601" t="str">
            <v>Atualização 2017-03. RELATÓRIO ANALISADO. Relatório conclusivo quanto a trabalho escravo. Lavrado auto no art. 444 expresso qto ao trabalho escravo. Houve emissão de SDTR e rescisão.</v>
          </cell>
          <cell r="K601" t="str">
            <v>SIM.</v>
          </cell>
          <cell r="L601">
            <v>42618</v>
          </cell>
          <cell r="M601">
            <v>42618</v>
          </cell>
          <cell r="N601">
            <v>204798507</v>
          </cell>
          <cell r="O601" t="str">
            <v>Sim. Auto 444 expresso quanto ao trabalho escravo.</v>
          </cell>
          <cell r="P601">
            <v>42817</v>
          </cell>
          <cell r="Q601">
            <v>42817</v>
          </cell>
          <cell r="R601" t="str">
            <v>????</v>
          </cell>
        </row>
        <row r="602">
          <cell r="F602" t="str">
            <v>13.397.579/0001-10</v>
          </cell>
          <cell r="G602" t="str">
            <v>Churrascaria - Av. Oliveira Botelho, 721, Teresópolis/RJ</v>
          </cell>
          <cell r="H602">
            <v>4</v>
          </cell>
          <cell r="I602" t="str">
            <v>5611-2/01</v>
          </cell>
          <cell r="J602" t="str">
            <v>Atualização 2017-10. Discutido com chefia. OK para inclusão no Cadastro. &lt;Observação chefia DETRAE - ANDRÉ: auto de infração é claro quanto à imputação de trabalho escravo. Procedente o auto no sistema de controle de legalidade da CGR, não cabe à DETRAE reanalisar o mérito da consistência da lavratura do auto&gt; &lt;RELATÓRIO ANALISADO (DIANA): Achei muito frágil, muito embora tenha ficado clara para mim a configuração de TAE. O relatório menciona "conduta do artigo 149". É o último de outros 3 que não estão na pasta. O 444 menciona claramente o TAE, mas está consubstanciado nos depoimentos dos trabalhadores que foram transcritos para o AI. Os demais AI também são muito frágeis.&gt;</v>
          </cell>
          <cell r="K602" t="str">
            <v>Não. Ainda há autos pendentes.</v>
          </cell>
          <cell r="L602" t="str">
            <v>PENDENTE</v>
          </cell>
          <cell r="M602">
            <v>42830</v>
          </cell>
          <cell r="N602">
            <v>206441967</v>
          </cell>
          <cell r="O602" t="str">
            <v>Sim</v>
          </cell>
          <cell r="P602" t="str">
            <v>????????</v>
          </cell>
          <cell r="Q602">
            <v>0</v>
          </cell>
          <cell r="R602">
            <v>0</v>
          </cell>
        </row>
        <row r="603">
          <cell r="F603" t="str">
            <v>034.625.041-26</v>
          </cell>
          <cell r="G603" t="str">
            <v>Fazenda Cachoeira - Rod. BR 299, km 66, direita, 6 km, Itiquira/MT</v>
          </cell>
          <cell r="H603">
            <v>12</v>
          </cell>
          <cell r="I603" t="str">
            <v>0210-1/07</v>
          </cell>
          <cell r="J603" t="str">
            <v>Atualização 2017-10. Discutido com chefia. OK para inclusão no Cadastro. Observação chefia DETRAE - ANDRÉ: auto de infração é claro quanto à imputação de trabalho escravo. Procedente o auto no sistema de controle de legalidade da CGR, não cabe à DETRAE reanalisar o mérito da consistência da lavratura do auto &lt;RELATÓRIO ANALISADO (DIANA): Relatório e autos são taxativos quanto à configuração de TAE. Mas achei muito frágil. Relatório fala em 03 resgatados e AI em 15. Sem explicação alguma, AI muito fracos. Não achei que se sustentem como cnofiguradores de TAE.&gt;</v>
          </cell>
          <cell r="K603" t="str">
            <v>Sim.</v>
          </cell>
          <cell r="L603" t="str">
            <v>04/08/2017</v>
          </cell>
          <cell r="M603">
            <v>42951</v>
          </cell>
          <cell r="N603">
            <v>200661493</v>
          </cell>
          <cell r="O603" t="str">
            <v>Sim</v>
          </cell>
          <cell r="P603" t="str">
            <v>????????</v>
          </cell>
          <cell r="Q603">
            <v>0</v>
          </cell>
          <cell r="R603">
            <v>0</v>
          </cell>
        </row>
        <row r="604">
          <cell r="F604" t="str">
            <v>316.712.412-15</v>
          </cell>
          <cell r="G604" t="str">
            <v>Fazenda Pau d'alho - Ramal do Ouro, km 58, Comunidade Morada Nova, Boca do Acre/AM</v>
          </cell>
          <cell r="H604">
            <v>2</v>
          </cell>
          <cell r="I604" t="str">
            <v>0151-2/01</v>
          </cell>
          <cell r="J604" t="str">
            <v>Atualização 2017-10. RELATÓRIO ANALISADO (DIANA): OK. Relatório é conclusivo. 444 de acordo com a ementa nova. Demais autuações sustentam a configuração e mencionam o 444 em razão de TAE.</v>
          </cell>
          <cell r="K604" t="str">
            <v>Sim.</v>
          </cell>
          <cell r="L604">
            <v>42880</v>
          </cell>
          <cell r="M604">
            <v>42880</v>
          </cell>
          <cell r="N604">
            <v>210244402</v>
          </cell>
          <cell r="O604">
            <v>0</v>
          </cell>
          <cell r="P604" t="str">
            <v>????????</v>
          </cell>
          <cell r="Q604">
            <v>0</v>
          </cell>
          <cell r="R604">
            <v>0</v>
          </cell>
        </row>
        <row r="605">
          <cell r="F605" t="str">
            <v>076.398.078-16</v>
          </cell>
          <cell r="G605" t="str">
            <v>Fazenda Terras Santo Antônio - Estrada Januária a Verdinha do Coxá, km 100, Bonito de Minas/MG</v>
          </cell>
          <cell r="H605">
            <v>24</v>
          </cell>
          <cell r="I605" t="str">
            <v>0210-1/01</v>
          </cell>
          <cell r="J605" t="str">
            <v>Atualização 2017-10. RELATÓRIO ANALISADO (DIANA): Relatório afirma a configuração de TAE. O 444 fala em caracterização da condição degradante com indício de submissão a TAE.</v>
          </cell>
          <cell r="K605" t="str">
            <v>Sim.</v>
          </cell>
          <cell r="L605" t="str">
            <v>02/06/2017</v>
          </cell>
          <cell r="M605">
            <v>42888</v>
          </cell>
          <cell r="N605">
            <v>210352647</v>
          </cell>
          <cell r="O605">
            <v>0</v>
          </cell>
          <cell r="P605" t="str">
            <v>????????</v>
          </cell>
          <cell r="Q605">
            <v>0</v>
          </cell>
          <cell r="R605">
            <v>0</v>
          </cell>
        </row>
        <row r="606">
          <cell r="F606" t="str">
            <v>336.550.901-10</v>
          </cell>
          <cell r="G606" t="str">
            <v>Chácara Saudades de Minas e Fazenda Abaram - Vila São Sebastião, zona rural, Itupiranga/PA</v>
          </cell>
          <cell r="H606">
            <v>1</v>
          </cell>
          <cell r="I606" t="str">
            <v>0151-2/02</v>
          </cell>
          <cell r="J606" t="str">
            <v>Atualização 2017-10. RELATÓRIO ANALISADO (DIANA): Relatório é conclusivo. 444 de acordo com a ementa nova. Demais autuações sustentam a configuração e mencionam o 444 em razão de TAE.Se isso é suficiente, ótimo.</v>
          </cell>
          <cell r="K606" t="str">
            <v>Sim.</v>
          </cell>
          <cell r="L606" t="str">
            <v>04/05/2017</v>
          </cell>
          <cell r="M606">
            <v>42859</v>
          </cell>
          <cell r="N606">
            <v>210823577</v>
          </cell>
          <cell r="O606">
            <v>0</v>
          </cell>
          <cell r="P606" t="str">
            <v>????????</v>
          </cell>
          <cell r="Q606">
            <v>0</v>
          </cell>
          <cell r="R606">
            <v>0</v>
          </cell>
        </row>
        <row r="607">
          <cell r="F607" t="str">
            <v>649.120.513-49</v>
          </cell>
          <cell r="G607" t="str">
            <v>Área de mata - Vicinal do Macapuxi, Uruará/PA</v>
          </cell>
          <cell r="H607">
            <v>7</v>
          </cell>
          <cell r="I607" t="str">
            <v>0220-9/01</v>
          </cell>
          <cell r="J607" t="str">
            <v>Atualização 2017-10. RELATÓRIO ANALISADO (DIANA): TAE clássico com barraco de lona. Relatório aponta 444 e AI confirmam de acordo com a portaria.</v>
          </cell>
          <cell r="K607" t="str">
            <v>Não. Ainda há autos pendentes.</v>
          </cell>
          <cell r="L607" t="str">
            <v>PENDENTE</v>
          </cell>
          <cell r="M607">
            <v>42898</v>
          </cell>
          <cell r="N607">
            <v>210784946</v>
          </cell>
          <cell r="O607">
            <v>0</v>
          </cell>
          <cell r="P607" t="str">
            <v>????????</v>
          </cell>
          <cell r="Q607">
            <v>0</v>
          </cell>
          <cell r="R607">
            <v>0</v>
          </cell>
        </row>
        <row r="608">
          <cell r="F608" t="str">
            <v>729.116.466-49</v>
          </cell>
          <cell r="G608" t="str">
            <v>Fazenda Monjolinho - Bairro Quebra Machado, Poço Fundo/MG</v>
          </cell>
          <cell r="H608">
            <v>20</v>
          </cell>
          <cell r="I608" t="str">
            <v>0134-2/00</v>
          </cell>
          <cell r="J608" t="str">
            <v>Atualização 2017-10. RELATÓRIO ANALISADO.  Relatório conclusivo quanto ao trabalho escravo. Lavrado 444 específico com os dizeres da P. 854/15.</v>
          </cell>
          <cell r="K608" t="str">
            <v>Sim.</v>
          </cell>
          <cell r="L608" t="str">
            <v>06/06/2017</v>
          </cell>
          <cell r="M608">
            <v>42835</v>
          </cell>
          <cell r="N608">
            <v>209957891</v>
          </cell>
          <cell r="O608">
            <v>0</v>
          </cell>
          <cell r="P608" t="str">
            <v>????????</v>
          </cell>
          <cell r="Q608">
            <v>0</v>
          </cell>
          <cell r="R608">
            <v>0</v>
          </cell>
        </row>
        <row r="609">
          <cell r="F609" t="str">
            <v>197.469.469-00</v>
          </cell>
          <cell r="G609" t="str">
            <v>Fazenda Bragatti III - Gleba Mandacaru, zona rural, Paranaíta/MT</v>
          </cell>
          <cell r="H609">
            <v>8</v>
          </cell>
          <cell r="I609" t="str">
            <v>0151-2/01</v>
          </cell>
          <cell r="J609" t="str">
            <v>Atualização 2017-10. RELATÓRIO ANALISADO. Conclusivo quanto ao trabalho escravo. Conjunto das irregularidades autuadas suporta caracterização. Foi lavrado 444 epecífico e conclusivo quanto ao trabalho escravo. Há menção de caracterização de trabalho escravo nos autos. Houve rescisão, pagamento e emissão de SDTR.</v>
          </cell>
          <cell r="K609" t="str">
            <v>Não. Ainda há autos pendentes.</v>
          </cell>
          <cell r="L609" t="str">
            <v>PENDENTE</v>
          </cell>
          <cell r="M609">
            <v>41912</v>
          </cell>
          <cell r="N609">
            <v>202506665</v>
          </cell>
          <cell r="O609">
            <v>0</v>
          </cell>
          <cell r="P609" t="str">
            <v>????????</v>
          </cell>
          <cell r="Q609">
            <v>0</v>
          </cell>
          <cell r="R609">
            <v>0</v>
          </cell>
        </row>
        <row r="610">
          <cell r="F610" t="str">
            <v>973.084.046-68</v>
          </cell>
          <cell r="G610" t="str">
            <v>Fazenda Santa Rita - Bairro São Bartolomeu, zona rural, Jesuânia/MG</v>
          </cell>
          <cell r="H610">
            <v>10</v>
          </cell>
          <cell r="I610" t="str">
            <v>0134-2/00</v>
          </cell>
          <cell r="J610" t="str">
            <v>Atualização 2017-10. RELATÓRIO ANALISADO. Ok para inclusão (discutido com chefia). Relatório conclusivo quanto ao trabalho escravo, porém lavra um 444 bem sucinto, mencionando apenas que o alojamento era degradante, com derriçadeiras, fogões e combustível nos quartos, e instalações sanitárias precárias. Nas frentes de trabalho menciona a falta de banheiros e de local de refeições, além da precariedade das vias de acesso internas. Autua apenas 1) falta de controle de jornada, 2) deixar de manter vias internas em condições adequadas, 3) falta de abrigos para refeições na frente de trabalho, 4) falta de sanitário na frente de trabalho, 5) uso de fogões dentro do alojamento e 6) o 444 mencionado. Houve rescisão. Houve SDTR. Auto 444 datado de 08/07/2016, porém na ementa 1396-0 (a alteração da IN que cria a ementa específica é de 12/05/16), o qual refere-se apenas a condição degradante e não inclui o texto da Portaria 84/2015. Demais autos mencionam que foi lavrado auto n° tal "por manter empregado trabalhando sob condições contrárias às disposições de proteção ao trabalho".</v>
          </cell>
          <cell r="K610" t="str">
            <v>Sim.</v>
          </cell>
          <cell r="L610" t="str">
            <v>06/02/2017</v>
          </cell>
          <cell r="M610">
            <v>42772</v>
          </cell>
          <cell r="N610">
            <v>209874139</v>
          </cell>
          <cell r="O610" t="str">
            <v>Sim. Discutido com chefia.</v>
          </cell>
          <cell r="P610" t="str">
            <v>????????</v>
          </cell>
          <cell r="Q610">
            <v>0</v>
          </cell>
          <cell r="R610">
            <v>0</v>
          </cell>
        </row>
        <row r="611">
          <cell r="F611" t="str">
            <v>949.176.121-87</v>
          </cell>
          <cell r="G611" t="str">
            <v>Rua 47, Quadra 116, Lote 3, Jardim Tiradentes, Aparecida de Goiânia/GO</v>
          </cell>
          <cell r="H611">
            <v>11</v>
          </cell>
          <cell r="I611" t="str">
            <v>3212-4/00</v>
          </cell>
          <cell r="J611" t="str">
            <v>Atualização 2017-10. RELATÓRIO ANALISADO. Ok para inclusão no Cadastro (discutido com chefia). Relatório conclusivo quanto ao trabalho escravo. Lavrado 444 específico quanto ao trabalho escravo, com relatório anexo, MAS NÃO CONTÉM OS os dizeres da P. 854/15 (dentre os demais autos, alguns contém os dizeres, outros, não). Não houve pagamento. Houve SDTR.</v>
          </cell>
          <cell r="K611" t="str">
            <v>Sim.</v>
          </cell>
          <cell r="L611">
            <v>42793</v>
          </cell>
          <cell r="M611">
            <v>42793</v>
          </cell>
          <cell r="N611">
            <v>208993673</v>
          </cell>
          <cell r="O611" t="str">
            <v>Sim. Faltaram os dizeres da Portaria 854 no 444, mas a caracterização está expressa e a informação sobre possível inclusão em Cadastro constou de parte dos outros autos.</v>
          </cell>
          <cell r="P611" t="str">
            <v>????????</v>
          </cell>
          <cell r="Q611">
            <v>0</v>
          </cell>
          <cell r="R611">
            <v>0</v>
          </cell>
        </row>
        <row r="612">
          <cell r="F612" t="str">
            <v>00.817.206/0001-09</v>
          </cell>
          <cell r="G612" t="str">
            <v>Canteiro de obras - Jardim Bouganville, Conceição do Mato Dentro/MG</v>
          </cell>
          <cell r="H612">
            <v>173</v>
          </cell>
          <cell r="I612" t="str">
            <v>4120-4/00</v>
          </cell>
          <cell r="J612" t="str">
            <v>Atualização 2017-10. RELATÓRIO ANALISADO. Ok para inclusão no Cadastro. Conclusivo quanto ao trabalho escravo. Conjunto das irregularidades autuadas suporta caracterização. Foi lavrado 444. Há menção de caracterização de trabalho escravo nos autos. Houve rescisão, pagamento e emissão de SDTR.</v>
          </cell>
          <cell r="K612" t="str">
            <v>Sim.</v>
          </cell>
          <cell r="L612">
            <v>42916</v>
          </cell>
          <cell r="M612">
            <v>42185</v>
          </cell>
          <cell r="N612">
            <v>202711064</v>
          </cell>
          <cell r="O612">
            <v>0</v>
          </cell>
          <cell r="P612" t="str">
            <v>????????</v>
          </cell>
          <cell r="Q612">
            <v>0</v>
          </cell>
          <cell r="R612">
            <v>0</v>
          </cell>
        </row>
        <row r="613">
          <cell r="F613" t="str">
            <v>528.530.049-53</v>
          </cell>
          <cell r="G613" t="str">
            <v>Fazendas Flexas e Piuva - Rod. BR 163, km 70, Santo Antônio do Laverger/MT</v>
          </cell>
          <cell r="H613">
            <v>4</v>
          </cell>
          <cell r="I613" t="str">
            <v>0151-2/01</v>
          </cell>
          <cell r="J613" t="str">
            <v>Atualização 2017-10. RELATÓRIO ANALISADO. Ok para inclusão no Cadastro. Relatório conclusivo quanto ao trabalho degradante. Lavrado 444 conclusivo quanto ao trabalho escravo. Houve pagamento. Houve SDTR.</v>
          </cell>
          <cell r="K613" t="str">
            <v>Sim.</v>
          </cell>
          <cell r="L613" t="str">
            <v>08/05/2017</v>
          </cell>
          <cell r="M613">
            <v>41918</v>
          </cell>
          <cell r="N613">
            <v>201839105</v>
          </cell>
          <cell r="O613" t="str">
            <v>Sim. Auto consistente e com expressa caracterização de trabalho escravo</v>
          </cell>
          <cell r="P613" t="str">
            <v>????????</v>
          </cell>
          <cell r="Q613">
            <v>0</v>
          </cell>
          <cell r="R613">
            <v>0</v>
          </cell>
        </row>
        <row r="614">
          <cell r="F614" t="str">
            <v>09.511.278/0001-06</v>
          </cell>
          <cell r="G614" t="str">
            <v>Comfibra Cotton - Rod. BR 364, km 309, zona rural, Mineiros/GO</v>
          </cell>
          <cell r="H614">
            <v>52</v>
          </cell>
          <cell r="I614" t="str">
            <v>1311-1/00</v>
          </cell>
          <cell r="J614" t="str">
            <v>Atualização 2017-10. RELATÓRIO ANALISADO. Ok para inclusão no Cadastro. Relatório conclusivo quanto ao trabalho escravo. Lavrado 444 conclusivo com menção da caracterização nele e nos demais autos. Houve pagamento. Houve SDTR.</v>
          </cell>
          <cell r="K614" t="str">
            <v>Sim.</v>
          </cell>
          <cell r="L614" t="str">
            <v>09/02/2017</v>
          </cell>
          <cell r="M614">
            <v>42422</v>
          </cell>
          <cell r="N614">
            <v>205239986</v>
          </cell>
          <cell r="O614" t="str">
            <v>Sim. Auto consistente e com expressa caracterização de trabalho escravo</v>
          </cell>
          <cell r="P614" t="str">
            <v>????????</v>
          </cell>
          <cell r="Q614">
            <v>0</v>
          </cell>
          <cell r="R614">
            <v>0</v>
          </cell>
        </row>
        <row r="615">
          <cell r="F615" t="str">
            <v>04.565.082/0001-72</v>
          </cell>
          <cell r="G615" t="str">
            <v>Obra Pref. Mun. Lagoa Santa - Rua José de Magalhães Pinto, 426, Ouvídio Guerra, Lagoa Santa/MG</v>
          </cell>
          <cell r="H615">
            <v>14</v>
          </cell>
          <cell r="I615" t="str">
            <v>4120-4/00</v>
          </cell>
          <cell r="J615" t="str">
            <v>Atualização 2017-10. RELATÓRIO ANALISADO. Ok para inclusão no Cadastro. Relatório conclusivo quanto ao trabalho escravo. Lavrado 444 conclusivo com menção da caracterização nele e nos demais autos. Houve pagamento. Houve SDTR.</v>
          </cell>
          <cell r="K615" t="str">
            <v>Sim.</v>
          </cell>
          <cell r="L615" t="str">
            <v>06/02/2017</v>
          </cell>
          <cell r="M615">
            <v>42438</v>
          </cell>
          <cell r="N615">
            <v>206367929</v>
          </cell>
          <cell r="O615" t="str">
            <v>Sim. Auto consistente e com expressa caracterização de trabalho escravo</v>
          </cell>
          <cell r="P615" t="str">
            <v>????????</v>
          </cell>
          <cell r="Q615">
            <v>0</v>
          </cell>
          <cell r="R615">
            <v>0</v>
          </cell>
        </row>
        <row r="616">
          <cell r="F616" t="str">
            <v>884.400.954-49</v>
          </cell>
          <cell r="G616" t="str">
            <v>Rod. BR 386, bairro Olarias/Conventos, Lajeado/RS</v>
          </cell>
          <cell r="H616">
            <v>17</v>
          </cell>
          <cell r="I616" t="str">
            <v>4789-0/99</v>
          </cell>
          <cell r="J616" t="str">
            <v>Atualização 2017-10. RELATÓRIO ANALISADO. Ok para inclusão no Cadastro. Relatório conclusivo quanto ao trabalho escravo. Lavrado 444 conclusivo e  com os dizeres da P. 854/15.</v>
          </cell>
          <cell r="K616" t="str">
            <v>Sim.</v>
          </cell>
          <cell r="L616">
            <v>42838</v>
          </cell>
          <cell r="M616">
            <v>42838</v>
          </cell>
          <cell r="N616">
            <v>210516861</v>
          </cell>
          <cell r="O616" t="str">
            <v>Sim. Auto consistente e com expressa caracterização de trabalho escravo</v>
          </cell>
          <cell r="P616" t="str">
            <v>????????</v>
          </cell>
          <cell r="Q616">
            <v>0</v>
          </cell>
          <cell r="R616">
            <v>0</v>
          </cell>
        </row>
        <row r="617">
          <cell r="F617" t="str">
            <v>17.789.952/0001-39</v>
          </cell>
          <cell r="G617" t="str">
            <v>Oficinas de costura - Rua Coronel Macedo, 245, Parque Paraíso Cajamar/SP</v>
          </cell>
          <cell r="H617">
            <v>16</v>
          </cell>
          <cell r="I617" t="str">
            <v>1412-6/01</v>
          </cell>
          <cell r="J617" t="str">
            <v>Atualização 2017-10. RELATÓRIO ANALISADO. Ok para inclusão no Cadastro. Relatório conclusivo quanto ao trabalho escravo. Lavrado 444 conclusivo e  com os dizeres da P. 854/15.</v>
          </cell>
          <cell r="K617" t="str">
            <v>Sim.</v>
          </cell>
          <cell r="L617" t="str">
            <v>09/02/2017</v>
          </cell>
          <cell r="M617">
            <v>42775</v>
          </cell>
          <cell r="N617">
            <v>210581298</v>
          </cell>
          <cell r="O617" t="str">
            <v>Sim. Auto consistente e com expressa caracterização de trabalho escravo</v>
          </cell>
          <cell r="P617" t="str">
            <v>????????</v>
          </cell>
          <cell r="Q617">
            <v>0</v>
          </cell>
          <cell r="R617">
            <v>0</v>
          </cell>
        </row>
        <row r="618">
          <cell r="F618" t="str">
            <v>154.372.724-72</v>
          </cell>
          <cell r="G618" t="str">
            <v>Fazenda Jacaré - zona rural, São Francisco do Piauí/PI</v>
          </cell>
          <cell r="H618">
            <v>18</v>
          </cell>
          <cell r="I618" t="str">
            <v>0220-9/99</v>
          </cell>
          <cell r="J618" t="str">
            <v>Atualização 2017-10. RELATÓRIO ANALISADO. Ok para inclusão no Cadastro. Relatório conclusivo quanto ao trabalho escravo. Lavrado 444 conclusivo e  com os dizeres da P. 854/15.</v>
          </cell>
          <cell r="K618" t="str">
            <v>Sim.</v>
          </cell>
          <cell r="L618" t="str">
            <v>22/03/2017</v>
          </cell>
          <cell r="M618">
            <v>42816</v>
          </cell>
          <cell r="N618">
            <v>210764538</v>
          </cell>
          <cell r="O618" t="str">
            <v>Sim. Auto consistente e com expressa caracterização de trabalho escravo</v>
          </cell>
          <cell r="P618" t="str">
            <v>????????</v>
          </cell>
          <cell r="Q618">
            <v>0</v>
          </cell>
          <cell r="R618">
            <v>0</v>
          </cell>
        </row>
        <row r="619">
          <cell r="F619" t="str">
            <v>01.857.667/0001-78</v>
          </cell>
          <cell r="G619" t="str">
            <v>Oficina de costura - Av. Alberto Byington, 902, Vila Maria Alta, São Paulo/SP</v>
          </cell>
          <cell r="H619">
            <v>6</v>
          </cell>
          <cell r="I619" t="str">
            <v>1412-6/01</v>
          </cell>
          <cell r="J619" t="str">
            <v>Atualização 2017-10. RELATÓRIO ANALISADO. Ok para inclusão no Cadastro. Relatório conclusivo quanto ao trabalho escravo. Lavrado 444 conclusivo e  com os dizeres da P. 854/15.</v>
          </cell>
          <cell r="K619" t="str">
            <v>Sim.</v>
          </cell>
          <cell r="L619" t="str">
            <v>02/02/2017</v>
          </cell>
          <cell r="M619">
            <v>42768</v>
          </cell>
          <cell r="N619">
            <v>210826657</v>
          </cell>
          <cell r="O619" t="str">
            <v>Sim. Auto consistente e com expressa caracterização de trabalho escravo</v>
          </cell>
          <cell r="P619" t="str">
            <v>????????</v>
          </cell>
          <cell r="Q619">
            <v>0</v>
          </cell>
          <cell r="R619">
            <v>0</v>
          </cell>
        </row>
        <row r="620">
          <cell r="F620" t="str">
            <v>046.891.598-23</v>
          </cell>
          <cell r="G620" t="str">
            <v>Fazenda São Luís - zona rural, Aquidauana/MS</v>
          </cell>
          <cell r="H620">
            <v>6</v>
          </cell>
          <cell r="I620" t="str">
            <v>0151-2/01</v>
          </cell>
          <cell r="J620" t="str">
            <v>Atualização 2017-10. RELATÓRIO ANALISADO. Ok para inclusão no Cadastro. Relatório conclusivo quanto ao trabalho escravo. Lavrado 444 conclusivo e  com os dizeres da P. 854/15.</v>
          </cell>
          <cell r="K620" t="str">
            <v>Sim.</v>
          </cell>
          <cell r="L620" t="str">
            <v>15/05/2017</v>
          </cell>
          <cell r="M620">
            <v>42870</v>
          </cell>
          <cell r="N620">
            <v>210220635</v>
          </cell>
          <cell r="O620" t="str">
            <v>Sim. Auto consistente e com expressa caracterização de trabalho escravo</v>
          </cell>
          <cell r="P620" t="str">
            <v>????????</v>
          </cell>
          <cell r="Q620">
            <v>0</v>
          </cell>
          <cell r="R620">
            <v>0</v>
          </cell>
        </row>
        <row r="621">
          <cell r="F621" t="str">
            <v>132.445.231-53</v>
          </cell>
          <cell r="G621" t="str">
            <v>Sítio Vilaça - zona rural, Minaçu/GO</v>
          </cell>
          <cell r="H621">
            <v>1</v>
          </cell>
          <cell r="I621" t="str">
            <v>0151-2/01</v>
          </cell>
          <cell r="J621" t="str">
            <v>Atualização 2017-10. RELATÓRIO ANALISADO. Ok para inclusão no Cadastro. Relatório conclusivo quanto ao trabalho escravo. Lavrado 444 conclusivo e  com os dizeres da P. 854/15.</v>
          </cell>
          <cell r="K621" t="str">
            <v>Sim.</v>
          </cell>
          <cell r="L621" t="str">
            <v>15/02/2017</v>
          </cell>
          <cell r="M621">
            <v>42775</v>
          </cell>
          <cell r="N621">
            <v>209592907</v>
          </cell>
          <cell r="O621" t="str">
            <v>Sim. Auto consistente e com expressa caracterização de trabalho escravo</v>
          </cell>
          <cell r="P621" t="str">
            <v>????????</v>
          </cell>
          <cell r="Q621">
            <v>0</v>
          </cell>
          <cell r="R621">
            <v>0</v>
          </cell>
        </row>
        <row r="622">
          <cell r="F622" t="str">
            <v>420.598.363-87</v>
          </cell>
          <cell r="G622" t="str">
            <v>Área de extração de carnaúba - Povoado Caraíbas, zona rural, Esperantina/PI</v>
          </cell>
          <cell r="H622">
            <v>26</v>
          </cell>
          <cell r="I622" t="str">
            <v>0220-9/99</v>
          </cell>
          <cell r="J622" t="str">
            <v>Atualização 2017-10. RELATÓRIO ANALISADO. Ok para inclusão no Cadastro. Relatório conclusivo quanto ao trabalho escravo. Lavrado 444 conclusivo e  com os dizeres da P. 854/15.</v>
          </cell>
          <cell r="K622" t="str">
            <v>Sim.</v>
          </cell>
          <cell r="L622" t="str">
            <v>13/04/2017</v>
          </cell>
          <cell r="M622">
            <v>42838</v>
          </cell>
          <cell r="N622">
            <v>210545925</v>
          </cell>
          <cell r="O622" t="str">
            <v>Sim. Auto consistente e com expressa caracterização de trabalho escravo</v>
          </cell>
          <cell r="P622" t="str">
            <v>????????</v>
          </cell>
          <cell r="Q622">
            <v>0</v>
          </cell>
          <cell r="R622">
            <v>0</v>
          </cell>
        </row>
        <row r="623">
          <cell r="F623" t="str">
            <v>003.743.001-78</v>
          </cell>
          <cell r="G623" t="str">
            <v>Fazenda Rio Dourado - Rod. MT 383, Paraíso do Leste sentido Jarudore, 6 km, Poxoréo/MT</v>
          </cell>
          <cell r="H623">
            <v>5</v>
          </cell>
          <cell r="I623" t="str">
            <v>0151-2/01</v>
          </cell>
          <cell r="J623" t="str">
            <v>Atualização 2017-10. RELATÓRIO ANALISADO. Ok para inclusão no Cadastro. Relatório conclusivo quanto ao trabalho escravo. Lavrado 444 conclusivo e  com os dizeres da P. 854/15.</v>
          </cell>
          <cell r="K623" t="str">
            <v>Sim.</v>
          </cell>
          <cell r="L623" t="str">
            <v>29/05/2017</v>
          </cell>
          <cell r="M623">
            <v>42884</v>
          </cell>
          <cell r="N623">
            <v>209392029</v>
          </cell>
          <cell r="O623" t="str">
            <v>Sim. Auto consistente e com expressa caracterização de trabalho escravo</v>
          </cell>
          <cell r="P623" t="str">
            <v>????????</v>
          </cell>
          <cell r="Q623">
            <v>0</v>
          </cell>
          <cell r="R623">
            <v>0</v>
          </cell>
        </row>
        <row r="624">
          <cell r="F624" t="str">
            <v>05.113.425/0001-20</v>
          </cell>
          <cell r="G624" t="str">
            <v>Fazenda Santa Angélica - Rod. Altos a Coivaras, km 6, zona rural, Altos/PI</v>
          </cell>
          <cell r="H624">
            <v>8</v>
          </cell>
          <cell r="I624" t="str">
            <v>0810-0/99</v>
          </cell>
          <cell r="J624" t="str">
            <v>Atualização 2017-10. RELATÓRIO ANALISADO. Ok para inclusão no Cadastro. Relatório conclusivo quanto ao trabalho escravo. Lavrado 444 conclusivo e  com os dizeres da P. 854/15.</v>
          </cell>
          <cell r="K624" t="str">
            <v>Sim.</v>
          </cell>
          <cell r="L624" t="str">
            <v>10/04/2017</v>
          </cell>
          <cell r="M624">
            <v>42809</v>
          </cell>
          <cell r="N624">
            <v>209804386</v>
          </cell>
          <cell r="O624" t="str">
            <v>Sim. Auto consistente e com expressa caracterização de trabalho escravo</v>
          </cell>
          <cell r="P624" t="str">
            <v>????????</v>
          </cell>
          <cell r="Q624">
            <v>0</v>
          </cell>
          <cell r="R624">
            <v>0</v>
          </cell>
        </row>
        <row r="625">
          <cell r="F625" t="str">
            <v>004.752.092-22</v>
          </cell>
          <cell r="G625" t="str">
            <v>Fazenda Maria Eduarda (Serra Dourada) - Vila Central, Vicinal Cotia, 20 km, São Félix do Xingu/PA</v>
          </cell>
          <cell r="H625">
            <v>11</v>
          </cell>
          <cell r="I625" t="str">
            <v>0151-2/02</v>
          </cell>
          <cell r="J625" t="str">
            <v>Atualização 2017-10. RELATÓRIO ANALISADO. Ok para inclusão no Cadastro. Relatório conclusivo quanto ao trabalho escravo. Lavrado 444 conclusivo e  com os dizeres da P. 854/15.</v>
          </cell>
          <cell r="K625" t="str">
            <v>Sim.</v>
          </cell>
          <cell r="L625" t="str">
            <v>27/02/2017</v>
          </cell>
          <cell r="M625">
            <v>42758</v>
          </cell>
          <cell r="N625">
            <v>209562684</v>
          </cell>
          <cell r="O625" t="str">
            <v>Sim. Auto consistente e com expressa caracterização de trabalho escravo</v>
          </cell>
          <cell r="P625" t="str">
            <v>????????</v>
          </cell>
          <cell r="Q625">
            <v>0</v>
          </cell>
          <cell r="R625">
            <v>0</v>
          </cell>
        </row>
        <row r="626">
          <cell r="F626" t="str">
            <v>07.006.061/0001-05</v>
          </cell>
          <cell r="G626" t="str">
            <v>Obra de construção de casas populares - Assentamento Vila PA, região do Beira Rio, zona rural, Santa Rita de Cássia/BA</v>
          </cell>
          <cell r="H626">
            <v>6</v>
          </cell>
          <cell r="I626" t="str">
            <v>4120-4/00</v>
          </cell>
          <cell r="J626" t="str">
            <v>Atualização 2017-10. RELATÓRIO ANALISADO. Ok para inclusão no Cadastro. Relatório conclusivo quanto ao trabalho escravo. Lavrado 444 conclusivo e  com os dizeres da P. 854/15. Houve pagamento. Houve SDTR.</v>
          </cell>
          <cell r="K626" t="str">
            <v>Sim.</v>
          </cell>
          <cell r="L626" t="str">
            <v>10/04/2017</v>
          </cell>
          <cell r="M626">
            <v>42835</v>
          </cell>
          <cell r="N626">
            <v>207769168</v>
          </cell>
          <cell r="O626" t="str">
            <v>Sim. Auto consistente e com expressa caracterização de trabalho escravo</v>
          </cell>
          <cell r="P626" t="str">
            <v>????????</v>
          </cell>
          <cell r="Q626">
            <v>0</v>
          </cell>
          <cell r="R626">
            <v>0</v>
          </cell>
        </row>
        <row r="627">
          <cell r="F627" t="str">
            <v>307.341.009-06</v>
          </cell>
          <cell r="G627" t="str">
            <v>Obra - Rod. MT 251, Estrada para Chapada dos Guimarães, margens do Córrego Mutuca, Cuiabá/MT</v>
          </cell>
          <cell r="H627">
            <v>4</v>
          </cell>
          <cell r="I627" t="str">
            <v>0220-9/01</v>
          </cell>
          <cell r="J627" t="str">
            <v>Atualização 2017-10. RELATÓRIO ANALISADO. Ok para inclusão no Cadastro. Relatório conclusivo quanto ao trabalho escravo. Lavrado 444 conclusivo e  com os dizeres da P. 854/15. Houve pagamento. Houve SDTR.</v>
          </cell>
          <cell r="K627" t="str">
            <v>Sim.</v>
          </cell>
          <cell r="L627" t="str">
            <v>07/06/2017</v>
          </cell>
          <cell r="M627">
            <v>42884</v>
          </cell>
          <cell r="N627">
            <v>210182750</v>
          </cell>
          <cell r="O627" t="str">
            <v>Sim. Auto consistente e com expressa caracterização de trabalho escravo</v>
          </cell>
          <cell r="P627" t="str">
            <v>????????</v>
          </cell>
          <cell r="Q627">
            <v>0</v>
          </cell>
          <cell r="R627">
            <v>0</v>
          </cell>
        </row>
        <row r="628">
          <cell r="F628" t="str">
            <v>031.528.107-33</v>
          </cell>
          <cell r="G628" t="str">
            <v>Sitio Córrego do Pavão - zona rural, Brejetuba/ES</v>
          </cell>
          <cell r="H628">
            <v>12</v>
          </cell>
          <cell r="I628" t="str">
            <v>0134-2/00</v>
          </cell>
          <cell r="J628" t="str">
            <v>Atualização 2017-10. RELATÓRIO ANALISADO. Ok para inclusão no Cadastro. Relatório conclusivo quanto ao trabalho escravo. Lavrado 444 conclusivo e  com os dizeres da P. 854/15. Houve pagamento. Houve SDTR.</v>
          </cell>
          <cell r="K628" t="str">
            <v>Sim.</v>
          </cell>
          <cell r="L628" t="str">
            <v>05/12/2016</v>
          </cell>
          <cell r="M628">
            <v>42709</v>
          </cell>
          <cell r="N628">
            <v>210025131</v>
          </cell>
          <cell r="O628" t="str">
            <v>Sim. Auto consistente e com expressa caracterização de trabalho escravo</v>
          </cell>
          <cell r="P628" t="str">
            <v>????????</v>
          </cell>
          <cell r="Q628">
            <v>0</v>
          </cell>
          <cell r="R628">
            <v>0</v>
          </cell>
        </row>
        <row r="629">
          <cell r="F629" t="str">
            <v>05.680.421/0001-24</v>
          </cell>
          <cell r="G629" t="str">
            <v>Oficina de costura - Rua Itamonte, 96, Vila Medeiros, São Paulo/SP</v>
          </cell>
          <cell r="H629">
            <v>4</v>
          </cell>
          <cell r="I629" t="str">
            <v>4781-4/00</v>
          </cell>
          <cell r="J629" t="str">
            <v>Atualização 2017-10. RELATÓRIO ANALISADO. Ok para inclusão no Cadastro. Relatório conclusivo quanto ao trabalho escravo. Lavrado 444 conclusivo e  com os dizeres da P. 854/15. Houve pagamento. Houve SDTR.</v>
          </cell>
          <cell r="K629" t="str">
            <v>Sim.</v>
          </cell>
          <cell r="L629" t="str">
            <v>24/05/2017</v>
          </cell>
          <cell r="M629">
            <v>42879</v>
          </cell>
          <cell r="N629">
            <v>211262871</v>
          </cell>
          <cell r="O629" t="str">
            <v>Sim. Auto consistente e com expressa caracterização de trabalho escravo</v>
          </cell>
          <cell r="P629" t="str">
            <v>????????</v>
          </cell>
          <cell r="Q629">
            <v>0</v>
          </cell>
          <cell r="R629">
            <v>0</v>
          </cell>
        </row>
        <row r="630">
          <cell r="F630" t="str">
            <v>819.832.803-30</v>
          </cell>
          <cell r="G630" t="str">
            <v>Área de extração de carnaúba - Povoado Areal, zona rural, Santa Cruz do Piauí/PI</v>
          </cell>
          <cell r="H630">
            <v>18</v>
          </cell>
          <cell r="I630" t="str">
            <v>0220-9/99</v>
          </cell>
          <cell r="J630" t="str">
            <v>Atualização 2017-10. RELATÓRIO ANALISADO. Ok para inclusão no Cadastro. Relatório conclusivo quanto ao trabalho escravo. Lavrado 444 conclusivo e  com os dizeres da P. 854/15. Não houve pagamento. Houve SDTR.</v>
          </cell>
          <cell r="K630" t="str">
            <v>Sim.</v>
          </cell>
          <cell r="L630" t="str">
            <v>07/04/2017</v>
          </cell>
          <cell r="M630">
            <v>42832</v>
          </cell>
          <cell r="N630">
            <v>210894563</v>
          </cell>
          <cell r="O630" t="str">
            <v>Sim. Auto consistente e com expressa caracterização de trabalho escravo</v>
          </cell>
          <cell r="P630" t="str">
            <v>????????</v>
          </cell>
          <cell r="Q630">
            <v>0</v>
          </cell>
          <cell r="R630">
            <v>0</v>
          </cell>
        </row>
        <row r="631">
          <cell r="F631" t="str">
            <v>183.163.283-72</v>
          </cell>
          <cell r="G631" t="str">
            <v>Área de extração de carnaúba - Povoado Grotões, zona rural, Cajazeiras do Piauí/PI</v>
          </cell>
          <cell r="H631">
            <v>13</v>
          </cell>
          <cell r="I631" t="str">
            <v>0220-9/99</v>
          </cell>
          <cell r="J631" t="str">
            <v>Atualização 2017-10. RELATÓRIO ANALISADO. Ok para inclusão no Cadastro. Relatório conclusivo quanto ao trabalho escravo. Lavrado 444 conclusivo e  com os dizeres da P. 854/15. Não houve pagamento. Houve SDTR.</v>
          </cell>
          <cell r="K631" t="str">
            <v>Sim.</v>
          </cell>
          <cell r="L631" t="str">
            <v>06/04/2017</v>
          </cell>
          <cell r="M631">
            <v>42831</v>
          </cell>
          <cell r="N631">
            <v>210899425</v>
          </cell>
          <cell r="O631" t="str">
            <v>Sim. Auto consistente e com expressa caracterização de trabalho escravo</v>
          </cell>
          <cell r="P631" t="str">
            <v>????????</v>
          </cell>
          <cell r="Q631">
            <v>0</v>
          </cell>
          <cell r="R631">
            <v>0</v>
          </cell>
        </row>
        <row r="632">
          <cell r="F632" t="str">
            <v>24.522.494/0001-32</v>
          </cell>
          <cell r="G632" t="str">
            <v>Obra Fundação Jardim Botânico - Jardim Botânico, Poços de Caldas/MG</v>
          </cell>
          <cell r="H632">
            <v>8</v>
          </cell>
          <cell r="I632" t="str">
            <v>4120-4/00</v>
          </cell>
          <cell r="J632" t="str">
            <v>Atualização 2017-10. RELATÓRIO ANALISADO. Ok para inclusão no Cadastro. Relatório conclusivo quanto ao trabalho escravo. Lavrado 444 conclusivo e  com os dizeres da P. 854/15. Não houve pagamento. Houve SDTR.</v>
          </cell>
          <cell r="K632" t="str">
            <v>Sim.</v>
          </cell>
          <cell r="L632" t="str">
            <v>27/03/2017</v>
          </cell>
          <cell r="M632">
            <v>42821</v>
          </cell>
          <cell r="N632">
            <v>210449438</v>
          </cell>
          <cell r="O632" t="str">
            <v>Sim. Auto consistente e com expressa caracterização de trabalho escravo</v>
          </cell>
          <cell r="P632" t="str">
            <v>????????</v>
          </cell>
          <cell r="Q632">
            <v>0</v>
          </cell>
          <cell r="R632">
            <v>0</v>
          </cell>
        </row>
        <row r="633">
          <cell r="F633" t="str">
            <v>395.219.903-68</v>
          </cell>
          <cell r="G633" t="str">
            <v>Área de extração de carnaúba - Rod. PI 212, km 5, Localidade Marumba, zona rural, Barras/PI</v>
          </cell>
          <cell r="H633">
            <v>15</v>
          </cell>
          <cell r="I633" t="str">
            <v>0220-9/99</v>
          </cell>
          <cell r="J633" t="str">
            <v>Atualização 2017-10. RELATÓRIO ANALISADO. Ok para inclusão no Cadastro. Relatório conclusivo quanto ao trabalho escravo. Lavrado 444 conclusivo e  com os dizeres da P. 854/15. Não houve pagamento. Houve SDTR.</v>
          </cell>
          <cell r="K633" t="str">
            <v>Sim.</v>
          </cell>
          <cell r="L633" t="str">
            <v>17/04/2017</v>
          </cell>
          <cell r="M633">
            <v>42842</v>
          </cell>
          <cell r="N633">
            <v>210489812</v>
          </cell>
          <cell r="O633" t="str">
            <v>Sim. Auto consistente e com expressa caracterização de trabalho escravo</v>
          </cell>
          <cell r="P633" t="str">
            <v>????????</v>
          </cell>
          <cell r="Q633">
            <v>0</v>
          </cell>
          <cell r="R633">
            <v>0</v>
          </cell>
        </row>
        <row r="634">
          <cell r="F634" t="str">
            <v>76.509.611/0003-93</v>
          </cell>
          <cell r="G634" t="str">
            <v>Usina - Rod. PR 486, km 96, lote rural 13 N-2, Perobal/PR</v>
          </cell>
          <cell r="H634">
            <v>125</v>
          </cell>
          <cell r="I634" t="str">
            <v>1931-4/00</v>
          </cell>
          <cell r="J634" t="str">
            <v>Atualização 2017-10. RELATÓRIO ANALISADO. Ok para inclusão no Cadastro. Relatório conclusivo quanto ao trabalho escravo. Lavrado 444 conclusivo. Houve pagamento. Houve SDTR. Houve 2 autos improcedentes (embaraço e trabalho em altura sem cinto pára-quedista)</v>
          </cell>
          <cell r="K634" t="str">
            <v>Sim.</v>
          </cell>
          <cell r="L634" t="str">
            <v>22/05/2017</v>
          </cell>
          <cell r="M634">
            <v>42872</v>
          </cell>
          <cell r="N634">
            <v>23464062</v>
          </cell>
          <cell r="O634" t="str">
            <v>Sim. Auto consistente e com expressa caracterização de trabalho escravo</v>
          </cell>
          <cell r="P634" t="str">
            <v>????????</v>
          </cell>
          <cell r="Q634">
            <v>0</v>
          </cell>
          <cell r="R634">
            <v>0</v>
          </cell>
        </row>
        <row r="635">
          <cell r="F635" t="str">
            <v>01.097.327/0001-96</v>
          </cell>
          <cell r="G635" t="str">
            <v>Fazenda Lança - Povoado São Pedro do Capiru, zona rural, Rio Branco do Sul/PR</v>
          </cell>
          <cell r="H635">
            <v>12</v>
          </cell>
          <cell r="I635" t="str">
            <v>0210-1/07</v>
          </cell>
          <cell r="J635" t="str">
            <v>Atualização 2017-10. RELATÓRIO ANALISADO. Ok para inclusão no Cadastro. Relatório conclusivo quanto ao trabalho escravo. Lavrado 444 específico com os dizeres da P. 854/15. Houve pagamento. Houve SDTR.</v>
          </cell>
          <cell r="K635" t="str">
            <v>Não. Ainda há autos pendentes.</v>
          </cell>
          <cell r="L635" t="str">
            <v>PENDENTE</v>
          </cell>
          <cell r="M635">
            <v>42879</v>
          </cell>
          <cell r="N635">
            <v>211203912</v>
          </cell>
          <cell r="O635">
            <v>0</v>
          </cell>
          <cell r="P635" t="str">
            <v>????????</v>
          </cell>
          <cell r="Q635">
            <v>0</v>
          </cell>
          <cell r="R635">
            <v>0</v>
          </cell>
        </row>
        <row r="636">
          <cell r="F636" t="str">
            <v>300.271.792-49</v>
          </cell>
          <cell r="G636" t="str">
            <v>Fazendas União, Arataú, Silvestre e Castanheira - Vicinal 220 Sul, Vila União, Vicinal Capivara, 10 km, Novo Repartimento/PA</v>
          </cell>
          <cell r="H636">
            <v>7</v>
          </cell>
          <cell r="I636" t="str">
            <v>0151-2/01</v>
          </cell>
          <cell r="J636" t="str">
            <v>Atualização 2017-10. RELATÓRIO ANALISADO. Ok para inclusão no Cadastro. Relatório conclusivo quanto ao trabalho escravo. Lavrado 444 específico com os dizeres da P. 854/15. Houve pagamento. Houve SDTR.</v>
          </cell>
          <cell r="K636" t="str">
            <v>Não. Ainda há autos pendentes.</v>
          </cell>
          <cell r="L636" t="str">
            <v>PENDENTE</v>
          </cell>
          <cell r="M636">
            <v>42894</v>
          </cell>
          <cell r="N636">
            <v>211290351</v>
          </cell>
          <cell r="O636">
            <v>0</v>
          </cell>
          <cell r="P636" t="str">
            <v>????????</v>
          </cell>
          <cell r="Q636">
            <v>0</v>
          </cell>
          <cell r="R636">
            <v>0</v>
          </cell>
        </row>
        <row r="637">
          <cell r="F637" t="str">
            <v>531.567.814-87</v>
          </cell>
          <cell r="G637" t="str">
            <v>Engenho Corriente - Parcelas 5 e 13, zona rural, Água Preta/PE</v>
          </cell>
          <cell r="H637">
            <v>19</v>
          </cell>
          <cell r="I637" t="str">
            <v>0113-0/00</v>
          </cell>
          <cell r="J637" t="str">
            <v>Atualização 2017-10. RELATÓRIO ANALISADO. Ok para inclusão. Relatório conclusivo quanto ao trabalho escravo. Conjunto dos autos de infração suporta a caracterização. Houve rescisão, mas o pagamento da rescisão foi objeto de parcelamento, nos termos de compromisso firmado com o MPT. Houve emissão de SDTR. Foi lavrado 444 conclusivo e há menção da caracterização de trabalho escravo nos demais autos.</v>
          </cell>
          <cell r="K637" t="str">
            <v>Sim.</v>
          </cell>
          <cell r="L637" t="str">
            <v>26/04/2017</v>
          </cell>
          <cell r="M637">
            <v>42041</v>
          </cell>
          <cell r="N637">
            <v>18636080</v>
          </cell>
          <cell r="O637" t="str">
            <v>Sim. Auto consistente e com expressa caracterização de trabalho escravo</v>
          </cell>
          <cell r="P637" t="str">
            <v>????????</v>
          </cell>
          <cell r="Q637">
            <v>0</v>
          </cell>
          <cell r="R637">
            <v>0</v>
          </cell>
        </row>
        <row r="638">
          <cell r="F638" t="str">
            <v>867.845.522-53</v>
          </cell>
          <cell r="G638" t="str">
            <v>Fazenda Estância Guanabara - Rod. AC 90, km 8, zona rural, Rio Branco/AC</v>
          </cell>
          <cell r="H638">
            <v>15</v>
          </cell>
          <cell r="I638" t="str">
            <v>0151-2/01</v>
          </cell>
          <cell r="J638" t="str">
            <v>Atualização 2017-10. RELATÓRIO ANALISADO. Relatório conclusivo quanto ao trabalho escravo. Conjunto dos autos de infração suporta a caracterização. Foi lavrado 444 específico e conclusivo quanto ao trabalho escravo, com menção nos demais autos. Não houve pagamento. Houve SDTR.</v>
          </cell>
          <cell r="K638" t="str">
            <v>Sim.</v>
          </cell>
          <cell r="L638" t="str">
            <v>23/03/2017</v>
          </cell>
          <cell r="M638">
            <v>42226</v>
          </cell>
          <cell r="N638">
            <v>205477763</v>
          </cell>
          <cell r="O638">
            <v>0</v>
          </cell>
          <cell r="P638" t="str">
            <v>????????</v>
          </cell>
          <cell r="Q638">
            <v>0</v>
          </cell>
          <cell r="R638">
            <v>0</v>
          </cell>
        </row>
        <row r="639">
          <cell r="F639" t="str">
            <v>04.025.959/0001-32</v>
          </cell>
          <cell r="G639" t="str">
            <v>Obra data center - Rua Giuseppe Maximo Scolfaro, Gleba 75, Geraldo, Campinas/SP</v>
          </cell>
          <cell r="H639">
            <v>27</v>
          </cell>
          <cell r="I639" t="str">
            <v>4321-5/00</v>
          </cell>
          <cell r="J639" t="str">
            <v>Atualização 2017-10. RELATÓRIO ANALISADO. Relatório conclusivo quanto ao trabalho escravo. Conjunto dos autos de infração suporta a caracterização. Houve rescisão e pagamento. Houve SDTR. Foi lavrado 444 específico e há menção da caracterização de trabalho degradante nos demais autos.</v>
          </cell>
          <cell r="K639" t="str">
            <v>Não. Ainda há autos pendentes.</v>
          </cell>
          <cell r="L639" t="str">
            <v>PENDENTE</v>
          </cell>
          <cell r="M639">
            <v>42877</v>
          </cell>
          <cell r="N639">
            <v>24717274</v>
          </cell>
          <cell r="O639">
            <v>0</v>
          </cell>
          <cell r="P639" t="str">
            <v>????????</v>
          </cell>
          <cell r="Q639">
            <v>0</v>
          </cell>
          <cell r="R639">
            <v>0</v>
          </cell>
        </row>
        <row r="640">
          <cell r="F640" t="str">
            <v>028.661.376-04</v>
          </cell>
          <cell r="G640" t="str">
            <v>Fazendas Boa Vista e Cafundó - zona rural, Bom Jesus da Penha/MG</v>
          </cell>
          <cell r="H640">
            <v>14</v>
          </cell>
          <cell r="I640" t="str">
            <v>0134-2/00</v>
          </cell>
          <cell r="J640" t="str">
            <v>Atualização 2017-10. RELATÓRIO ANALISADO. Relatório conclusivo quanto ao trabalho escravo. Conjunto dos autos de infração suporta a caracterização. Houve rescisão. Houve SDTR. Lavrado 444 conclusivo. Há menção da caracterização de trabalho escravo/degradante nos autos. Inclui texto de acordo com a nova Portaria.</v>
          </cell>
          <cell r="K640" t="str">
            <v>Sim.</v>
          </cell>
          <cell r="L640" t="str">
            <v>06/02/2017</v>
          </cell>
          <cell r="M640">
            <v>42772</v>
          </cell>
          <cell r="N640">
            <v>209760541</v>
          </cell>
          <cell r="O640" t="str">
            <v>Sim. Auto consistente e com expressa caracterização de trabalho escravo</v>
          </cell>
          <cell r="P640" t="str">
            <v>????????</v>
          </cell>
          <cell r="Q640">
            <v>0</v>
          </cell>
          <cell r="R640">
            <v>0</v>
          </cell>
        </row>
        <row r="641">
          <cell r="F641" t="str">
            <v>850.058.948-53</v>
          </cell>
          <cell r="G641" t="str">
            <v>Fazendas Santana e Barra da Babilônia- Rod. BR 381, km 664,2, a 10 km da margem esquerda, zona rural, Bom Sucesso/MG</v>
          </cell>
          <cell r="H641">
            <v>10</v>
          </cell>
          <cell r="I641" t="str">
            <v>0134-2/00</v>
          </cell>
          <cell r="J641" t="str">
            <v>Atualização 2017-10. RELATÓRIO ANALISADO. Relatório conclusivo quanto ao trabalho escravo. Conjunto dos autos de infração suporta a caracterização. Houve rescisão. Houve SDTR. Lavrado 444 conclusivo. Há menção da caracterização de trabalho escravo/degradante nos autos. Inclui texto de acordo com a nova Portaria.</v>
          </cell>
          <cell r="K641" t="str">
            <v>Sim.</v>
          </cell>
          <cell r="L641" t="str">
            <v>31/01/2017</v>
          </cell>
          <cell r="M641">
            <v>42766</v>
          </cell>
          <cell r="N641">
            <v>210040866</v>
          </cell>
          <cell r="O641" t="str">
            <v>Sim. Auto consistente e com expressa caracterização de trabalho escravo</v>
          </cell>
          <cell r="P641" t="str">
            <v>????????</v>
          </cell>
          <cell r="Q641">
            <v>0</v>
          </cell>
          <cell r="R641">
            <v>0</v>
          </cell>
        </row>
        <row r="642">
          <cell r="F642" t="str">
            <v>894.051.708-30</v>
          </cell>
          <cell r="G642" t="str">
            <v>Sítio Aparecida - Estrada municipal de Divinolândia ao bairro Ribeirão Santo Antônio, Divinolândia/SP</v>
          </cell>
          <cell r="H642">
            <v>7</v>
          </cell>
          <cell r="I642" t="str">
            <v>0134-2/00</v>
          </cell>
          <cell r="J642" t="str">
            <v>Atualização 2017-10. RELATÓRIO ANALISADO. Relatório conclusivo quanto ao trabalho escravo. Conjunto dos autos de infração suporta a caracterização. Lavrado 444 específico quanto a trabalho DEGRADANTE. Houve rescisão e pagamento. Houve SDTR. Há menção da caracterização de trabalho escravo em parte dos demais autos.</v>
          </cell>
          <cell r="K642" t="str">
            <v>Não. Ainda há autos pendentes.</v>
          </cell>
          <cell r="L642" t="str">
            <v>PENDENTE</v>
          </cell>
          <cell r="M642">
            <v>42604</v>
          </cell>
          <cell r="N642">
            <v>201652323</v>
          </cell>
          <cell r="O642">
            <v>0</v>
          </cell>
          <cell r="P642" t="str">
            <v>????????</v>
          </cell>
          <cell r="Q642">
            <v>0</v>
          </cell>
          <cell r="R642">
            <v>0</v>
          </cell>
        </row>
        <row r="643">
          <cell r="F643" t="str">
            <v>61.649.810/0111-00</v>
          </cell>
          <cell r="G643" t="str">
            <v>Fazenda Vale Verde - Rod. BR 153, km 164, zona rural, Comendador Gomes/MG</v>
          </cell>
          <cell r="H643">
            <v>23</v>
          </cell>
          <cell r="I643" t="str">
            <v>0131-8/00</v>
          </cell>
          <cell r="J643" t="str">
            <v>Atualização 2017-10. RELATÓRIO ANALISADO. Relatório conclusivo quanto ao trabalho escravo. Conjunto dos autos de infração suporta a caracterização. Lavrado 444 específico quanto ao trabalho escravo. Houve rescisão e pagamento. Houve SDTR. Há menção da caracterização de trabalho escravo nos demais autos.</v>
          </cell>
          <cell r="K643" t="str">
            <v>Não. Ainda há autos pendentes.</v>
          </cell>
          <cell r="L643" t="str">
            <v>PENDENTE</v>
          </cell>
          <cell r="M643">
            <v>42013</v>
          </cell>
          <cell r="N643">
            <v>201335263</v>
          </cell>
          <cell r="O643">
            <v>0</v>
          </cell>
          <cell r="P643" t="str">
            <v>????????</v>
          </cell>
          <cell r="Q643">
            <v>0</v>
          </cell>
          <cell r="R643">
            <v>0</v>
          </cell>
        </row>
        <row r="644">
          <cell r="F644" t="str">
            <v>13.184.787/0001-30</v>
          </cell>
          <cell r="G644" t="str">
            <v>Clube de futebol - Rua 04, quadra 05, Lote 15, Setor Neves Barbosa, Santa Bárbara de Goiás/GO</v>
          </cell>
          <cell r="H644">
            <v>29</v>
          </cell>
          <cell r="I644" t="str">
            <v>9312-3/00</v>
          </cell>
          <cell r="J644" t="str">
            <v>Atualização 2017-10. RELATÓRIO ANALISADO. Relatório conclusivo quanto ao trabalho escravo. Lavrado 444 caracterizando trabalho escravo. Conjunto dos autos de infração suporta a caracterização. Houve rescisão sem pagamento. Houve SDTR. Há menção da caracterização de trabalho escravo/degradante nos autos.</v>
          </cell>
          <cell r="K644" t="str">
            <v>Sim.</v>
          </cell>
          <cell r="L644" t="str">
            <v>17/03/2017</v>
          </cell>
          <cell r="M644">
            <v>42811</v>
          </cell>
          <cell r="N644">
            <v>205019633</v>
          </cell>
          <cell r="O644" t="str">
            <v>Sim. Auto consistente e com expressa caracterização de trabalho escravo</v>
          </cell>
          <cell r="P644" t="str">
            <v>????????</v>
          </cell>
          <cell r="Q644">
            <v>0</v>
          </cell>
          <cell r="R644">
            <v>0</v>
          </cell>
        </row>
        <row r="645">
          <cell r="F645" t="str">
            <v>13.295.323/0001-00</v>
          </cell>
          <cell r="G645" t="str">
            <v>Fazenda Registro - Rod. BR 452, km 176, vicinal, 1 km, Distrito de Tapuirama, Uberlândia/MG</v>
          </cell>
          <cell r="H645">
            <v>5</v>
          </cell>
          <cell r="I645" t="str">
            <v>3513-1/00</v>
          </cell>
          <cell r="J645" t="str">
            <v>Atualização 2017-10. RELATÓRIO ANALISADO. Relatório conclusivo quanto ao trabalho escravo. Lavrado 444 conclusivo quanto ao trabalho DEGRADANTE, com citação das normas internacionais. Nos demais autos, alguns mencionam a caracterização de trabalho degradente, outros, não. Houve rescisão, mas sem pagametno.</v>
          </cell>
          <cell r="K645" t="str">
            <v>Não. Ainda há autos pendentes.</v>
          </cell>
          <cell r="L645" t="str">
            <v>PENDENTE</v>
          </cell>
          <cell r="M645">
            <v>42205</v>
          </cell>
          <cell r="N645">
            <v>206945329</v>
          </cell>
          <cell r="O645">
            <v>0</v>
          </cell>
          <cell r="P645" t="str">
            <v>????????</v>
          </cell>
          <cell r="Q645">
            <v>0</v>
          </cell>
          <cell r="R645">
            <v>0</v>
          </cell>
        </row>
        <row r="646">
          <cell r="F646" t="str">
            <v>346.789.996-04</v>
          </cell>
          <cell r="G646" t="str">
            <v>Sitio Andorinhas II - Bairro Perobeiras, Poço Fundo/MG</v>
          </cell>
          <cell r="H646">
            <v>12</v>
          </cell>
          <cell r="I646" t="str">
            <v>0134-2/00</v>
          </cell>
          <cell r="J646" t="str">
            <v>Atualização 2017-10. RELATÓRIO ANALISADO. Relatório conclusivo quanto ao trabalho escravo. Lavrado 444 específico com os dizeres da P. 854/15.</v>
          </cell>
          <cell r="K646" t="str">
            <v>Não. Ainda há autos pendentes.</v>
          </cell>
          <cell r="L646" t="str">
            <v>PENDENTE</v>
          </cell>
          <cell r="M646">
            <v>42682</v>
          </cell>
          <cell r="N646">
            <v>209929758</v>
          </cell>
          <cell r="O646">
            <v>0</v>
          </cell>
          <cell r="P646" t="str">
            <v>????????</v>
          </cell>
          <cell r="Q646">
            <v>0</v>
          </cell>
          <cell r="R646">
            <v>0</v>
          </cell>
        </row>
        <row r="647">
          <cell r="F647" t="str">
            <v>021.651.635-87</v>
          </cell>
          <cell r="G647" t="str">
            <v>Fazenda Lago Azul - Povoado Balanço, zona rural, Brejo de Areia/MA</v>
          </cell>
          <cell r="H647">
            <v>22</v>
          </cell>
          <cell r="I647" t="str">
            <v>0151-2/01</v>
          </cell>
          <cell r="J647" t="str">
            <v>Atualização 2017-10. RELATÓRIO ANALISADO. Relatório conclusivo quanto ao trabalho escravo. Lavrado 444 específico com os dizeres da P. 854/15.</v>
          </cell>
          <cell r="K647" t="str">
            <v>Sim.</v>
          </cell>
          <cell r="L647" t="str">
            <v>10/02/2017</v>
          </cell>
          <cell r="M647">
            <v>42690</v>
          </cell>
          <cell r="N647">
            <v>210046856</v>
          </cell>
          <cell r="O647">
            <v>0</v>
          </cell>
          <cell r="P647" t="str">
            <v>????????</v>
          </cell>
          <cell r="Q647">
            <v>0</v>
          </cell>
          <cell r="R647">
            <v>0</v>
          </cell>
        </row>
        <row r="648">
          <cell r="F648" t="str">
            <v>973.408.806-82</v>
          </cell>
          <cell r="G648" t="str">
            <v>Fazenda das Palmeiras - Bairro Cedro, zona rural, Conceição da Aparecida/MG</v>
          </cell>
          <cell r="H648">
            <v>16</v>
          </cell>
          <cell r="I648" t="str">
            <v>0134-2/00</v>
          </cell>
          <cell r="J648" t="str">
            <v>Atualização 2017-10. RELATÓRIO ANALISADO. Relatório conclusivo quanto ao trabalho escravo. Lavrado 444 específico com os dizeres da P. 854/15.</v>
          </cell>
          <cell r="K648" t="str">
            <v>Não. Ainda há autos pendentes.</v>
          </cell>
          <cell r="L648" t="str">
            <v>PENDENTE</v>
          </cell>
          <cell r="M648">
            <v>42800</v>
          </cell>
          <cell r="N648">
            <v>209870583</v>
          </cell>
          <cell r="O648">
            <v>0</v>
          </cell>
          <cell r="P648" t="str">
            <v>????????</v>
          </cell>
          <cell r="Q648">
            <v>0</v>
          </cell>
          <cell r="R648">
            <v>0</v>
          </cell>
        </row>
        <row r="649">
          <cell r="F649" t="str">
            <v>980.805.472-20</v>
          </cell>
          <cell r="G649" t="str">
            <v>Fazenda Mula Perdida - Estrada do Riozinho II, 40 km do Distrito de Pista Branca, zona rural, Bannach/PA</v>
          </cell>
          <cell r="H649">
            <v>4</v>
          </cell>
          <cell r="I649" t="str">
            <v>0151-2/01</v>
          </cell>
          <cell r="J649" t="str">
            <v>Atualização 2017-10. RELATÓRIO ANALISADO. Relatório conclusivo quanto ao trabalho escravo. Lavrado 444 específico com os dizeres da P. 854/15.</v>
          </cell>
          <cell r="K649" t="str">
            <v>Não. Ainda há autos pendentes.</v>
          </cell>
          <cell r="L649" t="str">
            <v>PENDENTE</v>
          </cell>
          <cell r="M649">
            <v>42800</v>
          </cell>
          <cell r="N649">
            <v>210445327</v>
          </cell>
          <cell r="O649">
            <v>0</v>
          </cell>
          <cell r="P649" t="str">
            <v>????????</v>
          </cell>
          <cell r="Q649">
            <v>0</v>
          </cell>
          <cell r="R649">
            <v>0</v>
          </cell>
        </row>
        <row r="650">
          <cell r="F650" t="str">
            <v>65.124.307/0001-40</v>
          </cell>
          <cell r="G650" t="str">
            <v xml:space="preserve">Alojamento - Rua Govan, 75, Jardim Canadá, Nova Lima/MG. </v>
          </cell>
          <cell r="H650">
            <v>8</v>
          </cell>
          <cell r="I650">
            <v>0</v>
          </cell>
          <cell r="J650" t="str">
            <v>Auto do art. 444 decidido em 25/07/2013. Exclusão. Tutela Antecipada. TRT 3ªR. 1ª VT de Nova Lima/MG. Processo 0010742-11.2014.5.03.0091</v>
          </cell>
          <cell r="K650" t="str">
            <v>NÃO, cfe consulta processual em março/2017. Enviado e-mail para Fabíola na atualização dez-2015. Em mar-2016, Hélida informou que deve ser divulgado em lista LAI. Houve uma liminar determinando a exclusão – cumprida em 22/08/2015, e depois houve a decisão de mérito que entendeu regular a inclusão no cadastro, e revogou a liminar, ocasião em que voltamos para estaca zero do processo. EM AGOSTO/2015: A verdemar fica para efeito de LAI. Para fins de “cadastro” não, isso porque ela ingressou com uma reclamação do STF e conseguiu liminar, mas esta refere-se apenas a Portaria Interministerial. VER COM FABÍOLA: O PEDIDO INICIAL DA EMPRESA É PELA ANULAÇÃO DO AUTO DO ART. 444 (argumenta que a capitulação do auto deveria ter sido no art. 149/CP e que as irregularidades apontadas não configuram trabalho escravo). A última decisão da vara de Nova Lima negou o pedido da empresa, que ajuizou reclamação no STF e conseguiu a liminar para excluir o nome em razão do efeito suspensivo da ADIN do Lewandowski.</v>
          </cell>
          <cell r="L650">
            <v>41484</v>
          </cell>
          <cell r="M650" t="str">
            <v>Não pesquisado</v>
          </cell>
          <cell r="N650">
            <v>0</v>
          </cell>
          <cell r="O650">
            <v>0</v>
          </cell>
          <cell r="P650">
            <v>41638</v>
          </cell>
          <cell r="Q650">
            <v>41873</v>
          </cell>
          <cell r="R650">
            <v>41999</v>
          </cell>
        </row>
        <row r="651">
          <cell r="F651" t="str">
            <v>80.655.947/0001-70</v>
          </cell>
          <cell r="G651" t="str">
            <v>Área de extração de erva mate - Linha Floresta I, Erval Velho/SC</v>
          </cell>
          <cell r="H651">
            <v>2</v>
          </cell>
          <cell r="I651">
            <v>0</v>
          </cell>
          <cell r="J651" t="str">
            <v>Auto no art. 444 decidido em 21/12/2012. Ação Cautelar n. 1825/2013- VT Joaçaba</v>
          </cell>
          <cell r="K651" t="str">
            <v>SIM. Conforme e-mail Fabíola de dez-2015. Empregador alega que está postulando anulação dos autos de infração (em outra ação), negando o vínculo empregatício, conforme se verifica na decisão (Inicial não consta da pasta). Juiz considera que a inclusão no Cadastro foi precoce porque o empregador está discutindo o vínculo judicialmente. Por isso, defere a exclusão. Segundo Hélida: "14 AI anulados por inobservância à dupla visita (critério formal,e não material).Mantidos os AI que falam da falta de registro. Há 3 ações, sendo duas execuções fiscais e uma cautelar inominada (onde possui antecipaçao dos efeitos para não CONSTAR DO CADASTRO)".</v>
          </cell>
          <cell r="L651">
            <v>41264</v>
          </cell>
          <cell r="M651" t="str">
            <v>Não pesquisado</v>
          </cell>
          <cell r="N651">
            <v>0</v>
          </cell>
          <cell r="O651">
            <v>0</v>
          </cell>
          <cell r="P651">
            <v>41453</v>
          </cell>
          <cell r="Q651">
            <v>41645</v>
          </cell>
          <cell r="R651">
            <v>0</v>
          </cell>
        </row>
        <row r="652">
          <cell r="F652" t="str">
            <v>364.096.001-78</v>
          </cell>
          <cell r="G652" t="str">
            <v>Fazenda Paineiras, Rod 325/220, Km 23, Zona Rural, Juara/MT</v>
          </cell>
          <cell r="H652">
            <v>0</v>
          </cell>
          <cell r="I652">
            <v>0</v>
          </cell>
          <cell r="J652" t="str">
            <v>AUTOS PAGOS - Atualização de 06/2014. Exclusão. Liminar. Processo: 0001410-80.2014.5.10.0008. 8ª VT Brasília</v>
          </cell>
          <cell r="K652" t="str">
            <v>NÃO. Decisão anterior a dez/2012</v>
          </cell>
          <cell r="L652" t="str">
            <v>NÃO PESQUISADA</v>
          </cell>
          <cell r="M652" t="str">
            <v>Não pesquisado</v>
          </cell>
          <cell r="N652">
            <v>0</v>
          </cell>
          <cell r="O652">
            <v>0</v>
          </cell>
          <cell r="P652">
            <v>41121</v>
          </cell>
          <cell r="Q652">
            <v>41369</v>
          </cell>
          <cell r="R652">
            <v>41474</v>
          </cell>
        </row>
        <row r="653">
          <cell r="F653" t="str">
            <v>054.263.594-15</v>
          </cell>
          <cell r="G653" t="str">
            <v>Fazenda Jardim, Lote 01 – Loteamento Brejão, primeira etapa – Rodovia Araguaína/ Xambioá – Araguaína – TO</v>
          </cell>
          <cell r="H653">
            <v>7</v>
          </cell>
          <cell r="I653">
            <v>0</v>
          </cell>
          <cell r="J653" t="str">
            <v>Autos pagos, conforme apuração de Marcelo/Newton.</v>
          </cell>
          <cell r="K653" t="str">
            <v>NÃO. Decisão anterior a dez/2012</v>
          </cell>
          <cell r="L653" t="str">
            <v>NÃO PESQUISADA</v>
          </cell>
          <cell r="M653" t="str">
            <v>Não pesquisado</v>
          </cell>
          <cell r="N653">
            <v>0</v>
          </cell>
          <cell r="O653">
            <v>0</v>
          </cell>
          <cell r="P653">
            <v>38899</v>
          </cell>
          <cell r="Q653">
            <v>41638</v>
          </cell>
          <cell r="R653">
            <v>0</v>
          </cell>
        </row>
        <row r="654">
          <cell r="F654" t="str">
            <v>004.699.636-20</v>
          </cell>
          <cell r="G654" t="str">
            <v>Fazenda Bom Jardim Santa Rita - zona rural de Patrocínio/MG.</v>
          </cell>
          <cell r="H654">
            <v>39</v>
          </cell>
          <cell r="I654">
            <v>0</v>
          </cell>
          <cell r="J654" t="str">
            <v>Chegou a ajuizar ação para exclusão do Cadastro, a qual foi deferida ao argumento de que já estava completando dois anos de permanência. TRT MG 30ª VT BH. Proc.0001674-80.2014.5.03.0109</v>
          </cell>
          <cell r="K654" t="str">
            <v>NÃO. Decisão final anterior a dezembro/2012. Adv contesta a inclusão no Cadastro alegando que nem o relatório, nem os autos mencionam que houve caracterização de trabalho escravo. Pagou as multas.</v>
          </cell>
          <cell r="L654">
            <v>41106</v>
          </cell>
          <cell r="M654" t="str">
            <v>Não pesquisado</v>
          </cell>
          <cell r="N654">
            <v>0</v>
          </cell>
          <cell r="O654">
            <v>0</v>
          </cell>
          <cell r="P654">
            <v>41271</v>
          </cell>
          <cell r="Q654">
            <v>42003</v>
          </cell>
          <cell r="R654">
            <v>0</v>
          </cell>
        </row>
        <row r="655">
          <cell r="F655" t="str">
            <v>15.009.178/0001-70</v>
          </cell>
          <cell r="G655" t="str">
            <v>Fazenda Guanabara, Rod. MT 358, KM 12,7, Nova Olímpia – MT</v>
          </cell>
          <cell r="H655">
            <v>67</v>
          </cell>
          <cell r="I655">
            <v>0</v>
          </cell>
          <cell r="J655" t="str">
            <v>Constava anteriormente como tendo sido excluído definitivamente (por decisão judicial), mas foi alterado para liminarista na atualização de dezembro/2013, quando da análise das caixas dos Excluídos.</v>
          </cell>
          <cell r="K655" t="str">
            <v>NÃO. Decisão anterior a dez/2012</v>
          </cell>
          <cell r="L655" t="str">
            <v>NÃO PESQUISADA</v>
          </cell>
          <cell r="M655" t="str">
            <v>Não pesquisado</v>
          </cell>
          <cell r="N655">
            <v>0</v>
          </cell>
          <cell r="O655">
            <v>0</v>
          </cell>
          <cell r="P655">
            <v>40752</v>
          </cell>
          <cell r="Q655">
            <v>40756</v>
          </cell>
          <cell r="R655">
            <v>0</v>
          </cell>
        </row>
        <row r="656">
          <cell r="F656" t="str">
            <v>576.510.431-20</v>
          </cell>
          <cell r="G656" t="str">
            <v>Fazendas: Califórnia I eII, Morena e Marinheiro – Rod. TO – 388, Km 29 – Zona Rural – Xambioá/TO</v>
          </cell>
          <cell r="H656">
            <v>17</v>
          </cell>
          <cell r="I656">
            <v>0</v>
          </cell>
          <cell r="J656" t="str">
            <v>Decisão definitiva 11/05/2011. Robson Aires Guimarães; Roberto Aires Guimarães; Rossine Aires Guimarães, CPF 433.741.071-68; 433.738.281-04; 341.419.361-20 saíram na atualização de 16/03/2006.</v>
          </cell>
          <cell r="K656" t="str">
            <v>NÃO. Decisão anterior a dez/2012</v>
          </cell>
          <cell r="L656" t="str">
            <v>NÃO PESQUISADA</v>
          </cell>
          <cell r="M656" t="str">
            <v>Não pesquisado</v>
          </cell>
          <cell r="N656">
            <v>0</v>
          </cell>
          <cell r="O656">
            <v>0</v>
          </cell>
          <cell r="P656">
            <v>38657</v>
          </cell>
          <cell r="Q656">
            <v>38792</v>
          </cell>
          <cell r="R656">
            <v>40015</v>
          </cell>
        </row>
        <row r="657">
          <cell r="F657" t="str">
            <v>194.095.320-00</v>
          </cell>
          <cell r="G657" t="str">
            <v>Fazenda Progresso – PI 247. KM 50 – Zona Rural de Uruçuí – PI</v>
          </cell>
          <cell r="H657">
            <v>21</v>
          </cell>
          <cell r="I657">
            <v>0</v>
          </cell>
          <cell r="J657" t="str">
            <v>Decisão definitiva 24/08/2010</v>
          </cell>
          <cell r="K657" t="str">
            <v>NÃO. Decisão anterior a dez/2012</v>
          </cell>
          <cell r="L657" t="str">
            <v>NÃO PESQUISADA</v>
          </cell>
          <cell r="M657" t="str">
            <v>Não pesquisado</v>
          </cell>
          <cell r="N657">
            <v>0</v>
          </cell>
          <cell r="O657">
            <v>0</v>
          </cell>
          <cell r="P657">
            <v>40148</v>
          </cell>
          <cell r="Q657">
            <v>40323</v>
          </cell>
          <cell r="R657">
            <v>0</v>
          </cell>
        </row>
        <row r="658">
          <cell r="F658" t="str">
            <v>003.136.148-06</v>
          </cell>
          <cell r="G658" t="str">
            <v>Fazenda Rancho Grande – Rod. BR 070, km 398, à direita mais 41 km, zona rural, Montes Claros de Goiás/GO</v>
          </cell>
          <cell r="H658">
            <v>4</v>
          </cell>
          <cell r="I658">
            <v>0</v>
          </cell>
          <cell r="J658" t="str">
            <v>Decisão definitiva em 10/07/15 determina exclusão do Cadastro, que, segundo o desembargador, é um "cadastro de infratores penais" inconstitucional (TRT RO-0000100-73.2014.5.18.0151). Como já foi retirado quando da suspensão do Cadastro em 31/12/2014, não deverá retornar ao Cadastro.</v>
          </cell>
          <cell r="K658" t="str">
            <v>NÃO. Inicial não ataca os autos de infração, apenas inscrição no Cadastro. Argumenta, além do prejuízo sofrido, que fez acordo em ACP com o MPT, o qual supostamente "reconheceu" a empreitada realizada e que opinou pelo arquivamento da ação penal. (???)</v>
          </cell>
          <cell r="L658" t="str">
            <v>NÃO PESQUISADA</v>
          </cell>
          <cell r="M658" t="str">
            <v>Não pesquisado</v>
          </cell>
          <cell r="N658">
            <v>0</v>
          </cell>
          <cell r="O658">
            <v>0</v>
          </cell>
          <cell r="P658">
            <v>41638</v>
          </cell>
          <cell r="Q658">
            <v>42003</v>
          </cell>
          <cell r="R658">
            <v>0</v>
          </cell>
        </row>
        <row r="659">
          <cell r="F659" t="str">
            <v>336.368.508-49</v>
          </cell>
          <cell r="G659" t="str">
            <v>Fazenda Vista Bonita – João Lisboa - MA</v>
          </cell>
          <cell r="H659">
            <v>21</v>
          </cell>
          <cell r="I659">
            <v>0</v>
          </cell>
          <cell r="J659" t="str">
            <v>Decisão definitiva.</v>
          </cell>
          <cell r="K659" t="str">
            <v>NÃO. Decisão anterior a dez/2012</v>
          </cell>
          <cell r="L659" t="str">
            <v>NÃO PESQUISADA</v>
          </cell>
          <cell r="M659" t="str">
            <v>Não pesquisado</v>
          </cell>
          <cell r="N659">
            <v>0</v>
          </cell>
          <cell r="O659">
            <v>0</v>
          </cell>
          <cell r="P659">
            <v>39052</v>
          </cell>
          <cell r="Q659">
            <v>39434</v>
          </cell>
          <cell r="R659">
            <v>0</v>
          </cell>
        </row>
        <row r="660">
          <cell r="F660" t="str">
            <v>368.480.269-72</v>
          </cell>
          <cell r="G660" t="str">
            <v>Fazenda Menbeca – Rodovia MT 170, KM 92, Brasnorte – MT</v>
          </cell>
          <cell r="H660">
            <v>3</v>
          </cell>
          <cell r="I660">
            <v>0</v>
          </cell>
          <cell r="J660" t="str">
            <v>Decisão definitiva.</v>
          </cell>
          <cell r="K660" t="str">
            <v>NÃO. Decisão anterior a dez/2012</v>
          </cell>
          <cell r="L660" t="str">
            <v>NÃO PESQUISADA</v>
          </cell>
          <cell r="M660" t="str">
            <v>Não pesquisado</v>
          </cell>
          <cell r="N660">
            <v>0</v>
          </cell>
          <cell r="O660">
            <v>0</v>
          </cell>
          <cell r="P660">
            <v>39264</v>
          </cell>
          <cell r="Q660">
            <v>39331</v>
          </cell>
          <cell r="R660">
            <v>0</v>
          </cell>
        </row>
        <row r="661">
          <cell r="F661" t="str">
            <v>79.410.064/0001-10</v>
          </cell>
          <cell r="G661" t="str">
            <v>Fazenda Campo Grande – Zona Rural de Rio Negrinho – SC</v>
          </cell>
          <cell r="H661">
            <v>17</v>
          </cell>
          <cell r="I661">
            <v>0</v>
          </cell>
          <cell r="J661" t="str">
            <v>Decisão definitiva.</v>
          </cell>
          <cell r="K661" t="str">
            <v>NÃO. Decisão anterior a dez/2012</v>
          </cell>
          <cell r="L661" t="str">
            <v>NÃO PESQUISADA</v>
          </cell>
          <cell r="M661" t="str">
            <v>Não pesquisado</v>
          </cell>
          <cell r="N661">
            <v>0</v>
          </cell>
          <cell r="O661">
            <v>0</v>
          </cell>
          <cell r="P661">
            <v>39264</v>
          </cell>
          <cell r="Q661">
            <v>39346</v>
          </cell>
          <cell r="R661">
            <v>0</v>
          </cell>
        </row>
        <row r="662">
          <cell r="F662" t="str">
            <v>000.960.599-15</v>
          </cell>
          <cell r="G662" t="str">
            <v>Fazendas Paraná e São Bernardo, Rod. MT 170, Km 366, Brasnorte – MT</v>
          </cell>
          <cell r="H662">
            <v>47</v>
          </cell>
          <cell r="I662">
            <v>0</v>
          </cell>
          <cell r="J662" t="str">
            <v>Decisão definitiva.</v>
          </cell>
          <cell r="K662" t="str">
            <v>NÃO. Decisão anterior a dez/2012</v>
          </cell>
          <cell r="L662" t="str">
            <v>NÃO PESQUISADA</v>
          </cell>
          <cell r="M662" t="str">
            <v>Não pesquisado</v>
          </cell>
          <cell r="N662">
            <v>0</v>
          </cell>
          <cell r="O662">
            <v>0</v>
          </cell>
          <cell r="P662">
            <v>39630</v>
          </cell>
          <cell r="Q662">
            <v>40015</v>
          </cell>
          <cell r="R662">
            <v>0</v>
          </cell>
        </row>
        <row r="663">
          <cell r="F663" t="str">
            <v>769.284.548-49</v>
          </cell>
          <cell r="G663" t="str">
            <v>Fazenda Estrela Dalva</v>
          </cell>
          <cell r="H663">
            <v>0</v>
          </cell>
          <cell r="I663">
            <v>0</v>
          </cell>
          <cell r="J663" t="str">
            <v>Decisão definitiva. Arquivar.</v>
          </cell>
          <cell r="K663" t="str">
            <v>NÃO. Decisão anterior a dez/2012</v>
          </cell>
          <cell r="L663" t="str">
            <v>NÃO PESQUISADA</v>
          </cell>
          <cell r="M663" t="str">
            <v>Não pesquisado</v>
          </cell>
          <cell r="N663">
            <v>0</v>
          </cell>
          <cell r="O663">
            <v>0</v>
          </cell>
          <cell r="P663">
            <v>2005</v>
          </cell>
          <cell r="Q663">
            <v>2008</v>
          </cell>
          <cell r="R663">
            <v>0</v>
          </cell>
        </row>
        <row r="664">
          <cell r="F664" t="str">
            <v>00.149.821/0003-56</v>
          </cell>
          <cell r="G664" t="str">
            <v>Zona Rural de Tunas do Paraná – PR</v>
          </cell>
          <cell r="H664">
            <v>82</v>
          </cell>
          <cell r="I664">
            <v>0</v>
          </cell>
          <cell r="J664" t="str">
            <v>Decisão definitiva. Arquivar.</v>
          </cell>
          <cell r="K664" t="str">
            <v>NÃO. Decisão anterior a dez/2012</v>
          </cell>
          <cell r="L664" t="str">
            <v>NÃO PESQUISADA</v>
          </cell>
          <cell r="M664" t="str">
            <v>Não pesquisado</v>
          </cell>
          <cell r="N664">
            <v>0</v>
          </cell>
          <cell r="O664">
            <v>0</v>
          </cell>
          <cell r="P664">
            <v>39417</v>
          </cell>
          <cell r="Q664">
            <v>39869</v>
          </cell>
          <cell r="R664">
            <v>0</v>
          </cell>
        </row>
        <row r="665">
          <cell r="F665" t="str">
            <v>045.072.905-20</v>
          </cell>
          <cell r="G665" t="str">
            <v>Fazenda SAGRISA – Grupo Maratá – Boca da Mata – Codó – MA</v>
          </cell>
          <cell r="H665">
            <v>27</v>
          </cell>
          <cell r="I665">
            <v>0</v>
          </cell>
          <cell r="J665" t="str">
            <v>Decisão definitiva. Arquivar.</v>
          </cell>
          <cell r="K665" t="str">
            <v>NÃO. Decisão anterior a dez/2012</v>
          </cell>
          <cell r="L665" t="str">
            <v>NÃO PESQUISADA</v>
          </cell>
          <cell r="M665" t="str">
            <v>Não pesquisado</v>
          </cell>
          <cell r="N665">
            <v>0</v>
          </cell>
          <cell r="O665">
            <v>0</v>
          </cell>
          <cell r="P665">
            <v>39052</v>
          </cell>
          <cell r="Q665">
            <v>39434</v>
          </cell>
          <cell r="R665">
            <v>0</v>
          </cell>
        </row>
        <row r="666">
          <cell r="F666">
            <v>0</v>
          </cell>
          <cell r="G666" t="str">
            <v>Fazenda Guapirama</v>
          </cell>
          <cell r="H666">
            <v>135</v>
          </cell>
          <cell r="I666">
            <v>0</v>
          </cell>
          <cell r="J666" t="str">
            <v>Decisão definitiva. Arquivar.</v>
          </cell>
          <cell r="K666" t="str">
            <v>NÃO. Decisão anterior a dez/2012</v>
          </cell>
          <cell r="L666" t="str">
            <v>NÃO PESQUISADA</v>
          </cell>
          <cell r="M666" t="str">
            <v>Não pesquisado</v>
          </cell>
          <cell r="N666">
            <v>0</v>
          </cell>
          <cell r="O666">
            <v>0</v>
          </cell>
          <cell r="P666">
            <v>38139</v>
          </cell>
          <cell r="Q666">
            <v>2005</v>
          </cell>
          <cell r="R666">
            <v>0</v>
          </cell>
        </row>
        <row r="667">
          <cell r="F667" t="str">
            <v>03.794.600/0004-00</v>
          </cell>
          <cell r="G667" t="str">
            <v>Destilaria Araguaia - Rod. MT 413, km 14, Fazenda Gameleira, zona rural, Confresa/MT</v>
          </cell>
          <cell r="H667">
            <v>55</v>
          </cell>
          <cell r="I667">
            <v>0</v>
          </cell>
          <cell r="J667" t="str">
            <v>Decisão do auto no art. 444 (19262116) em 10/05/2011 (há outro 444, mas trata de outras irregularidades diversas). Setença Proc. 0001766-33.2014.5.10.0022. 22 VT DF, deferindo a retirada do Cadastro. Falta a continuação do 444 no relatório, mas tudo indica que ele está ok.</v>
          </cell>
          <cell r="K667" t="str">
            <v>SIM. União reverteu decisão anterior. Petição ataca as condições de trabalho descritas nos autos e postula a anulação de auto de infração. Na sentença, juiz mantém o auto de infração, mas afirma que não caracterizava trabalho escravo. Entendou o juiz que a empresa oferecia alojamentos adequados; que os trabalhadores alugaram casas porque quiseram e que o empregador não tem responsabilidade pelas condições dessas casas (pelo relatório da ação fiscal, trabalhadores há três meses sem receber salários tiveram que se amontoar em casas alugadas na cidade). Não consegui consultar se houve recurso da União (processo não localizado).</v>
          </cell>
          <cell r="L667">
            <v>41458</v>
          </cell>
          <cell r="M667">
            <v>40673</v>
          </cell>
          <cell r="N667">
            <v>19262116</v>
          </cell>
          <cell r="O667">
            <v>0</v>
          </cell>
          <cell r="P667">
            <v>41638</v>
          </cell>
          <cell r="Q667">
            <v>42004</v>
          </cell>
          <cell r="R667">
            <v>0</v>
          </cell>
        </row>
        <row r="668">
          <cell r="F668" t="str">
            <v>160.224.086-87</v>
          </cell>
          <cell r="G668" t="str">
            <v>Fazenda São José - Estrada do Rio Preto, km 160, Vila Capistrano de Abreu, mais 8 km, zona rural, Marabá/PA</v>
          </cell>
          <cell r="H668">
            <v>14</v>
          </cell>
          <cell r="I668">
            <v>0</v>
          </cell>
          <cell r="J668" t="str">
            <v>Decisão indeferiu liminar e pediu manifestação do MTPS (Ofício SIT 75/2016)</v>
          </cell>
          <cell r="K668" t="str">
            <v>SIM. Ajuizou ação, mas liminar foi indeferida.</v>
          </cell>
          <cell r="L668">
            <v>41567</v>
          </cell>
          <cell r="M668">
            <v>39465</v>
          </cell>
          <cell r="N668">
            <v>14241145</v>
          </cell>
          <cell r="O668" t="str">
            <v>Não. Decisão do 444 &lt; julho/2014</v>
          </cell>
          <cell r="P668">
            <v>41638</v>
          </cell>
          <cell r="Q668">
            <v>42004</v>
          </cell>
        </row>
        <row r="669">
          <cell r="F669" t="str">
            <v>062.759.749-15</v>
          </cell>
          <cell r="G669" t="str">
            <v xml:space="preserve">Fazenda Los Angeles-Novo São Joaquim- MT </v>
          </cell>
          <cell r="H669">
            <v>49</v>
          </cell>
          <cell r="I669">
            <v>0</v>
          </cell>
          <cell r="J669" t="str">
            <v>Decisão judicial (morte)</v>
          </cell>
          <cell r="K669" t="str">
            <v>NÃO. Decisão anterior a dez/2012</v>
          </cell>
          <cell r="L669" t="str">
            <v>NÃO PESQUISADA</v>
          </cell>
          <cell r="M669" t="str">
            <v>Não pesquisado</v>
          </cell>
          <cell r="N669">
            <v>0</v>
          </cell>
          <cell r="O669">
            <v>0</v>
          </cell>
          <cell r="P669">
            <v>38139</v>
          </cell>
          <cell r="Q669">
            <v>38686</v>
          </cell>
          <cell r="R669">
            <v>0</v>
          </cell>
        </row>
        <row r="670">
          <cell r="F670" t="str">
            <v>331.508.502-15</v>
          </cell>
          <cell r="G670" t="str">
            <v>Fazenda Pau D'Arco - zona rural, Ipixuna/PA</v>
          </cell>
          <cell r="H670">
            <v>23</v>
          </cell>
          <cell r="I670">
            <v>0</v>
          </cell>
          <cell r="J670" t="str">
            <v>Decisão judicial liminar. TRT8ªR. 12ª VT de Belém. Cautelar Inominada n.º 0010039.22.2013.5.08.0012</v>
          </cell>
          <cell r="K670" t="str">
            <v>SIM. Conforme e-mail Fabíola de dez-2015. Empregador alega que não era responsável pelo vínculo (seu gerente havia contratado empreiteiro) insurge-se contra os autos de infração (alega que estavam prescritos e que não foi intimado no endereço fornecido), contra a caracterização do trabalho escravo e contra a legalidade do Cadastro. Não consegui consultar o processo para ver se houve sentença após a liminar.</v>
          </cell>
          <cell r="L670">
            <v>41393</v>
          </cell>
          <cell r="M670" t="str">
            <v>Não pesquisado</v>
          </cell>
          <cell r="N670">
            <v>0</v>
          </cell>
          <cell r="O670">
            <v>0</v>
          </cell>
          <cell r="P670">
            <v>41453</v>
          </cell>
          <cell r="Q670">
            <v>41997</v>
          </cell>
          <cell r="R670">
            <v>0</v>
          </cell>
        </row>
        <row r="671">
          <cell r="F671" t="str">
            <v>038.932.191-53</v>
          </cell>
          <cell r="G671" t="str">
            <v>Fazenda Salto Diamantino Samambaia – Mineiros – GO</v>
          </cell>
          <cell r="H671">
            <v>3</v>
          </cell>
          <cell r="I671">
            <v>0</v>
          </cell>
          <cell r="J671" t="str">
            <v>Decisão judicial.</v>
          </cell>
          <cell r="K671" t="str">
            <v>NÃO. Decisão anterior a dez/2012</v>
          </cell>
          <cell r="L671" t="str">
            <v>NÃO PESQUISADA</v>
          </cell>
          <cell r="M671" t="str">
            <v>Não pesquisado</v>
          </cell>
          <cell r="N671">
            <v>0</v>
          </cell>
          <cell r="O671">
            <v>0</v>
          </cell>
          <cell r="P671">
            <v>39417</v>
          </cell>
          <cell r="Q671">
            <v>40689</v>
          </cell>
          <cell r="R671">
            <v>0</v>
          </cell>
        </row>
        <row r="672">
          <cell r="F672" t="str">
            <v>81.645.525/0001-86</v>
          </cell>
          <cell r="G672" t="str">
            <v>Localidade Faxinal dos Santos, Zona Rural de General Carneiro – PR</v>
          </cell>
          <cell r="H672">
            <v>36</v>
          </cell>
          <cell r="I672">
            <v>0</v>
          </cell>
          <cell r="J672" t="str">
            <v>Decisão judicial.</v>
          </cell>
          <cell r="K672" t="str">
            <v>NÃO. Decisão anterior a dez/2012</v>
          </cell>
          <cell r="L672" t="str">
            <v>NÃO PESQUISADA</v>
          </cell>
          <cell r="M672" t="str">
            <v>Não pesquisado</v>
          </cell>
          <cell r="N672">
            <v>0</v>
          </cell>
          <cell r="O672">
            <v>0</v>
          </cell>
          <cell r="P672">
            <v>40907</v>
          </cell>
          <cell r="Q672">
            <v>41348</v>
          </cell>
          <cell r="R672">
            <v>0</v>
          </cell>
        </row>
        <row r="673">
          <cell r="F673" t="str">
            <v>015.780.849-11</v>
          </cell>
          <cell r="G673" t="str">
            <v>Fazenda Paralelo 12 - Gleba Iretan, Nova Ubiratã/MT.</v>
          </cell>
          <cell r="H673">
            <v>4</v>
          </cell>
          <cell r="I673">
            <v>0</v>
          </cell>
          <cell r="J673" t="str">
            <v>Decisão judicial.</v>
          </cell>
          <cell r="K673" t="str">
            <v>NÃO. Decisão anterior a dez/2012</v>
          </cell>
          <cell r="L673">
            <v>41162</v>
          </cell>
          <cell r="M673" t="str">
            <v>Não pesquisado</v>
          </cell>
          <cell r="N673">
            <v>0</v>
          </cell>
          <cell r="O673">
            <v>0</v>
          </cell>
          <cell r="P673">
            <v>41271</v>
          </cell>
          <cell r="Q673">
            <v>41422</v>
          </cell>
          <cell r="R673">
            <v>0</v>
          </cell>
        </row>
        <row r="674">
          <cell r="F674" t="str">
            <v>053.536.290-00</v>
          </cell>
          <cell r="G674" t="str">
            <v>Fazenda Lambari I e II - zona rural do município de Chapada da Natividade/TO</v>
          </cell>
          <cell r="H674">
            <v>0</v>
          </cell>
          <cell r="I674">
            <v>0</v>
          </cell>
          <cell r="J674" t="str">
            <v>Decisão judicial.</v>
          </cell>
          <cell r="K674" t="str">
            <v>NÃO. Decisão anterior a dez/2012</v>
          </cell>
          <cell r="L674" t="str">
            <v>NÃO PESQUISADA</v>
          </cell>
          <cell r="M674" t="str">
            <v>Não pesquisado</v>
          </cell>
          <cell r="N674">
            <v>0</v>
          </cell>
          <cell r="O674">
            <v>0</v>
          </cell>
          <cell r="P674">
            <v>41121</v>
          </cell>
          <cell r="Q674">
            <v>41430</v>
          </cell>
          <cell r="R674">
            <v>0</v>
          </cell>
        </row>
        <row r="675">
          <cell r="F675" t="str">
            <v>181.558.041-00</v>
          </cell>
          <cell r="G675" t="str">
            <v xml:space="preserve">Fazenda Floresta </v>
          </cell>
          <cell r="H675">
            <v>3</v>
          </cell>
          <cell r="I675">
            <v>0</v>
          </cell>
          <cell r="J675" t="str">
            <v>Decisão judicial. TRT 14ª. 2ªVT. 0010544-05.2014.5.14.0402</v>
          </cell>
          <cell r="K675" t="str">
            <v>NÃO. Decisão anterior a dez/2012</v>
          </cell>
          <cell r="L675">
            <v>41232</v>
          </cell>
          <cell r="M675" t="str">
            <v>Não pesquisado</v>
          </cell>
          <cell r="N675">
            <v>0</v>
          </cell>
          <cell r="O675">
            <v>0</v>
          </cell>
          <cell r="P675">
            <v>41453</v>
          </cell>
          <cell r="Q675">
            <v>41964</v>
          </cell>
          <cell r="R675">
            <v>0</v>
          </cell>
        </row>
        <row r="676">
          <cell r="F676" t="str">
            <v>068.614.581-04</v>
          </cell>
          <cell r="G676" t="str">
            <v>Fazenda Lago Perdido - Rod. GO 336, 31 km de Nova Crixás, zona rural, Nova Crixás/GO</v>
          </cell>
          <cell r="H676">
            <v>4</v>
          </cell>
          <cell r="I676">
            <v>0</v>
          </cell>
          <cell r="J676" t="str">
            <v>Decisão judicial. TRT 18ªR. 11ª VT de Goiânia. Processo MS: 0010363-02.2014.5.18.0011</v>
          </cell>
          <cell r="K676" t="str">
            <v>NÃO. Na inicial do MS, alega que o MTE cerceou sua defesa ao não admitir a prova testemunhal e violou seu direito ao contraditório ao não remeter os processos à segunda instância; alega que não era responsável pelo vínculo empregatício pois tinha firmado contrato com terceiro (carvoeiro) para compra da madeira em seu terreno que sofreu incêndio. Pede a nulidade dos autos, não inscrição em dívida ativa e não inscrição no Cadastro. Segundo o RO, trata-se de ação declaratória de nulidade dos processos administrativos em razão de cerceamento de defesa (recusa à oitiva de testemunhas na defesa dos autos de infração). TRT reconhece o cerceamento de defesa e declara a nulidade do processo administrativo a partir do indeferimento da produção de prova testemunhal. NESTE CASO, OS AUTOS TERIAM VOLTADO A FICAR PENDENTES. VER COM A CGR.</v>
          </cell>
          <cell r="L676" t="str">
            <v>NÃO PESQUISADA</v>
          </cell>
          <cell r="M676" t="str">
            <v>Não pesquisado</v>
          </cell>
          <cell r="N676">
            <v>0</v>
          </cell>
          <cell r="O676">
            <v>0</v>
          </cell>
          <cell r="P676">
            <v>41821</v>
          </cell>
          <cell r="Q676">
            <v>41978</v>
          </cell>
          <cell r="R676">
            <v>0</v>
          </cell>
        </row>
        <row r="677">
          <cell r="F677" t="str">
            <v>089.200.281-68</v>
          </cell>
          <cell r="G677" t="str">
            <v xml:space="preserve">Fazenda Santa Laura </v>
          </cell>
          <cell r="H677">
            <v>39</v>
          </cell>
          <cell r="I677">
            <v>0</v>
          </cell>
          <cell r="J677" t="str">
            <v>Decisão Liminar. 0011098-60.2013.5.18.0014 (TRT 18ªR. 14ªVT)</v>
          </cell>
          <cell r="K677" t="str">
            <v>SIM. A inicial não está na pasta. Segundo a setença, trata-se de pedido liminar em ação anulatória de autos de infração. O autor afirma que firmou e cumpriu o TAC e mesmo assim foi surpreendido com multas e inscrição no Cadastro. Afirma que pagou as multas e, nada obstante, teve seu nome inscrito em dívida ativa. Setença e RO reconhecem procedência dos autos, mas mandam retirar nome do Cadastro.</v>
          </cell>
          <cell r="L677">
            <v>41284</v>
          </cell>
          <cell r="M677" t="str">
            <v>Não pesquisado</v>
          </cell>
          <cell r="N677">
            <v>0</v>
          </cell>
          <cell r="O677">
            <v>0</v>
          </cell>
          <cell r="P677">
            <v>41453</v>
          </cell>
          <cell r="Q677">
            <v>41481</v>
          </cell>
          <cell r="R677">
            <v>0</v>
          </cell>
        </row>
        <row r="678">
          <cell r="F678" t="str">
            <v>86.390.234/0001-08</v>
          </cell>
          <cell r="G678" t="str">
            <v>Horto Florestal dos Gerais - Rod. BR 365, km 199, zona rural, Buritizeiro/MG.</v>
          </cell>
          <cell r="H678">
            <v>36</v>
          </cell>
          <cell r="I678">
            <v>0</v>
          </cell>
          <cell r="J678" t="str">
            <v>Decisão Liminar. Ação 0010283-65.2014.503.0040. 2ª V.T. de Sete Lagoas/MG</v>
          </cell>
          <cell r="K678" t="str">
            <v>NÃO. A empresa está discutindo os autos de infração.</v>
          </cell>
          <cell r="L678">
            <v>40458</v>
          </cell>
          <cell r="M678" t="str">
            <v>Não pesquisado</v>
          </cell>
          <cell r="N678">
            <v>0</v>
          </cell>
          <cell r="O678">
            <v>0</v>
          </cell>
          <cell r="P678">
            <v>41638</v>
          </cell>
          <cell r="Q678">
            <v>41731</v>
          </cell>
          <cell r="R678">
            <v>0</v>
          </cell>
        </row>
        <row r="679">
          <cell r="F679" t="str">
            <v>726.298.436-53</v>
          </cell>
          <cell r="G679" t="str">
            <v xml:space="preserve">Fazenda Samburá </v>
          </cell>
          <cell r="H679">
            <v>49</v>
          </cell>
          <cell r="I679">
            <v>0</v>
          </cell>
          <cell r="J679" t="str">
            <v>Decisão Liminar. MS n.º 20330/DF(2013/0235740-3) STJ</v>
          </cell>
          <cell r="K679" t="str">
            <v>NÃO. Foi absolvido penalmente por "não constituir o fato infração penal". Não localizei o pedido na pasta. Na liminar, consta que o empregador insurge apenas contra sua inscrição no Cadastro, que não teria sido precedida de processo administrativo.</v>
          </cell>
          <cell r="L679">
            <v>41289</v>
          </cell>
          <cell r="M679" t="str">
            <v>Não pesquisado</v>
          </cell>
          <cell r="N679">
            <v>0</v>
          </cell>
          <cell r="O679">
            <v>0</v>
          </cell>
          <cell r="P679">
            <v>41453</v>
          </cell>
          <cell r="Q679">
            <v>41499</v>
          </cell>
          <cell r="R679">
            <v>0</v>
          </cell>
        </row>
        <row r="680">
          <cell r="F680" t="str">
            <v>01.850.114/0001-93</v>
          </cell>
          <cell r="G680" t="str">
            <v xml:space="preserve">Fazenda Mirador </v>
          </cell>
          <cell r="H680">
            <v>17</v>
          </cell>
          <cell r="I680">
            <v>0</v>
          </cell>
          <cell r="J680" t="str">
            <v>Decisão Liminar. Processo 0001244-61.2013.5.10.0015 M.S 15ªV.T de Brasília, TRT10 (0000249-93.2013.5.10.000 ED-AI-MS). Em 19/01/2015, houve sentença favorável à União. Segurança denegada.</v>
          </cell>
          <cell r="K680" t="str">
            <v>SIM. Na sentença do MS, a decisão foi favorável à União. Na petição, alega que havia firmado contrato de arrendamento rural e, portanto, não era responsável pelo vínculo empregatício dos trabalhadores, que não houve ato administrativo ou decisão administrativa a determinar sua inclusão no Cadastro, que não houve menção a trabalho escravo nos autos. Pede apenas exclusão do Cadastro.</v>
          </cell>
          <cell r="L680">
            <v>41275</v>
          </cell>
          <cell r="M680" t="str">
            <v>Não pesquisado</v>
          </cell>
          <cell r="N680">
            <v>0</v>
          </cell>
          <cell r="O680">
            <v>0</v>
          </cell>
          <cell r="P680">
            <v>41453</v>
          </cell>
          <cell r="Q680">
            <v>41527</v>
          </cell>
          <cell r="R680">
            <v>0</v>
          </cell>
        </row>
        <row r="681">
          <cell r="F681" t="str">
            <v>011.585.621-87</v>
          </cell>
          <cell r="G681" t="str">
            <v xml:space="preserve">Fazenda Barreiro Preto </v>
          </cell>
          <cell r="H681">
            <v>22</v>
          </cell>
          <cell r="I681">
            <v>0</v>
          </cell>
          <cell r="J681" t="str">
            <v xml:space="preserve">Decisão Liminar. Processo 0010702-04.2013.5.18.0008. 8ªVT de Goiânia. (Tutela antecipada. MS) </v>
          </cell>
          <cell r="K681" t="str">
            <v>NÃO. Autos anulados por sentença e acórdão.Transito em julgado.</v>
          </cell>
          <cell r="L681">
            <v>41305</v>
          </cell>
          <cell r="M681" t="str">
            <v>Não pesquisado</v>
          </cell>
          <cell r="N681">
            <v>0</v>
          </cell>
          <cell r="O681">
            <v>0</v>
          </cell>
          <cell r="P681">
            <v>41453</v>
          </cell>
          <cell r="Q681">
            <v>41571</v>
          </cell>
          <cell r="R681">
            <v>0</v>
          </cell>
        </row>
        <row r="682">
          <cell r="F682" t="str">
            <v>925.552.417-87</v>
          </cell>
          <cell r="G682" t="str">
            <v xml:space="preserve">Fazenda Jurema </v>
          </cell>
          <cell r="H682">
            <v>15</v>
          </cell>
          <cell r="I682">
            <v>0</v>
          </cell>
          <cell r="J682" t="str">
            <v>Em 02/03/16: Sentença em razão de absolvição penal.</v>
          </cell>
          <cell r="K682" t="str">
            <v>NÃO. Decisão anterior a dez/2012</v>
          </cell>
          <cell r="L682">
            <v>40998</v>
          </cell>
          <cell r="M682" t="str">
            <v>Não pesquisado</v>
          </cell>
          <cell r="N682">
            <v>0</v>
          </cell>
          <cell r="O682">
            <v>0</v>
          </cell>
          <cell r="P682">
            <v>41453</v>
          </cell>
          <cell r="Q682">
            <v>41974</v>
          </cell>
          <cell r="R682">
            <v>0</v>
          </cell>
        </row>
        <row r="683">
          <cell r="F683" t="str">
            <v>01.642.083/0002-66</v>
          </cell>
          <cell r="G683" t="str">
            <v>Fazenda Lago Grande - Distrito de Dorilânia, zona rural, Sandolândia/TO</v>
          </cell>
          <cell r="H683">
            <v>6</v>
          </cell>
          <cell r="I683">
            <v>0</v>
          </cell>
          <cell r="J683" t="str">
            <v>Em 09/12/2014 (Detrae ciente em 04/2015), obteve antecipação de tutela para exclusão do Cadastro. Processo 0002214-94.2014.5.10.0801, da 2° VT de Palmas.</v>
          </cell>
          <cell r="K683" t="str">
            <v>SIM. Conforme e-mail Fabíola de dez-2015. Empresa alega, na inicial, que não era empregadora e que tal fato já foi reconhecido judicialmente. Na decisão, o juiz verifica que de fato a questão do vínculo foi enfrentada e a empresa não foi considerada empregadora, ao que determina a exclusão do Cadastro. Em RO, a União consegue a extinção desse processo por litispendência. No outro processo em que a questão da anulação dos autos é discutida (0002416.05.2013.05.10.0802, TRT10), a União conseguiu decisão favorável em sede de RO. O empregador recorreu. Segundo Hélida em dez-2015: "pode entrar (Lai e CADASTRO). A ação que foi extinta sem julgamento de mérito (por litispendência) era favorável à empresa (afastava terceirização, anulada AI e excluía do cadastro e do CADIN).Mas com sua extinção, a ação principal foi julgada a favor da UNIÃO, em sede de recurso ordinário. Isto quer dizer que os desesmbargadores entenderam que a terceirização nao impede sua responsabilidade "subsidiária", pois ela gerenciava diretamente o labor. Julgaram, assim, seus pedidos improcedentes.Empresa ajuizou embargos de declaração,tb improcedentes.Nesta data,21/12/2015,há recurso de revista recebido pelo TST em 12/3/2015, ainda sem julgamento."</v>
          </cell>
          <cell r="L683">
            <v>41722</v>
          </cell>
          <cell r="M683" t="str">
            <v>Não pesquisado</v>
          </cell>
          <cell r="N683">
            <v>0</v>
          </cell>
          <cell r="O683">
            <v>0</v>
          </cell>
          <cell r="P683">
            <v>41821</v>
          </cell>
          <cell r="Q683">
            <v>42004</v>
          </cell>
          <cell r="R683">
            <v>0</v>
          </cell>
        </row>
        <row r="684">
          <cell r="F684" t="str">
            <v>04.418.398/0001-31</v>
          </cell>
          <cell r="G684" t="str">
            <v>Estrada vicinal Usina do Álcool, km 110, Chupinguaia/RO</v>
          </cell>
          <cell r="H684">
            <v>5</v>
          </cell>
          <cell r="J684" t="str">
            <v>Em 14/09/2011, o TRT denegou a segurança anteriormente concedida.</v>
          </cell>
          <cell r="K684" t="str">
            <v>NÃO. Decisão anterior a dez/2012</v>
          </cell>
          <cell r="L684" t="str">
            <v>NÃO PESQUISADA</v>
          </cell>
          <cell r="M684">
            <v>39874</v>
          </cell>
          <cell r="N684">
            <v>18200524</v>
          </cell>
          <cell r="O684" t="str">
            <v>Não. Decisão do 444 &lt; julho/2014</v>
          </cell>
          <cell r="P684">
            <v>40543</v>
          </cell>
          <cell r="Q684">
            <v>40564</v>
          </cell>
          <cell r="R684">
            <v>41453</v>
          </cell>
        </row>
        <row r="685">
          <cell r="F685" t="str">
            <v>015.279.598-72</v>
          </cell>
          <cell r="G685" t="str">
            <v>Fazenda Três Rios - margem direita do Rio Koluene, Canarana/MT</v>
          </cell>
          <cell r="H685">
            <v>8</v>
          </cell>
          <cell r="J685" t="str">
            <v>Em 18/12/12, com RR, União conseguiu revogar, no TST, a liminar concedida em 3/11/2005 (MS 01051-2005-001-10-003). Contudo, o empregador opôs embargos à decisão favorável à União, alegando divergência jurisprudencial. Houve parecer da AGU sugerindo aguardar o julgamento dos embargos antes de reincluir o nome, mas quando a DETRAE foi comunicada deste parecer, já tinha reincluído o nome.</v>
          </cell>
          <cell r="K685" t="str">
            <v>NÃO. Decisão anterior a dez/2012</v>
          </cell>
          <cell r="L685" t="str">
            <v>FORA DO CPMR</v>
          </cell>
          <cell r="M685" t="str">
            <v>Fora do CPMR</v>
          </cell>
          <cell r="N685">
            <v>0</v>
          </cell>
          <cell r="O685">
            <v>0</v>
          </cell>
          <cell r="P685">
            <v>38541</v>
          </cell>
          <cell r="Q685">
            <v>38686</v>
          </cell>
          <cell r="R685">
            <v>41453</v>
          </cell>
        </row>
        <row r="686">
          <cell r="F686" t="str">
            <v>39.403.274/0001-67</v>
          </cell>
          <cell r="G686" t="str">
            <v>Rod. BR 101, km 39,2, zona rural, Conceição da Barra/ES</v>
          </cell>
          <cell r="H686">
            <v>64</v>
          </cell>
          <cell r="I686">
            <v>0</v>
          </cell>
          <cell r="J686" t="str">
            <v>Em 27/02/2013, sentença que cassou a liminar confirmada em agravo de instrumento. Parecer da AGU em 02/02/15 informando que o nome deve ser reincluído no Cadastro logo que revertida a liminar na ADIN/STF. TRT 10ª região. ms 1-50.2011.5.10.0016</v>
          </cell>
          <cell r="K686" t="str">
            <v>NÃO. Decisão anterior a dez/2012</v>
          </cell>
          <cell r="L686" t="str">
            <v>NÃO PESQUISADA</v>
          </cell>
          <cell r="M686" t="str">
            <v>Não lavrado</v>
          </cell>
          <cell r="N686">
            <v>0</v>
          </cell>
          <cell r="O686">
            <v>0</v>
          </cell>
          <cell r="P686">
            <v>40543</v>
          </cell>
          <cell r="Q686">
            <v>40576</v>
          </cell>
          <cell r="R686">
            <v>41453</v>
          </cell>
        </row>
        <row r="687">
          <cell r="F687" t="str">
            <v>01.355.296/0006-30</v>
          </cell>
          <cell r="G687" t="str">
            <v>Fazenda Malu - Bom Jesus do Araguaia/MT</v>
          </cell>
          <cell r="H687">
            <v>15</v>
          </cell>
          <cell r="I687">
            <v>0</v>
          </cell>
          <cell r="J687" t="str">
            <v>Enviado à AGU - Julho/2012.</v>
          </cell>
          <cell r="K687" t="str">
            <v>NÃO. Decisão anterior a dez/2012</v>
          </cell>
          <cell r="L687" t="str">
            <v>NÃO PESQUISADA</v>
          </cell>
          <cell r="M687" t="str">
            <v>Não pesquisado</v>
          </cell>
          <cell r="N687">
            <v>0</v>
          </cell>
          <cell r="O687">
            <v>0</v>
          </cell>
          <cell r="P687">
            <v>38322</v>
          </cell>
          <cell r="Q687">
            <v>38384</v>
          </cell>
          <cell r="R687">
            <v>0</v>
          </cell>
        </row>
        <row r="688">
          <cell r="F688" t="str">
            <v>000.285.769-34</v>
          </cell>
          <cell r="G688" t="str">
            <v>Fazenda Grandes Rios - Tijucas do Sul – PR</v>
          </cell>
          <cell r="H688">
            <v>11</v>
          </cell>
          <cell r="I688">
            <v>0</v>
          </cell>
          <cell r="J688" t="str">
            <v>Enviado à AGU - Julho/2012. AI pago</v>
          </cell>
          <cell r="K688" t="str">
            <v>NÃO. Decisão anterior a dez/2012</v>
          </cell>
          <cell r="L688" t="str">
            <v>NÃO PESQUISADA</v>
          </cell>
          <cell r="M688" t="str">
            <v>Não pesquisado</v>
          </cell>
          <cell r="N688">
            <v>0</v>
          </cell>
          <cell r="O688">
            <v>0</v>
          </cell>
          <cell r="P688">
            <v>39783</v>
          </cell>
          <cell r="Q688">
            <v>40543</v>
          </cell>
          <cell r="R688">
            <v>0</v>
          </cell>
        </row>
        <row r="689">
          <cell r="F689" t="str">
            <v>27.777.903/0001-30</v>
          </cell>
          <cell r="G689" t="str">
            <v>Fazenda Paineiras, Zona Rural de Itapemerim – ES</v>
          </cell>
          <cell r="H689">
            <v>81</v>
          </cell>
          <cell r="I689">
            <v>0</v>
          </cell>
          <cell r="J689" t="str">
            <v>Enviado à AGU - Julho/2012. AI procedentes.</v>
          </cell>
          <cell r="K689" t="str">
            <v>NÃO. Decisão anterior a dez/2012</v>
          </cell>
          <cell r="L689" t="str">
            <v>NÃO PESQUISADA</v>
          </cell>
          <cell r="M689" t="str">
            <v>Não pesquisado</v>
          </cell>
          <cell r="N689">
            <v>0</v>
          </cell>
          <cell r="O689">
            <v>0</v>
          </cell>
          <cell r="P689">
            <v>40878</v>
          </cell>
          <cell r="Q689">
            <v>41088</v>
          </cell>
          <cell r="R689">
            <v>0</v>
          </cell>
        </row>
        <row r="690">
          <cell r="F690" t="str">
            <v>50.746.577/0009-72</v>
          </cell>
          <cell r="G690" t="str">
            <v>Estação Coronel Quito, s/n – Igarapava - SP</v>
          </cell>
          <cell r="H690">
            <v>42</v>
          </cell>
          <cell r="I690">
            <v>0</v>
          </cell>
          <cell r="J690" t="str">
            <v>Enviado à AGU - Julho/2012. Decisão definitiva 13/08/2010.</v>
          </cell>
          <cell r="K690" t="str">
            <v>NÃO. Decisão anterior a dez/2012</v>
          </cell>
          <cell r="L690" t="str">
            <v>NÃO PESQUISADA</v>
          </cell>
          <cell r="M690" t="str">
            <v>Não pesquisado</v>
          </cell>
          <cell r="N690">
            <v>0</v>
          </cell>
          <cell r="O690">
            <v>0</v>
          </cell>
          <cell r="P690">
            <v>40148</v>
          </cell>
          <cell r="Q690">
            <v>40186</v>
          </cell>
          <cell r="R690">
            <v>0</v>
          </cell>
        </row>
        <row r="691">
          <cell r="F691" t="str">
            <v>003.659.209-91</v>
          </cell>
          <cell r="G691" t="str">
            <v>Fazenda Prata - Pedra Pedra/MT</v>
          </cell>
          <cell r="H691">
            <v>193</v>
          </cell>
          <cell r="I691">
            <v>0</v>
          </cell>
          <cell r="J691" t="str">
            <v>Enviado à AGU - Julho/2012. Declinada a competência para processamento do feito (da JF para a JT) e não sabemos sequer o número do processo - minutado despacho. 2015: Acórdão. Previsão de cadastro não pode retroceder a fatos ocorridos antes da previsão desta penalidade. TRT 23ª região. 7ª VT de Cuiabá. Proc.01352.2009.007.23.00-8</v>
          </cell>
          <cell r="K691" t="str">
            <v>NÃO. Decisão anterior a dez/2012</v>
          </cell>
          <cell r="L691" t="str">
            <v>NÃO PESQUISADA</v>
          </cell>
          <cell r="M691" t="str">
            <v>Não pesquisado</v>
          </cell>
          <cell r="N691">
            <v>0</v>
          </cell>
          <cell r="O691">
            <v>0</v>
          </cell>
          <cell r="P691">
            <v>38322</v>
          </cell>
          <cell r="Q691">
            <v>38473</v>
          </cell>
          <cell r="R691">
            <v>0</v>
          </cell>
        </row>
        <row r="692">
          <cell r="F692" t="str">
            <v>05.835.977/0001-42</v>
          </cell>
          <cell r="G692" t="str">
            <v>Fazendas Lageado e São Vitor – Caracol -MS -Av. Onze de Dezembro, 1356 – V.Angélica – Jardim - MS Fazenda Lageado – Rod. BR 267 – Caracol- MS</v>
          </cell>
          <cell r="H692">
            <v>10</v>
          </cell>
          <cell r="I692">
            <v>0</v>
          </cell>
          <cell r="J692" t="str">
            <v>Enviado à AGU - Julho/2012. Incluído em 12/2006 juntamente com Agropecuária Cinco C S/A ME, CNPJ 54.321.351/0001-55, a qual deixou de constar do CE em 18/12/2006. Ambos foram reincluídos em 14/05/2009, sendo que a Agropecuária deixou de constar na atualização seguinte, em 16/06/2009. Em junho/2014: Decisão desfavorável à união transitada em 04/08/2011, processo 0000200-04.2008.5.24.0076, conforme consulta processual no site do tribunal. Pasta foi arquivada na caixa "Excluídos".</v>
          </cell>
          <cell r="K692" t="str">
            <v>NÃO. Decisão anterior a dez/2012</v>
          </cell>
          <cell r="L692" t="str">
            <v>NÃO PESQUISADA</v>
          </cell>
          <cell r="M692" t="str">
            <v>Não pesquisado</v>
          </cell>
          <cell r="N692">
            <v>0</v>
          </cell>
          <cell r="O692">
            <v>0</v>
          </cell>
          <cell r="P692">
            <v>39052</v>
          </cell>
          <cell r="Q692">
            <v>39176</v>
          </cell>
          <cell r="R692">
            <v>39947</v>
          </cell>
        </row>
        <row r="693">
          <cell r="F693" t="str">
            <v>438.282.480-04</v>
          </cell>
          <cell r="G693" t="str">
            <v xml:space="preserve">Fazenda Santo Antônio, BR – 020, KM 383, São Desidério - BA </v>
          </cell>
          <cell r="H693">
            <v>65</v>
          </cell>
          <cell r="I693">
            <v>0</v>
          </cell>
          <cell r="J693" t="str">
            <v>Enviado à AGU - Julho/2012. L</v>
          </cell>
          <cell r="K693" t="str">
            <v>NÃO. Decisão anterior a dez/2012</v>
          </cell>
          <cell r="L693" t="str">
            <v>NÃO PESQUISADA</v>
          </cell>
          <cell r="M693" t="str">
            <v>Não pesquisado</v>
          </cell>
          <cell r="N693">
            <v>0</v>
          </cell>
          <cell r="O693">
            <v>0</v>
          </cell>
          <cell r="P693">
            <v>39995</v>
          </cell>
          <cell r="Q693">
            <v>40058</v>
          </cell>
          <cell r="R693">
            <v>0</v>
          </cell>
        </row>
        <row r="694">
          <cell r="F694" t="str">
            <v>262.332.070-53</v>
          </cell>
          <cell r="G694" t="str">
            <v>Fazenda Carajá, Zona Rural de Balsas - MA</v>
          </cell>
          <cell r="H694">
            <v>9</v>
          </cell>
          <cell r="I694">
            <v>0</v>
          </cell>
          <cell r="J694" t="str">
            <v>Enviado à AGU - Julho/2012. L</v>
          </cell>
          <cell r="K694" t="str">
            <v>NÃO. Decisão anterior a dez/2012</v>
          </cell>
          <cell r="L694" t="str">
            <v>NÃO PESQUISADA</v>
          </cell>
          <cell r="M694" t="str">
            <v>Não pesquisado</v>
          </cell>
          <cell r="N694">
            <v>0</v>
          </cell>
          <cell r="O694">
            <v>0</v>
          </cell>
          <cell r="P694">
            <v>40543</v>
          </cell>
          <cell r="Q694">
            <v>40820</v>
          </cell>
          <cell r="R694">
            <v>0</v>
          </cell>
        </row>
        <row r="695">
          <cell r="F695" t="str">
            <v>043.425.265-49</v>
          </cell>
          <cell r="G695" t="str">
            <v>Fazenda Rio Branco, Rod. BR 222, KM 85, Zona Rural de Rondon do Pará – PA</v>
          </cell>
          <cell r="H695">
            <v>14</v>
          </cell>
          <cell r="I695">
            <v>0</v>
          </cell>
          <cell r="J695" t="str">
            <v>Enviado à AGU - Julho/2012. Liminar</v>
          </cell>
          <cell r="K695" t="str">
            <v>NÃO. Decisão anterior a dez/2012</v>
          </cell>
          <cell r="L695" t="str">
            <v>NÃO PESQUISADA</v>
          </cell>
          <cell r="M695" t="str">
            <v>Não pesquisado</v>
          </cell>
          <cell r="N695">
            <v>0</v>
          </cell>
          <cell r="O695">
            <v>0</v>
          </cell>
          <cell r="P695">
            <v>39630</v>
          </cell>
          <cell r="Q695">
            <v>40814</v>
          </cell>
          <cell r="R695">
            <v>0</v>
          </cell>
        </row>
        <row r="696">
          <cell r="F696" t="str">
            <v>391.632.610-49</v>
          </cell>
          <cell r="G696" t="str">
            <v>Fazenda Santo Antônio e Fazenda Cassol - Estrada do Café - KM 13 e 18 – Barreiras – BA</v>
          </cell>
          <cell r="H696">
            <v>46</v>
          </cell>
          <cell r="I696">
            <v>0</v>
          </cell>
          <cell r="J696" t="str">
            <v>Enviado à AGU - Julho/2012. Liminar. Em junho/2014: Decisão aparentemente desfavorável à união (não foi possível consultar o acórdão) transitada em 2007, conforme consulta processual no site do tribunal. Pasta foi arquivada na caixa "Excluídos".</v>
          </cell>
          <cell r="K696" t="str">
            <v>NÃO. Decisão anterior a dez/2012</v>
          </cell>
          <cell r="L696" t="str">
            <v>NÃO PESQUISADA</v>
          </cell>
          <cell r="M696" t="str">
            <v>Não pesquisado</v>
          </cell>
          <cell r="N696">
            <v>0</v>
          </cell>
          <cell r="O696">
            <v>0</v>
          </cell>
          <cell r="P696">
            <v>38322</v>
          </cell>
          <cell r="Q696">
            <v>38686</v>
          </cell>
          <cell r="R696">
            <v>0</v>
          </cell>
        </row>
        <row r="697">
          <cell r="F697" t="str">
            <v>33.320.003/0001-61</v>
          </cell>
          <cell r="G697" t="str">
            <v>Av. José de Lisandro de Elbernaz – Barcelos – São João da Barra – RJ</v>
          </cell>
          <cell r="H697">
            <v>35</v>
          </cell>
          <cell r="I697">
            <v>0</v>
          </cell>
          <cell r="J697" t="str">
            <v>Enviado à AGU - Julho/2012. Liminar: 01/9/05. Declinada a competência para processamento do feito (da JF para a JT) e não sabemos sequer o número do processo - minutado despacho. PROC.0001256-73.2011.5.01.0281 (TRF 1ª REGIÃO): DECISÃO JUDICIAL PELA LEGALIDADE DA INCLUSÃO (revogada a tutela antecipada concedida outrora). Considera portaria e inclusão válidas! Proc. 00776-2005-009-10-00-5Trâmite na 1ª VT Goytacazes/RJ. Autos remetidos para lá após extinção do processo do DF por incompetência territorial e continencia.</v>
          </cell>
          <cell r="K697" t="str">
            <v>NÃO. Decisão anterior a dez/2012</v>
          </cell>
          <cell r="L697" t="str">
            <v>NÃO PESQUISADA</v>
          </cell>
          <cell r="M697" t="str">
            <v>Não pesquisado</v>
          </cell>
          <cell r="N697">
            <v>0</v>
          </cell>
          <cell r="O697">
            <v>0</v>
          </cell>
          <cell r="P697">
            <v>38322</v>
          </cell>
          <cell r="Q697">
            <v>38686</v>
          </cell>
          <cell r="R697">
            <v>0</v>
          </cell>
        </row>
        <row r="698">
          <cell r="F698" t="str">
            <v>28.964.872/0001-99</v>
          </cell>
          <cell r="G698" t="str">
            <v>Log. Ururai, S/N – Campos dos Goytacazes – RJ</v>
          </cell>
          <cell r="H698">
            <v>73</v>
          </cell>
          <cell r="I698">
            <v>0</v>
          </cell>
          <cell r="J698" t="str">
            <v>Enviado à AGU - Julho/2012. liminar: 01/9/05. Declinada a competência para processamento do feito (da JF para a JT) e não sabemos sequer o número do processo - minutado despacho. PROC.0001256-73.2011.5.01.0281 (TRF 1ª REGIÃO): DECISÃO JUDICIAL PELA LEGALIDADE DA INCLUSÃO (revogada a tutela antecipada concedida outrora). Considera portaria e inclusão válidas! Proc. 00776-2005-009-10-00-5Trâmite na 1ª VT Goytacazes/RJ. Autos remetidos para lá após extinção do processo do DF por incompetência territorial e continencia.</v>
          </cell>
          <cell r="K698" t="str">
            <v>NÃO. Decisão anterior a dez/2012</v>
          </cell>
          <cell r="L698" t="str">
            <v>NÃO PESQUISADA</v>
          </cell>
          <cell r="M698" t="str">
            <v>Não pesquisado</v>
          </cell>
          <cell r="N698">
            <v>0</v>
          </cell>
          <cell r="O698">
            <v>0</v>
          </cell>
          <cell r="P698">
            <v>38322</v>
          </cell>
          <cell r="Q698">
            <v>38686</v>
          </cell>
          <cell r="R698">
            <v>0</v>
          </cell>
        </row>
        <row r="699">
          <cell r="F699" t="str">
            <v>012.913.738-37</v>
          </cell>
          <cell r="G699" t="str">
            <v>Fazenda São Sebastião –  Pequiá – Açailândia – MA</v>
          </cell>
          <cell r="H699">
            <v>29</v>
          </cell>
          <cell r="I699">
            <v>0</v>
          </cell>
          <cell r="J699" t="str">
            <v>Enviado à AGU - Julho/2012. Liminar: 03/2/06. Liminar concedida em 2005 e, depois disso, nenhuma informação sobreveio. Não consegui localizar o andamento do processo na internet (TRT10 00409-2005-841-10-00-5).</v>
          </cell>
          <cell r="K699" t="str">
            <v>NÃO. Decisão anterior a dez/2012</v>
          </cell>
          <cell r="L699" t="str">
            <v>NÃO PESQUISADA</v>
          </cell>
          <cell r="M699" t="str">
            <v>Não pesquisado</v>
          </cell>
          <cell r="N699">
            <v>0</v>
          </cell>
          <cell r="O699">
            <v>0</v>
          </cell>
          <cell r="P699">
            <v>38534</v>
          </cell>
          <cell r="Q699">
            <v>38765</v>
          </cell>
          <cell r="R699">
            <v>0</v>
          </cell>
        </row>
        <row r="700">
          <cell r="F700" t="str">
            <v>02.341.881/0001-30</v>
          </cell>
          <cell r="G700" t="str">
            <v>Zona Rural de Minaçu – GO</v>
          </cell>
          <cell r="H700">
            <v>62</v>
          </cell>
          <cell r="I700">
            <v>0</v>
          </cell>
          <cell r="J700" t="str">
            <v>Enviado à AGU - Julho/2012. Liminar: 04/1/08. Liminar concedida em janeiro de 2008 pela juíza plantonista / não temos sequer os dados do processo / nenhuma informação sobreveio de janeiro de 2008 para cá.</v>
          </cell>
          <cell r="K700" t="str">
            <v>NÃO. Decisão anterior a dez/2012</v>
          </cell>
          <cell r="L700" t="str">
            <v>NÃO PESQUISADA</v>
          </cell>
          <cell r="M700" t="str">
            <v>Não pesquisado</v>
          </cell>
          <cell r="N700">
            <v>0</v>
          </cell>
          <cell r="O700">
            <v>0</v>
          </cell>
          <cell r="P700">
            <v>39417</v>
          </cell>
          <cell r="Q700">
            <v>39451</v>
          </cell>
          <cell r="R700">
            <v>0</v>
          </cell>
        </row>
        <row r="701">
          <cell r="F701" t="str">
            <v>732.553.198-20</v>
          </cell>
          <cell r="G701" t="str">
            <v>Fazendas Triângulo e Serra Boa – Porangatu – GO</v>
          </cell>
          <cell r="H701">
            <v>46</v>
          </cell>
          <cell r="I701">
            <v>0</v>
          </cell>
          <cell r="J701" t="str">
            <v>Enviado à AGU - Julho/2012. Liminar: 07/12/05. Decisão favorável à união transitada em julgado em 16/12/2013 - processo (numeração única): 0126000-68.2005.5.10.0001. Re-enviado à AGU em agosto/2014.</v>
          </cell>
          <cell r="K701" t="str">
            <v>NÃO. Decisão anterior a dez/2012</v>
          </cell>
          <cell r="L701" t="str">
            <v>NÃO PESQUISADA</v>
          </cell>
          <cell r="M701" t="str">
            <v>Não pesquisado</v>
          </cell>
          <cell r="N701">
            <v>0</v>
          </cell>
          <cell r="O701">
            <v>0</v>
          </cell>
          <cell r="P701">
            <v>38657</v>
          </cell>
          <cell r="Q701">
            <v>38703</v>
          </cell>
          <cell r="R701">
            <v>38732</v>
          </cell>
        </row>
        <row r="702">
          <cell r="F702" t="str">
            <v>013.448.971-34</v>
          </cell>
          <cell r="G702" t="str">
            <v>Fazenda Bom Jardim -João Lisboa - MA</v>
          </cell>
          <cell r="H702">
            <v>64</v>
          </cell>
          <cell r="I702">
            <v>0</v>
          </cell>
          <cell r="J702" t="str">
            <v>Enviado à AGU - Julho/2012. Liminar: 11/2/06. Nunca mais tivemos notícia dos processos - nem o número do processo eu achei.</v>
          </cell>
          <cell r="K702" t="str">
            <v>NÃO. Decisão anterior a dez/2012</v>
          </cell>
          <cell r="L702" t="str">
            <v>NÃO PESQUISADA</v>
          </cell>
          <cell r="M702" t="str">
            <v>Não pesquisado</v>
          </cell>
          <cell r="N702">
            <v>0</v>
          </cell>
          <cell r="O702">
            <v>0</v>
          </cell>
          <cell r="P702">
            <v>38139</v>
          </cell>
          <cell r="Q702">
            <v>39107</v>
          </cell>
          <cell r="R702">
            <v>0</v>
          </cell>
        </row>
        <row r="703">
          <cell r="F703" t="str">
            <v>013.448.971-34</v>
          </cell>
          <cell r="G703" t="str">
            <v xml:space="preserve">Fazenda Zonga – Rod. BR 222, Km 535 – Bom Jardim - MA </v>
          </cell>
          <cell r="H703">
            <v>70</v>
          </cell>
          <cell r="I703">
            <v>0</v>
          </cell>
          <cell r="J703" t="str">
            <v>Enviado à AGU - Julho/2012. Liminar: 11/2/06. Nunca mais tivemos notícia dos processos - nem o número do processo eu achei.</v>
          </cell>
          <cell r="K703" t="str">
            <v>NÃO. Decisão anterior a dez/2012</v>
          </cell>
          <cell r="L703" t="str">
            <v>NÃO PESQUISADA</v>
          </cell>
          <cell r="M703" t="str">
            <v>Não pesquisado</v>
          </cell>
          <cell r="N703">
            <v>0</v>
          </cell>
          <cell r="O703">
            <v>0</v>
          </cell>
          <cell r="P703">
            <v>37926</v>
          </cell>
          <cell r="Q703">
            <v>38686</v>
          </cell>
          <cell r="R703">
            <v>39064</v>
          </cell>
        </row>
        <row r="704">
          <cell r="F704" t="str">
            <v>013.448.971-34</v>
          </cell>
          <cell r="G704" t="str">
            <v>Fazenda Rezende - João Lisboa –MA</v>
          </cell>
          <cell r="H704">
            <v>78</v>
          </cell>
          <cell r="I704">
            <v>0</v>
          </cell>
          <cell r="J704" t="str">
            <v>Enviado à AGU - Julho/2012. Liminar: 11/2/06. Nunca mais tivemos notícia dos processos - nem o número do processo eu achei.</v>
          </cell>
          <cell r="K704" t="str">
            <v>NÃO. Decisão anterior a dez/2012</v>
          </cell>
          <cell r="L704" t="str">
            <v>NÃO PESQUISADA</v>
          </cell>
          <cell r="M704" t="str">
            <v>Não pesquisado</v>
          </cell>
          <cell r="N704">
            <v>0</v>
          </cell>
          <cell r="O704">
            <v>0</v>
          </cell>
          <cell r="P704">
            <v>38322</v>
          </cell>
          <cell r="Q704">
            <v>39107</v>
          </cell>
          <cell r="R704">
            <v>0</v>
          </cell>
        </row>
        <row r="705">
          <cell r="F705" t="str">
            <v>807.780.038-68; 988.312.836-34</v>
          </cell>
          <cell r="G705" t="str">
            <v>Fazenda São Lázaro – Estrada do Córrego Novo – Açailândia – MA</v>
          </cell>
          <cell r="H705">
            <v>18</v>
          </cell>
          <cell r="I705">
            <v>0</v>
          </cell>
          <cell r="J705" t="str">
            <v>Enviado à AGU - Julho/2012. Liminar: 13/7/07. Em junho/2014: Decisão desfavorável à união transitada em 2007, conforme consulta processual no site do tribunal. Pasta foi arquivada na caixa "Excluídos".</v>
          </cell>
          <cell r="K705" t="str">
            <v>NÃO. Decisão anterior a dez/2012</v>
          </cell>
          <cell r="L705" t="str">
            <v>NÃO PESQUISADA</v>
          </cell>
          <cell r="M705" t="str">
            <v>Não pesquisado</v>
          </cell>
          <cell r="N705">
            <v>0</v>
          </cell>
          <cell r="O705">
            <v>0</v>
          </cell>
          <cell r="P705">
            <v>38322</v>
          </cell>
          <cell r="Q705">
            <v>38847</v>
          </cell>
          <cell r="R705">
            <v>0</v>
          </cell>
        </row>
        <row r="706">
          <cell r="F706" t="str">
            <v>581.086.029-04</v>
          </cell>
          <cell r="G706" t="str">
            <v>Fazenda Floresta – Rod. MT 170, KM 155 – Brasnorte – MT</v>
          </cell>
          <cell r="H706">
            <v>24</v>
          </cell>
          <cell r="I706">
            <v>0</v>
          </cell>
          <cell r="J706" t="str">
            <v>Enviado à AGU - Julho/2012. Liminar: 14/11/06</v>
          </cell>
          <cell r="K706" t="str">
            <v>NÃO. Decisão anterior a dez/2012</v>
          </cell>
          <cell r="L706" t="str">
            <v>NÃO PESQUISADA</v>
          </cell>
          <cell r="M706" t="str">
            <v>Não pesquisado</v>
          </cell>
          <cell r="N706">
            <v>0</v>
          </cell>
          <cell r="O706">
            <v>0</v>
          </cell>
          <cell r="P706">
            <v>38899</v>
          </cell>
          <cell r="Q706">
            <v>38950</v>
          </cell>
          <cell r="R706">
            <v>0</v>
          </cell>
        </row>
        <row r="707">
          <cell r="F707" t="str">
            <v>07.636.657/0001-99</v>
          </cell>
          <cell r="G707" t="str">
            <v>Rod. BR 222, km 14,5 – Pequiá – Açailândia (MA)</v>
          </cell>
          <cell r="H707">
            <v>18</v>
          </cell>
          <cell r="I707">
            <v>0</v>
          </cell>
          <cell r="J707" t="str">
            <v>Enviado à AGU - Julho/2012. Liminar: 16/2/07</v>
          </cell>
          <cell r="K707" t="str">
            <v>NÃO. Decisão anterior a dez/2012</v>
          </cell>
          <cell r="L707" t="str">
            <v>NÃO PESQUISADA</v>
          </cell>
          <cell r="M707" t="str">
            <v>Não pesquisado</v>
          </cell>
          <cell r="N707">
            <v>0</v>
          </cell>
          <cell r="O707">
            <v>0</v>
          </cell>
          <cell r="P707">
            <v>39052</v>
          </cell>
          <cell r="Q707">
            <v>39139</v>
          </cell>
          <cell r="R707">
            <v>0</v>
          </cell>
        </row>
        <row r="708">
          <cell r="F708" t="str">
            <v>405.587.111-20; 488.867.501-53</v>
          </cell>
          <cell r="G708" t="str">
            <v xml:space="preserve">Fazenda Jaboticabal – Rodovia BR 163, km 789 – Vera - MT </v>
          </cell>
          <cell r="H708">
            <v>53</v>
          </cell>
          <cell r="I708">
            <v>0</v>
          </cell>
          <cell r="J708" t="str">
            <v>Enviado à AGU - Julho/2012. Liminar: 17/8/06</v>
          </cell>
          <cell r="K708" t="str">
            <v>NÃO. Decisão anterior a dez/2012</v>
          </cell>
          <cell r="L708" t="str">
            <v>NÃO PESQUISADA</v>
          </cell>
          <cell r="M708" t="str">
            <v>Não pesquisado</v>
          </cell>
          <cell r="N708">
            <v>0</v>
          </cell>
          <cell r="O708">
            <v>0</v>
          </cell>
          <cell r="P708">
            <v>38899</v>
          </cell>
          <cell r="Q708">
            <v>38973</v>
          </cell>
          <cell r="R708">
            <v>0</v>
          </cell>
        </row>
        <row r="709">
          <cell r="F709" t="str">
            <v>07.933.914/0008-20</v>
          </cell>
          <cell r="G709" t="str">
            <v>Fazenda São Martinho – Zona Rural de São Bento do Tocantins - TO</v>
          </cell>
          <cell r="H709">
            <v>73</v>
          </cell>
          <cell r="I709">
            <v>0</v>
          </cell>
          <cell r="J709" t="str">
            <v>Enviado à AGU - Julho/2012. Liminar: 18/2/08</v>
          </cell>
          <cell r="K709" t="str">
            <v>NÃO. Decisão anterior a dez/2012</v>
          </cell>
          <cell r="L709" t="str">
            <v>NÃO PESQUISADA</v>
          </cell>
          <cell r="M709" t="str">
            <v>Não pesquisado</v>
          </cell>
          <cell r="N709">
            <v>0</v>
          </cell>
          <cell r="O709">
            <v>0</v>
          </cell>
          <cell r="P709">
            <v>39264</v>
          </cell>
          <cell r="Q709">
            <v>39496</v>
          </cell>
          <cell r="R709">
            <v>0</v>
          </cell>
        </row>
        <row r="710">
          <cell r="F710" t="str">
            <v>018.133.583-20</v>
          </cell>
          <cell r="G710" t="str">
            <v>Fazenda Padre Cícero – BR – 010 km 170 – Cidelândia – MA</v>
          </cell>
          <cell r="H710">
            <v>18</v>
          </cell>
          <cell r="I710">
            <v>0</v>
          </cell>
          <cell r="J710" t="str">
            <v>Enviado à AGU - Julho/2012. Liminar: 23/4/08</v>
          </cell>
          <cell r="K710" t="str">
            <v>NÃO. Decisão anterior a dez/2012</v>
          </cell>
          <cell r="L710" t="str">
            <v>NÃO PESQUISADA</v>
          </cell>
          <cell r="M710" t="str">
            <v>Não pesquisado</v>
          </cell>
          <cell r="N710">
            <v>0</v>
          </cell>
          <cell r="O710">
            <v>0</v>
          </cell>
          <cell r="P710">
            <v>39264</v>
          </cell>
          <cell r="Q710">
            <v>39561</v>
          </cell>
          <cell r="R710">
            <v>0</v>
          </cell>
        </row>
        <row r="711">
          <cell r="F711" t="str">
            <v>017.154.371-87</v>
          </cell>
          <cell r="G711" t="str">
            <v>Fazenda Liberdade – Rod. Wanderlândia – Xambioá – TO</v>
          </cell>
          <cell r="H711">
            <v>18</v>
          </cell>
          <cell r="I711">
            <v>0</v>
          </cell>
          <cell r="J711" t="str">
            <v>Enviado à AGU - Julho/2012. Liminar: 27/12/05. Decisão aparentemente favorável à união (não foi possível ler o acórdão) transitada em julgado em 23/11/2006 - numeração CNJ: 0152200-10.2005.5.10.0811. Em agosto/2014, decidiu-se por arquivar junto aos Excluídos.</v>
          </cell>
          <cell r="K711" t="str">
            <v>NÃO. Decisão anterior a dez/2012</v>
          </cell>
          <cell r="L711" t="str">
            <v>NÃO PESQUISADA</v>
          </cell>
          <cell r="M711" t="str">
            <v>Não pesquisado</v>
          </cell>
          <cell r="N711">
            <v>0</v>
          </cell>
          <cell r="O711">
            <v>0</v>
          </cell>
          <cell r="P711">
            <v>38534</v>
          </cell>
          <cell r="Q711">
            <v>38732</v>
          </cell>
          <cell r="R711">
            <v>0</v>
          </cell>
        </row>
        <row r="712">
          <cell r="F712" t="str">
            <v>061.670.120-91</v>
          </cell>
          <cell r="G712" t="str">
            <v>Fazenda Santa Maria da Amazônia – Sorriso – MT</v>
          </cell>
          <cell r="H712">
            <v>8</v>
          </cell>
          <cell r="I712">
            <v>0</v>
          </cell>
          <cell r="J712" t="str">
            <v>Enviado à AGU - Julho/2012. Liminar: 27/4/07</v>
          </cell>
          <cell r="K712" t="str">
            <v>NÃO. Decisão anterior a dez/2012</v>
          </cell>
          <cell r="L712" t="str">
            <v>NÃO PESQUISADA</v>
          </cell>
          <cell r="M712" t="str">
            <v>Não pesquisado</v>
          </cell>
          <cell r="N712">
            <v>0</v>
          </cell>
          <cell r="O712">
            <v>0</v>
          </cell>
          <cell r="P712">
            <v>38534</v>
          </cell>
          <cell r="Q712">
            <v>38832</v>
          </cell>
          <cell r="R712">
            <v>38950</v>
          </cell>
        </row>
        <row r="713">
          <cell r="F713" t="str">
            <v>087.834.706-20</v>
          </cell>
          <cell r="G713" t="str">
            <v>Fazenda Monte Cristo – São Pedro D’Água Branca – MA</v>
          </cell>
          <cell r="H713">
            <v>12</v>
          </cell>
          <cell r="I713">
            <v>0</v>
          </cell>
          <cell r="J713" t="str">
            <v>Enviado à AGU - Julho/2012. Liminar: 9/5/07. Decisão favorável à união transitada em julgado - numeração CNJ: 0092100-22.2007.5.16.0013 e 00292-2007-013-16-00-4. Enviado novo ofício à AGU em agosto/2014.</v>
          </cell>
          <cell r="K713" t="str">
            <v>NÃO. Decisão anterior a dez/2012</v>
          </cell>
          <cell r="L713" t="str">
            <v>NÃO PESQUISADA</v>
          </cell>
          <cell r="M713" t="str">
            <v>Não pesquisado</v>
          </cell>
          <cell r="N713">
            <v>0</v>
          </cell>
          <cell r="O713">
            <v>0</v>
          </cell>
          <cell r="P713">
            <v>39052</v>
          </cell>
          <cell r="Q713">
            <v>39210</v>
          </cell>
          <cell r="R713">
            <v>0</v>
          </cell>
        </row>
        <row r="714">
          <cell r="F714" t="str">
            <v>05.935.048/0001-05</v>
          </cell>
          <cell r="G714" t="str">
            <v>Rodovia Goiás, 210-KM 98, Porteirão - GO</v>
          </cell>
          <cell r="H714">
            <v>244</v>
          </cell>
          <cell r="I714">
            <v>0</v>
          </cell>
          <cell r="J714" t="str">
            <v>Enviado à AGU - Julho/2012. Parece que liminar foi revogada. Processo ainda em curso.</v>
          </cell>
          <cell r="K714" t="str">
            <v>NÃO. Decisão anterior a dez/2012</v>
          </cell>
          <cell r="L714" t="str">
            <v>NÃO PESQUISADA</v>
          </cell>
          <cell r="M714" t="str">
            <v>Não pesquisado</v>
          </cell>
          <cell r="N714">
            <v>0</v>
          </cell>
          <cell r="O714">
            <v>0</v>
          </cell>
          <cell r="P714">
            <v>40513</v>
          </cell>
          <cell r="Q714">
            <v>40571</v>
          </cell>
          <cell r="R714">
            <v>0</v>
          </cell>
        </row>
        <row r="715">
          <cell r="F715" t="str">
            <v>352.451.238-00</v>
          </cell>
          <cell r="G715" t="str">
            <v>Fazenda Vale do Jenipapo – Pau D’Arco - TO</v>
          </cell>
          <cell r="H715">
            <v>16</v>
          </cell>
          <cell r="I715">
            <v>0</v>
          </cell>
          <cell r="J715" t="str">
            <v>Enviado à AGU - Julho/2012.
Liminar</v>
          </cell>
          <cell r="K715" t="str">
            <v>NÃO. Decisão anterior a dez/2012</v>
          </cell>
          <cell r="L715" t="str">
            <v>NÃO PESQUISADA</v>
          </cell>
          <cell r="M715" t="str">
            <v>Não pesquisado</v>
          </cell>
          <cell r="N715">
            <v>0</v>
          </cell>
          <cell r="O715">
            <v>0</v>
          </cell>
          <cell r="P715">
            <v>38657</v>
          </cell>
          <cell r="Q715">
            <v>38754</v>
          </cell>
          <cell r="R715">
            <v>39212</v>
          </cell>
        </row>
        <row r="716">
          <cell r="F716" t="str">
            <v>11.035.672/0001-59</v>
          </cell>
          <cell r="G716" t="str">
            <v>Fazenda Agroserra – Zona Rural de São Raimundo das Mangas – MA</v>
          </cell>
          <cell r="H716">
            <v>652</v>
          </cell>
          <cell r="I716">
            <v>0</v>
          </cell>
          <cell r="J716" t="str">
            <v>Enviado à AGU - Julho/2012.
Liminar: 20/12/07.</v>
          </cell>
          <cell r="K716" t="str">
            <v>NÃO. Decisão anterior a dez/2012</v>
          </cell>
          <cell r="L716" t="str">
            <v>NÃO PESQUISADA</v>
          </cell>
          <cell r="M716" t="str">
            <v>Não pesquisado</v>
          </cell>
          <cell r="N716">
            <v>0</v>
          </cell>
          <cell r="O716">
            <v>0</v>
          </cell>
          <cell r="P716">
            <v>39417</v>
          </cell>
          <cell r="Q716">
            <v>39436</v>
          </cell>
          <cell r="R716">
            <v>39512</v>
          </cell>
        </row>
        <row r="717">
          <cell r="F717" t="str">
            <v>109.067.228-45</v>
          </cell>
          <cell r="G717" t="str">
            <v>Fazenda Pôr do Sol (CEI: 32.800.022.518-5), Zona Rural de Bom Jardim – MA</v>
          </cell>
          <cell r="H717">
            <v>25</v>
          </cell>
          <cell r="I717">
            <v>0</v>
          </cell>
          <cell r="J717" t="str">
            <v>Enviado à AGU - Julho/2012.
Re-enviado à AGU em agosto/2014.</v>
          </cell>
          <cell r="K717" t="str">
            <v>NÃO. Decisão anterior a dez/2012</v>
          </cell>
          <cell r="L717" t="str">
            <v>NÃO PESQUISADA</v>
          </cell>
          <cell r="M717" t="str">
            <v>Não pesquisado</v>
          </cell>
          <cell r="N717">
            <v>0</v>
          </cell>
          <cell r="O717">
            <v>0</v>
          </cell>
          <cell r="P717">
            <v>39783</v>
          </cell>
          <cell r="Q717">
            <v>39980</v>
          </cell>
          <cell r="R717">
            <v>0</v>
          </cell>
        </row>
        <row r="718">
          <cell r="F718" t="str">
            <v>00.560.621/0001-20</v>
          </cell>
          <cell r="G718" t="str">
            <v>Carvoaria do Josuel Ltda-ME – Rod. BR 222, Km 30, adentro 3 km, Dom Eliseu – PA</v>
          </cell>
          <cell r="H718">
            <v>29</v>
          </cell>
          <cell r="I718">
            <v>0</v>
          </cell>
          <cell r="J718" t="str">
            <v>Enviado à AGU - Julho/2012.Liminar: 30/8/07. Em junho/2014: Cautelar com trânsito em 30/07/2008, conforme consulta processual no site do tribunal. Pasta foi arquivada na caixa "Excluídos".</v>
          </cell>
          <cell r="K718" t="str">
            <v>NÃO. Decisão anterior a dez/2012</v>
          </cell>
          <cell r="L718" t="str">
            <v>NÃO PESQUISADA</v>
          </cell>
          <cell r="M718" t="str">
            <v>Não pesquisado</v>
          </cell>
          <cell r="N718">
            <v>0</v>
          </cell>
          <cell r="O718">
            <v>0</v>
          </cell>
          <cell r="P718">
            <v>39264</v>
          </cell>
          <cell r="Q718">
            <v>39324</v>
          </cell>
          <cell r="R718">
            <v>0</v>
          </cell>
        </row>
        <row r="719">
          <cell r="F719" t="str">
            <v>02.938.040/0001-04</v>
          </cell>
          <cell r="G719" t="str">
            <v xml:space="preserve">Rodovia PA – 125, Bairro Industrial – Paragominas - PA </v>
          </cell>
          <cell r="H719">
            <v>21</v>
          </cell>
          <cell r="I719">
            <v>0</v>
          </cell>
          <cell r="J719" t="str">
            <v>Ex liminarista. 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19" t="str">
            <v>NÃO. Decisão anterior a dez/2012</v>
          </cell>
          <cell r="L719" t="str">
            <v>NÃO PESQUISADA</v>
          </cell>
          <cell r="M719" t="str">
            <v>Não pesquisado</v>
          </cell>
          <cell r="N719">
            <v>0</v>
          </cell>
          <cell r="O719">
            <v>0</v>
          </cell>
          <cell r="P719">
            <v>38899</v>
          </cell>
          <cell r="Q719">
            <v>38973</v>
          </cell>
          <cell r="R719">
            <v>39064</v>
          </cell>
        </row>
        <row r="720">
          <cell r="F720" t="str">
            <v>048.054.068-36</v>
          </cell>
          <cell r="G720" t="str">
            <v>Fazenda Tangará - Zona Rural do município de Porto Esperidião/MT</v>
          </cell>
          <cell r="H720">
            <v>0</v>
          </cell>
          <cell r="I720">
            <v>0</v>
          </cell>
          <cell r="J720" t="str">
            <v>Excluído por decisão em sentença de 1º instância. Houve decisão definitiva em 11/2015 pela manutenção da exclusão.</v>
          </cell>
          <cell r="K720" t="str">
            <v>NÃO. Decisão anterior a dez/2012</v>
          </cell>
          <cell r="L720" t="str">
            <v>NÃO PESQUISADA</v>
          </cell>
          <cell r="M720" t="str">
            <v>Não pesquisado</v>
          </cell>
          <cell r="N720">
            <v>0</v>
          </cell>
          <cell r="O720">
            <v>0</v>
          </cell>
          <cell r="P720">
            <v>41121</v>
          </cell>
          <cell r="Q720">
            <v>41394</v>
          </cell>
          <cell r="R720">
            <v>0</v>
          </cell>
        </row>
        <row r="721">
          <cell r="F721" t="str">
            <v>78.141.843/0001-03</v>
          </cell>
          <cell r="G721" t="str">
            <v>Rua Manoel Ribas, 370 – Irati - PR</v>
          </cell>
          <cell r="H721">
            <v>21</v>
          </cell>
          <cell r="I721">
            <v>0</v>
          </cell>
          <cell r="J721" t="str">
            <v>Excluído por decisão judicial definitiva.</v>
          </cell>
          <cell r="K721" t="str">
            <v>NÃO. Decisão anterior a dez/2012</v>
          </cell>
          <cell r="L721" t="str">
            <v>NÃO PESQUISADA</v>
          </cell>
          <cell r="M721" t="str">
            <v>Não pesquisado</v>
          </cell>
          <cell r="N721">
            <v>0</v>
          </cell>
          <cell r="O721">
            <v>0</v>
          </cell>
          <cell r="P721">
            <v>40513</v>
          </cell>
          <cell r="Q721">
            <v>41207</v>
          </cell>
          <cell r="R721">
            <v>0</v>
          </cell>
        </row>
        <row r="722">
          <cell r="F722" t="str">
            <v>001.284.653-87</v>
          </cell>
          <cell r="G722" t="str">
            <v>Fazenda Canadá, Zona Rural de Santa Fé do Araguaia – TO</v>
          </cell>
          <cell r="H722">
            <v>13</v>
          </cell>
          <cell r="I722">
            <v>0</v>
          </cell>
          <cell r="J722" t="str">
            <v>Excluído por Falecimento</v>
          </cell>
          <cell r="K722" t="str">
            <v>NÃO. Decisão anterior a dez/2012</v>
          </cell>
          <cell r="L722" t="str">
            <v>NÃO PESQUISADA</v>
          </cell>
          <cell r="M722" t="str">
            <v>Não pesquisado</v>
          </cell>
          <cell r="N722">
            <v>0</v>
          </cell>
          <cell r="O722">
            <v>0</v>
          </cell>
          <cell r="P722">
            <v>40513</v>
          </cell>
          <cell r="Q722">
            <v>40619</v>
          </cell>
          <cell r="R722">
            <v>0</v>
          </cell>
        </row>
        <row r="723">
          <cell r="F723" t="str">
            <v>008.783.838-91</v>
          </cell>
          <cell r="G723" t="str">
            <v>Fazenda Santa Monica, Localidade Padre Ponciano, Zona Rural de Palmas - PR</v>
          </cell>
          <cell r="H723">
            <v>36</v>
          </cell>
          <cell r="I723">
            <v>0</v>
          </cell>
          <cell r="J723" t="str">
            <v>Exclusão definitiva. Recurso ordinário transitado em julgado.</v>
          </cell>
          <cell r="K723" t="str">
            <v>NÃO. Decisão anterior a dez/2012</v>
          </cell>
          <cell r="L723" t="str">
            <v>NÃO PESQUISADA</v>
          </cell>
          <cell r="M723" t="str">
            <v>Não pesquisado</v>
          </cell>
          <cell r="N723">
            <v>0</v>
          </cell>
          <cell r="O723">
            <v>0</v>
          </cell>
          <cell r="P723">
            <v>40725</v>
          </cell>
          <cell r="Q723">
            <v>41243</v>
          </cell>
          <cell r="R723">
            <v>0</v>
          </cell>
        </row>
        <row r="724">
          <cell r="F724" t="str">
            <v>78.231.701/0009-86</v>
          </cell>
          <cell r="G724" t="str">
            <v>Fazenda Capivary, Rod. BR 116, KM 5, Campina Grande do Sul – PR</v>
          </cell>
          <cell r="H724">
            <v>28</v>
          </cell>
          <cell r="I724">
            <v>0</v>
          </cell>
          <cell r="J724" t="str">
            <v>Exclusão definitiva. Sentença transitada em julgado.</v>
          </cell>
          <cell r="K724" t="str">
            <v>NÃO. Decisão anterior a dez/2012</v>
          </cell>
          <cell r="L724" t="str">
            <v>NÃO PESQUISADA</v>
          </cell>
          <cell r="M724" t="str">
            <v>Não pesquisado</v>
          </cell>
          <cell r="N724">
            <v>0</v>
          </cell>
          <cell r="O724">
            <v>0</v>
          </cell>
          <cell r="P724">
            <v>40878</v>
          </cell>
          <cell r="Q724">
            <v>41243</v>
          </cell>
          <cell r="R724">
            <v>0</v>
          </cell>
        </row>
        <row r="725">
          <cell r="F725" t="str">
            <v>197.090.210-87</v>
          </cell>
          <cell r="G725" t="str">
            <v>Fazenda Recreio - Rod. BA 225, km 225, zona rural, Formosa do Rio Preto/BA</v>
          </cell>
          <cell r="H725">
            <v>8</v>
          </cell>
          <cell r="I725">
            <v>0</v>
          </cell>
          <cell r="J725" t="str">
            <v>Exclusão Liminar (01/09/2015) em MS. Proc. 0001121-71.2015.5.10.0022. 22ª VT de Brasília</v>
          </cell>
          <cell r="K725" t="str">
            <v>SIM. Inicial e decisão liminar tratam apenas de cadastro. Critérios para exclusão. Em 26/11/2015, sentença confirma liminar para manter a exclusão.</v>
          </cell>
          <cell r="L725">
            <v>41339</v>
          </cell>
          <cell r="M725" t="str">
            <v>Não pesquisado</v>
          </cell>
          <cell r="N725">
            <v>0</v>
          </cell>
          <cell r="O725">
            <v>0</v>
          </cell>
          <cell r="P725">
            <v>41453</v>
          </cell>
          <cell r="Q725">
            <v>42004</v>
          </cell>
          <cell r="R725">
            <v>0</v>
          </cell>
        </row>
        <row r="726">
          <cell r="F726" t="str">
            <v>322.940.936-15</v>
          </cell>
          <cell r="G726" t="str">
            <v xml:space="preserve">Fazenda Agropecuária Carapina </v>
          </cell>
          <cell r="H726">
            <v>14</v>
          </cell>
          <cell r="I726">
            <v>0</v>
          </cell>
          <cell r="J726" t="str">
            <v>Exclusão Liminar. TRF 1ª Região. 0003092-58.2014.4.01.3806. 13ª Vara Federal</v>
          </cell>
          <cell r="K726" t="str">
            <v>SIM. Inicial não ataca os autos de infração, apenas inscrição no Cadastro. Afirma a ilegalidade do Cadastro, inexistência de processo administrativo, contraditório, ampla defesa, impossibilidade de renovar crédito. Não há referância a processo penal.</v>
          </cell>
          <cell r="L726">
            <v>41275</v>
          </cell>
          <cell r="M726" t="str">
            <v>Não pesquisado</v>
          </cell>
          <cell r="N726">
            <v>0</v>
          </cell>
          <cell r="O726">
            <v>0</v>
          </cell>
          <cell r="P726">
            <v>41453</v>
          </cell>
          <cell r="Q726">
            <v>41934</v>
          </cell>
          <cell r="R726">
            <v>0</v>
          </cell>
        </row>
        <row r="727">
          <cell r="F727" t="str">
            <v>71.476.527/0037-46</v>
          </cell>
          <cell r="G727" t="str">
            <v>Obra do Residencial Green Park - Av. Presidente Costa e Silva, 2391, São Pedro, Juiz de Fora/MG</v>
          </cell>
          <cell r="H727">
            <v>7</v>
          </cell>
          <cell r="I727">
            <v>0</v>
          </cell>
          <cell r="J727" t="str">
            <v>Exclusão. Decisão Judicial Liminar. MS. 21115/DF (2014/0167213-7) STJ</v>
          </cell>
          <cell r="K727" t="str">
            <v>SIM. Segundo a inicial e o MS, argumenta apenas que a inclusão no Cadastro não foi precedida de ato/processo administrativo, que as infrações autuadas não caracterizam trabalho escravo, são apenas infrações trabalhistas e que sofre prejuízos morais e econômicos. Pede, basicamente, apenas a liminar para exclusão do Cadastro.</v>
          </cell>
          <cell r="L727">
            <v>41717</v>
          </cell>
          <cell r="M727" t="str">
            <v>Não pesquisado</v>
          </cell>
          <cell r="N727">
            <v>0</v>
          </cell>
          <cell r="O727">
            <v>0</v>
          </cell>
          <cell r="P727">
            <v>41821</v>
          </cell>
          <cell r="Q727">
            <v>41838</v>
          </cell>
          <cell r="R727">
            <v>0</v>
          </cell>
        </row>
        <row r="728">
          <cell r="F728" t="str">
            <v>09.625.762/0004-09</v>
          </cell>
          <cell r="G728" t="str">
            <v>Canteiro de obras - Rua Blenda, 109, Camargos, Belo Horizonte/MG</v>
          </cell>
          <cell r="H728">
            <v>16</v>
          </cell>
          <cell r="I728">
            <v>0</v>
          </cell>
          <cell r="J728" t="str">
            <v>Exclusão. Decisão Judicial Liminar. MS. 21115/DF (2014/0167213-7) STJ</v>
          </cell>
          <cell r="K728" t="str">
            <v>SIM. Segundo a inicial e o MS, argumenta apenas que a inclusão no Cadastro não foi precedida de ato/processo administrativo, que as infrações autuadas não caracterizam trabalho escravo, são apenas infrações trabalhistas e que sofre prejuízos morais e econômicos. Pede, basicamente, apenas a liminar para exclusão do Cadastro.</v>
          </cell>
          <cell r="L728">
            <v>41696</v>
          </cell>
          <cell r="M728" t="str">
            <v>Não pesquisado</v>
          </cell>
          <cell r="N728">
            <v>0</v>
          </cell>
          <cell r="O728">
            <v>0</v>
          </cell>
          <cell r="P728">
            <v>41821</v>
          </cell>
          <cell r="Q728">
            <v>41838</v>
          </cell>
          <cell r="R728">
            <v>0</v>
          </cell>
        </row>
        <row r="729">
          <cell r="F729" t="str">
            <v>08.861.282/0001-23</v>
          </cell>
          <cell r="G729" t="str">
            <v>Conjunto Residencial Ville Rubi - Rua Pétala Misteriosa, 300, Estrela Sul, Juiz de Fora/MG</v>
          </cell>
          <cell r="H729">
            <v>114</v>
          </cell>
          <cell r="I729">
            <v>0</v>
          </cell>
          <cell r="J729" t="str">
            <v>Exclusão. Decisão Judicial Liminar. MS. 21116/DF (2014/0167221-4) STJ</v>
          </cell>
          <cell r="K729" t="str">
            <v>SIM. Segundo a inicial, alega que a inscrição no Cadastro não observou o devido processo legal, que não houve intimação, nem motivação para a inclusão, que foi autuada apenas por infrações trabalhistas, que as infrações autuadas não caracterizam trabalho escravo. Pede apenas a retirada do nome do Cadastro e anulação do ato de inscrição no Cadastro.</v>
          </cell>
          <cell r="L729">
            <v>41694</v>
          </cell>
          <cell r="M729" t="str">
            <v>Não pesquisado</v>
          </cell>
          <cell r="N729">
            <v>0</v>
          </cell>
          <cell r="O729">
            <v>0</v>
          </cell>
          <cell r="P729">
            <v>41821</v>
          </cell>
          <cell r="Q729">
            <v>41838</v>
          </cell>
          <cell r="R729">
            <v>0</v>
          </cell>
        </row>
        <row r="730">
          <cell r="F730" t="str">
            <v>262.938.625-20</v>
          </cell>
          <cell r="G730" t="str">
            <v xml:space="preserve">Fazenda Verena II </v>
          </cell>
          <cell r="H730">
            <v>4</v>
          </cell>
          <cell r="I730">
            <v>0</v>
          </cell>
          <cell r="J730" t="str">
            <v>Exclusão. Decisão Judicial. TRT 8ª Região - 0000955-57.2014.5.08.0110</v>
          </cell>
          <cell r="K730" t="str">
            <v>NÃO. Decisão anterior a dez/2012</v>
          </cell>
          <cell r="L730">
            <v>41187</v>
          </cell>
          <cell r="M730" t="str">
            <v>Não pesquisado</v>
          </cell>
          <cell r="N730">
            <v>0</v>
          </cell>
          <cell r="O730">
            <v>0</v>
          </cell>
          <cell r="P730">
            <v>41453</v>
          </cell>
          <cell r="Q730">
            <v>41850</v>
          </cell>
          <cell r="R730">
            <v>0</v>
          </cell>
        </row>
        <row r="731">
          <cell r="F731" t="str">
            <v>737.571.877-68</v>
          </cell>
          <cell r="G731" t="str">
            <v>Fazenda Massipira - Rod. BR 364, km 32, Feijó/AC</v>
          </cell>
          <cell r="H731">
            <v>7</v>
          </cell>
          <cell r="I731">
            <v>0</v>
          </cell>
          <cell r="J731" t="str">
            <v>Exclusão. Decisão Judicial. TRT14ªR. 3ª VT de Rio Branco. Processo: 0011070-66.2014.5.14.0403</v>
          </cell>
          <cell r="K731" t="str">
            <v>NÃO. Foi absolvido penalmente. Sentença penal conhece dos fatos, mas conclui que eles não caracterizam o crime de trabalho escravo, pois não houve cerceamento da liberdade de locomoção.</v>
          </cell>
          <cell r="L731">
            <v>41430</v>
          </cell>
          <cell r="M731" t="str">
            <v>Não pesquisado</v>
          </cell>
          <cell r="N731">
            <v>0</v>
          </cell>
          <cell r="O731">
            <v>0</v>
          </cell>
          <cell r="P731">
            <v>41453</v>
          </cell>
          <cell r="Q731">
            <v>41999</v>
          </cell>
          <cell r="R731">
            <v>0</v>
          </cell>
        </row>
        <row r="732">
          <cell r="F732" t="str">
            <v>301.305.067-53</v>
          </cell>
          <cell r="G732" t="str">
            <v>Fazenda da Paz – Rod. PA 150, km 60, entrada à direita, 2 km, zona rural, Nova Ipixuna/PA.</v>
          </cell>
          <cell r="H732">
            <v>9</v>
          </cell>
          <cell r="I732">
            <v>0</v>
          </cell>
          <cell r="J732" t="str">
            <v>Exclusão. Decisão Judicial. TST-AIRR- 215400-81-2009-5-08-0107</v>
          </cell>
          <cell r="K732" t="str">
            <v>NÃO. A inicial não está na pasta, mas segundo nota interna da AGU, trata-se de ação anulatória de autos de infração. A decisão foi desfavorável à União. A AGU interpôs AgrInstRR, o qual foi indeferido, e, aparentemente, não recorreu. Ao que tudo indica, a decisão tornou-se definitiva.</v>
          </cell>
          <cell r="L732" t="str">
            <v>NÃO PESQUISADA</v>
          </cell>
          <cell r="M732" t="str">
            <v>Não pesquisado</v>
          </cell>
          <cell r="N732">
            <v>0</v>
          </cell>
          <cell r="O732">
            <v>0</v>
          </cell>
          <cell r="P732">
            <v>41638</v>
          </cell>
          <cell r="Q732">
            <v>41843</v>
          </cell>
          <cell r="R732">
            <v>0</v>
          </cell>
        </row>
        <row r="733">
          <cell r="F733" t="str">
            <v>718.455.691-72</v>
          </cell>
          <cell r="G733" t="str">
            <v>Fazendas Gado Bravo e São Miguel - Rodovia MG 400, km 03, zona rural, Unaí/MG</v>
          </cell>
          <cell r="H733">
            <v>54</v>
          </cell>
          <cell r="I733">
            <v>0</v>
          </cell>
          <cell r="J733" t="str">
            <v xml:space="preserve">Exclusão. Decisão Liminar em MS. STJ. TLG. MCD 1S-5284/2014 - primeira Seção - SOJ (AOS) 06/08/14. MS 21159/DF (2014/0185789-3). Relator Ministro Napoleão Nunes Maia Filho.Setença em 03/02/15 mantém a liminar, argumentando a necessidade de observância do princípio do non bis in idem, uma vez que empregador já pagou as multas, firmou e está cumprindo o TAC. Processo RTSUM 0000743-45.2014.5.18.0211. VT de Formosa-GO. </v>
          </cell>
          <cell r="K733" t="str">
            <v>SIM. Inicial sustenta que as irregularidades autuadas não configuram trabalho escravo, que pagou todas as multas, que cumpriu o TAC firmado com o MPT, que MPF arquivou a denúncia, não houve processo penal. Pede nulidade do ato de inclusão no Cadastro.</v>
          </cell>
          <cell r="L733">
            <v>41738</v>
          </cell>
          <cell r="M733" t="str">
            <v>Não pesquisado</v>
          </cell>
          <cell r="N733">
            <v>0</v>
          </cell>
          <cell r="O733">
            <v>0</v>
          </cell>
          <cell r="P733">
            <v>41821</v>
          </cell>
          <cell r="Q733">
            <v>41859</v>
          </cell>
          <cell r="R733">
            <v>0</v>
          </cell>
        </row>
        <row r="734">
          <cell r="F734" t="str">
            <v>06.954.773/0001-93</v>
          </cell>
          <cell r="G734" t="str">
            <v>Fazenda Bella Aliança - Rod. BR 364, km 64, zona rural, Bujari/AC</v>
          </cell>
          <cell r="H734">
            <v>2</v>
          </cell>
          <cell r="I734">
            <v>0</v>
          </cell>
          <cell r="J734" t="str">
            <v>Exclusão. Liminar. Processo 0001491-44.2014.5.10.0003 3ª VT de BSB. Decisão em 16/02/2015, TRT 14ª região. 3ª VT/ACRE Proc.0010909-56.2014.5.14.0403 - Ação anulatória de AI e de exclusão do cadastro (mantém o AI, mas exclui do cadastro).</v>
          </cell>
          <cell r="K734" t="str">
            <v>SIM. A decisão foi revertida em favor do MTE. (NÃO. Conseguiu liminar no TRT 10ªR, via agravo de instrumento, para que o MTE se abstenha de divulgar para terceiros qualquer lista que contenha o nome da empresa ou de qualquer um de seus sócios, vinculados ao trabalho em condições análogas a de escravo, até o trânsito em julgado da decisão a ser proferida nos autos do mandado de segurança n.º 0001729-29.2015.5.10.0003.)</v>
          </cell>
          <cell r="L734">
            <v>41605</v>
          </cell>
          <cell r="M734" t="str">
            <v>Não pesquisado</v>
          </cell>
          <cell r="N734">
            <v>0</v>
          </cell>
          <cell r="O734">
            <v>0</v>
          </cell>
          <cell r="P734">
            <v>41821</v>
          </cell>
          <cell r="Q734">
            <v>41928</v>
          </cell>
          <cell r="R734">
            <v>0</v>
          </cell>
        </row>
        <row r="735">
          <cell r="F735" t="str">
            <v>01.547.696/0001-33</v>
          </cell>
          <cell r="G735" t="str">
            <v>Fazenda Gado Bravo - zona rural, Unaí/MG</v>
          </cell>
          <cell r="H735">
            <v>78</v>
          </cell>
          <cell r="I735">
            <v>0</v>
          </cell>
          <cell r="J735" t="str">
            <v xml:space="preserve">Exclusão. Liminar. Setença em 03/02/15 mantém a liminar, argumentando a necessidade de observância do princípio do non bis in idem, uma vez que empregador já pagou as multas, firmou e está cumprindo o TAC. Processo RTSUM 0000743-45.2014.5.18.0211. VT de Formosa-GO. </v>
          </cell>
          <cell r="K735" t="str">
            <v>SIM. Inicial sustenta que houve desrespeito ao devido processo legal e ao contraditório, falta de motivação do ato, que as irregularidades autuadas não configuram trabalho escravo, que pagou todas as multas, que cumpriu o TAC firmado com o MPT, que  MPF arquivou a denúncia, não houve processo penal. Pede nulidade do ato de inclusão no Cadastro.</v>
          </cell>
          <cell r="L735">
            <v>41617</v>
          </cell>
          <cell r="M735" t="str">
            <v>Não pesquisado</v>
          </cell>
          <cell r="N735">
            <v>0</v>
          </cell>
          <cell r="O735">
            <v>0</v>
          </cell>
          <cell r="P735">
            <v>41821</v>
          </cell>
          <cell r="Q735">
            <v>41913</v>
          </cell>
          <cell r="R735">
            <v>0</v>
          </cell>
        </row>
        <row r="736">
          <cell r="F736" t="str">
            <v>00.897.902/0001-72</v>
          </cell>
          <cell r="G736" t="str">
            <v>Canteiros de obras - Rua Idalina Moreira, s/n, Mateus Leme/MG</v>
          </cell>
          <cell r="H736">
            <v>36</v>
          </cell>
          <cell r="I736">
            <v>0</v>
          </cell>
          <cell r="J736" t="str">
            <v>Exclusão. Liminar. STJ. TLG. MCD 1S-6448/2014 - primeira Seção - SOJ (AOS) 05/09/14. MS 21207/DF (2014/0206044-5). Relator Ministra Assusete Magalhães.</v>
          </cell>
          <cell r="K736" t="str">
            <v>SIM. (IDEM API SPE) Segundo a inicial, alega que a inscrição no Cadastro não observou o devido processo legal, que não houve intimação para a inclusão, que foi autuada apenas por infrações trabalhistas, que as infrações autuadas não caracterizam trabalho escravo. Pede apenas a retirada do nome do Cadastro e anulação do ato de inscrição no Cadastro.</v>
          </cell>
          <cell r="L736">
            <v>41577</v>
          </cell>
          <cell r="M736" t="str">
            <v>Não pesquisado</v>
          </cell>
          <cell r="N736">
            <v>0</v>
          </cell>
          <cell r="O736">
            <v>0</v>
          </cell>
          <cell r="P736">
            <v>41821</v>
          </cell>
          <cell r="Q736">
            <v>41891</v>
          </cell>
          <cell r="R736">
            <v>0</v>
          </cell>
        </row>
        <row r="737">
          <cell r="F737" t="str">
            <v>994.261.708-63</v>
          </cell>
          <cell r="G737" t="str">
            <v>Fazenda Barranco Branco - zona rural, Porto Murtinho/MS</v>
          </cell>
          <cell r="H737">
            <v>5</v>
          </cell>
          <cell r="I737">
            <v>0</v>
          </cell>
          <cell r="J737" t="str">
            <v>Exclusão. Liminar. TRT 24ª R. Vara do Trabalho em Jardim/MS. Processo 0024141-70.2014.5.24.0076</v>
          </cell>
          <cell r="K737" t="str">
            <v>SIM. Conforme e-mail Fabíola de dez-2015. A petição inicial não está na pasta. De acordo com a liminar, trata-se de ação declaratória de nulidade de ato administrativo cumulada com repetição de indédito, em que o "requerente discute as infrações que lhe foram impostas em ação anulatórias de autos de infração, bem como comprova o pagamento integral das referidas multas". Setença favorável ao empregador foi revertida em RO, mas empregador interpôs RR, que foi aceito.</v>
          </cell>
          <cell r="L737">
            <v>41575</v>
          </cell>
          <cell r="M737" t="str">
            <v>Não pesquisado</v>
          </cell>
          <cell r="N737">
            <v>0</v>
          </cell>
          <cell r="O737">
            <v>0</v>
          </cell>
          <cell r="P737">
            <v>41821</v>
          </cell>
          <cell r="Q737">
            <v>41880</v>
          </cell>
          <cell r="R737">
            <v>0</v>
          </cell>
        </row>
        <row r="738">
          <cell r="F738" t="str">
            <v>022.501.609-53</v>
          </cell>
          <cell r="G738" t="str">
            <v>Fazenda Shangri-lá – Rodovia MT 325, km 65, Travessão, zona rural de Alta Floresta/MT.</v>
          </cell>
          <cell r="H738">
            <v>0</v>
          </cell>
          <cell r="I738">
            <v>0</v>
          </cell>
          <cell r="J738" t="str">
            <v>Exclusão. Preenchimento dos requisitos administrativos</v>
          </cell>
          <cell r="K738" t="str">
            <v>NÃO. Decisão anterior a dez/2012</v>
          </cell>
          <cell r="L738" t="str">
            <v>NÃO PESQUISADA</v>
          </cell>
          <cell r="M738" t="str">
            <v>Não pesquisado</v>
          </cell>
          <cell r="N738">
            <v>0</v>
          </cell>
          <cell r="O738">
            <v>0</v>
          </cell>
          <cell r="P738">
            <v>41091</v>
          </cell>
          <cell r="Q738">
            <v>41891</v>
          </cell>
          <cell r="R738">
            <v>0</v>
          </cell>
        </row>
        <row r="739">
          <cell r="F739" t="str">
            <v>026.484.708-32</v>
          </cell>
          <cell r="G739" t="str">
            <v>Fazenda Capão ou Lages, Vila São Sebastião, Zona Rural de João Pinheiro - MG</v>
          </cell>
          <cell r="H739">
            <v>2</v>
          </cell>
          <cell r="I739">
            <v>0</v>
          </cell>
          <cell r="J739" t="str">
            <v>Exclusão. Preenchimento dos requisitos administrativos</v>
          </cell>
          <cell r="K739" t="str">
            <v>NÃO. Decisão anterior a dez/2012</v>
          </cell>
          <cell r="L739" t="str">
            <v>NÃO PESQUISADA</v>
          </cell>
          <cell r="M739" t="str">
            <v>Não pesquisado</v>
          </cell>
          <cell r="N739">
            <v>0</v>
          </cell>
          <cell r="O739">
            <v>0</v>
          </cell>
          <cell r="P739">
            <v>40878</v>
          </cell>
          <cell r="Q739">
            <v>41899</v>
          </cell>
          <cell r="R739">
            <v>0</v>
          </cell>
        </row>
        <row r="740">
          <cell r="F740" t="str">
            <v>482.378.251-87</v>
          </cell>
          <cell r="G740" t="str">
            <v>Fazenda São Francisco, Rod MT-130, Km 80 (mais 36 Km à esquerda), Zona Rural, Primavera do Leste/MT</v>
          </cell>
          <cell r="H740">
            <v>0</v>
          </cell>
          <cell r="I740">
            <v>0</v>
          </cell>
          <cell r="J740" t="str">
            <v>Exclusão. Preenchimento dos requisitos administrativos</v>
          </cell>
          <cell r="K740" t="str">
            <v>NÃO. Decisão anterior a dez/2012</v>
          </cell>
          <cell r="L740" t="str">
            <v>NÃO PESQUISADA</v>
          </cell>
          <cell r="M740" t="str">
            <v>Não pesquisado</v>
          </cell>
          <cell r="N740">
            <v>0</v>
          </cell>
          <cell r="O740">
            <v>0</v>
          </cell>
          <cell r="P740">
            <v>41121</v>
          </cell>
          <cell r="Q740">
            <v>41431</v>
          </cell>
          <cell r="R740">
            <v>41467</v>
          </cell>
        </row>
        <row r="741">
          <cell r="F741" t="str">
            <v>712.699.679-91</v>
          </cell>
          <cell r="G741" t="str">
            <v>Fazenda Liberdade – Rod. BR 364, Km 280 – Jaciara/MT</v>
          </cell>
          <cell r="H741">
            <v>44</v>
          </cell>
          <cell r="I741">
            <v>0</v>
          </cell>
          <cell r="J741" t="str">
            <v>ex-liminarista- 10/07</v>
          </cell>
          <cell r="K741" t="str">
            <v>NÃO. Decisão anterior a dez/2012</v>
          </cell>
          <cell r="L741" t="str">
            <v>NÃO PESQUISADA</v>
          </cell>
          <cell r="M741" t="str">
            <v>Não pesquisado</v>
          </cell>
          <cell r="N741">
            <v>0</v>
          </cell>
          <cell r="O741">
            <v>0</v>
          </cell>
          <cell r="P741">
            <v>38139</v>
          </cell>
          <cell r="Q741">
            <v>38686</v>
          </cell>
          <cell r="R741">
            <v>38944</v>
          </cell>
        </row>
        <row r="742">
          <cell r="F742" t="str">
            <v>577.317.560-68</v>
          </cell>
          <cell r="G742" t="str">
            <v>Fazenda Itajuba – Santa Rosa do Tocantins -TO</v>
          </cell>
          <cell r="H742">
            <v>6</v>
          </cell>
          <cell r="I742">
            <v>0</v>
          </cell>
          <cell r="J742" t="str">
            <v>Foi enfrentado na atualização julho-2012 e considerado "prescrito" indevidamente. Em dezembro/2014, elaborar despacho para não reincluir e arquivar junto aos Excluídos.</v>
          </cell>
          <cell r="K742" t="str">
            <v>NÃO. Decisão anterior a dez/2012</v>
          </cell>
          <cell r="L742" t="str">
            <v>NÃO PESQUISADA</v>
          </cell>
          <cell r="M742" t="str">
            <v>Não pesquisado</v>
          </cell>
          <cell r="N742">
            <v>0</v>
          </cell>
          <cell r="O742">
            <v>0</v>
          </cell>
          <cell r="P742">
            <v>39064</v>
          </cell>
          <cell r="Q742">
            <v>40150</v>
          </cell>
          <cell r="R742">
            <v>0</v>
          </cell>
        </row>
        <row r="743">
          <cell r="F743" t="str">
            <v>018.124.591-49</v>
          </cell>
          <cell r="G743" t="str">
            <v xml:space="preserve">Faz. Pantera/Povoado Brasilene – Nova Bandeirante -TO </v>
          </cell>
          <cell r="H743">
            <v>13</v>
          </cell>
          <cell r="I743">
            <v>0</v>
          </cell>
          <cell r="J743" t="str">
            <v>Foi enfrentado na atualização julho-2012 e considerado "prescrito" indevidamente. Já havia despacho do Marcelo Campos excluindo o empregador do Cadastro.</v>
          </cell>
          <cell r="K743" t="str">
            <v>NÃO. Decisão anterior a dez/2012</v>
          </cell>
          <cell r="L743" t="str">
            <v>NÃO PESQUISADA</v>
          </cell>
          <cell r="M743" t="str">
            <v>Não pesquisado</v>
          </cell>
          <cell r="N743">
            <v>0</v>
          </cell>
          <cell r="O743">
            <v>0</v>
          </cell>
          <cell r="P743">
            <v>38139</v>
          </cell>
          <cell r="Q743" t="str">
            <v>?</v>
          </cell>
          <cell r="R743">
            <v>38810</v>
          </cell>
        </row>
        <row r="744">
          <cell r="F744" t="str">
            <v>096.502.021-53</v>
          </cell>
          <cell r="G744" t="str">
            <v>Fazenda Santo Hilário -Zona Rural de Araguatins – TO</v>
          </cell>
          <cell r="H744">
            <v>6</v>
          </cell>
          <cell r="I744">
            <v>0</v>
          </cell>
          <cell r="J744" t="str">
            <v>Ganhou em todas as instâncias, contudo a União conseguiu trancar o Recurso Extraordinário, que ainda será julgado.</v>
          </cell>
          <cell r="K744" t="str">
            <v>NÃO. Decisão anterior a dez/2012</v>
          </cell>
          <cell r="L744" t="str">
            <v>NÃO PESQUISADA</v>
          </cell>
          <cell r="M744" t="str">
            <v>Não pesquisado</v>
          </cell>
          <cell r="N744">
            <v>0</v>
          </cell>
          <cell r="O744">
            <v>0</v>
          </cell>
          <cell r="P744">
            <v>38534</v>
          </cell>
          <cell r="Q744">
            <v>38860</v>
          </cell>
          <cell r="R744">
            <v>0</v>
          </cell>
        </row>
        <row r="745">
          <cell r="F745" t="str">
            <v>792.342.759-34</v>
          </cell>
          <cell r="G745" t="str">
            <v xml:space="preserve">Fazenda São Miguel – Estr Rio Capim, KM 100 – Paragominas- PA </v>
          </cell>
          <cell r="H745">
            <v>1</v>
          </cell>
          <cell r="I745">
            <v>0</v>
          </cell>
          <cell r="J745"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5" t="str">
            <v>NÃO. Decisão anterior a dez/2012</v>
          </cell>
          <cell r="L745" t="str">
            <v>NÃO PESQUISADA</v>
          </cell>
          <cell r="M745" t="str">
            <v>Não pesquisado</v>
          </cell>
          <cell r="N745">
            <v>0</v>
          </cell>
          <cell r="O745">
            <v>0</v>
          </cell>
          <cell r="P745">
            <v>38139</v>
          </cell>
          <cell r="Q745">
            <v>42003</v>
          </cell>
          <cell r="R745">
            <v>0</v>
          </cell>
        </row>
        <row r="746">
          <cell r="F746" t="str">
            <v>451.263.137-20</v>
          </cell>
          <cell r="G746" t="str">
            <v>Fazenda California - Rod. PA 150 - KM 142 – Goianésia - PA</v>
          </cell>
          <cell r="H746">
            <v>26</v>
          </cell>
          <cell r="I746">
            <v>0</v>
          </cell>
          <cell r="J746"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6" t="str">
            <v>NÃO. Decisão anterior a dez/2012</v>
          </cell>
          <cell r="L746" t="str">
            <v>NÃO PESQUISADA</v>
          </cell>
          <cell r="M746" t="str">
            <v>Não pesquisado</v>
          </cell>
          <cell r="N746">
            <v>0</v>
          </cell>
          <cell r="O746">
            <v>0</v>
          </cell>
          <cell r="P746">
            <v>38322</v>
          </cell>
          <cell r="Q746">
            <v>42003</v>
          </cell>
          <cell r="R746">
            <v>0</v>
          </cell>
        </row>
        <row r="747">
          <cell r="F747" t="str">
            <v>012.157.104-10</v>
          </cell>
          <cell r="G747" t="str">
            <v>Fazenda Indiaçu – Gleba Gameleira, Rio Saranzal de Cima – Palestina do Pará – PA</v>
          </cell>
          <cell r="H747">
            <v>5</v>
          </cell>
          <cell r="I747">
            <v>0</v>
          </cell>
          <cell r="J747"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7" t="str">
            <v>NÃO. Decisão anterior a dez/2012</v>
          </cell>
          <cell r="L747" t="str">
            <v>NÃO PESQUISADA</v>
          </cell>
          <cell r="M747" t="str">
            <v>Não pesquisado</v>
          </cell>
          <cell r="N747">
            <v>0</v>
          </cell>
          <cell r="O747">
            <v>0</v>
          </cell>
          <cell r="P747">
            <v>38899</v>
          </cell>
          <cell r="Q747">
            <v>42003</v>
          </cell>
          <cell r="R747">
            <v>0</v>
          </cell>
        </row>
        <row r="748">
          <cell r="F748" t="str">
            <v>019.997.838-75</v>
          </cell>
          <cell r="G748" t="str">
            <v>Fazenda Palmeiras, Rod SP 215, Km 250 - Água Vermelha, São Carlos /SP</v>
          </cell>
          <cell r="H748">
            <v>0</v>
          </cell>
          <cell r="I748">
            <v>0</v>
          </cell>
          <cell r="J748"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8" t="str">
            <v>NÃO. Decisão anterior a dez/2012</v>
          </cell>
          <cell r="L748" t="str">
            <v>NÃO PESQUISADA</v>
          </cell>
          <cell r="M748" t="str">
            <v>Não pesquisado</v>
          </cell>
          <cell r="N748">
            <v>0</v>
          </cell>
          <cell r="O748">
            <v>0</v>
          </cell>
          <cell r="P748">
            <v>41091</v>
          </cell>
          <cell r="Q748">
            <v>42003</v>
          </cell>
          <cell r="R748">
            <v>0</v>
          </cell>
        </row>
        <row r="749">
          <cell r="F749" t="str">
            <v>181.929.206-15</v>
          </cell>
          <cell r="G749" t="str">
            <v>Fazenda Guanabara - Ananás – TO</v>
          </cell>
          <cell r="H749">
            <v>8</v>
          </cell>
          <cell r="I749">
            <v>0</v>
          </cell>
          <cell r="J749" t="str">
            <v>Houve liminar na mesma época em que completava 2 anos de permanência no Cadastro. Como já havia pago todos os autos, foi excluído por pagamento.</v>
          </cell>
          <cell r="K749" t="str">
            <v>NÃO. Decisão anterior a dez/2012</v>
          </cell>
          <cell r="L749" t="str">
            <v>NÃO PESQUISADA</v>
          </cell>
          <cell r="M749" t="str">
            <v>Não pesquisado</v>
          </cell>
          <cell r="N749">
            <v>0</v>
          </cell>
          <cell r="O749">
            <v>0</v>
          </cell>
          <cell r="P749">
            <v>39811</v>
          </cell>
          <cell r="Q749">
            <v>40543</v>
          </cell>
          <cell r="R749">
            <v>0</v>
          </cell>
        </row>
        <row r="750">
          <cell r="F750" t="str">
            <v>039.609.516-04</v>
          </cell>
          <cell r="G750" t="str">
            <v>Fazenda Santa Maria - Rod. OP3, zona rural, Brejo Grande do Araguaia/PA</v>
          </cell>
          <cell r="H750">
            <v>79</v>
          </cell>
          <cell r="I750" t="str">
            <v>0151-2/01</v>
          </cell>
          <cell r="J750" t="str">
            <v>Incluído no Cadastro antes da decisão administrativa final.</v>
          </cell>
          <cell r="K750" t="str">
            <v>SIM.</v>
          </cell>
          <cell r="L750">
            <v>41926</v>
          </cell>
          <cell r="M750">
            <v>41207</v>
          </cell>
          <cell r="N750">
            <v>14210231</v>
          </cell>
          <cell r="O750" t="str">
            <v>Não. Decisão do 444 &lt; julho/2014. Auto consistente, mas nada fala de trabalho escravo ou degradante, tampouco cita convenções OIT; só relata que trabalhadores não recebem EPI, não dispõem de agua potavel, de local apropriado para refeição, sem recebimento de salario mensal, e são alojados em barracos de palha, sem instalação sanitária.</v>
          </cell>
          <cell r="P750">
            <v>41638</v>
          </cell>
          <cell r="Q750">
            <v>42004</v>
          </cell>
        </row>
        <row r="751">
          <cell r="F751" t="str">
            <v>009.180.752-20</v>
          </cell>
          <cell r="G751" t="str">
            <v>Fazenda Panorama - Rodovia Transamazônica Norte, km 140, a 7 km da Faixa, zona rural, Uruará/PA</v>
          </cell>
          <cell r="H751">
            <v>30</v>
          </cell>
          <cell r="I751" t="str">
            <v>0135-1/00</v>
          </cell>
          <cell r="J751" t="str">
            <v>Incluído no Cadastro antes da decisão administrativa final.</v>
          </cell>
          <cell r="K751" t="str">
            <v>NÃO. Ia ser excluído do Cadastro em DEZ/2014.</v>
          </cell>
          <cell r="L751">
            <v>41984</v>
          </cell>
          <cell r="M751">
            <v>41677</v>
          </cell>
          <cell r="N751">
            <v>14211670</v>
          </cell>
          <cell r="O751" t="str">
            <v>Não. Decisão do 444 &lt; julho/2014. Auto consistente, mas nada fala de trabalho escravo ou degradante, tampouco cita convenções OIT; só relata trabalhadores sem registro, sem CTPS, sem EPI, sem pgto regular dos salários, sem FGTS, sem exame medico, sem mat prim socorros, alojados em casa de madeira, sem banheiro, sem agua potavel, a qual era retirada de um riacho, sem condições de consumo.</v>
          </cell>
          <cell r="P751">
            <v>41271</v>
          </cell>
          <cell r="Q751">
            <v>42004</v>
          </cell>
        </row>
        <row r="752">
          <cell r="F752" t="str">
            <v>393.527.576-53</v>
          </cell>
          <cell r="G752" t="str">
            <v>Fazenda Eldorado - zona rural, São Geraldo do Araguaia/PA</v>
          </cell>
          <cell r="H752">
            <v>22</v>
          </cell>
          <cell r="I752" t="str">
            <v>0151-2/01</v>
          </cell>
          <cell r="J752" t="str">
            <v>Incluído no Cadastro antes da decisão administrativa final.</v>
          </cell>
          <cell r="K752" t="str">
            <v>SIM.</v>
          </cell>
          <cell r="L752">
            <v>41694</v>
          </cell>
          <cell r="M752" t="str">
            <v>Não pesquisado</v>
          </cell>
          <cell r="N752">
            <v>11494824</v>
          </cell>
          <cell r="O752" t="str">
            <v>Não. Decisão do 444 &lt; julho/2014. Auto consistente, afirma a violação das convenções da OIT, comprometimento da liberdade ambulatória e o aviltamento da dignidade humana (irregularidades claramentes descritas no auto), porém mas nada fala de trabalho escravo ou degradante.</v>
          </cell>
          <cell r="P752">
            <v>41453</v>
          </cell>
          <cell r="Q752">
            <v>42004</v>
          </cell>
        </row>
        <row r="753">
          <cell r="F753" t="str">
            <v>399.995.722-00</v>
          </cell>
          <cell r="G753" t="str">
            <v>Fazenda Bela Vista - Rod. PA 256, km 93, zona rural, Tomé Açu/PA</v>
          </cell>
          <cell r="H753">
            <v>4</v>
          </cell>
          <cell r="I753" t="str">
            <v>0151-2/01</v>
          </cell>
          <cell r="J753" t="str">
            <v>Incluído no Cadastro antes da decisão administrativa final.</v>
          </cell>
          <cell r="K753" t="str">
            <v>SIM.</v>
          </cell>
          <cell r="L753">
            <v>41971</v>
          </cell>
          <cell r="M753" t="str">
            <v>Não lavrado</v>
          </cell>
          <cell r="N753">
            <v>0</v>
          </cell>
          <cell r="O753">
            <v>0</v>
          </cell>
          <cell r="P753">
            <v>41453</v>
          </cell>
          <cell r="Q753">
            <v>42004</v>
          </cell>
          <cell r="R753">
            <v>0</v>
          </cell>
        </row>
        <row r="754">
          <cell r="F754" t="str">
            <v>032.316.072-72</v>
          </cell>
          <cell r="G754" t="str">
            <v>Fazenda Bom Sucesso - Rod. PA 256, km 40, margem direita, Paragominas/PA</v>
          </cell>
          <cell r="H754">
            <v>35</v>
          </cell>
          <cell r="I754" t="str">
            <v>0151-2/02</v>
          </cell>
          <cell r="J754" t="str">
            <v>Incluído no Cadastro antes da decisão administrativa final.</v>
          </cell>
          <cell r="K754" t="str">
            <v>SIM.</v>
          </cell>
          <cell r="L754">
            <v>42239</v>
          </cell>
          <cell r="M754" t="str">
            <v>Não lavrado</v>
          </cell>
          <cell r="N754">
            <v>0</v>
          </cell>
          <cell r="O754">
            <v>0</v>
          </cell>
          <cell r="P754">
            <v>41638</v>
          </cell>
          <cell r="Q754">
            <v>42004</v>
          </cell>
        </row>
        <row r="755">
          <cell r="F755" t="str">
            <v>178.405.116-00</v>
          </cell>
          <cell r="G755" t="str">
            <v>Fazenda do Campinho - zona rural, Paraupebas/PA</v>
          </cell>
          <cell r="H755">
            <v>8</v>
          </cell>
          <cell r="I755">
            <v>0</v>
          </cell>
          <cell r="J755" t="str">
            <v>Incluído no Cadastro antes da decisão administrativa final.</v>
          </cell>
          <cell r="K755" t="str">
            <v>SIM.</v>
          </cell>
          <cell r="L755">
            <v>41606</v>
          </cell>
          <cell r="M755">
            <v>40506</v>
          </cell>
          <cell r="N755">
            <v>19243146</v>
          </cell>
          <cell r="O755" t="str">
            <v>Não. Decisão do 444 &lt; julho/2014</v>
          </cell>
          <cell r="P755">
            <v>41453</v>
          </cell>
          <cell r="Q755">
            <v>42004</v>
          </cell>
        </row>
        <row r="756">
          <cell r="F756" t="str">
            <v>052.736.175-53</v>
          </cell>
          <cell r="G756" t="str">
            <v>Fazenda Paraíso - Rod. PA 279, região do Xadá, zona rural, São Félix do Xingú/PA</v>
          </cell>
          <cell r="H756">
            <v>4</v>
          </cell>
          <cell r="I756" t="str">
            <v>0151-2/01</v>
          </cell>
          <cell r="J756" t="str">
            <v>Incluído no Cadastro antes da decisão administrativa final.</v>
          </cell>
          <cell r="K756" t="str">
            <v>SIM.</v>
          </cell>
          <cell r="L756">
            <v>41885</v>
          </cell>
          <cell r="M756" t="str">
            <v>Não lavrado</v>
          </cell>
          <cell r="N756">
            <v>0</v>
          </cell>
          <cell r="O756">
            <v>0</v>
          </cell>
          <cell r="P756">
            <v>41821</v>
          </cell>
          <cell r="Q756">
            <v>42004</v>
          </cell>
        </row>
        <row r="757">
          <cell r="F757" t="str">
            <v>040.649.194-16</v>
          </cell>
          <cell r="G757" t="str">
            <v>Venda de redes e mantas - Comunidade do Catiri, Bangu/RJ</v>
          </cell>
          <cell r="H757">
            <v>18</v>
          </cell>
          <cell r="I757">
            <v>0</v>
          </cell>
          <cell r="J757" t="str">
            <v>INCLUIR. Oito autos lavrados, sendo seis improcedentes por PRESCRIÇÃO. Relatório conclusivo, existencia de guias de seguro, falta de comunicação da constatação de trabalho analogo nos autos e em qualquer outro documento.</v>
          </cell>
          <cell r="K757" t="str">
            <v>SIM.</v>
          </cell>
          <cell r="L757">
            <v>41583</v>
          </cell>
          <cell r="M757" t="str">
            <v>Não lavrado</v>
          </cell>
          <cell r="N757">
            <v>0</v>
          </cell>
          <cell r="O757">
            <v>0</v>
          </cell>
          <cell r="P757">
            <v>41821</v>
          </cell>
          <cell r="Q757">
            <v>42004</v>
          </cell>
          <cell r="R757">
            <v>0</v>
          </cell>
        </row>
        <row r="758">
          <cell r="F758" t="str">
            <v>619.369.957-00</v>
          </cell>
          <cell r="G758" t="str">
            <v>Fazenda Atalaia II - zona rural, Paragominas/PA</v>
          </cell>
          <cell r="H758">
            <v>40</v>
          </cell>
          <cell r="I758">
            <v>0</v>
          </cell>
          <cell r="J758" t="str">
            <v>Já havia conseguido decisão liminar em 02/06/2015 nos autos do processo: 000588-78.2015.5.08.0116. Em razão da suspensão do cadastro, não foi possível o cumprimento da decisão. No entanto, ele pediu desistência da ação e o processo foi arquivado. Agora sobreveio nova decisão liminar de exclusão em uma nova ação proposta, nos autos do processo 0010115-54.2015.5.08.0116. A decisão data de 30/07/2015. E também não pode ser executada, em razão da decisão do STF.</v>
          </cell>
          <cell r="K758" t="str">
            <v>NÃO. Juiz fundamenta alegando que não houve trabalho escravo, já que foi absolvido penalmente: "o peticionante (...) não incorreu na prática do art. 149, do CPB, circunstância reconhecida na setença proferida no processo n° 2008.39.04.000722-9, movido pelo Ministério Público Federal". Na inicial, adv informa que foram pagas as multas recebidas, contesta que as irregularidades autuadas configurem trabalho degradante ou escravo, alega que o empregador foi absolvido penalmente. Faltam páginas na inicial, mas tudo indica que pede apenas a exclusão do Cadastro.</v>
          </cell>
          <cell r="L758" t="str">
            <v>NÃO PESQUISADA</v>
          </cell>
          <cell r="M758" t="str">
            <v>Não pesquisado</v>
          </cell>
          <cell r="N758">
            <v>0</v>
          </cell>
          <cell r="O758">
            <v>0</v>
          </cell>
          <cell r="P758">
            <v>41638</v>
          </cell>
          <cell r="Q758">
            <v>42004</v>
          </cell>
          <cell r="R758">
            <v>0</v>
          </cell>
        </row>
        <row r="759">
          <cell r="F759" t="str">
            <v>46.991.295/0001-06</v>
          </cell>
          <cell r="G759" t="str">
            <v>Fazenda São Roberto - Zona Rural de Santana do Araguaia – PA</v>
          </cell>
          <cell r="H759">
            <v>186</v>
          </cell>
          <cell r="I759">
            <v>0</v>
          </cell>
          <cell r="J759" t="str">
            <v>Jul/07 -  AI PFN</v>
          </cell>
          <cell r="K759" t="str">
            <v>NÃO. Decisão anterior a dez/2012</v>
          </cell>
          <cell r="L759" t="str">
            <v>NÃO PESQUISADA</v>
          </cell>
          <cell r="M759" t="str">
            <v>Não pesquisado</v>
          </cell>
          <cell r="N759">
            <v>0</v>
          </cell>
          <cell r="O759">
            <v>0</v>
          </cell>
          <cell r="P759">
            <v>37926</v>
          </cell>
          <cell r="Q759">
            <v>38686</v>
          </cell>
          <cell r="R759">
            <v>0</v>
          </cell>
        </row>
        <row r="760">
          <cell r="F760" t="str">
            <v>46.991.295/0001-06</v>
          </cell>
          <cell r="G760" t="str">
            <v>Fazenda São Roberto - Zona Rural de Santana do Araguaia – PA</v>
          </cell>
          <cell r="H760">
            <v>171</v>
          </cell>
          <cell r="I760">
            <v>0</v>
          </cell>
          <cell r="J760" t="str">
            <v>Jul/07 AI’s PFN</v>
          </cell>
          <cell r="K760" t="str">
            <v>NÃO. Decisão anterior a dez/2012</v>
          </cell>
          <cell r="L760" t="str">
            <v>NÃO PESQUISADA</v>
          </cell>
          <cell r="M760" t="str">
            <v>Não pesquisado</v>
          </cell>
          <cell r="N760">
            <v>0</v>
          </cell>
          <cell r="O760">
            <v>0</v>
          </cell>
          <cell r="P760">
            <v>38322</v>
          </cell>
          <cell r="Q760">
            <v>39321</v>
          </cell>
          <cell r="R760">
            <v>0</v>
          </cell>
        </row>
        <row r="761">
          <cell r="F761" t="str">
            <v>507.292.766-00</v>
          </cell>
          <cell r="G761" t="str">
            <v>Fazenda Estrondo – KM 70, Rodovia do Anel da Soja – Formoso do Rio Preto - BA</v>
          </cell>
          <cell r="H761">
            <v>52</v>
          </cell>
          <cell r="I761">
            <v>0</v>
          </cell>
          <cell r="J761" t="str">
            <v>Liminar</v>
          </cell>
          <cell r="K761" t="str">
            <v>NÃO. Decisão anterior a dez/2012</v>
          </cell>
          <cell r="L761" t="str">
            <v>NÃO PESQUISADA</v>
          </cell>
          <cell r="M761" t="str">
            <v>Não pesquisado</v>
          </cell>
          <cell r="N761">
            <v>0</v>
          </cell>
          <cell r="O761">
            <v>0</v>
          </cell>
          <cell r="P761">
            <v>39995</v>
          </cell>
          <cell r="Q761">
            <v>40046</v>
          </cell>
          <cell r="R761">
            <v>40151</v>
          </cell>
        </row>
        <row r="762">
          <cell r="F762" t="str">
            <v>82.196.510/0001-40</v>
          </cell>
          <cell r="G762" t="str">
            <v>Zona Rural de Campina do Simão - PR</v>
          </cell>
          <cell r="H762">
            <v>81</v>
          </cell>
          <cell r="I762">
            <v>0</v>
          </cell>
          <cell r="J762" t="str">
            <v>Liminar</v>
          </cell>
          <cell r="K762" t="str">
            <v>NÃO. Decisão anterior a dez/2012</v>
          </cell>
          <cell r="L762" t="str">
            <v>NÃO PESQUISADA</v>
          </cell>
          <cell r="M762" t="str">
            <v>Não pesquisado</v>
          </cell>
          <cell r="N762">
            <v>0</v>
          </cell>
          <cell r="O762">
            <v>0</v>
          </cell>
          <cell r="P762">
            <v>40513</v>
          </cell>
          <cell r="Q762">
            <v>40752</v>
          </cell>
          <cell r="R762">
            <v>40752</v>
          </cell>
        </row>
        <row r="763">
          <cell r="F763" t="str">
            <v>83.750.604/0001-82</v>
          </cell>
          <cell r="G763" t="str">
            <v>Fazenda Goulart, Zona Rural, Santa Cecília - SC</v>
          </cell>
          <cell r="H763">
            <v>6</v>
          </cell>
          <cell r="I763">
            <v>0</v>
          </cell>
          <cell r="J763" t="str">
            <v>Liminar</v>
          </cell>
          <cell r="K763" t="str">
            <v>NÃO. Decisão anterior a dez/2012</v>
          </cell>
          <cell r="L763" t="str">
            <v>NÃO PESQUISADA</v>
          </cell>
          <cell r="M763" t="str">
            <v>Não pesquisado</v>
          </cell>
          <cell r="N763">
            <v>0</v>
          </cell>
          <cell r="O763">
            <v>0</v>
          </cell>
          <cell r="P763">
            <v>40513</v>
          </cell>
          <cell r="Q763">
            <v>40606</v>
          </cell>
          <cell r="R763">
            <v>0</v>
          </cell>
        </row>
        <row r="764">
          <cell r="F764" t="str">
            <v>61.064.929/0032-75</v>
          </cell>
          <cell r="G764" t="str">
            <v xml:space="preserve">Fazendas Velha LD Capirava e Palmares </v>
          </cell>
          <cell r="H764">
            <v>99</v>
          </cell>
          <cell r="I764">
            <v>0</v>
          </cell>
          <cell r="J764" t="str">
            <v>Liminar</v>
          </cell>
          <cell r="K764" t="str">
            <v>NÃO. Decisão anterior a dez/2012</v>
          </cell>
          <cell r="L764">
            <v>40968</v>
          </cell>
          <cell r="M764" t="str">
            <v>Não pesquisado</v>
          </cell>
          <cell r="N764">
            <v>0</v>
          </cell>
          <cell r="O764">
            <v>0</v>
          </cell>
          <cell r="P764">
            <v>41453</v>
          </cell>
          <cell r="Q764">
            <v>41481</v>
          </cell>
          <cell r="R764">
            <v>0</v>
          </cell>
        </row>
        <row r="765">
          <cell r="F765" t="str">
            <v>60.401.528/0001-02</v>
          </cell>
          <cell r="G765" t="str">
            <v xml:space="preserve">Canteiro de obras da CDHU </v>
          </cell>
          <cell r="H765">
            <v>3</v>
          </cell>
          <cell r="I765">
            <v>0</v>
          </cell>
          <cell r="J765" t="str">
            <v>Liminar</v>
          </cell>
          <cell r="K765" t="str">
            <v>NÃO. Decisão anterior a dez/2012</v>
          </cell>
          <cell r="L765">
            <v>40940</v>
          </cell>
          <cell r="M765" t="str">
            <v>Não pesquisado</v>
          </cell>
          <cell r="N765">
            <v>0</v>
          </cell>
          <cell r="O765">
            <v>0</v>
          </cell>
          <cell r="P765">
            <v>41453</v>
          </cell>
          <cell r="Q765">
            <v>41491</v>
          </cell>
          <cell r="R765">
            <v>0</v>
          </cell>
        </row>
        <row r="766">
          <cell r="F766" t="str">
            <v>12.148.235/0001-04</v>
          </cell>
          <cell r="G766" t="str">
            <v>Fazenda Medalha, Pequiá –Açailândia – MA</v>
          </cell>
          <cell r="H766">
            <v>265</v>
          </cell>
          <cell r="I766">
            <v>0</v>
          </cell>
          <cell r="J766" t="str">
            <v>liminar 20/10/05 Decisão Definitiva</v>
          </cell>
          <cell r="K766" t="str">
            <v>NÃO. Decisão anterior a dez/2012</v>
          </cell>
          <cell r="L766" t="str">
            <v>NÃO PESQUISADA</v>
          </cell>
          <cell r="M766" t="str">
            <v>Não pesquisado</v>
          </cell>
          <cell r="N766">
            <v>0</v>
          </cell>
          <cell r="O766">
            <v>0</v>
          </cell>
          <cell r="P766">
            <v>37926</v>
          </cell>
          <cell r="Q766">
            <v>38686</v>
          </cell>
          <cell r="R766">
            <v>0</v>
          </cell>
        </row>
        <row r="767">
          <cell r="F767" t="str">
            <v>06.158.959/0001-36</v>
          </cell>
          <cell r="G767" t="str">
            <v>Fazenda Santa Terezinha – Nova Ubiratã –MT</v>
          </cell>
          <cell r="H767">
            <v>9</v>
          </cell>
          <cell r="I767">
            <v>0</v>
          </cell>
          <cell r="J767" t="str">
            <v>Liminar 22/1/09 foi revogada. Foi enfrentado na atualização julho-2012 e considerado "prescrito" indevidamente. A ser analisado na atualização de 12/2014 para ver quando a liminar foi revogada e se é o caso de reinclusão ou transferência para excluídos.</v>
          </cell>
          <cell r="K767" t="str">
            <v>NÃO. Decisão anterior a dez/2012</v>
          </cell>
          <cell r="L767" t="str">
            <v>NÃO PESQUISADA</v>
          </cell>
          <cell r="M767" t="str">
            <v>Não pesquisado</v>
          </cell>
          <cell r="N767">
            <v>0</v>
          </cell>
          <cell r="O767">
            <v>0</v>
          </cell>
          <cell r="P767">
            <v>39052</v>
          </cell>
          <cell r="Q767">
            <v>39835</v>
          </cell>
          <cell r="R767">
            <v>0</v>
          </cell>
        </row>
        <row r="768">
          <cell r="F768" t="str">
            <v>021.698.909-47</v>
          </cell>
          <cell r="G768" t="str">
            <v>Fazenda Planalto – Rod. BA 459, KM 11 – Anel da Soja – Barreiras – BA</v>
          </cell>
          <cell r="H768">
            <v>156</v>
          </cell>
          <cell r="I768">
            <v>0</v>
          </cell>
          <cell r="J768" t="str">
            <v>Liminar 26/06/2009 foi revogada. Foi enfrentado na atualização julho-2012 e considerado "prescrito" indevidamente. A ser analisado na atualização de 12/2014 para ver quando a liminar foi revogada e se é o caso de reinclusão ou transferência para excluídos.</v>
          </cell>
          <cell r="K768" t="str">
            <v>NÃO. Decisão anterior a dez/2012</v>
          </cell>
          <cell r="L768" t="str">
            <v>NÃO PESQUISADA</v>
          </cell>
          <cell r="M768" t="str">
            <v>Não pesquisado</v>
          </cell>
          <cell r="N768">
            <v>0</v>
          </cell>
          <cell r="O768">
            <v>0</v>
          </cell>
          <cell r="P768">
            <v>39417</v>
          </cell>
          <cell r="Q768">
            <v>40178</v>
          </cell>
          <cell r="R768">
            <v>0</v>
          </cell>
        </row>
        <row r="769">
          <cell r="F769" t="str">
            <v>530.237.141-34</v>
          </cell>
          <cell r="G769" t="str">
            <v>Fazenda Salto Diamantino – Zona Rural de Portelândia - GO</v>
          </cell>
          <cell r="H769">
            <v>2</v>
          </cell>
          <cell r="I769">
            <v>0</v>
          </cell>
          <cell r="J769" t="str">
            <v>Liminar AI procentes</v>
          </cell>
          <cell r="K769" t="str">
            <v>NÃO. Decisão anterior a dez/2012</v>
          </cell>
          <cell r="L769" t="str">
            <v>NÃO PESQUISADA</v>
          </cell>
          <cell r="M769" t="str">
            <v>Não pesquisado</v>
          </cell>
          <cell r="N769">
            <v>0</v>
          </cell>
          <cell r="O769">
            <v>0</v>
          </cell>
          <cell r="P769">
            <v>39264</v>
          </cell>
          <cell r="Q769">
            <v>41053</v>
          </cell>
          <cell r="R769">
            <v>0</v>
          </cell>
        </row>
        <row r="770">
          <cell r="F770" t="str">
            <v>61.075.594/0001-94</v>
          </cell>
          <cell r="G770" t="str">
            <v>Oficina de Costura - Rua Cajurú, 59, Belenzinho, São Paulo/SP</v>
          </cell>
          <cell r="H770">
            <v>28</v>
          </cell>
          <cell r="I770">
            <v>0</v>
          </cell>
          <cell r="J770" t="str">
            <v xml:space="preserve">Liminar em a ação anulatória de AI.Processo 0001107-40.2014.5.02.0024. 24ª Vara do Trabalho de São Paulo </v>
          </cell>
          <cell r="K770" t="str">
            <v>SIM. Conforme informação DETRAE em 07/03/2017. Inicial não consta na pasta, mas conforme se verifica da Decisão Interlocutória, trata-se de ação anulatória com pedido de antecipação liminar dos efeitos da tutela final. A empresa postula a anulação dos autos de infração, a suspensão da exigibilidade dos créditos e a não inclusão no Cadastro. A juíza deferiu a suspensão da exigibilidade dos créditos e a não inclusão no Cadastro.</v>
          </cell>
          <cell r="L770">
            <v>41729</v>
          </cell>
          <cell r="M770" t="str">
            <v>Não lavrado</v>
          </cell>
          <cell r="N770">
            <v>0</v>
          </cell>
          <cell r="O770">
            <v>0</v>
          </cell>
          <cell r="P770">
            <v>41821</v>
          </cell>
          <cell r="Q770">
            <v>41822</v>
          </cell>
          <cell r="R770">
            <v>0</v>
          </cell>
        </row>
        <row r="771">
          <cell r="F771" t="str">
            <v>344.314.113-72</v>
          </cell>
          <cell r="G771" t="str">
            <v>Fazenda Ariadne – Rod. BR 222, Rondon do Pará sentido Dom Eliseu, km 25, adentro mais 13km, Córrego Santa Lúcia, zona rural, Dom Eliseu/PA. CNAE 0151-2/01</v>
          </cell>
          <cell r="H771">
            <v>5</v>
          </cell>
          <cell r="I771">
            <v>0</v>
          </cell>
          <cell r="J771" t="str">
            <v>Liminar em ação declaratória de nulidade de ato administrativo. Processo 0000342-19.2014.5.08.0116. Vara do trabalho de Paragominas - TRT 8ªR</v>
          </cell>
          <cell r="K771" t="str">
            <v>NÃO. Petição não consta da pasta (só primeira página). Não ataca os autos de infração, alega que não fazem referência a trabaho escravo. Pela decisão, parece que pede apenas a exclusão do Cadastro. Juiz concedeu liminar argumentando que não houve reconhecimento do crime de trabalho escravo pelo MPF. A inicial do MPF, na ação penal, sustenta que não houve trabalho escravo (art. 149).</v>
          </cell>
          <cell r="L771" t="str">
            <v>NÃO PESQUISADA</v>
          </cell>
          <cell r="M771" t="str">
            <v>Não pesquisado</v>
          </cell>
          <cell r="N771">
            <v>0</v>
          </cell>
          <cell r="O771">
            <v>0</v>
          </cell>
          <cell r="P771">
            <v>41638</v>
          </cell>
          <cell r="Q771">
            <v>41815</v>
          </cell>
          <cell r="R771">
            <v>0</v>
          </cell>
        </row>
        <row r="772">
          <cell r="F772" t="str">
            <v>06.368.447/0001-02</v>
          </cell>
          <cell r="G772" t="str">
            <v>Carvoaria - zona rural de Porto Alegre do Piauí/PI.</v>
          </cell>
          <cell r="H772">
            <v>35</v>
          </cell>
          <cell r="I772">
            <v>0</v>
          </cell>
          <cell r="J772" t="str">
            <v>Liminar em M.S.  Processo 0000314-33.2014.5.10.0007. 7ª Vara do Trabalho de Brasília.</v>
          </cell>
          <cell r="K772" t="str">
            <v>NÃO. Decisão final dos autos em julho/2009. A pesquisa da CGR furou (problema com o auto 18204392). Na inicial, alega que não era proprietária do estabelecimento, mas apenas mantinha relação comercial com ela, que se dispôs a regularizar a situação, pagou as multas, firmou e cumpriu TAC, que não houve decisão administrativa que autorizasse a inscrição no Cadastro, que não houve auto de infração por trabalho escravo, que não há menção de trabalho escravo nos autos, que as autuações se referem a meras irregularidades trabalhistas, que a portaria é inconstitucional. Pede exclusão do Cadastro, declaração de nulidade do processo administrativo (qual?) com eficácia ex tunc. Na sentença, juiz rechaça todos os argumetos do empregador, mas afirma que consta do processo que os autos foram decididos em maio e junho de 2009, tendo a inscrição no cadastro ocorrido mais de 4 anos depois! Com isso, deferiu o pedido de exclusão do Cadastro.</v>
          </cell>
          <cell r="L772" t="str">
            <v>NÃO PESQUISADA</v>
          </cell>
          <cell r="M772" t="str">
            <v>Não pesquisado</v>
          </cell>
          <cell r="N772">
            <v>0</v>
          </cell>
          <cell r="O772">
            <v>0</v>
          </cell>
          <cell r="P772">
            <v>41638</v>
          </cell>
          <cell r="Q772">
            <v>41799</v>
          </cell>
          <cell r="R772">
            <v>0</v>
          </cell>
        </row>
        <row r="773">
          <cell r="F773" t="str">
            <v>160.656.039-53</v>
          </cell>
          <cell r="G773" t="str">
            <v xml:space="preserve">Fazenda Froelich </v>
          </cell>
          <cell r="H773">
            <v>4</v>
          </cell>
          <cell r="I773">
            <v>0</v>
          </cell>
          <cell r="J773" t="str">
            <v>Liminar em MS. Processo 0000060-76.2014.5.23.0111.  Vara do Trabalho de Campo Novo do Parecis - MT. Sentença confirmou a liminar ao fundamento de que o TAC firmado e cumprido faz extinguir todas as obrigações.</v>
          </cell>
          <cell r="K773" t="str">
            <v>SIM. Na inicial, alega que não se demonstrou a ocorrência de trabalho escravo, em que pesem os autos de infração, que nos autos de infração não há qualquer indicação de que os dispositivos infringidos configurem trabalho escravo, que a simples lavratura não pode culminar na inscrição no Cadastro, que inexistiu processo administrativo próprio, que houve demasiada demora na inclusão, que pagou as multas, que firmou e adimpliu TAC. Pede, basicamente, apenas a exclusão do Cadastro.</v>
          </cell>
          <cell r="L773">
            <v>41299</v>
          </cell>
          <cell r="M773" t="str">
            <v>Não pesquisado</v>
          </cell>
          <cell r="N773">
            <v>0</v>
          </cell>
          <cell r="O773">
            <v>0</v>
          </cell>
          <cell r="P773">
            <v>41453</v>
          </cell>
          <cell r="Q773">
            <v>41743</v>
          </cell>
          <cell r="R773">
            <v>0</v>
          </cell>
        </row>
        <row r="774">
          <cell r="F774" t="str">
            <v>04.297.445/0001-36</v>
          </cell>
          <cell r="G774" t="str">
            <v xml:space="preserve">Fazenda Nova Orleans </v>
          </cell>
          <cell r="H774">
            <v>6</v>
          </cell>
          <cell r="I774">
            <v>0</v>
          </cell>
          <cell r="J774" t="str">
            <v>Liminar em MS. Processo 0001139-23.2013.5.08.0118  V T de Redenção-PA. Em dez-2015: conseguiu decisão favorável na Vara do Trabalho de Redenção /PA para exclusão do seu nome do Cadastro de Empregadores em ação anulatória do ato de inclusão do nome no Cadastro. O juiz entendeu que apesar de não haver nulidade no ato de inclusão, há atualmente, nulidade na manutenção do nome do nome do autor no Cadastro de Empregadores que tenham mantido trabalhadores em condições análogas às de escravo, porque decorridos mais de 2 anos após a inclusão (julho 2013).  Ainda cabe recurso da decisão, mas AGU já emitiu parecer de força executória desta decisão.</v>
          </cell>
          <cell r="K774" t="str">
            <v>NÃO. Decisão anterior a dez/2012</v>
          </cell>
          <cell r="L774">
            <v>41218</v>
          </cell>
          <cell r="M774" t="str">
            <v>Não pesquisado</v>
          </cell>
          <cell r="N774">
            <v>0</v>
          </cell>
          <cell r="O774">
            <v>0</v>
          </cell>
          <cell r="P774">
            <v>41453</v>
          </cell>
          <cell r="Q774">
            <v>41743</v>
          </cell>
          <cell r="R774">
            <v>0</v>
          </cell>
        </row>
        <row r="775">
          <cell r="F775" t="str">
            <v>402.131.533-00</v>
          </cell>
          <cell r="G775" t="str">
            <v>Fazenda Boa Sorte – Açailândia - MA</v>
          </cell>
          <cell r="H775">
            <v>2</v>
          </cell>
          <cell r="I775">
            <v>0</v>
          </cell>
          <cell r="J775" t="str">
            <v>Liminar foi revogada. Foi enfrentado na atualização julho-2012 e considerado "prescrito" indevidamente.</v>
          </cell>
          <cell r="K775" t="str">
            <v>NÃO. Decisão anterior a dez/2012</v>
          </cell>
          <cell r="L775" t="str">
            <v>NÃO PESQUISADA</v>
          </cell>
          <cell r="M775" t="str">
            <v>Não pesquisado</v>
          </cell>
          <cell r="N775">
            <v>0</v>
          </cell>
          <cell r="O775">
            <v>0</v>
          </cell>
          <cell r="P775">
            <v>39052</v>
          </cell>
          <cell r="Q775">
            <v>40107</v>
          </cell>
          <cell r="R775">
            <v>0</v>
          </cell>
        </row>
        <row r="776">
          <cell r="F776" t="str">
            <v>01.933.902/0006-58</v>
          </cell>
          <cell r="G776" t="str">
            <v xml:space="preserve">Fazenda Mutum – Rod. BR 70, KM 345-D – Dom Aquino - MT </v>
          </cell>
          <cell r="H776">
            <v>52</v>
          </cell>
          <cell r="I776">
            <v>0</v>
          </cell>
          <cell r="J776" t="str">
            <v>Liminar foi revogada. Foi enfrentado na atualização julho-2012 e considerado "prescrito" indevidamente. A ser analisado na atualização de 12/2014 para ver quando a liminar foi revogada e se é o caso de reinclusão ou transferência para excluídos.</v>
          </cell>
          <cell r="K776" t="str">
            <v>NÃO. Decisão anterior a dez/2012</v>
          </cell>
          <cell r="L776" t="str">
            <v>NÃO PESQUISADA</v>
          </cell>
          <cell r="M776" t="str">
            <v>Não pesquisado</v>
          </cell>
          <cell r="N776">
            <v>0</v>
          </cell>
          <cell r="O776">
            <v>0</v>
          </cell>
          <cell r="P776">
            <v>38139</v>
          </cell>
          <cell r="Q776" t="str">
            <v>?</v>
          </cell>
          <cell r="R776">
            <v>38686</v>
          </cell>
        </row>
        <row r="777">
          <cell r="F777" t="str">
            <v>05.379.165/0001-30</v>
          </cell>
          <cell r="G777" t="str">
            <v>Fazenda Pinheiro Torto - localidade de Boa Vista, zona rural de Vacaria/RS</v>
          </cell>
          <cell r="H777">
            <v>0</v>
          </cell>
          <cell r="I777">
            <v>0</v>
          </cell>
          <cell r="J777" t="str">
            <v>Liminar para exclusão em 8/1/2014. Sentença pela exclusão em 6/3/2015. TRT 12ª Região. 2ª VT Lages. Proc RTOrd 0003315-37.2.2013.5.12.0029. AUTOS PAGOS - ATUALIZAÇÃO 06/2014</v>
          </cell>
          <cell r="K777" t="str">
            <v>NÃO. Decisão anterior a dez/2012</v>
          </cell>
          <cell r="L777" t="str">
            <v>NÃO PESQUISADA</v>
          </cell>
          <cell r="M777" t="str">
            <v>Não pesquisado</v>
          </cell>
          <cell r="N777">
            <v>0</v>
          </cell>
          <cell r="O777">
            <v>0</v>
          </cell>
          <cell r="P777">
            <v>41091</v>
          </cell>
          <cell r="Q777">
            <v>41647</v>
          </cell>
          <cell r="R777">
            <v>0</v>
          </cell>
        </row>
        <row r="778">
          <cell r="F778" t="str">
            <v>159.117.649-20</v>
          </cell>
          <cell r="G778" t="str">
            <v>Fazenda Carolina do Norte, zona rural de Balsas – MA</v>
          </cell>
          <cell r="H778">
            <v>20</v>
          </cell>
          <cell r="I778">
            <v>0</v>
          </cell>
          <cell r="J778" t="str">
            <v>Liminar revogada. Foi mesmo? Não hí informação neste sentido na pasta. Foi enfrentado na atualização julho-2012 e considerado "prescrito" indevidamente. A ser analisado na atualização de 12/2014 para ver quando a liminar foi revogada e se é o caso de reinclusão ou transferência para excluídos.</v>
          </cell>
          <cell r="K778" t="str">
            <v>NÃO. Decisão anterior a dez/2012</v>
          </cell>
          <cell r="L778" t="str">
            <v>NÃO PESQUISADA</v>
          </cell>
          <cell r="M778" t="str">
            <v>Não pesquisado</v>
          </cell>
          <cell r="N778">
            <v>0</v>
          </cell>
          <cell r="O778">
            <v>0</v>
          </cell>
          <cell r="P778">
            <v>39052</v>
          </cell>
          <cell r="Q778">
            <v>40022</v>
          </cell>
          <cell r="R778">
            <v>0</v>
          </cell>
        </row>
        <row r="779">
          <cell r="F779" t="str">
            <v>03.144.060/0001-76</v>
          </cell>
          <cell r="G779" t="str">
            <v>Zona Rural de Querência – MT</v>
          </cell>
          <cell r="H779">
            <v>28</v>
          </cell>
          <cell r="I779">
            <v>0</v>
          </cell>
          <cell r="J779" t="str">
            <v>Liminar.</v>
          </cell>
          <cell r="K779" t="str">
            <v>NÃO. Decisão anterior a dez/2012</v>
          </cell>
          <cell r="L779" t="str">
            <v>NÃO PESQUISADA</v>
          </cell>
          <cell r="M779" t="str">
            <v>Não pesquisado</v>
          </cell>
          <cell r="N779">
            <v>0</v>
          </cell>
          <cell r="O779">
            <v>0</v>
          </cell>
          <cell r="P779">
            <v>39434</v>
          </cell>
          <cell r="Q779">
            <v>39624</v>
          </cell>
          <cell r="R779">
            <v>41453</v>
          </cell>
        </row>
        <row r="780">
          <cell r="F780" t="str">
            <v>78.144.300/0001-31</v>
          </cell>
          <cell r="G780" t="str">
            <v>Fazenda São Pedro e Fazenda São Francisco, Rod BR 277, Irati - Região Centro-Sul - Teixeira Soares/PR</v>
          </cell>
          <cell r="H780">
            <v>0</v>
          </cell>
          <cell r="I780">
            <v>0</v>
          </cell>
          <cell r="J780" t="str">
            <v>Liminar.</v>
          </cell>
          <cell r="K780" t="str">
            <v>NÃO. Decisão anterior a dez/2012</v>
          </cell>
          <cell r="L780" t="str">
            <v>NÃO PESQUISADA</v>
          </cell>
          <cell r="M780" t="str">
            <v>Não pesquisado</v>
          </cell>
          <cell r="N780">
            <v>0</v>
          </cell>
          <cell r="O780">
            <v>0</v>
          </cell>
          <cell r="P780">
            <v>41091</v>
          </cell>
          <cell r="Q780">
            <v>41465</v>
          </cell>
          <cell r="R780">
            <v>0</v>
          </cell>
        </row>
        <row r="781">
          <cell r="F781" t="str">
            <v>125.666.648-38</v>
          </cell>
          <cell r="G781" t="str">
            <v>Fazenda Ribeirão Bonito - Gleba Grotão, na margem esquerda da Rod. BR-158, Km 380, Zona Rural, Ribeirão Cascalheira/MT</v>
          </cell>
          <cell r="H781">
            <v>0</v>
          </cell>
          <cell r="I781">
            <v>0</v>
          </cell>
          <cell r="J781" t="str">
            <v>LIMINAR.</v>
          </cell>
          <cell r="K781" t="str">
            <v>NÃO. Decisão anterior a dez/2012</v>
          </cell>
          <cell r="L781" t="str">
            <v>NÃO PESQUISADA</v>
          </cell>
          <cell r="M781" t="str">
            <v>Não pesquisado</v>
          </cell>
          <cell r="N781">
            <v>0</v>
          </cell>
          <cell r="O781">
            <v>0</v>
          </cell>
          <cell r="P781">
            <v>41121</v>
          </cell>
          <cell r="Q781">
            <v>41339</v>
          </cell>
          <cell r="R781">
            <v>0</v>
          </cell>
        </row>
        <row r="782">
          <cell r="F782" t="str">
            <v>05.500.757/0001-68</v>
          </cell>
          <cell r="G782" t="str">
            <v>Estrada do Açúcar, s/n, Km 06, Distrito dos Goytacazes, Campos dos Goytacazes/RJ.</v>
          </cell>
          <cell r="H782">
            <v>38</v>
          </cell>
          <cell r="I782">
            <v>0</v>
          </cell>
          <cell r="J782" t="str">
            <v>Liminar.</v>
          </cell>
          <cell r="K782" t="str">
            <v>NÃO. Decisão anterior a dez/2012</v>
          </cell>
          <cell r="L782" t="str">
            <v>23/03/2011 + 4 "VER HISTÓRICO"</v>
          </cell>
          <cell r="M782" t="str">
            <v>Não pesquisado</v>
          </cell>
          <cell r="N782">
            <v>0</v>
          </cell>
          <cell r="O782">
            <v>0</v>
          </cell>
          <cell r="P782">
            <v>41271</v>
          </cell>
          <cell r="Q782">
            <v>41292</v>
          </cell>
          <cell r="R782">
            <v>41453</v>
          </cell>
        </row>
        <row r="783">
          <cell r="F783" t="str">
            <v>84.933.969/0001-05</v>
          </cell>
          <cell r="G783" t="str">
            <v>Fazenda Rincão, KM 251, da BR 116, Zona Rural de Correia Pinto – SC</v>
          </cell>
          <cell r="H783">
            <v>5</v>
          </cell>
          <cell r="I783">
            <v>0</v>
          </cell>
          <cell r="J783" t="str">
            <v>LIMINAR.</v>
          </cell>
          <cell r="K783" t="str">
            <v>NÃO. Decisão anterior a dez/2012</v>
          </cell>
          <cell r="L783" t="str">
            <v>NÃO PESQUISADA</v>
          </cell>
          <cell r="M783" t="str">
            <v>Não pesquisado</v>
          </cell>
          <cell r="N783">
            <v>0</v>
          </cell>
          <cell r="O783">
            <v>0</v>
          </cell>
          <cell r="P783">
            <v>40752</v>
          </cell>
          <cell r="Q783">
            <v>41358</v>
          </cell>
          <cell r="R783">
            <v>0</v>
          </cell>
        </row>
        <row r="784">
          <cell r="F784" t="str">
            <v>08.343.492/0002-00</v>
          </cell>
          <cell r="G784" t="str">
            <v>Obra do Ed. Cosmopolitan - Rua Itajuba, 810, Portão, Curitiba/PR.</v>
          </cell>
          <cell r="H784">
            <v>11</v>
          </cell>
          <cell r="I784">
            <v>0</v>
          </cell>
          <cell r="J784" t="str">
            <v>Liminar.</v>
          </cell>
          <cell r="K784" t="str">
            <v>NÃO. Decisão anterior a dez/2012</v>
          </cell>
          <cell r="L784">
            <v>41064</v>
          </cell>
          <cell r="M784" t="str">
            <v>Não pesquisado</v>
          </cell>
          <cell r="N784">
            <v>0</v>
          </cell>
          <cell r="O784">
            <v>0</v>
          </cell>
          <cell r="P784">
            <v>41271</v>
          </cell>
          <cell r="Q784">
            <v>41306</v>
          </cell>
          <cell r="R784">
            <v>0</v>
          </cell>
        </row>
        <row r="785">
          <cell r="F785" t="str">
            <v>209.518.689-34</v>
          </cell>
          <cell r="G785" t="str">
            <v>Fazenda Cachoeira do Montividiu - Rodovia GO 174, km 40, zona rural, Montividiu/GO.</v>
          </cell>
          <cell r="H785">
            <v>24</v>
          </cell>
          <cell r="I785">
            <v>0</v>
          </cell>
          <cell r="J785" t="str">
            <v>LIMINAR.</v>
          </cell>
          <cell r="K785" t="str">
            <v>NÃO. Decisão anterior a dez/2012</v>
          </cell>
          <cell r="L785">
            <v>41144</v>
          </cell>
          <cell r="M785" t="str">
            <v>Não pesquisado</v>
          </cell>
          <cell r="N785">
            <v>0</v>
          </cell>
          <cell r="O785">
            <v>0</v>
          </cell>
          <cell r="P785">
            <v>41271</v>
          </cell>
          <cell r="Q785">
            <v>41369</v>
          </cell>
          <cell r="R785">
            <v>0</v>
          </cell>
        </row>
        <row r="786">
          <cell r="F786" t="str">
            <v>173.561.569-20</v>
          </cell>
          <cell r="G786" t="str">
            <v>Fazenda Renascer, Estrada Presidente Bernardes, Km 20, Zona Rural, Nova Monte Verde/MT</v>
          </cell>
          <cell r="H786">
            <v>0</v>
          </cell>
          <cell r="I786">
            <v>0</v>
          </cell>
          <cell r="J786" t="str">
            <v>LIMINAR. 02/02/2015: MS extinto COM julgamento de mérito - decadência parte autora, porque há outro MS perante STJ  (buscar ação do STJ).  9ª VT BRASÍLIA. Proc. MS 00462-72.2013.5.10.0009</v>
          </cell>
          <cell r="K786" t="str">
            <v>NÃO. Os autos foram decididos antes de dezembro/2012.</v>
          </cell>
          <cell r="L786" t="str">
            <v>NÃO PESQUISADA</v>
          </cell>
          <cell r="M786" t="str">
            <v>Não pesquisado</v>
          </cell>
          <cell r="N786">
            <v>0</v>
          </cell>
          <cell r="O786">
            <v>0</v>
          </cell>
          <cell r="P786">
            <v>41121</v>
          </cell>
          <cell r="Q786">
            <v>41380</v>
          </cell>
          <cell r="R786">
            <v>0</v>
          </cell>
        </row>
        <row r="787">
          <cell r="F787" t="str">
            <v>826.179.961-15</v>
          </cell>
          <cell r="G787" t="str">
            <v xml:space="preserve">Fazenda WR </v>
          </cell>
          <cell r="H787">
            <v>9</v>
          </cell>
          <cell r="I787">
            <v>0</v>
          </cell>
          <cell r="J787" t="str">
            <v>Liminar. Decisão favorável à união ainda não transitada em julgada (acompanhar para fins de reinclusão) - processo eletrônico 0001123-03.2013.5.10.0801 do TRT18.</v>
          </cell>
          <cell r="K787" t="str">
            <v>NÃO. Decisão anterior a dez/2012</v>
          </cell>
          <cell r="L787" t="str">
            <v>ANTES DE 12/2012</v>
          </cell>
          <cell r="M787" t="str">
            <v>Não pesquisado</v>
          </cell>
          <cell r="N787">
            <v>0</v>
          </cell>
          <cell r="O787">
            <v>0</v>
          </cell>
          <cell r="P787">
            <v>41453</v>
          </cell>
          <cell r="Q787">
            <v>41529</v>
          </cell>
          <cell r="R787">
            <v>0</v>
          </cell>
        </row>
        <row r="788">
          <cell r="F788" t="str">
            <v>14.811.848/0011-87</v>
          </cell>
          <cell r="G788" t="str">
            <v xml:space="preserve">Obra de Construção Civil - Av. dos Andradas, 3000, Santa Efigênia, Belo Horizonte/MG </v>
          </cell>
          <cell r="H788">
            <v>124</v>
          </cell>
          <cell r="I788">
            <v>0</v>
          </cell>
          <cell r="J788" t="str">
            <v>Liminar. Processo 0000613-72.2014.503.0017</v>
          </cell>
          <cell r="K788" t="str">
            <v>SIM. A inicial não está na pasta. Na sentença, o juiz manda não incluir no Cadastro nem no Cadin/Dívida Ativa, ao que parece que a empresa está contestanto os autos. Não conseguimos a inicial, mas AGU mandou a contestação, na qual consta que se trata de ação anulatória de autos de infração. Sentença foi favorável ao empregador e anulou os autos. Porém, decisão foi revertida no TRT. Ainda pode haver recurso do empregador.</v>
          </cell>
          <cell r="L788">
            <v>41743</v>
          </cell>
          <cell r="M788" t="str">
            <v>Não pesquisado</v>
          </cell>
          <cell r="N788">
            <v>0</v>
          </cell>
          <cell r="O788">
            <v>0</v>
          </cell>
          <cell r="P788">
            <v>41821</v>
          </cell>
          <cell r="Q788">
            <v>41822</v>
          </cell>
          <cell r="R788">
            <v>0</v>
          </cell>
        </row>
        <row r="789">
          <cell r="F789" t="str">
            <v>02.156.313/0001-69</v>
          </cell>
          <cell r="G789" t="str">
            <v>Trecho de pavimentação de rodovia - Rod. BR 060, km 267, Indiara/GO</v>
          </cell>
          <cell r="H789">
            <v>4</v>
          </cell>
          <cell r="I789">
            <v>0</v>
          </cell>
          <cell r="J789" t="str">
            <v>Liminar. Processo 0011686-58.2013.5.18.0017 17ª VT em Goiânia</v>
          </cell>
          <cell r="K789" t="str">
            <v>NÃO. Postula anulação dos autos de infração, conforme inicial. Houve sentença em 20/02/2015, que reconheceu a licitude da terceirização e anulou os autos de infração.</v>
          </cell>
          <cell r="L789" t="str">
            <v>NÃO PESQUISADA</v>
          </cell>
          <cell r="M789" t="str">
            <v>Não pesquisado</v>
          </cell>
          <cell r="N789">
            <v>0</v>
          </cell>
          <cell r="O789">
            <v>0</v>
          </cell>
          <cell r="P789">
            <v>41821</v>
          </cell>
          <cell r="Q789">
            <v>41827</v>
          </cell>
          <cell r="R789">
            <v>0</v>
          </cell>
        </row>
        <row r="790">
          <cell r="F790" t="str">
            <v>430.066.711-04</v>
          </cell>
          <cell r="G790" t="str">
            <v>Fazenda Santíssima Trindade - Rod. MT 220, zona rural de Porto dos Gaúchos/MT.</v>
          </cell>
          <cell r="H790">
            <v>2</v>
          </cell>
          <cell r="I790">
            <v>0</v>
          </cell>
          <cell r="J790" t="str">
            <v>Liminar. Reinclusão: Processo 0003091.69.2013.4.23.0037 - 2ª vara do trabalho de Sinop. 2ª exclusão: Processo 000115-69.2014.5.23.000 2ª VT de Sinop(Ação Cautelar Inominada em conexão com os autos do processo 0003091.69.2013.4.23.0037). Reinclusão: TRT 23ªR. 2ª VT de Sinop/MT (0003091-69.2013.5.23.0037) e VT de Barra do Graça/MT (0000408-63.2011.5.23.0026). Nova liminar em 23/02/2015: TRT 23ª região. 4ª VT. Proc. 0000172-32.2015.5.23.0007. VER OUTRA DECISÃO, FAVORÁVEL À UNIÃO, DE 11/04/2015, NA 2° VARA DE SINOP/MT.</v>
          </cell>
          <cell r="K790" t="str">
            <v>NÃO. Decisão anterior a dez/2012</v>
          </cell>
          <cell r="L790">
            <v>41197</v>
          </cell>
          <cell r="M790" t="str">
            <v>Não pesquisado</v>
          </cell>
          <cell r="N790">
            <v>0</v>
          </cell>
          <cell r="O790">
            <v>0</v>
          </cell>
          <cell r="P790">
            <v>41271</v>
          </cell>
          <cell r="Q790">
            <v>41379</v>
          </cell>
          <cell r="R790">
            <v>41778</v>
          </cell>
        </row>
        <row r="791">
          <cell r="F791" t="str">
            <v>076.120.106-82</v>
          </cell>
          <cell r="G791" t="str">
            <v>Fazenda Santa Tereza e Jupetu – Rodovia TO 226, KM 84 – Arapoema – TO</v>
          </cell>
          <cell r="H791">
            <v>31</v>
          </cell>
          <cell r="I791">
            <v>0</v>
          </cell>
          <cell r="J791" t="str">
            <v>liminar: 01/12/06 Decisão Definitiva</v>
          </cell>
          <cell r="K791" t="str">
            <v>NÃO. Decisão anterior a dez/2012</v>
          </cell>
          <cell r="L791" t="str">
            <v>NÃO PESQUISADA</v>
          </cell>
          <cell r="M791" t="str">
            <v>Não pesquisado</v>
          </cell>
          <cell r="N791">
            <v>0</v>
          </cell>
          <cell r="O791">
            <v>0</v>
          </cell>
          <cell r="P791">
            <v>38534</v>
          </cell>
          <cell r="Q791">
            <v>38754</v>
          </cell>
          <cell r="R791">
            <v>0</v>
          </cell>
        </row>
        <row r="792">
          <cell r="F792" t="str">
            <v>105.575.552-72</v>
          </cell>
          <cell r="G792" t="str">
            <v>Fazenda Pindaré – Estrada Marajoara, margem direita, km 08 – Dom Elizeu/PA</v>
          </cell>
          <cell r="H792">
            <v>42</v>
          </cell>
          <cell r="I792">
            <v>0</v>
          </cell>
          <cell r="J792" t="str">
            <v>liminar: 05/7/05 Decisão definitiva</v>
          </cell>
          <cell r="K792" t="str">
            <v>NÃO. Decisão anterior a dez/2012</v>
          </cell>
          <cell r="L792" t="str">
            <v>NÃO PESQUISADA</v>
          </cell>
          <cell r="M792" t="str">
            <v>Não pesquisado</v>
          </cell>
          <cell r="N792">
            <v>0</v>
          </cell>
          <cell r="O792">
            <v>0</v>
          </cell>
          <cell r="P792">
            <v>38139</v>
          </cell>
          <cell r="Q792">
            <v>38686</v>
          </cell>
          <cell r="R792">
            <v>0</v>
          </cell>
        </row>
        <row r="793">
          <cell r="F793" t="str">
            <v>050.043.141-87</v>
          </cell>
          <cell r="G793" t="str">
            <v>Fazenda Água Roxa, Rod. TO-210, Zona Rural, Ananás/TO</v>
          </cell>
          <cell r="H793">
            <v>10</v>
          </cell>
          <cell r="I793">
            <v>0</v>
          </cell>
          <cell r="J793" t="str">
            <v>Liminar: 08/11/11. Em 10/04/2013, em sede de RO, União conseguiu revogar a liminar anterior (TRT 10ª R. PROC. 01936-2011-801-10-00-6).</v>
          </cell>
          <cell r="K793" t="str">
            <v>NÃO. Decisão anterior a dez/2012</v>
          </cell>
          <cell r="L793" t="str">
            <v>NÃO PESQUISADA</v>
          </cell>
          <cell r="M793">
            <v>40072</v>
          </cell>
          <cell r="N793">
            <v>14227762</v>
          </cell>
          <cell r="O793" t="str">
            <v>Não. Decisão do 444 &lt; julho/2014</v>
          </cell>
          <cell r="P793">
            <v>40513</v>
          </cell>
          <cell r="Q793">
            <v>40855</v>
          </cell>
          <cell r="R793">
            <v>41638</v>
          </cell>
        </row>
        <row r="794">
          <cell r="F794" t="str">
            <v>061.664.905-34</v>
          </cell>
          <cell r="G794" t="str">
            <v>Fazenda Coragem, Zona Rural de Carutapera – MA</v>
          </cell>
          <cell r="H794">
            <v>9</v>
          </cell>
          <cell r="I794">
            <v>0</v>
          </cell>
          <cell r="J794" t="str">
            <v>Liminar: 12/2/09 AI pagos</v>
          </cell>
          <cell r="K794" t="str">
            <v>NÃO. Decisão anterior a dez/2012</v>
          </cell>
          <cell r="L794" t="str">
            <v>NÃO PESQUISADA</v>
          </cell>
          <cell r="M794" t="str">
            <v>Não pesquisado</v>
          </cell>
          <cell r="N794">
            <v>0</v>
          </cell>
          <cell r="O794">
            <v>0</v>
          </cell>
          <cell r="P794">
            <v>39630</v>
          </cell>
          <cell r="Q794">
            <v>39902</v>
          </cell>
          <cell r="R794">
            <v>40280</v>
          </cell>
        </row>
        <row r="795">
          <cell r="F795" t="str">
            <v>138.445.129-34</v>
          </cell>
          <cell r="G795" t="str">
            <v>Fazenda Rio da Prata – Santana do Araguaia – PA</v>
          </cell>
          <cell r="H795">
            <v>169</v>
          </cell>
          <cell r="I795">
            <v>0</v>
          </cell>
          <cell r="J795" t="str">
            <v>Liminar: 21/8/06. Reincluído em 31/07/2012 por reforma de decisão judicial - ver memorial da atualização de 07/2012.</v>
          </cell>
          <cell r="K795" t="str">
            <v>NÃO. Decisão anterior a dez/2012</v>
          </cell>
          <cell r="L795" t="str">
            <v>NÃO PESQUISADA</v>
          </cell>
          <cell r="M795" t="str">
            <v>Não pesquisado</v>
          </cell>
          <cell r="N795">
            <v>0</v>
          </cell>
          <cell r="O795">
            <v>0</v>
          </cell>
          <cell r="P795">
            <v>38139</v>
          </cell>
          <cell r="Q795">
            <v>38691</v>
          </cell>
          <cell r="R795">
            <v>38860</v>
          </cell>
        </row>
        <row r="796">
          <cell r="F796" t="str">
            <v>457.619.579-49</v>
          </cell>
          <cell r="G796" t="str">
            <v>Fazenda Maringá – Novo São Joaquim - MT</v>
          </cell>
          <cell r="H796">
            <v>45</v>
          </cell>
          <cell r="I796">
            <v>0</v>
          </cell>
          <cell r="J796" t="str">
            <v>Liminar: 22/12/08</v>
          </cell>
          <cell r="K796" t="str">
            <v>NÃO. Decisão anterior a dez/2012</v>
          </cell>
          <cell r="L796" t="str">
            <v>NÃO PESQUISADA</v>
          </cell>
          <cell r="M796" t="str">
            <v>Não pesquisado</v>
          </cell>
          <cell r="N796">
            <v>0</v>
          </cell>
          <cell r="O796">
            <v>0</v>
          </cell>
          <cell r="P796">
            <v>38139</v>
          </cell>
          <cell r="Q796">
            <v>39804</v>
          </cell>
          <cell r="R796">
            <v>40094</v>
          </cell>
        </row>
        <row r="797">
          <cell r="F797" t="str">
            <v>402.131.533-00</v>
          </cell>
          <cell r="G797" t="str">
            <v>Fazenda Boa Vista - Córrego Novo – Açailandia - MA</v>
          </cell>
          <cell r="H797">
            <v>30</v>
          </cell>
          <cell r="I797">
            <v>0</v>
          </cell>
          <cell r="J797" t="str">
            <v>Liminar: em 11.09.2009. A ser analisado na atualização de 12/2014 para ver quando a liminar foi revogada e se é o caso de reinclusão ou transferência para excluídos.</v>
          </cell>
          <cell r="K797" t="str">
            <v>NÃO. Decisão anterior a dez/2012</v>
          </cell>
          <cell r="L797" t="str">
            <v>NÃO PESQUISADA</v>
          </cell>
          <cell r="M797" t="str">
            <v>Não pesquisado</v>
          </cell>
          <cell r="N797">
            <v>0</v>
          </cell>
          <cell r="O797">
            <v>0</v>
          </cell>
          <cell r="P797">
            <v>38322</v>
          </cell>
          <cell r="Q797">
            <v>40107</v>
          </cell>
          <cell r="R797">
            <v>0</v>
          </cell>
        </row>
        <row r="798">
          <cell r="F798" t="str">
            <v>005.259.104-25</v>
          </cell>
          <cell r="G798" t="str">
            <v>Fazenda Vista Alegre, Zona Rural de Araguanà – TO</v>
          </cell>
          <cell r="H798">
            <v>13</v>
          </cell>
          <cell r="I798">
            <v>0</v>
          </cell>
          <cell r="J798" t="str">
            <v>Liminar:10/4/12. Em junho/2014: Decisão desfavorável à união transitada em 16/08/2012, conforme consulta processual no site do tribunal. Pasta foi arquivada na caixa "Excluídos".</v>
          </cell>
          <cell r="K798" t="str">
            <v>NÃO. Decisão anterior a dez/2012</v>
          </cell>
          <cell r="L798" t="str">
            <v>NÃO PESQUISADA</v>
          </cell>
          <cell r="M798" t="str">
            <v>Não pesquisado</v>
          </cell>
          <cell r="N798">
            <v>0</v>
          </cell>
          <cell r="O798">
            <v>0</v>
          </cell>
          <cell r="P798">
            <v>40360</v>
          </cell>
          <cell r="Q798">
            <v>41009</v>
          </cell>
          <cell r="R798">
            <v>0</v>
          </cell>
        </row>
        <row r="799">
          <cell r="F799" t="str">
            <v>02.138.386/0001-28; 244.913.811-00</v>
          </cell>
          <cell r="G799" t="str">
            <v>Fazenda Caracol –Rod. Transamazônica KM 40, Cachoeirinha – TO</v>
          </cell>
          <cell r="H799">
            <v>60</v>
          </cell>
          <cell r="I799">
            <v>0</v>
          </cell>
          <cell r="J799" t="str">
            <v>Na atualização de 12/03/2007, deixou de constar Carlos Henrique de Almeida, CPF 244.913.811-00, que vinha sendo informado juntamente com a empresa. Na atualização de 12/12/2007, ele voltou a constar.</v>
          </cell>
          <cell r="K799" t="str">
            <v>NÃO. Decisão anterior a dez/2012</v>
          </cell>
          <cell r="L799" t="str">
            <v>NÃO PESQUISADA</v>
          </cell>
          <cell r="M799" t="str">
            <v>Não pesquisado</v>
          </cell>
          <cell r="N799">
            <v>0</v>
          </cell>
          <cell r="O799">
            <v>0</v>
          </cell>
          <cell r="P799">
            <v>38534</v>
          </cell>
          <cell r="Q799">
            <v>41654</v>
          </cell>
          <cell r="R799">
            <v>0</v>
          </cell>
        </row>
        <row r="800">
          <cell r="F800" t="str">
            <v>05.157.482/0001-01</v>
          </cell>
          <cell r="G800" t="str">
            <v>Fazenda Santa Ana - Cumaru do Norte - PA</v>
          </cell>
          <cell r="H800">
            <v>99</v>
          </cell>
          <cell r="I800">
            <v>0</v>
          </cell>
          <cell r="J800" t="str">
            <v>Na atualização de 28/07/2006, passa a constar, junto do nome da empresa, o nome de Eleusa Maria Cavalcante AI Pagos. Farias Leôncio, CPF 373.107.984-49; e a data de inclusão no Cadastro passa a constar julho/2006. Na atualização de 15/08/2006, as alterações citadas são desfeitas.</v>
          </cell>
          <cell r="K800" t="str">
            <v>NÃO. Decisão anterior a dez/2012</v>
          </cell>
          <cell r="L800" t="str">
            <v>NÃO PESQUISADA</v>
          </cell>
          <cell r="M800" t="str">
            <v>Não pesquisado</v>
          </cell>
          <cell r="N800">
            <v>0</v>
          </cell>
          <cell r="O800">
            <v>0</v>
          </cell>
          <cell r="P800">
            <v>38322</v>
          </cell>
          <cell r="Q800">
            <v>39359</v>
          </cell>
          <cell r="R800">
            <v>0</v>
          </cell>
        </row>
        <row r="801">
          <cell r="F801" t="str">
            <v>680.711.597-00</v>
          </cell>
          <cell r="G801" t="str">
            <v>Extração de pedras - Sítio Santo Cristo, RJ 186, Estrada Pádua/Pirapetinga, km 12, Santo Antonio de Pádua/RJ</v>
          </cell>
          <cell r="H801">
            <v>1</v>
          </cell>
          <cell r="I801">
            <v>0</v>
          </cell>
          <cell r="J801" t="str">
            <v>NOME E CPF CORRIGIDOS. Relatório em nome de Pedras Decorativas Pimenta de Pádua, CNPJ 32583098000143. Relatório conclusivo, existencia de guias de seguro, falta de comunicação da constatação de trabalho analogo nos autos e em qualquer outro documento.</v>
          </cell>
          <cell r="K801" t="str">
            <v>SIM.</v>
          </cell>
          <cell r="L801">
            <v>41634</v>
          </cell>
          <cell r="M801" t="str">
            <v>Não lavrado</v>
          </cell>
          <cell r="N801">
            <v>0</v>
          </cell>
          <cell r="O801">
            <v>0</v>
          </cell>
          <cell r="P801">
            <v>41821</v>
          </cell>
          <cell r="Q801">
            <v>42004</v>
          </cell>
        </row>
        <row r="802">
          <cell r="F802" t="str">
            <v>09.036.764/0001-01</v>
          </cell>
          <cell r="G802" t="str">
            <v>Fazenda Rosemay</v>
          </cell>
          <cell r="H802">
            <v>10</v>
          </cell>
          <cell r="I802">
            <v>0</v>
          </cell>
          <cell r="J802" t="str">
            <v>O proprietário da fazenda (Harold Espínola Rodrigues Coelho), que havia empreitado o serviço para a empresa Ronaldo Rebert, ajuizou ação pedindo a exclusão do nome de sua fazenda do Cadastro. Obteve liminar, mas depois a decisão foi revertida e o nome da fazenda foi reincluído no Cadastro. Sentença (houve embargos de declaração,sem efeitos infringentes) Verificar se há recurso. TRT 24ª Região. 4ª VT Campo Grande. Proc.0000807.63.2013.5.24.0004.</v>
          </cell>
          <cell r="K802" t="str">
            <v>NÃO. Decisão anterior a dez/2012</v>
          </cell>
          <cell r="L802">
            <v>41190</v>
          </cell>
          <cell r="M802" t="str">
            <v>Não lavrado</v>
          </cell>
          <cell r="N802">
            <v>0</v>
          </cell>
          <cell r="O802">
            <v>0</v>
          </cell>
          <cell r="P802">
            <v>41271</v>
          </cell>
          <cell r="Q802">
            <v>42004</v>
          </cell>
        </row>
        <row r="803">
          <cell r="F803" t="str">
            <v>206.952.413-20</v>
          </cell>
          <cell r="G803" t="str">
            <v>Fazenda Oriente Médio - Rod. BR 222, km 14, zona rural, Dom Eliseu/PA</v>
          </cell>
          <cell r="H803">
            <v>17</v>
          </cell>
          <cell r="I803">
            <v>0</v>
          </cell>
          <cell r="J803" t="str">
            <v>O relatório está em nome de GAUDÊNCIO DE SOUZA COSTA, CPF 00373389515</v>
          </cell>
          <cell r="K803" t="str">
            <v>NÃO. Decisão anterior a dez/2012.</v>
          </cell>
          <cell r="L803">
            <v>41238</v>
          </cell>
          <cell r="M803">
            <v>39006</v>
          </cell>
          <cell r="N803">
            <v>14212609</v>
          </cell>
          <cell r="O803" t="str">
            <v>Não. Decisão do 444 &lt; julho/2014</v>
          </cell>
          <cell r="P803">
            <v>41638</v>
          </cell>
          <cell r="Q803">
            <v>42004</v>
          </cell>
        </row>
        <row r="804">
          <cell r="F804" t="str">
            <v>635.739.547-15</v>
          </cell>
          <cell r="G804" t="str">
            <v>Fazenda Santa Maria II do Rio Claro - zona rural, Jussara/GO</v>
          </cell>
          <cell r="H804">
            <v>14</v>
          </cell>
          <cell r="I804">
            <v>0</v>
          </cell>
          <cell r="J804" t="str">
            <v>Obteve liminar que determina a exclusão do nome no prazo de 10 dias após o trânsito em julgado da decisão. Mas a decisão não transitou em julgado porque a União recorreu, conforme consta de parecer do jurídico neste sentido. (TRT 18ª REGIÃO. Proc. 0001583-25.2014.5.18.0221). Pede apenas a exclusão do Cadastro; não contesta os autos de infração.</v>
          </cell>
          <cell r="K804" t="str">
            <v>SIM. Não localizei o pedido na pasta. Na setença, informa-se que o autor admite as irregularidades, alega que pagou todas as verbas trabalhistas, parcelou e vem pagando todas as multas, e que vem tendo prejuízos devido à sua inclusão no Cadastro. Parece que o pedido foi apenas de exclusão do Cadastro.</v>
          </cell>
          <cell r="L804">
            <v>41602</v>
          </cell>
          <cell r="M804">
            <v>41582</v>
          </cell>
          <cell r="N804">
            <v>25052306</v>
          </cell>
          <cell r="O804" t="str">
            <v>Não. Decisão do 444 &lt; julho/2014</v>
          </cell>
          <cell r="P804">
            <v>41821</v>
          </cell>
          <cell r="Q804">
            <v>42004</v>
          </cell>
          <cell r="R804">
            <v>0</v>
          </cell>
        </row>
        <row r="805">
          <cell r="F805" t="str">
            <v>004.761.536-20</v>
          </cell>
          <cell r="G805" t="str">
            <v>Fazenda Água Limpa do Araguaia, Rod. GO 528, KM 33, à esquerda, Zona Rural de Jussara – GO</v>
          </cell>
          <cell r="H805">
            <v>29</v>
          </cell>
          <cell r="I805">
            <v>0</v>
          </cell>
          <cell r="J805" t="str">
            <v>Pagto pedido administrativo.</v>
          </cell>
          <cell r="K805" t="str">
            <v>NÃO. Decisão anterior a dez/2012</v>
          </cell>
          <cell r="L805" t="str">
            <v>NÃO PESQUISADA</v>
          </cell>
          <cell r="M805" t="str">
            <v>Não pesquisado</v>
          </cell>
          <cell r="N805">
            <v>0</v>
          </cell>
          <cell r="O805">
            <v>0</v>
          </cell>
          <cell r="P805">
            <v>40725</v>
          </cell>
          <cell r="Q805">
            <v>41512</v>
          </cell>
          <cell r="R805">
            <v>0</v>
          </cell>
        </row>
        <row r="806">
          <cell r="F806" t="str">
            <v>240.823.339-91</v>
          </cell>
          <cell r="G806" t="str">
            <v>Fazenda N. Senhora Aparecida – Formosa Rio Preto – BA</v>
          </cell>
          <cell r="H806">
            <v>39</v>
          </cell>
          <cell r="I806">
            <v>0</v>
          </cell>
          <cell r="J806" t="str">
            <v>Parcelamento integralmente pago</v>
          </cell>
          <cell r="K806" t="str">
            <v>NÃO. Decisão anterior a dez/2012</v>
          </cell>
          <cell r="L806" t="str">
            <v>NÃO PESQUISADA</v>
          </cell>
          <cell r="M806" t="str">
            <v>Não pesquisado</v>
          </cell>
          <cell r="N806">
            <v>0</v>
          </cell>
          <cell r="O806">
            <v>0</v>
          </cell>
          <cell r="P806">
            <v>38899</v>
          </cell>
          <cell r="Q806">
            <v>38988</v>
          </cell>
          <cell r="R806">
            <v>39946</v>
          </cell>
        </row>
        <row r="807">
          <cell r="F807" t="str">
            <v>140.285.688-11</v>
          </cell>
          <cell r="G807" t="str">
            <v>Fazenda Poção Bonito, Ponte Alta do Bom Jesus – TO End.: R. Itaguaçu, 175-V.Vivaldi-S.Bernardo do Campo - SP</v>
          </cell>
          <cell r="H807">
            <v>11</v>
          </cell>
          <cell r="I807">
            <v>0</v>
          </cell>
          <cell r="J807" t="str">
            <v>Parcelamento PFN</v>
          </cell>
          <cell r="K807" t="str">
            <v>NÃO. Decisão anterior a dez/2012</v>
          </cell>
          <cell r="L807" t="str">
            <v>NÃO PESQUISADA</v>
          </cell>
          <cell r="M807" t="str">
            <v>Não pesquisado</v>
          </cell>
          <cell r="N807">
            <v>0</v>
          </cell>
          <cell r="O807">
            <v>0</v>
          </cell>
          <cell r="P807">
            <v>40360</v>
          </cell>
          <cell r="Q807">
            <v>41617</v>
          </cell>
          <cell r="R807">
            <v>0</v>
          </cell>
        </row>
        <row r="808">
          <cell r="F808" t="str">
            <v>042.088.541-20</v>
          </cell>
          <cell r="G808" t="str">
            <v>Fazenda Entre Cachoeiras – zona rural de Carmo do Rio Claro/MG</v>
          </cell>
          <cell r="H808">
            <v>0</v>
          </cell>
          <cell r="I808">
            <v>0</v>
          </cell>
          <cell r="J808" t="str">
            <v>Parcelamento PFN</v>
          </cell>
          <cell r="K808" t="str">
            <v>NÃO. Decisão anterior a dez/2012</v>
          </cell>
          <cell r="L808" t="str">
            <v>NÃO PESQUISADA</v>
          </cell>
          <cell r="M808" t="str">
            <v>Não pesquisado</v>
          </cell>
          <cell r="N808">
            <v>0</v>
          </cell>
          <cell r="O808">
            <v>0</v>
          </cell>
          <cell r="P808">
            <v>41091</v>
          </cell>
          <cell r="Q808">
            <v>41971</v>
          </cell>
          <cell r="R808">
            <v>0</v>
          </cell>
        </row>
        <row r="809">
          <cell r="F809" t="str">
            <v>280.371.701-87</v>
          </cell>
          <cell r="G809" t="str">
            <v>Fazenda Pantanal – Estrada Velha de Axixá a Transamazônica, km 05, margem esquerda – Axixá do Tocantins/TO</v>
          </cell>
          <cell r="H809">
            <v>5</v>
          </cell>
          <cell r="J809" t="str">
            <v>Parcelamento PFN cancelado.</v>
          </cell>
          <cell r="K809" t="str">
            <v>NÃO. Decisão anterior a dez/2012</v>
          </cell>
          <cell r="L809" t="str">
            <v>NÃO PESQUISADA</v>
          </cell>
          <cell r="M809">
            <v>39009</v>
          </cell>
          <cell r="N809">
            <v>11670690</v>
          </cell>
          <cell r="O809" t="str">
            <v>Não. Decisão do 444 &lt; julho/2014</v>
          </cell>
          <cell r="P809">
            <v>39280</v>
          </cell>
          <cell r="Q809">
            <v>41306</v>
          </cell>
          <cell r="R809">
            <v>41464</v>
          </cell>
        </row>
        <row r="810">
          <cell r="F810" t="str">
            <v>014.487.307-91</v>
          </cell>
          <cell r="G810" t="str">
            <v>Fazenda Santa Bárbara e Bom Jesus, Rod. BR 222, KM 135, Zona Rural de Monção – MA</v>
          </cell>
          <cell r="H810">
            <v>31</v>
          </cell>
          <cell r="I810">
            <v>0</v>
          </cell>
          <cell r="J810" t="str">
            <v>Parcelamento PFN CX.AZUL</v>
          </cell>
          <cell r="K810" t="str">
            <v>NÃO. Decisão anterior a dez/2012</v>
          </cell>
          <cell r="L810" t="str">
            <v>NÃO PESQUISADA</v>
          </cell>
          <cell r="M810" t="str">
            <v>Não pesquisado</v>
          </cell>
          <cell r="N810">
            <v>0</v>
          </cell>
          <cell r="O810">
            <v>0</v>
          </cell>
          <cell r="P810">
            <v>39630</v>
          </cell>
          <cell r="Q810">
            <v>41053</v>
          </cell>
          <cell r="R810">
            <v>0</v>
          </cell>
        </row>
        <row r="811">
          <cell r="F811" t="str">
            <v>10.500.221/0001-82</v>
          </cell>
          <cell r="G811" t="str">
            <v>Fazenda Tabuleiro, KM 26, BR-020, Parambu – CE</v>
          </cell>
          <cell r="H811">
            <v>51</v>
          </cell>
          <cell r="I811">
            <v>0</v>
          </cell>
          <cell r="J811" t="str">
            <v>Parcelamento PFN.</v>
          </cell>
          <cell r="K811" t="str">
            <v>NÃO. Decisão anterior a dez/2012</v>
          </cell>
          <cell r="L811" t="str">
            <v>NÃO PESQUISADA</v>
          </cell>
          <cell r="M811" t="str">
            <v>Não pesquisado</v>
          </cell>
          <cell r="N811">
            <v>0</v>
          </cell>
          <cell r="O811">
            <v>0</v>
          </cell>
          <cell r="P811">
            <v>40543</v>
          </cell>
          <cell r="Q811">
            <v>41359</v>
          </cell>
          <cell r="R811">
            <v>0</v>
          </cell>
        </row>
        <row r="812">
          <cell r="F812" t="str">
            <v>007.355.541-02</v>
          </cell>
          <cell r="G812" t="str">
            <v>Fazenda Alegria, Zona Rural, Antonio Almeida – PI</v>
          </cell>
          <cell r="H812">
            <v>9</v>
          </cell>
          <cell r="I812">
            <v>0</v>
          </cell>
          <cell r="J812" t="str">
            <v>Parcelamento PFN.</v>
          </cell>
          <cell r="K812" t="str">
            <v>NÃO. Decisão anterior a dez/2012</v>
          </cell>
          <cell r="L812" t="str">
            <v>NÃO PESQUISADA</v>
          </cell>
          <cell r="M812" t="str">
            <v>Não pesquisado</v>
          </cell>
          <cell r="N812">
            <v>0</v>
          </cell>
          <cell r="O812">
            <v>0</v>
          </cell>
          <cell r="P812">
            <v>40513</v>
          </cell>
          <cell r="Q812">
            <v>41582</v>
          </cell>
          <cell r="R812">
            <v>0</v>
          </cell>
        </row>
        <row r="813">
          <cell r="F813" t="str">
            <v>59.591.974/0014-54</v>
          </cell>
          <cell r="G813" t="str">
            <v>Zona Rural, Jaborandi – BA</v>
          </cell>
          <cell r="H813">
            <v>174</v>
          </cell>
          <cell r="I813">
            <v>0</v>
          </cell>
          <cell r="J813" t="str">
            <v>Parcelamento PFN.</v>
          </cell>
          <cell r="K813" t="str">
            <v>NÃO. Decisão anterior a dez/2012</v>
          </cell>
          <cell r="L813" t="str">
            <v>NÃO PESQUISADA</v>
          </cell>
          <cell r="M813" t="str">
            <v>Não pesquisado</v>
          </cell>
          <cell r="N813">
            <v>0</v>
          </cell>
          <cell r="O813">
            <v>0</v>
          </cell>
          <cell r="P813">
            <v>40513</v>
          </cell>
          <cell r="Q813">
            <v>41780</v>
          </cell>
          <cell r="R813">
            <v>0</v>
          </cell>
        </row>
        <row r="814">
          <cell r="F814" t="str">
            <v>221.446.682-72</v>
          </cell>
          <cell r="G814" t="str">
            <v>Fazenda São Francisco - linha C-60, gleba Burareiro, Ariquemes/RO</v>
          </cell>
          <cell r="H814">
            <v>0</v>
          </cell>
          <cell r="I814">
            <v>0</v>
          </cell>
          <cell r="J814" t="str">
            <v>Pedido administrativo</v>
          </cell>
          <cell r="K814" t="str">
            <v>NÃO. Decisão anterior a dez/2012</v>
          </cell>
          <cell r="L814" t="str">
            <v>NÃO PESQUISADA</v>
          </cell>
          <cell r="M814" t="str">
            <v>Não pesquisado</v>
          </cell>
          <cell r="N814">
            <v>0</v>
          </cell>
          <cell r="O814">
            <v>0</v>
          </cell>
          <cell r="P814">
            <v>41091</v>
          </cell>
          <cell r="Q814">
            <v>41913</v>
          </cell>
          <cell r="R814">
            <v>0</v>
          </cell>
        </row>
        <row r="815">
          <cell r="F815" t="str">
            <v>08.156.226/0005-11</v>
          </cell>
          <cell r="G815" t="str">
            <v xml:space="preserve">Fazenda Rio Dourado – s/n, Margem direita do Rio Fresco Cumaru do Norte - PA </v>
          </cell>
          <cell r="H815">
            <v>54</v>
          </cell>
          <cell r="I815">
            <v>0</v>
          </cell>
          <cell r="J815" t="str">
            <v>Pedido administrativo.</v>
          </cell>
          <cell r="K815" t="str">
            <v>NÃO. Decisão anterior a dez/2012</v>
          </cell>
          <cell r="L815" t="str">
            <v>NÃO PESQUISADA</v>
          </cell>
          <cell r="M815" t="str">
            <v>Não pesquisado</v>
          </cell>
          <cell r="N815">
            <v>0</v>
          </cell>
          <cell r="O815">
            <v>0</v>
          </cell>
          <cell r="P815">
            <v>38139</v>
          </cell>
          <cell r="Q815">
            <v>41288</v>
          </cell>
          <cell r="R815">
            <v>0</v>
          </cell>
        </row>
        <row r="816">
          <cell r="F816" t="str">
            <v>523.172.503-04</v>
          </cell>
          <cell r="G816" t="str">
            <v>Fazenda Boa Esperança, Zona Rural de Novo Repartimento – PA</v>
          </cell>
          <cell r="H816">
            <v>2</v>
          </cell>
          <cell r="I816">
            <v>0</v>
          </cell>
          <cell r="J816" t="str">
            <v>Pedido administrativo.</v>
          </cell>
          <cell r="K816" t="str">
            <v>NÃO. Decisão anterior a dez/2012</v>
          </cell>
          <cell r="L816" t="str">
            <v>NÃO PESQUISADA</v>
          </cell>
          <cell r="M816" t="str">
            <v>Não pesquisado</v>
          </cell>
          <cell r="N816">
            <v>0</v>
          </cell>
          <cell r="O816">
            <v>0</v>
          </cell>
          <cell r="P816">
            <v>40543</v>
          </cell>
          <cell r="Q816">
            <v>41358</v>
          </cell>
          <cell r="R816">
            <v>0</v>
          </cell>
        </row>
        <row r="817">
          <cell r="F817" t="str">
            <v>022.756.941-53</v>
          </cell>
          <cell r="G817" t="str">
            <v>Fazenda cedro, Rodovia Laguna/Carapã, Km 06, Zona Rural de Dourados – MS</v>
          </cell>
          <cell r="H817">
            <v>11</v>
          </cell>
          <cell r="I817">
            <v>0</v>
          </cell>
          <cell r="J817" t="str">
            <v>Pedido administrativo.</v>
          </cell>
          <cell r="K817" t="str">
            <v>NÃO. Decisão anterior a dez/2012</v>
          </cell>
          <cell r="L817" t="str">
            <v>NÃO PESQUISADA</v>
          </cell>
          <cell r="M817" t="str">
            <v>Não pesquisado</v>
          </cell>
          <cell r="N817">
            <v>0</v>
          </cell>
          <cell r="O817">
            <v>0</v>
          </cell>
          <cell r="P817">
            <v>40543</v>
          </cell>
          <cell r="Q817">
            <v>41358</v>
          </cell>
          <cell r="R817">
            <v>0</v>
          </cell>
        </row>
        <row r="818">
          <cell r="F818" t="str">
            <v>213.734.340-15</v>
          </cell>
          <cell r="G818" t="str">
            <v>Fazenda Boa Sorte, Gleba Alvorada – Zona Rural – Porto dos Gaúchos - MT</v>
          </cell>
          <cell r="H818">
            <v>14</v>
          </cell>
          <cell r="I818">
            <v>0</v>
          </cell>
          <cell r="J818" t="str">
            <v>Pedido administrativo.</v>
          </cell>
          <cell r="K818" t="str">
            <v>NÃO. Decisão anterior a dez/2012</v>
          </cell>
          <cell r="L818" t="str">
            <v>NÃO PESQUISADA</v>
          </cell>
          <cell r="M818" t="str">
            <v>Não pesquisado</v>
          </cell>
          <cell r="N818">
            <v>0</v>
          </cell>
          <cell r="O818">
            <v>0</v>
          </cell>
          <cell r="P818">
            <v>40015</v>
          </cell>
          <cell r="Q818">
            <v>40534</v>
          </cell>
          <cell r="R818">
            <v>41121</v>
          </cell>
        </row>
        <row r="819">
          <cell r="F819" t="str">
            <v>368.373.851-00</v>
          </cell>
          <cell r="G819" t="str">
            <v>Fazenda Morro Alto, Zona Rural de São Gabriel do Oeste – MS</v>
          </cell>
          <cell r="H819">
            <v>13</v>
          </cell>
          <cell r="I819">
            <v>0</v>
          </cell>
          <cell r="J819" t="str">
            <v>Pedido administrativo.</v>
          </cell>
          <cell r="K819" t="str">
            <v>NÃO. Decisão anterior a dez/2012</v>
          </cell>
          <cell r="L819" t="str">
            <v>NÃO PESQUISADA</v>
          </cell>
          <cell r="M819" t="str">
            <v>Não pesquisado</v>
          </cell>
          <cell r="N819">
            <v>0</v>
          </cell>
          <cell r="O819">
            <v>0</v>
          </cell>
          <cell r="P819">
            <v>40543</v>
          </cell>
          <cell r="Q819">
            <v>41306</v>
          </cell>
          <cell r="R819">
            <v>0</v>
          </cell>
        </row>
        <row r="820">
          <cell r="F820" t="str">
            <v>04.247.681/0001-48</v>
          </cell>
          <cell r="G820" t="str">
            <v>Rodovia MS-080, Trecho Corguinho/Rio Negro, Corguinho – MS</v>
          </cell>
          <cell r="H820">
            <v>13</v>
          </cell>
          <cell r="I820">
            <v>0</v>
          </cell>
          <cell r="J820" t="str">
            <v>Pedido administrativo.</v>
          </cell>
          <cell r="K820" t="str">
            <v>NÃO. Decisão anterior a dez/2012</v>
          </cell>
          <cell r="L820" t="str">
            <v>NÃO PESQUISADA</v>
          </cell>
          <cell r="M820" t="str">
            <v>Não pesquisado</v>
          </cell>
          <cell r="N820">
            <v>0</v>
          </cell>
          <cell r="O820">
            <v>0</v>
          </cell>
          <cell r="P820">
            <v>40513</v>
          </cell>
          <cell r="Q820">
            <v>41617</v>
          </cell>
          <cell r="R820">
            <v>0</v>
          </cell>
        </row>
        <row r="821">
          <cell r="F821" t="str">
            <v>008.042.230-68</v>
          </cell>
          <cell r="G821" t="str">
            <v>Destilaria Centro Oeste Iguatemi Ltda., Estrada da Balsinha, Km 15, Zona Rural, Iguatemi – MS</v>
          </cell>
          <cell r="H821">
            <v>126</v>
          </cell>
          <cell r="I821">
            <v>0</v>
          </cell>
          <cell r="J821" t="str">
            <v>Pedido administrativo.</v>
          </cell>
          <cell r="K821" t="str">
            <v>NÃO. Decisão anterior a dez/2012</v>
          </cell>
          <cell r="L821" t="str">
            <v>NÃO PESQUISADA</v>
          </cell>
          <cell r="M821" t="str">
            <v>Não pesquisado</v>
          </cell>
          <cell r="N821">
            <v>0</v>
          </cell>
          <cell r="O821">
            <v>0</v>
          </cell>
          <cell r="P821">
            <v>40543</v>
          </cell>
          <cell r="Q821">
            <v>41359</v>
          </cell>
          <cell r="R821">
            <v>0</v>
          </cell>
        </row>
        <row r="822">
          <cell r="F822" t="str">
            <v>75.144.139/0001-08</v>
          </cell>
          <cell r="G822" t="str">
            <v>Fazenda Santa Maria, Zona Rural, União da Vitória – PR</v>
          </cell>
          <cell r="H822">
            <v>8</v>
          </cell>
          <cell r="I822">
            <v>0</v>
          </cell>
          <cell r="J822" t="str">
            <v>Pedido administrativo.</v>
          </cell>
          <cell r="K822" t="str">
            <v>NÃO. Decisão anterior a dez/2012</v>
          </cell>
          <cell r="L822" t="str">
            <v>NÃO PESQUISADA</v>
          </cell>
          <cell r="M822" t="str">
            <v>Não pesquisado</v>
          </cell>
          <cell r="N822">
            <v>0</v>
          </cell>
          <cell r="O822">
            <v>0</v>
          </cell>
          <cell r="P822">
            <v>40543</v>
          </cell>
          <cell r="Q822">
            <v>41358</v>
          </cell>
          <cell r="R822">
            <v>0</v>
          </cell>
        </row>
        <row r="823">
          <cell r="F823" t="str">
            <v>213.401.619-15</v>
          </cell>
          <cell r="G823" t="str">
            <v xml:space="preserve">Fazenda Mococa – BR 364, km 127, ramal Santo Antônio, Boca do Acre/AM. </v>
          </cell>
          <cell r="H823">
            <v>0</v>
          </cell>
          <cell r="I823">
            <v>0</v>
          </cell>
          <cell r="J823" t="str">
            <v>Pedido administrativo.</v>
          </cell>
          <cell r="K823" t="str">
            <v>NÃO. Decisão anterior a dez/2012</v>
          </cell>
          <cell r="L823" t="str">
            <v>NÃO PESQUISADA</v>
          </cell>
          <cell r="M823" t="str">
            <v>Não pesquisado</v>
          </cell>
          <cell r="N823">
            <v>0</v>
          </cell>
          <cell r="O823">
            <v>0</v>
          </cell>
          <cell r="P823">
            <v>41091</v>
          </cell>
          <cell r="Q823">
            <v>41878</v>
          </cell>
          <cell r="R823">
            <v>0</v>
          </cell>
        </row>
        <row r="824">
          <cell r="F824" t="str">
            <v>350.796.494-53</v>
          </cell>
          <cell r="G824" t="str">
            <v>Distrito Irrigado do Rio Açu – Setor 5, lotes 44, 45 e 49 – Alto do Rodrigues – RN</v>
          </cell>
          <cell r="H824">
            <v>29</v>
          </cell>
          <cell r="I824">
            <v>0</v>
          </cell>
          <cell r="J824" t="str">
            <v>Pedido administrativo. Parcelamento</v>
          </cell>
          <cell r="K824" t="str">
            <v>NÃO. Decisão anterior a dez/2012</v>
          </cell>
          <cell r="L824" t="str">
            <v>NÃO PESQUISADA</v>
          </cell>
          <cell r="M824" t="str">
            <v>Não pesquisado</v>
          </cell>
          <cell r="N824">
            <v>0</v>
          </cell>
          <cell r="O824">
            <v>0</v>
          </cell>
          <cell r="P824">
            <v>38899</v>
          </cell>
          <cell r="Q824">
            <v>41859</v>
          </cell>
          <cell r="R824">
            <v>0</v>
          </cell>
        </row>
        <row r="825">
          <cell r="F825" t="str">
            <v>04.885.034/0001-61</v>
          </cell>
          <cell r="G825" t="str">
            <v>Rod. BR 010, KM 1688, Estrada da Maritaca, Paragominas – PA</v>
          </cell>
          <cell r="H825">
            <v>16</v>
          </cell>
          <cell r="I825">
            <v>0</v>
          </cell>
          <cell r="J825" t="str">
            <v>Pedido administrativo. Requisitos preenchidos</v>
          </cell>
          <cell r="K825" t="str">
            <v>NÃO. Decisão anterior a dez/2012</v>
          </cell>
          <cell r="L825" t="str">
            <v>NÃO PESQUISADA</v>
          </cell>
          <cell r="M825" t="str">
            <v>Não pesquisado</v>
          </cell>
          <cell r="N825">
            <v>0</v>
          </cell>
          <cell r="O825">
            <v>0</v>
          </cell>
          <cell r="P825">
            <v>40907</v>
          </cell>
          <cell r="Q825">
            <v>41859</v>
          </cell>
          <cell r="R825">
            <v>0</v>
          </cell>
        </row>
        <row r="826">
          <cell r="F826" t="str">
            <v>008.067.734-72</v>
          </cell>
          <cell r="G826" t="str">
            <v>Fazenda Bela Vista, Rodovia BR-230, Transamazonica, KM 09, Sentido Novo Repartimento/Marabá, Vicinal à direita 9 km, Zona Rural, Novo Repartimento - PA</v>
          </cell>
          <cell r="H826">
            <v>8</v>
          </cell>
          <cell r="I826">
            <v>0</v>
          </cell>
          <cell r="J826" t="str">
            <v>Processo 0000282-64.2014.5.08.0110 1ª vara do trabalho de Tucuruí</v>
          </cell>
          <cell r="K826" t="str">
            <v>NÃO. Decisão anterior a dez/2012</v>
          </cell>
          <cell r="L826" t="str">
            <v>NÃO PESQUISADA</v>
          </cell>
          <cell r="M826" t="str">
            <v>Não pesquisado</v>
          </cell>
          <cell r="N826">
            <v>0</v>
          </cell>
          <cell r="O826">
            <v>0</v>
          </cell>
          <cell r="P826">
            <v>40513</v>
          </cell>
          <cell r="Q826">
            <v>41757</v>
          </cell>
          <cell r="R826">
            <v>0</v>
          </cell>
        </row>
        <row r="827">
          <cell r="F827" t="str">
            <v>011.755.618-19</v>
          </cell>
          <cell r="G827" t="str">
            <v>Fazenda Bocajá - área rural, Porto Murtinho/MS</v>
          </cell>
          <cell r="H827">
            <v>8</v>
          </cell>
          <cell r="I827">
            <v>0</v>
          </cell>
          <cell r="J827" t="str">
            <v>Processo n° 0000249-35.2014.5.24.0076. Vara do Trabalho em Jardim/MS. Acórdão transitou em julgado em 30/09/2015: anulação dos AI e EXCLUSÃO.</v>
          </cell>
          <cell r="K827" t="str">
            <v>NÃO. A inicial não está na pasta. Segundo a setença, trata-se de ação declaratória de nulidade de auto de infração com pedido de tutela antecipada para suspender a cobranças das multas: argumenta não ter sido observada a dupla visita, nega vínculo de emprego, ressaalva que irá discutir em ação própria o vínculo empregatício. Sentença manda juntar cópias dos autos para que se possa analisar o pedido de suspensão da cobrança das multas e manda excluir o nome do Cadastro, vez que a empregadora está discutindo os autos de infração. Em dez/2015. Verificado que a decisão foi desfavorável à União, inclusive no RO.</v>
          </cell>
          <cell r="L827" t="str">
            <v>NÃO PESQUISADA</v>
          </cell>
          <cell r="M827" t="str">
            <v>Não pesquisado</v>
          </cell>
          <cell r="N827">
            <v>0</v>
          </cell>
          <cell r="O827">
            <v>0</v>
          </cell>
          <cell r="P827">
            <v>41821</v>
          </cell>
          <cell r="Q827">
            <v>41837</v>
          </cell>
          <cell r="R827">
            <v>0</v>
          </cell>
        </row>
        <row r="828">
          <cell r="F828" t="str">
            <v>356.145.289-20</v>
          </cell>
          <cell r="G828" t="str">
            <v>Fazenda Nova Orleans - zona rural, Santana do Araguaia/PA</v>
          </cell>
          <cell r="H828">
            <v>29</v>
          </cell>
          <cell r="I828">
            <v>0</v>
          </cell>
          <cell r="J828" t="str">
            <v>Processo nº 0000838-42.2014.5.08.0118, TRT8, VT de Redenção/PA: ação declaratória de nulidade do ato administrativo de inclusão do nome do empregador no Cadastro. Em 19/02/16, juiz setenciou que inclusão no Cadastro foi legal, porém determinou exclusão em razão de já terem transcorrido 2 anos desde a inclusão. Empregador havia alegado (segunda a sentença) que as multas impostas foram paga, que parte dos autos prescreveram e demais foram improcedentes, que o acordo com MPT foi cumprido, e que houve prescrição para inclusão no Cadastro. Não contesta as irregularidades, nem o trabalho escravo.</v>
          </cell>
          <cell r="K828" t="str">
            <v>SIM. Ação declaratória de nulidade do ato administrativo de inclusão do nome do empregador no Cadastro. Em 19/02/16, juiz setenciou que inclusão no Cadastro foi legal, porém determinou exclusão em razão de já terem transcorrido 2 anos desde a inclusão. Empregador havia alegado (segunda a sentença) que as multas impostas foram pagas, que parte dos autos prescreveram e demais foram improcedentes, que o acordo com MPT foi cumprido, e que houve prescrição para inclusão no Cadastro. Não contesta as irregularidades, nem o trabalho escravo.</v>
          </cell>
          <cell r="L828">
            <v>41466</v>
          </cell>
          <cell r="M828" t="str">
            <v>Não pesquisado</v>
          </cell>
          <cell r="N828">
            <v>0</v>
          </cell>
          <cell r="O828">
            <v>0</v>
          </cell>
          <cell r="P828">
            <v>41638</v>
          </cell>
          <cell r="Q828">
            <v>42004</v>
          </cell>
          <cell r="R828">
            <v>0</v>
          </cell>
        </row>
        <row r="829">
          <cell r="F829" t="str">
            <v>04.773.159/0002-80</v>
          </cell>
          <cell r="G829" t="str">
            <v>Rod. MS KM 395 – Zona Rural – Braslândia/MS</v>
          </cell>
          <cell r="H829">
            <v>1011</v>
          </cell>
          <cell r="I829">
            <v>0</v>
          </cell>
          <cell r="J829" t="str">
            <v>Quando foi reincluída na atualização semestral de 21/07/2009, a coluna "mês/ano de inclusão no cadastro" foi informada "julho/2009", mas a primeira inclusão é de 15/07/2008.</v>
          </cell>
          <cell r="K829" t="str">
            <v>NÃO. Decisão anterior a dez/2012</v>
          </cell>
          <cell r="L829" t="str">
            <v>NÃO PESQUISADA</v>
          </cell>
          <cell r="M829" t="str">
            <v>Não pesquisado</v>
          </cell>
          <cell r="N829">
            <v>0</v>
          </cell>
          <cell r="O829">
            <v>0</v>
          </cell>
          <cell r="P829">
            <v>39630</v>
          </cell>
          <cell r="Q829">
            <v>39696</v>
          </cell>
          <cell r="R829">
            <v>40015</v>
          </cell>
        </row>
        <row r="830">
          <cell r="F830" t="str">
            <v>091.906.195-87</v>
          </cell>
          <cell r="G830" t="str">
            <v xml:space="preserve">Fazenda São Jorge – BR-222, Km 109 – Povoado de São Miguel - Santa Luzia - MA </v>
          </cell>
          <cell r="H830">
            <v>45</v>
          </cell>
          <cell r="I830">
            <v>0</v>
          </cell>
          <cell r="J830" t="str">
            <v>queda de liminar</v>
          </cell>
          <cell r="K830" t="str">
            <v>NÃO. Decisão anterior a dez/2012</v>
          </cell>
          <cell r="L830" t="str">
            <v>NÃO PESQUISADA</v>
          </cell>
          <cell r="M830" t="str">
            <v>Não pesquisado</v>
          </cell>
          <cell r="N830">
            <v>0</v>
          </cell>
          <cell r="O830">
            <v>0</v>
          </cell>
          <cell r="P830">
            <v>39995</v>
          </cell>
          <cell r="Q830">
            <v>42003</v>
          </cell>
          <cell r="R830">
            <v>0</v>
          </cell>
        </row>
        <row r="831">
          <cell r="F831" t="str">
            <v>159.949.706-97</v>
          </cell>
          <cell r="G831" t="str">
            <v>Fazenda Bandeirantes - Rod. GO 040, km 08, zona rural, Goiatuba/GO</v>
          </cell>
          <cell r="H831">
            <v>32</v>
          </cell>
          <cell r="I831">
            <v>0</v>
          </cell>
          <cell r="J831" t="str">
            <v>Queda de liminar</v>
          </cell>
          <cell r="K831" t="str">
            <v>NÃO. Decisão anterior a dez/2012</v>
          </cell>
          <cell r="L831" t="str">
            <v>NÃO PESQUISADA</v>
          </cell>
          <cell r="M831">
            <v>39449</v>
          </cell>
          <cell r="N831">
            <v>12772208</v>
          </cell>
          <cell r="O831" t="str">
            <v>Não. Decisão do 444 &lt; julho/2014</v>
          </cell>
          <cell r="P831">
            <v>39995</v>
          </cell>
          <cell r="Q831">
            <v>40128</v>
          </cell>
          <cell r="R831">
            <v>40550</v>
          </cell>
        </row>
        <row r="832">
          <cell r="F832" t="str">
            <v>627.916.998-72</v>
          </cell>
          <cell r="G832" t="str">
            <v>Fazenda Taiaçu – Projeto Beleza Oeste - Vila Rica (MT)</v>
          </cell>
          <cell r="H832">
            <v>8</v>
          </cell>
          <cell r="I832">
            <v>0</v>
          </cell>
          <cell r="J832" t="str">
            <v>Queda liminar  7/2/08. AI procedentes. Quando foi reincluído na atualização semestral de 28/07/2011, a coluna "mês/ano de inclusão no cadastro" foi informada "julho/2011", mas a primeira inclusão é de 13/12/2006.</v>
          </cell>
          <cell r="K832" t="str">
            <v>NÃO. Decisão anterior a dez/2012</v>
          </cell>
          <cell r="L832" t="str">
            <v>NÃO PESQUISADA</v>
          </cell>
          <cell r="M832" t="str">
            <v>Não pesquisado</v>
          </cell>
          <cell r="N832">
            <v>0</v>
          </cell>
          <cell r="O832">
            <v>0</v>
          </cell>
          <cell r="P832">
            <v>39052</v>
          </cell>
          <cell r="Q832">
            <v>39485</v>
          </cell>
          <cell r="R832">
            <v>40752</v>
          </cell>
        </row>
        <row r="833">
          <cell r="F833" t="str">
            <v>07.688.234/0001-12</v>
          </cell>
          <cell r="G833" t="str">
            <v>Usina Itarumã, Rodovia GO 206, KM 56 - Itarumã – GO</v>
          </cell>
          <cell r="H833">
            <v>77</v>
          </cell>
          <cell r="I833">
            <v>0</v>
          </cell>
          <cell r="J833" t="str">
            <v>Queda Liminar; AI pagos</v>
          </cell>
          <cell r="K833" t="str">
            <v>NÃO. Decisão anterior a dez/2012</v>
          </cell>
          <cell r="L833" t="str">
            <v>NÃO PESQUISADA</v>
          </cell>
          <cell r="M833" t="str">
            <v>Não pesquisado</v>
          </cell>
          <cell r="N833">
            <v>0</v>
          </cell>
          <cell r="O833">
            <v>0</v>
          </cell>
          <cell r="P833">
            <v>39783</v>
          </cell>
          <cell r="Q833">
            <v>40413</v>
          </cell>
          <cell r="R833">
            <v>40543</v>
          </cell>
        </row>
        <row r="834">
          <cell r="F834" t="str">
            <v>01.652.197/0001-06</v>
          </cell>
          <cell r="G834" t="str">
            <v>Rod. GO 050, km 155, zona rural, Ipameri/GO</v>
          </cell>
          <cell r="H834">
            <v>164</v>
          </cell>
          <cell r="I834">
            <v>0</v>
          </cell>
          <cell r="J834" t="str">
            <v>Reinclusão. Decisão Judicial. Processo n.º TST-RR-970-28.2010.5.18.0000</v>
          </cell>
          <cell r="K834" t="str">
            <v>NÃO. Decisão anterior a dez/2012</v>
          </cell>
          <cell r="L834" t="str">
            <v>NÃO PESQUISADA</v>
          </cell>
          <cell r="M834" t="str">
            <v>Não lavrado</v>
          </cell>
          <cell r="N834">
            <v>0</v>
          </cell>
          <cell r="O834">
            <v>0</v>
          </cell>
          <cell r="P834">
            <v>39644</v>
          </cell>
          <cell r="Q834">
            <v>39675</v>
          </cell>
          <cell r="R834">
            <v>41782</v>
          </cell>
        </row>
        <row r="835">
          <cell r="F835" t="str">
            <v>05.802.590/0001-90</v>
          </cell>
          <cell r="G835" t="str">
            <v>Limpeza faixa de domínio da Rod. BR 343 - zona rural, Amarante/PI</v>
          </cell>
          <cell r="H835">
            <v>6</v>
          </cell>
          <cell r="I835">
            <v>0</v>
          </cell>
          <cell r="J835" t="str">
            <v>Relatório conclusivo,  sem referência ao trabalho escravo nos AIs, mas com declaração assinada pelo empregador. Exclusão. Liminar. TRT 22ªR. 1ª VT de Teresina. Processo: 0081556-96.2014.5.22.0001</v>
          </cell>
          <cell r="K835" t="str">
            <v>SIM. Enviado e-mail para Fabíola na atualização dez-2015. Em mar-2016, Hélida informou que deve ser divulgado em lista LAI. Segundo a inicial, os principais argumentos da empresa são: Que a Portaria que disciplina o Cadastro foi violada, já que não constou dos autos de infração que a irregularidade autuada caracterizava trabalho escravo, e isto prejudicou seu direito de defesa; Que as infrações foram em face de trabalhadores terceirizados e a terceirização era lícita, em que pese a empresa tenha primarizado os trabalhadores sob ação fiscal; Que vários autos já têm decisão final há mais de dois anos e que, portanto, devem ser desconsiderados para fins de inclusão no Cadastro. Na decisão que deferiu a liminar, consta apenas o pedido de retirada do nome do Cadastro. No final de 2014, o empregador ajuizou ação anulatória dos autos de infração e da inclusão no Cadastro. O processo foi suspenso para aguardar o posicionamento do STF sobre a ADIN 5209.</v>
          </cell>
          <cell r="L835">
            <v>41602</v>
          </cell>
          <cell r="M835" t="str">
            <v>Não pesquisado</v>
          </cell>
          <cell r="N835">
            <v>0</v>
          </cell>
          <cell r="O835">
            <v>0</v>
          </cell>
          <cell r="P835">
            <v>41821</v>
          </cell>
          <cell r="Q835">
            <v>41885</v>
          </cell>
          <cell r="R835">
            <v>0</v>
          </cell>
        </row>
        <row r="836">
          <cell r="F836" t="str">
            <v>07.508.426/0001-08</v>
          </cell>
          <cell r="G836" t="str">
            <v>Acampamento no Rialto - Serra da Bocaina, zona rural, Arapeí/SP</v>
          </cell>
          <cell r="H836">
            <v>1</v>
          </cell>
          <cell r="I836">
            <v>0</v>
          </cell>
          <cell r="J836" t="str">
            <v>Relatório conclusivo, autos sem referência ao resgate de trabalhadores e às condições de trabalho análogo ao de escravo.</v>
          </cell>
          <cell r="K836" t="str">
            <v>NÃO. Decisão anterior a dez/2012.</v>
          </cell>
          <cell r="L836" t="str">
            <v>FORA DO CPMR</v>
          </cell>
          <cell r="M836" t="str">
            <v>Não lavrado</v>
          </cell>
          <cell r="N836">
            <v>0</v>
          </cell>
          <cell r="O836">
            <v>0</v>
          </cell>
          <cell r="P836">
            <v>41821</v>
          </cell>
          <cell r="Q836">
            <v>42004</v>
          </cell>
          <cell r="R836">
            <v>0</v>
          </cell>
        </row>
        <row r="837">
          <cell r="F837" t="str">
            <v>617.739.301-25</v>
          </cell>
          <cell r="G837" t="str">
            <v>Fazenda Vale Verde - Rod. BR 364, km 80, Plácido de Castro/AC</v>
          </cell>
          <cell r="H837">
            <v>7</v>
          </cell>
          <cell r="I837">
            <v>0</v>
          </cell>
          <cell r="J837" t="str">
            <v>relatório conclusivo, com guias de seguro-desemprego, mas sem referência ao trabalho escravo nos AIs</v>
          </cell>
          <cell r="K837" t="str">
            <v>SIM.</v>
          </cell>
          <cell r="L837">
            <v>41602</v>
          </cell>
          <cell r="M837">
            <v>41582</v>
          </cell>
          <cell r="N837">
            <v>17294355</v>
          </cell>
          <cell r="O837" t="str">
            <v>Não. Auto do art. 444 improcedente. Decisão do 444 &lt; julho/2014</v>
          </cell>
          <cell r="P837">
            <v>41821</v>
          </cell>
          <cell r="Q837">
            <v>42004</v>
          </cell>
          <cell r="R837">
            <v>0</v>
          </cell>
        </row>
        <row r="838">
          <cell r="F838" t="str">
            <v>757.686.316-15</v>
          </cell>
          <cell r="G838" t="str">
            <v>Fazenda Capoeira Grande - Rod. BR 494, km 104, zona rural, Oliveira/MG</v>
          </cell>
          <cell r="H838">
            <v>26</v>
          </cell>
          <cell r="I838">
            <v>0</v>
          </cell>
          <cell r="J838" t="str">
            <v>relatório conclusivo, com guias de seguro-desemprego, mas sem referência ao trabalho escravo nos AIs</v>
          </cell>
          <cell r="K838" t="str">
            <v>SIM.</v>
          </cell>
          <cell r="L838">
            <v>41571</v>
          </cell>
          <cell r="M838" t="str">
            <v>Não lavrado</v>
          </cell>
          <cell r="N838">
            <v>0</v>
          </cell>
          <cell r="O838">
            <v>0</v>
          </cell>
          <cell r="P838">
            <v>41821</v>
          </cell>
          <cell r="Q838">
            <v>42004</v>
          </cell>
          <cell r="R838">
            <v>0</v>
          </cell>
        </row>
        <row r="839">
          <cell r="F839" t="str">
            <v>14.943.201/0001-37</v>
          </cell>
          <cell r="G839" t="str">
            <v>Fazenda Cadore - zona rural, Manoel Emídio/PI</v>
          </cell>
          <cell r="H839">
            <v>26</v>
          </cell>
          <cell r="I839">
            <v>0</v>
          </cell>
          <cell r="J839" t="str">
            <v>relatório conclusivo, com guias seguro, mas ser referência ao trabalho escravo nos AIs</v>
          </cell>
          <cell r="K839" t="str">
            <v>SIM.</v>
          </cell>
          <cell r="L839">
            <v>41634</v>
          </cell>
          <cell r="M839" t="str">
            <v>Não lavrado</v>
          </cell>
          <cell r="N839">
            <v>0</v>
          </cell>
          <cell r="O839">
            <v>0</v>
          </cell>
          <cell r="P839">
            <v>41821</v>
          </cell>
          <cell r="Q839">
            <v>42004</v>
          </cell>
          <cell r="R839">
            <v>0</v>
          </cell>
        </row>
        <row r="840">
          <cell r="F840" t="str">
            <v>023.040.151-15</v>
          </cell>
          <cell r="G840" t="str">
            <v>Fazenda Manchester - Rod. BR 222, km 30, zona rural, Açailândia/MA</v>
          </cell>
          <cell r="H840">
            <v>4</v>
          </cell>
          <cell r="I840">
            <v>0</v>
          </cell>
          <cell r="J840" t="str">
            <v>Relatório conclusivo, existencia de guias de seguro, falta de comunicação da constatação de trabalho analogo nos autos e em qualquer outro documento.</v>
          </cell>
          <cell r="K840" t="str">
            <v>SIM.</v>
          </cell>
          <cell r="L840">
            <v>41547</v>
          </cell>
          <cell r="M840" t="str">
            <v>Não lavrado</v>
          </cell>
          <cell r="N840">
            <v>0</v>
          </cell>
          <cell r="O840">
            <v>0</v>
          </cell>
          <cell r="P840">
            <v>41821</v>
          </cell>
          <cell r="Q840">
            <v>42004</v>
          </cell>
          <cell r="R840">
            <v>0</v>
          </cell>
        </row>
        <row r="841">
          <cell r="F841" t="str">
            <v>03.724.698/0001-86</v>
          </cell>
          <cell r="G841" t="str">
            <v>Fazenda Lagoa Limpa - zona rural, Campos dos Goytacazes/RJ</v>
          </cell>
          <cell r="H841">
            <v>18</v>
          </cell>
          <cell r="I841">
            <v>0</v>
          </cell>
          <cell r="J841" t="str">
            <v>Relatório conclusivo, existencia de guias de seguro, falta de comunicação da constatação de trabalho analogo nos autos e em qualquer outro documento.</v>
          </cell>
          <cell r="K841" t="str">
            <v>SIM.</v>
          </cell>
          <cell r="L841">
            <v>41585</v>
          </cell>
          <cell r="M841" t="str">
            <v>Não lavrado</v>
          </cell>
          <cell r="N841">
            <v>0</v>
          </cell>
          <cell r="O841">
            <v>0</v>
          </cell>
          <cell r="P841">
            <v>41821</v>
          </cell>
          <cell r="Q841">
            <v>42004</v>
          </cell>
          <cell r="R841">
            <v>0</v>
          </cell>
        </row>
        <row r="842">
          <cell r="F842" t="str">
            <v>05.240.799/0001-07</v>
          </cell>
          <cell r="G842" t="str">
            <v>Cerâmica do Vale - Rod. BR 135, km 411, Povoado Angical, zona rural, Redenção do Gurguéia/PI</v>
          </cell>
          <cell r="H842">
            <v>9</v>
          </cell>
          <cell r="I842">
            <v>0</v>
          </cell>
          <cell r="J842" t="str">
            <v>Relatório conclusivo, existencia de guias de seguro, falta de comunicação da constatação de trabalho analogo nos autos e em qualquer outro documento.</v>
          </cell>
          <cell r="K842" t="str">
            <v>SIM.</v>
          </cell>
          <cell r="L842">
            <v>41585</v>
          </cell>
          <cell r="M842" t="str">
            <v>Não lavrado</v>
          </cell>
          <cell r="N842">
            <v>0</v>
          </cell>
          <cell r="O842">
            <v>0</v>
          </cell>
          <cell r="P842">
            <v>41821</v>
          </cell>
          <cell r="Q842">
            <v>42004</v>
          </cell>
          <cell r="R842">
            <v>0</v>
          </cell>
        </row>
        <row r="843">
          <cell r="F843" t="str">
            <v>088.079.812-20</v>
          </cell>
          <cell r="G843" t="str">
            <v>Fazenda Rio Jamorin - margens do Rio Jamorin, zona rural, Igarapé Mirim/PA</v>
          </cell>
          <cell r="H843">
            <v>7</v>
          </cell>
          <cell r="I843">
            <v>0</v>
          </cell>
          <cell r="J843" t="str">
            <v>Relatório conclusivo, existencia de guias de seguro, falta de comunicação da constatação de trabalho analogo nos autos e em qualquer outro documento. Ausência do AI 444.</v>
          </cell>
          <cell r="K843" t="str">
            <v>SIM.</v>
          </cell>
          <cell r="L843">
            <v>41596</v>
          </cell>
          <cell r="M843" t="str">
            <v>Não lavrado</v>
          </cell>
          <cell r="N843">
            <v>0</v>
          </cell>
          <cell r="O843">
            <v>0</v>
          </cell>
          <cell r="P843">
            <v>41821</v>
          </cell>
          <cell r="Q843">
            <v>42004</v>
          </cell>
          <cell r="R843">
            <v>0</v>
          </cell>
        </row>
        <row r="844">
          <cell r="F844" t="str">
            <v>493.804.007-72</v>
          </cell>
          <cell r="G844" t="str">
            <v>Fazenda Vista Alegre - zona rural, São Domingos/ES</v>
          </cell>
          <cell r="H844">
            <v>17</v>
          </cell>
          <cell r="I844">
            <v>0</v>
          </cell>
          <cell r="J844" t="str">
            <v>relatório conclusivo, sem referência ao trabalho escravo nos Ais, com apenas 1 guia de seguro-desemprego</v>
          </cell>
          <cell r="K844" t="str">
            <v>SIM.</v>
          </cell>
          <cell r="L844">
            <v>41602</v>
          </cell>
          <cell r="M844" t="str">
            <v>Não lavrado</v>
          </cell>
          <cell r="N844">
            <v>0</v>
          </cell>
          <cell r="O844">
            <v>0</v>
          </cell>
          <cell r="P844">
            <v>41821</v>
          </cell>
          <cell r="Q844">
            <v>42004</v>
          </cell>
          <cell r="R844">
            <v>0</v>
          </cell>
        </row>
        <row r="845">
          <cell r="F845" t="str">
            <v>151.322.186-87</v>
          </cell>
          <cell r="G845" t="str">
            <v>Fazenda Recreio - Itaporá/TO</v>
          </cell>
          <cell r="H845">
            <v>24</v>
          </cell>
          <cell r="I845">
            <v>0</v>
          </cell>
          <cell r="J845" t="str">
            <v>Requisitos Administrativos</v>
          </cell>
          <cell r="K845" t="str">
            <v>NÃO. Decisão anterior a dez/2012</v>
          </cell>
          <cell r="L845" t="str">
            <v>NÃO PESQUISADA</v>
          </cell>
          <cell r="M845" t="str">
            <v>Não pesquisado</v>
          </cell>
          <cell r="N845">
            <v>0</v>
          </cell>
          <cell r="O845">
            <v>0</v>
          </cell>
          <cell r="P845">
            <v>38322</v>
          </cell>
          <cell r="Q845">
            <v>38541</v>
          </cell>
          <cell r="R845">
            <v>41453</v>
          </cell>
        </row>
        <row r="846">
          <cell r="F846" t="str">
            <v>144.615.956-68</v>
          </cell>
          <cell r="G846" t="str">
            <v xml:space="preserve">Fazenda Cachoeira do Bom Jardim, BR 365, Km 502, Zona Rural de Patrocínio/MG </v>
          </cell>
          <cell r="H846">
            <v>0</v>
          </cell>
          <cell r="I846">
            <v>0</v>
          </cell>
          <cell r="J846" t="str">
            <v>Requisitos Administrativos</v>
          </cell>
          <cell r="K846" t="str">
            <v>NÃO. Decisão anterior a dez/2012</v>
          </cell>
          <cell r="L846" t="str">
            <v>NÃO PESQUISADA</v>
          </cell>
          <cell r="M846" t="str">
            <v>Não pesquisado</v>
          </cell>
          <cell r="N846">
            <v>0</v>
          </cell>
          <cell r="O846">
            <v>0</v>
          </cell>
          <cell r="P846">
            <v>41091</v>
          </cell>
          <cell r="Q846">
            <v>41971</v>
          </cell>
          <cell r="R846">
            <v>0</v>
          </cell>
        </row>
        <row r="847">
          <cell r="F847" t="str">
            <v>075.206.541-68</v>
          </cell>
          <cell r="G847" t="str">
            <v>Fazenda São Jorge - Linha 07, km 08, zona rural, São Félix do Xingu/PA</v>
          </cell>
          <cell r="H847">
            <v>5</v>
          </cell>
          <cell r="I847">
            <v>0</v>
          </cell>
          <cell r="J847" t="str">
            <v>sem ciência inequívoca da caracterização do trabalho escravo nos AIs</v>
          </cell>
          <cell r="K847" t="str">
            <v>SIM.</v>
          </cell>
          <cell r="L847">
            <v>41613</v>
          </cell>
          <cell r="M847" t="str">
            <v>Não lavrado</v>
          </cell>
          <cell r="N847">
            <v>0</v>
          </cell>
          <cell r="O847">
            <v>0</v>
          </cell>
          <cell r="P847">
            <v>41821</v>
          </cell>
          <cell r="Q847">
            <v>42004</v>
          </cell>
          <cell r="R847">
            <v>0</v>
          </cell>
        </row>
        <row r="848">
          <cell r="F848" t="str">
            <v>50.591.098/0001-77</v>
          </cell>
          <cell r="G848" t="str">
            <v>Fazenda Bacaba - Rod. TO 080, km 99, zona rural de Caseata/TO</v>
          </cell>
          <cell r="H848">
            <v>274</v>
          </cell>
          <cell r="I848">
            <v>0</v>
          </cell>
          <cell r="J848" t="str">
            <v>Sem ciência inequívoca da caracterização do trabalho escravo nos autos. Exclusão. Liminar. TRT 10ªR. 1ª Vara do Trabalho de  Palmas-To. Processo: 002013-05.2014.5.10.0801. Liminar concedida com base na absolvição penal decorrente do não reconhecimento da ocorrência do fato típico. Segundo a petição inicial, trata-se de ação cautelar preparatória para a ação anulatória do auto de infração, com pedido de liminar. Pede apenas a exclusão do Cadastro, "deixando a decisão de retirada em definitivo para a Ação principal a ser ajuizada no prazo legal, na qual se discutirá também a própria anulação da decisão administrativa que entendeu pela sua incidência na Operação ocorrida na Fazenda da Requerente...". Parece que empregador irá propor anulatória do auto do art. 444, mas não informações quanto a se já o fez.</v>
          </cell>
          <cell r="K848" t="str">
            <v>NÃO. O sócio da empresa foi absolvido na ação penal, que não reconheceu a ocorrência da prática de trabalho escravo.</v>
          </cell>
          <cell r="L848" t="str">
            <v>NÃO PESQUISADA</v>
          </cell>
          <cell r="M848" t="str">
            <v>Não pesquisado</v>
          </cell>
          <cell r="N848">
            <v>0</v>
          </cell>
          <cell r="O848">
            <v>0</v>
          </cell>
          <cell r="P848">
            <v>41821</v>
          </cell>
          <cell r="Q848">
            <v>41880</v>
          </cell>
          <cell r="R848">
            <v>0</v>
          </cell>
        </row>
        <row r="849">
          <cell r="F849" t="str">
            <v>013.202.708-91</v>
          </cell>
          <cell r="G849" t="str">
            <v>Fazenda Dom Bosco - Rod. TO 222, km 30, zona rural de Araguaína/TO.</v>
          </cell>
          <cell r="H849">
            <v>13</v>
          </cell>
          <cell r="I849">
            <v>0</v>
          </cell>
          <cell r="J849" t="str">
            <v>Sentença judicial. Processo 0000067-96.2013.5.10.0812 2ª Vara do Trabalho de Araguaína</v>
          </cell>
          <cell r="K849" t="str">
            <v>NÃO. Decisão anterior a dez/2012. (1 auto consta no CPMR cadastrado incorretamente como 14248313)</v>
          </cell>
          <cell r="L849">
            <v>40557</v>
          </cell>
          <cell r="M849" t="str">
            <v>Não pesquisado</v>
          </cell>
          <cell r="N849">
            <v>0</v>
          </cell>
          <cell r="O849">
            <v>0</v>
          </cell>
          <cell r="P849">
            <v>41271</v>
          </cell>
          <cell r="Q849">
            <v>41754</v>
          </cell>
          <cell r="R849">
            <v>0</v>
          </cell>
        </row>
        <row r="850">
          <cell r="F850" t="str">
            <v>017.351.267-48</v>
          </cell>
          <cell r="G850" t="str">
            <v>Fazenda Valerience - Gleba Cachoeira, loteamento Jutuba, vicinal Boa Esperança, zona rural, Goianésia do Pará/PA</v>
          </cell>
          <cell r="H850">
            <v>6</v>
          </cell>
          <cell r="I850">
            <v>0</v>
          </cell>
          <cell r="J850" t="str">
            <v>Setença da JT de 12/03/15 manda excluir do Cadastro em razão da ADIN/STF. Entretanto, reconhece o trabalho escravo. 1ªvt Marabá/TRT 8. Proc. 1576-63.2014.5.08.0107.</v>
          </cell>
          <cell r="K850" t="str">
            <v>NÃO. Absolvição penal: nas fls. 447, o MPF concorda com o juiz nos argumentos da sentença que extingue a punibilidade e desiste da apelação proposta pelo próprio órgão em 1° instância.</v>
          </cell>
          <cell r="L850">
            <v>40280</v>
          </cell>
          <cell r="M850" t="str">
            <v>Não pesquisado</v>
          </cell>
          <cell r="N850">
            <v>0</v>
          </cell>
          <cell r="O850">
            <v>0</v>
          </cell>
          <cell r="P850">
            <v>41453</v>
          </cell>
          <cell r="Q850">
            <v>0</v>
          </cell>
          <cell r="R850">
            <v>0</v>
          </cell>
        </row>
        <row r="851">
          <cell r="F851" t="str">
            <v>07.655.520/0001-81</v>
          </cell>
          <cell r="G851" t="str">
            <v>PCH (Pequena Central Hidrelétrica) Parecis - Distante cerca de 130 km de Sapezal/MT</v>
          </cell>
          <cell r="H851">
            <v>78</v>
          </cell>
          <cell r="I851">
            <v>0</v>
          </cell>
          <cell r="J851" t="str">
            <v>Tinha liminar. Autos retornados procedentes na consulta de Junho-2013.</v>
          </cell>
          <cell r="K851" t="str">
            <v>NÃO. Decisão anterior a dez/2012.</v>
          </cell>
          <cell r="L851" t="str">
            <v>FORA DO CPMR</v>
          </cell>
          <cell r="M851">
            <v>41186</v>
          </cell>
          <cell r="N851">
            <v>19261012</v>
          </cell>
          <cell r="O851" t="str">
            <v>Não. Decisão do 444 &lt; julho/2014</v>
          </cell>
          <cell r="P851">
            <v>41638</v>
          </cell>
          <cell r="Q851">
            <v>42004</v>
          </cell>
        </row>
        <row r="852">
          <cell r="F852" t="str">
            <v>890.332.055-72</v>
          </cell>
          <cell r="G852" t="str">
            <v>Fazenda Pica-Pau - Rodovia BR-364, Ramal Aspoty, Linha 01, km 35, Vista Alegre do Abunã, Porto Velho/RO</v>
          </cell>
          <cell r="H852">
            <v>0</v>
          </cell>
          <cell r="I852">
            <v>0</v>
          </cell>
          <cell r="J852" t="str">
            <v xml:space="preserve">Tutela antecipada. TRT 14R. </v>
          </cell>
          <cell r="K852" t="str">
            <v>NÃO. Decisão anterior a dez/2012</v>
          </cell>
          <cell r="L852" t="str">
            <v>NÃO PESQUISADA</v>
          </cell>
          <cell r="M852" t="str">
            <v>Não pesquisado</v>
          </cell>
          <cell r="N852">
            <v>0</v>
          </cell>
          <cell r="O852">
            <v>0</v>
          </cell>
          <cell r="P852">
            <v>41091</v>
          </cell>
          <cell r="Q852">
            <v>41793</v>
          </cell>
          <cell r="R852">
            <v>0</v>
          </cell>
        </row>
        <row r="853">
          <cell r="F853" t="str">
            <v>258.529.146-49</v>
          </cell>
          <cell r="G853" t="str">
            <v xml:space="preserve">Fazenda São Marcos </v>
          </cell>
          <cell r="H853">
            <v>5</v>
          </cell>
          <cell r="I853">
            <v>0</v>
          </cell>
          <cell r="J853" t="str">
            <v>Última informação do Leandro Vagliati: "Sentença transitada em julgado favorável ao empregador. EXCLUSÃO TORNOU-SE DEFINITIVA. Arquivado na caixa Excluídos"</v>
          </cell>
          <cell r="K853" t="str">
            <v>NÃO. Exclusão definitiva.</v>
          </cell>
          <cell r="L853" t="str">
            <v>NÃO PESQUISADA</v>
          </cell>
          <cell r="M853" t="str">
            <v>Não pesquisado</v>
          </cell>
          <cell r="N853">
            <v>0</v>
          </cell>
          <cell r="O853">
            <v>0</v>
          </cell>
          <cell r="P853">
            <v>41453</v>
          </cell>
          <cell r="Q853">
            <v>41534</v>
          </cell>
          <cell r="R853">
            <v>0</v>
          </cell>
        </row>
        <row r="854">
          <cell r="F854" t="str">
            <v>078.759.166-15</v>
          </cell>
          <cell r="G854" t="str">
            <v>Fazenda Lagoinha - Rod. BR 222, km 85, zona rural, Açailândia/MA</v>
          </cell>
          <cell r="H854">
            <v>65</v>
          </cell>
          <cell r="K854" t="str">
            <v>NÃO. Decisão anterior a dez/2012.</v>
          </cell>
          <cell r="L854" t="str">
            <v>NÃO PESQUISADA</v>
          </cell>
          <cell r="M854" t="str">
            <v>Não lavrado</v>
          </cell>
          <cell r="N854">
            <v>0</v>
          </cell>
          <cell r="O854">
            <v>0</v>
          </cell>
          <cell r="P854">
            <v>37926</v>
          </cell>
          <cell r="Q854">
            <v>38686</v>
          </cell>
          <cell r="R854">
            <v>39280</v>
          </cell>
        </row>
        <row r="855">
          <cell r="F855" t="str">
            <v>039.609.516-04</v>
          </cell>
          <cell r="G855" t="str">
            <v>Fazenda Boa Esperança - Zona Rural - 3 KM no sentido Carmolândia-Xambioá – Carmolândia/TO</v>
          </cell>
          <cell r="H855">
            <v>15</v>
          </cell>
          <cell r="I855">
            <v>0</v>
          </cell>
          <cell r="J855">
            <v>0</v>
          </cell>
          <cell r="K855" t="str">
            <v>NÃO. Decisão anterior a dez/2012</v>
          </cell>
          <cell r="L855" t="str">
            <v>NÃO PESQUISADA</v>
          </cell>
          <cell r="M855" t="str">
            <v>Não pesquisado</v>
          </cell>
          <cell r="N855">
            <v>0</v>
          </cell>
          <cell r="O855">
            <v>0</v>
          </cell>
          <cell r="P855">
            <v>38322</v>
          </cell>
          <cell r="Q855">
            <v>39428</v>
          </cell>
          <cell r="R855">
            <v>0</v>
          </cell>
        </row>
        <row r="856">
          <cell r="F856" t="str">
            <v>000.572.822-34</v>
          </cell>
          <cell r="G856" t="str">
            <v>Fazenda Mejer/Piriá - Estrada Gleba Pau do Remo, s/nº, Viseu/PA</v>
          </cell>
          <cell r="H856">
            <v>7</v>
          </cell>
          <cell r="I856">
            <v>0</v>
          </cell>
          <cell r="K856" t="str">
            <v>NÃO. Decisão anterior a dez/2012.</v>
          </cell>
          <cell r="L856" t="str">
            <v>ANTES DE 12/2012</v>
          </cell>
          <cell r="M856" t="str">
            <v>Não lavrado</v>
          </cell>
          <cell r="N856">
            <v>0</v>
          </cell>
          <cell r="O856">
            <v>0</v>
          </cell>
          <cell r="P856">
            <v>41638</v>
          </cell>
          <cell r="Q856">
            <v>42004</v>
          </cell>
        </row>
        <row r="857">
          <cell r="F857" t="str">
            <v>04.797.569/0005-04</v>
          </cell>
          <cell r="G857" t="str">
            <v>Fazenda e Castanhal Cabaceiras – Rod. PA 150, Km 28, Estrada Marabá –PA – CEP: 68500-0000</v>
          </cell>
          <cell r="H857">
            <v>13</v>
          </cell>
          <cell r="I857">
            <v>0</v>
          </cell>
          <cell r="J857">
            <v>0</v>
          </cell>
          <cell r="K857" t="str">
            <v>NÃO. Decisão anterior a dez/2012</v>
          </cell>
          <cell r="L857" t="str">
            <v>NÃO PESQUISADA</v>
          </cell>
          <cell r="M857" t="str">
            <v>Não pesquisado</v>
          </cell>
          <cell r="N857">
            <v>0</v>
          </cell>
          <cell r="O857">
            <v>0</v>
          </cell>
          <cell r="P857">
            <v>38534</v>
          </cell>
          <cell r="Q857" t="str">
            <v>?</v>
          </cell>
          <cell r="R857">
            <v>38686</v>
          </cell>
        </row>
        <row r="858">
          <cell r="F858" t="str">
            <v>07.609.993/0001-42</v>
          </cell>
          <cell r="G858" t="str">
            <v>Fazenda Medalha – Pequiá – Açailândia – MA</v>
          </cell>
          <cell r="H858">
            <v>63</v>
          </cell>
          <cell r="I858">
            <v>0</v>
          </cell>
          <cell r="J858">
            <v>0</v>
          </cell>
          <cell r="K858" t="str">
            <v>NÃO. Decisão anterior a dez/2012</v>
          </cell>
          <cell r="L858" t="str">
            <v>NÃO PESQUISADA</v>
          </cell>
          <cell r="M858" t="str">
            <v>Não pesquisado</v>
          </cell>
          <cell r="N858">
            <v>0</v>
          </cell>
          <cell r="O858">
            <v>0</v>
          </cell>
          <cell r="P858">
            <v>38534</v>
          </cell>
          <cell r="Q858">
            <v>39280</v>
          </cell>
          <cell r="R858">
            <v>0</v>
          </cell>
        </row>
        <row r="859">
          <cell r="F859" t="str">
            <v>035.417.111-91</v>
          </cell>
          <cell r="G859" t="str">
            <v>Fazenda Monello - zona rural, São Félix do Xingu/PA</v>
          </cell>
          <cell r="H859">
            <v>90</v>
          </cell>
          <cell r="I859">
            <v>0</v>
          </cell>
          <cell r="J859">
            <v>0</v>
          </cell>
          <cell r="K859" t="str">
            <v>NÃO. Decisão anterior a dez/2012</v>
          </cell>
          <cell r="L859">
            <v>41187</v>
          </cell>
          <cell r="M859">
            <v>39568</v>
          </cell>
          <cell r="N859">
            <v>11507373</v>
          </cell>
          <cell r="O859" t="str">
            <v>Não. Decisão do 444 &lt; julho/2014</v>
          </cell>
          <cell r="P859">
            <v>41453</v>
          </cell>
          <cell r="Q859">
            <v>42004</v>
          </cell>
        </row>
        <row r="860">
          <cell r="F860" t="str">
            <v>035.394.498-09</v>
          </cell>
          <cell r="G860" t="str">
            <v>Fazenda Helvetia - Rod. Transamazônica, km 150, Travessão Serra Azul, Pacajá/PA</v>
          </cell>
          <cell r="H860">
            <v>23</v>
          </cell>
          <cell r="I860">
            <v>0</v>
          </cell>
          <cell r="K860" t="str">
            <v>NÃO. Decisão anterior a dez/2012</v>
          </cell>
          <cell r="L860">
            <v>40693</v>
          </cell>
          <cell r="M860">
            <v>40175</v>
          </cell>
          <cell r="N860">
            <v>14211360</v>
          </cell>
          <cell r="O860" t="str">
            <v>Não. Decisão do 444 &lt; julho/2014</v>
          </cell>
          <cell r="P860">
            <v>41271</v>
          </cell>
          <cell r="Q860">
            <v>42004</v>
          </cell>
        </row>
        <row r="861">
          <cell r="F861" t="str">
            <v>032.316.072-72</v>
          </cell>
          <cell r="G861" t="str">
            <v>Fazenda Boa Fé, Povoado de Caru, Centro Novo - MA Escritório: PA-256, Km 12, Paragominas/PA</v>
          </cell>
          <cell r="H861">
            <v>37</v>
          </cell>
          <cell r="I861">
            <v>0</v>
          </cell>
          <cell r="J861">
            <v>0</v>
          </cell>
          <cell r="K861" t="str">
            <v>NÃO. Decisão anterior a dez/2012</v>
          </cell>
          <cell r="L861" t="str">
            <v>NÃO PESQUISADA</v>
          </cell>
          <cell r="M861" t="str">
            <v>Não pesquisado</v>
          </cell>
          <cell r="N861">
            <v>0</v>
          </cell>
          <cell r="O861">
            <v>0</v>
          </cell>
          <cell r="P861">
            <v>39052</v>
          </cell>
          <cell r="Q861">
            <v>39428</v>
          </cell>
          <cell r="R861">
            <v>0</v>
          </cell>
        </row>
        <row r="862">
          <cell r="F862" t="str">
            <v>508.651.372-34</v>
          </cell>
          <cell r="G862" t="str">
            <v>Fazenda Piracema - Rod. Transacreana, km 12, zona rural, Rio Branco/AC</v>
          </cell>
          <cell r="H862">
            <v>12</v>
          </cell>
          <cell r="I862">
            <v>0</v>
          </cell>
          <cell r="K862" t="str">
            <v>NÃO. Decisão anterior a dez/2012</v>
          </cell>
          <cell r="L862">
            <v>39434</v>
          </cell>
          <cell r="M862" t="str">
            <v>Alguns autos não localizados no CPMR</v>
          </cell>
          <cell r="N862">
            <v>0</v>
          </cell>
          <cell r="O862">
            <v>0</v>
          </cell>
          <cell r="P862">
            <v>41271</v>
          </cell>
          <cell r="Q862">
            <v>42004</v>
          </cell>
        </row>
        <row r="863">
          <cell r="F863" t="str">
            <v>085.132.014-72</v>
          </cell>
          <cell r="G863" t="str">
            <v>Área de extração de madeira - Reserva Extrativista do Riozinho do Anfrísio, divisa entre municípios de Trairão e Altamira/PA</v>
          </cell>
          <cell r="H863">
            <v>13</v>
          </cell>
          <cell r="I863">
            <v>0</v>
          </cell>
          <cell r="J863">
            <v>0</v>
          </cell>
          <cell r="K863" t="str">
            <v>NÃO. Decisão anterior a dez/2012</v>
          </cell>
          <cell r="L863">
            <v>41218</v>
          </cell>
          <cell r="M863" t="str">
            <v>Não lavrado</v>
          </cell>
          <cell r="N863">
            <v>0</v>
          </cell>
          <cell r="O863">
            <v>0</v>
          </cell>
          <cell r="P863">
            <v>41453</v>
          </cell>
          <cell r="Q863">
            <v>42004</v>
          </cell>
        </row>
        <row r="864">
          <cell r="F864" t="str">
            <v>04.185.934/0001-04</v>
          </cell>
          <cell r="G864" t="str">
            <v>Fazenda Bela Vista - Rod. BR 010, km 280, Colônia Mandacaru, km 22, Paragominas/PA</v>
          </cell>
          <cell r="H864">
            <v>52</v>
          </cell>
          <cell r="I864">
            <v>0</v>
          </cell>
          <cell r="K864" t="str">
            <v>NÃO. Decisão anterior a dez/2012</v>
          </cell>
          <cell r="L864">
            <v>40872</v>
          </cell>
          <cell r="M864" t="str">
            <v>Não lavrado</v>
          </cell>
          <cell r="N864">
            <v>0</v>
          </cell>
          <cell r="O864">
            <v>0</v>
          </cell>
          <cell r="P864">
            <v>41271</v>
          </cell>
          <cell r="Q864">
            <v>42004</v>
          </cell>
        </row>
        <row r="865">
          <cell r="F865" t="str">
            <v>108.003.280-00</v>
          </cell>
          <cell r="G865" t="str">
            <v>Fazenda Rio Maria - zona rural, Xinguara/PA</v>
          </cell>
          <cell r="H865">
            <v>7</v>
          </cell>
          <cell r="I865">
            <v>0</v>
          </cell>
          <cell r="J865">
            <v>0</v>
          </cell>
          <cell r="K865" t="str">
            <v>NÃO. Decisão anterior a dez/2012</v>
          </cell>
          <cell r="L865">
            <v>41057</v>
          </cell>
          <cell r="M865" t="str">
            <v>Não lavrado</v>
          </cell>
          <cell r="N865">
            <v>0</v>
          </cell>
          <cell r="O865">
            <v>0</v>
          </cell>
          <cell r="P865">
            <v>41453</v>
          </cell>
          <cell r="Q865">
            <v>42004</v>
          </cell>
        </row>
        <row r="866">
          <cell r="F866" t="str">
            <v>028.085.361-00</v>
          </cell>
          <cell r="G866" t="str">
            <v>Fazenda Juliana - Lotes 29 e 50, Região de Itaipavas, zona rural, Xinguara/PA</v>
          </cell>
          <cell r="H866">
            <v>17</v>
          </cell>
          <cell r="I866">
            <v>0</v>
          </cell>
          <cell r="J866">
            <v>0</v>
          </cell>
          <cell r="K866" t="str">
            <v>NÃO. Decisão anterior a dez/2012</v>
          </cell>
          <cell r="L866">
            <v>41187</v>
          </cell>
          <cell r="M866" t="str">
            <v>Não lavrado</v>
          </cell>
          <cell r="N866">
            <v>0</v>
          </cell>
          <cell r="O866">
            <v>0</v>
          </cell>
          <cell r="P866">
            <v>41453</v>
          </cell>
          <cell r="Q866">
            <v>42004</v>
          </cell>
        </row>
        <row r="867">
          <cell r="F867" t="str">
            <v>470.794.529-53</v>
          </cell>
          <cell r="G867" t="str">
            <v>Fazenda Pantera - povoado Vila Nazaré, zona rural, Dom Elizeu/PA</v>
          </cell>
          <cell r="H867">
            <v>18</v>
          </cell>
          <cell r="I867">
            <v>0</v>
          </cell>
          <cell r="J867">
            <v>0</v>
          </cell>
          <cell r="K867" t="str">
            <v>NÃO. Decisão anterior a dez/2012</v>
          </cell>
          <cell r="L867">
            <v>41218</v>
          </cell>
          <cell r="M867" t="str">
            <v>Não lavrado</v>
          </cell>
          <cell r="N867">
            <v>0</v>
          </cell>
          <cell r="O867">
            <v>0</v>
          </cell>
          <cell r="P867">
            <v>41453</v>
          </cell>
          <cell r="Q867">
            <v>42004</v>
          </cell>
        </row>
        <row r="868">
          <cell r="F868" t="str">
            <v>071.462.212-53</v>
          </cell>
          <cell r="G868" t="str">
            <v>Fazenda Urtigão - zona rural, Itupiranga/PA</v>
          </cell>
          <cell r="H868">
            <v>17</v>
          </cell>
          <cell r="I868">
            <v>0</v>
          </cell>
          <cell r="J868">
            <v>0</v>
          </cell>
          <cell r="K868" t="str">
            <v>SIM.</v>
          </cell>
          <cell r="L868">
            <v>41379</v>
          </cell>
          <cell r="M868" t="str">
            <v>Não lavrado</v>
          </cell>
          <cell r="N868">
            <v>0</v>
          </cell>
          <cell r="O868">
            <v>0</v>
          </cell>
          <cell r="P868">
            <v>41453</v>
          </cell>
          <cell r="Q868">
            <v>42004</v>
          </cell>
        </row>
        <row r="869">
          <cell r="F869" t="str">
            <v>159.755.761-72</v>
          </cell>
          <cell r="G869" t="str">
            <v>Fazenda Girassol - Estrada do Cebolinha, zona rural, São Félix do Xingu/PA</v>
          </cell>
          <cell r="H869">
            <v>28</v>
          </cell>
          <cell r="I869">
            <v>0</v>
          </cell>
          <cell r="J869">
            <v>0</v>
          </cell>
          <cell r="K869" t="str">
            <v>NÃO. Decisão anterior a dez/2012</v>
          </cell>
          <cell r="L869">
            <v>41187</v>
          </cell>
          <cell r="M869" t="str">
            <v>Não lavrado</v>
          </cell>
          <cell r="N869">
            <v>0</v>
          </cell>
          <cell r="O869">
            <v>0</v>
          </cell>
          <cell r="P869">
            <v>41453</v>
          </cell>
          <cell r="Q869">
            <v>42004</v>
          </cell>
        </row>
        <row r="870">
          <cell r="F870" t="str">
            <v>066.315.332-87</v>
          </cell>
          <cell r="G870" t="str">
            <v>Fazendas São Marcos I, II e III - Rod. BR 222, km 95, zona rural, Abel Figueiredo/PA</v>
          </cell>
          <cell r="H870">
            <v>43</v>
          </cell>
          <cell r="I870">
            <v>0</v>
          </cell>
          <cell r="J870">
            <v>0</v>
          </cell>
          <cell r="K870" t="str">
            <v>NÃO. Decisão anterior a dez/2012</v>
          </cell>
          <cell r="L870">
            <v>41187</v>
          </cell>
          <cell r="M870" t="str">
            <v>Não lavrado</v>
          </cell>
          <cell r="N870">
            <v>0</v>
          </cell>
          <cell r="O870">
            <v>0</v>
          </cell>
          <cell r="P870">
            <v>41453</v>
          </cell>
          <cell r="Q870">
            <v>42004</v>
          </cell>
        </row>
        <row r="871">
          <cell r="F871" t="str">
            <v>050.156.187-00</v>
          </cell>
          <cell r="G871" t="str">
            <v>Fazenda Santa Rita, Rod. PA 256, km 80, s/nº, Ipixuna do Pará/PA</v>
          </cell>
          <cell r="H871">
            <v>23</v>
          </cell>
          <cell r="I871">
            <v>0</v>
          </cell>
          <cell r="K871" t="str">
            <v>SIM.</v>
          </cell>
          <cell r="L871">
            <v>41473</v>
          </cell>
          <cell r="M871" t="str">
            <v>Não lavrado</v>
          </cell>
          <cell r="N871">
            <v>0</v>
          </cell>
          <cell r="O871">
            <v>0</v>
          </cell>
          <cell r="P871">
            <v>41638</v>
          </cell>
          <cell r="Q871">
            <v>42004</v>
          </cell>
        </row>
        <row r="872">
          <cell r="F872" t="str">
            <v>079.402.469-68</v>
          </cell>
          <cell r="G872" t="str">
            <v>Fazenda Olho D’ Água - Estrada Coenge, km 16, zona rural de Poconé/MT</v>
          </cell>
          <cell r="H872">
            <v>318</v>
          </cell>
          <cell r="I872">
            <v>0</v>
          </cell>
          <cell r="J872">
            <v>0</v>
          </cell>
          <cell r="K872" t="str">
            <v>NÃO. Decisão anterior a dez/2012</v>
          </cell>
          <cell r="L872" t="str">
            <v>NÃO PESQUISADA</v>
          </cell>
          <cell r="M872" t="str">
            <v>Não lavrado</v>
          </cell>
          <cell r="N872">
            <v>0</v>
          </cell>
          <cell r="O872">
            <v>0</v>
          </cell>
          <cell r="P872">
            <v>39264</v>
          </cell>
          <cell r="Q872">
            <v>42004</v>
          </cell>
          <cell r="R872">
            <v>0</v>
          </cell>
        </row>
        <row r="873">
          <cell r="F873" t="str">
            <v>040.704.616-04</v>
          </cell>
          <cell r="G873" t="str">
            <v>Fazenda Triângulo Mineiro - Rod. Transamazônica, km 205, vicinal, 35 km à direita, zona rural, Pacajá/PA</v>
          </cell>
          <cell r="H873">
            <v>43</v>
          </cell>
          <cell r="I873">
            <v>0</v>
          </cell>
          <cell r="J873">
            <v>0</v>
          </cell>
          <cell r="K873" t="str">
            <v>SIM.</v>
          </cell>
          <cell r="L873">
            <v>41459</v>
          </cell>
          <cell r="M873">
            <v>39428</v>
          </cell>
          <cell r="N873">
            <v>14238276</v>
          </cell>
          <cell r="O873" t="str">
            <v>Não. Decisão do 444 &lt; julho/2014</v>
          </cell>
          <cell r="P873">
            <v>41638</v>
          </cell>
          <cell r="Q873">
            <v>42004</v>
          </cell>
          <cell r="R873">
            <v>0</v>
          </cell>
        </row>
        <row r="874">
          <cell r="F874" t="str">
            <v>117.879.291-91</v>
          </cell>
          <cell r="G874" t="str">
            <v>Fazenda Valadares - Estrada da Mata Verde, zona rural, São Félix do Xingu/PA</v>
          </cell>
          <cell r="H874">
            <v>9</v>
          </cell>
          <cell r="I874">
            <v>0</v>
          </cell>
          <cell r="J874">
            <v>0</v>
          </cell>
          <cell r="K874" t="str">
            <v>NÃO. Decisão anterior a dez/2012</v>
          </cell>
          <cell r="L874">
            <v>41187</v>
          </cell>
          <cell r="M874">
            <v>39437</v>
          </cell>
          <cell r="N874">
            <v>14225778</v>
          </cell>
          <cell r="O874" t="str">
            <v>Não. Decisão do 444 &lt; julho/2014</v>
          </cell>
          <cell r="P874">
            <v>41453</v>
          </cell>
          <cell r="Q874">
            <v>42004</v>
          </cell>
          <cell r="R874">
            <v>0</v>
          </cell>
        </row>
        <row r="875">
          <cell r="F875" t="str">
            <v>058.393.865-53</v>
          </cell>
          <cell r="G875" t="str">
            <v>Fazenda Cateté - zona rural, Água Azul do Norte/PA</v>
          </cell>
          <cell r="H875">
            <v>13</v>
          </cell>
          <cell r="I875">
            <v>0</v>
          </cell>
          <cell r="J875">
            <v>0</v>
          </cell>
          <cell r="K875" t="str">
            <v>NÃO. Decisão anterior a dez/2012</v>
          </cell>
          <cell r="L875">
            <v>41187</v>
          </cell>
          <cell r="M875">
            <v>39546</v>
          </cell>
          <cell r="N875">
            <v>14225875</v>
          </cell>
          <cell r="O875" t="str">
            <v>Não. Decisão do 444 &lt; julho/2014</v>
          </cell>
          <cell r="P875">
            <v>41453</v>
          </cell>
          <cell r="Q875">
            <v>42004</v>
          </cell>
          <cell r="R875">
            <v>0</v>
          </cell>
        </row>
        <row r="876">
          <cell r="F876" t="str">
            <v>00.198.189/0001-79</v>
          </cell>
          <cell r="G876" t="str">
            <v>Rod. MT 388, Alto Juruena, zona rural, Campos de Júlio/MT</v>
          </cell>
          <cell r="H876">
            <v>249</v>
          </cell>
          <cell r="I876">
            <v>0</v>
          </cell>
          <cell r="J876">
            <v>0</v>
          </cell>
          <cell r="K876" t="str">
            <v>NÃO. Decisão anterior a dez/2012</v>
          </cell>
          <cell r="L876">
            <v>40466</v>
          </cell>
          <cell r="M876" t="str">
            <v>Não pesquisado</v>
          </cell>
          <cell r="N876">
            <v>0</v>
          </cell>
          <cell r="O876">
            <v>0</v>
          </cell>
          <cell r="P876">
            <v>41271</v>
          </cell>
          <cell r="Q876">
            <v>42003</v>
          </cell>
          <cell r="R876">
            <v>0</v>
          </cell>
        </row>
        <row r="877">
          <cell r="F877" t="str">
            <v>617.754.955-15</v>
          </cell>
          <cell r="G877" t="str">
            <v>Fazenda Castanheira - Rod. BR 317, linha 23, km 89, zona rural, Lábrea/AM</v>
          </cell>
          <cell r="H877">
            <v>6</v>
          </cell>
          <cell r="I877">
            <v>0</v>
          </cell>
          <cell r="J877">
            <v>0</v>
          </cell>
          <cell r="K877" t="str">
            <v>NÃO. Decisão anterior a dez/2012</v>
          </cell>
          <cell r="L877">
            <v>41207</v>
          </cell>
          <cell r="M877">
            <v>40102</v>
          </cell>
          <cell r="N877">
            <v>13744658</v>
          </cell>
          <cell r="O877" t="str">
            <v>Não. Decisão do 444 &lt; julho/2014</v>
          </cell>
          <cell r="P877">
            <v>41453</v>
          </cell>
          <cell r="Q877">
            <v>42004</v>
          </cell>
          <cell r="R877">
            <v>0</v>
          </cell>
        </row>
        <row r="878">
          <cell r="F878" t="str">
            <v>377.262.002-78</v>
          </cell>
          <cell r="G878" t="str">
            <v>Fazenda Brasília - Rod. BR 222, km 56, zona rural, Rondon do Pará/PA</v>
          </cell>
          <cell r="H878">
            <v>14</v>
          </cell>
          <cell r="I878">
            <v>0</v>
          </cell>
          <cell r="J878">
            <v>0</v>
          </cell>
          <cell r="K878" t="str">
            <v>SIM.</v>
          </cell>
          <cell r="L878">
            <v>41567</v>
          </cell>
          <cell r="M878" t="str">
            <v>Não lavrado</v>
          </cell>
          <cell r="N878">
            <v>0</v>
          </cell>
          <cell r="O878">
            <v>0</v>
          </cell>
          <cell r="P878">
            <v>41638</v>
          </cell>
          <cell r="Q878">
            <v>42004</v>
          </cell>
          <cell r="R878">
            <v>0</v>
          </cell>
        </row>
        <row r="879">
          <cell r="F879" t="str">
            <v>105.104.437-53</v>
          </cell>
          <cell r="G879" t="str">
            <v>Fazenda Boa Esperança (Mundo Verde) - Rod. PA 256, km 70, Vicinal da Oriental, km 15, Tomé Açu/PA</v>
          </cell>
          <cell r="H879">
            <v>32</v>
          </cell>
          <cell r="I879">
            <v>0</v>
          </cell>
          <cell r="J879">
            <v>0</v>
          </cell>
          <cell r="K879" t="str">
            <v>NÃO. Decisão anterior a dez/2012</v>
          </cell>
          <cell r="L879">
            <v>41187</v>
          </cell>
          <cell r="M879" t="str">
            <v>Não lavrado</v>
          </cell>
          <cell r="N879">
            <v>0</v>
          </cell>
          <cell r="O879">
            <v>0</v>
          </cell>
          <cell r="P879">
            <v>41453</v>
          </cell>
          <cell r="Q879">
            <v>42004</v>
          </cell>
          <cell r="R879">
            <v>0</v>
          </cell>
        </row>
        <row r="880">
          <cell r="F880" t="str">
            <v>153.704.531-87</v>
          </cell>
          <cell r="G880" t="str">
            <v>Fazenda Maciel - zona rural, São Félix do Xingu/PA</v>
          </cell>
          <cell r="H880">
            <v>11</v>
          </cell>
          <cell r="I880">
            <v>0</v>
          </cell>
          <cell r="J880">
            <v>0</v>
          </cell>
          <cell r="K880" t="str">
            <v>NÃO. Decisão anterior a dez/2012</v>
          </cell>
          <cell r="L880">
            <v>41187</v>
          </cell>
          <cell r="M880" t="str">
            <v>Não lavrado</v>
          </cell>
          <cell r="N880">
            <v>0</v>
          </cell>
          <cell r="O880">
            <v>0</v>
          </cell>
          <cell r="P880">
            <v>41453</v>
          </cell>
          <cell r="Q880">
            <v>42004</v>
          </cell>
          <cell r="R880">
            <v>0</v>
          </cell>
        </row>
        <row r="881">
          <cell r="F881" t="str">
            <v>056.675.827-08</v>
          </cell>
          <cell r="G881" t="str">
            <v>Comunidade do Catiri - Rua Luiz Alves, 91, Catiri Bangu/RJ</v>
          </cell>
          <cell r="H881">
            <v>6</v>
          </cell>
          <cell r="I881">
            <v>0</v>
          </cell>
          <cell r="J881">
            <v>0</v>
          </cell>
          <cell r="K881" t="str">
            <v>SIM.</v>
          </cell>
          <cell r="L881">
            <v>41592</v>
          </cell>
          <cell r="M881" t="str">
            <v>Não lavrado</v>
          </cell>
          <cell r="N881">
            <v>0</v>
          </cell>
          <cell r="O881">
            <v>0</v>
          </cell>
          <cell r="P881">
            <v>41638</v>
          </cell>
          <cell r="Q881">
            <v>42004</v>
          </cell>
          <cell r="R881">
            <v>0</v>
          </cell>
        </row>
        <row r="882">
          <cell r="F882" t="str">
            <v>545.186.794-15</v>
          </cell>
          <cell r="G882" t="str">
            <v>Comunidade do Catiri - Rua Alexandre Silva Loureiro, 55, Catiri Bangu/RJ</v>
          </cell>
          <cell r="H882">
            <v>20</v>
          </cell>
          <cell r="I882">
            <v>0</v>
          </cell>
          <cell r="J882">
            <v>0</v>
          </cell>
          <cell r="K882" t="str">
            <v>SIM.</v>
          </cell>
          <cell r="L882">
            <v>41410</v>
          </cell>
          <cell r="M882" t="str">
            <v>Não lavrado</v>
          </cell>
          <cell r="N882">
            <v>0</v>
          </cell>
          <cell r="O882">
            <v>0</v>
          </cell>
          <cell r="P882">
            <v>41638</v>
          </cell>
          <cell r="Q882">
            <v>42004</v>
          </cell>
          <cell r="R882">
            <v>0</v>
          </cell>
        </row>
        <row r="883">
          <cell r="F883" t="str">
            <v>210.825.611-34</v>
          </cell>
          <cell r="G883" t="str">
            <v>Fazenda Terra Roxa - Estrada do Brusque, zona rural, Cumaru do Norte/PA</v>
          </cell>
          <cell r="H883">
            <v>16</v>
          </cell>
          <cell r="I883">
            <v>0</v>
          </cell>
          <cell r="J883">
            <v>0</v>
          </cell>
          <cell r="K883" t="str">
            <v>NÃO. Decisão anterior a dez/2012</v>
          </cell>
          <cell r="L883">
            <v>41187</v>
          </cell>
          <cell r="M883" t="str">
            <v>Não lavrado</v>
          </cell>
          <cell r="N883">
            <v>0</v>
          </cell>
          <cell r="O883">
            <v>0</v>
          </cell>
          <cell r="P883">
            <v>41453</v>
          </cell>
          <cell r="Q883">
            <v>42004</v>
          </cell>
          <cell r="R883">
            <v>0</v>
          </cell>
        </row>
        <row r="884">
          <cell r="F884" t="str">
            <v>01.577.304/0001-89</v>
          </cell>
          <cell r="G884" t="str">
            <v>Carvoarias - Vicinal Garrafão, Assentamentos Água Azul e Paraíso Azul, Abel Figueiredo/PA</v>
          </cell>
          <cell r="H884">
            <v>20</v>
          </cell>
          <cell r="I884">
            <v>0</v>
          </cell>
          <cell r="J884">
            <v>0</v>
          </cell>
          <cell r="K884" t="str">
            <v>NÃO. Decisão anterior a dez/2012.</v>
          </cell>
          <cell r="L884" t="str">
            <v>FORA DO CPMR</v>
          </cell>
          <cell r="M884" t="str">
            <v>Não lavrado</v>
          </cell>
          <cell r="N884">
            <v>0</v>
          </cell>
          <cell r="O884">
            <v>0</v>
          </cell>
          <cell r="P884">
            <v>41638</v>
          </cell>
          <cell r="Q884">
            <v>42004</v>
          </cell>
          <cell r="R884">
            <v>0</v>
          </cell>
        </row>
        <row r="885">
          <cell r="F885" t="str">
            <v>248.463.173-15</v>
          </cell>
          <cell r="G885" t="str">
            <v>Fazenda Tucandeira - Rod. Transamazônica, km 140, Gleba Floresta, Lote 12, Medicilândia/PA</v>
          </cell>
          <cell r="H885">
            <v>13</v>
          </cell>
          <cell r="I885">
            <v>0</v>
          </cell>
          <cell r="J885">
            <v>0</v>
          </cell>
          <cell r="K885" t="str">
            <v>SIM.</v>
          </cell>
          <cell r="L885">
            <v>41466</v>
          </cell>
          <cell r="M885" t="str">
            <v>Não lavrado</v>
          </cell>
          <cell r="N885">
            <v>0</v>
          </cell>
          <cell r="O885">
            <v>0</v>
          </cell>
          <cell r="P885">
            <v>41638</v>
          </cell>
          <cell r="Q885">
            <v>42004</v>
          </cell>
          <cell r="R885">
            <v>0</v>
          </cell>
        </row>
        <row r="886">
          <cell r="F886" t="str">
            <v>478.803.847-15</v>
          </cell>
          <cell r="G886" t="str">
            <v>Fazenda Colatina - Arapoema/TO</v>
          </cell>
          <cell r="H886">
            <v>39</v>
          </cell>
          <cell r="I886">
            <v>0</v>
          </cell>
          <cell r="J886">
            <v>0</v>
          </cell>
          <cell r="K886" t="str">
            <v>NÃO. Decisão anterior a dez/2012</v>
          </cell>
          <cell r="L886" t="str">
            <v>NÃO PESQUISADA</v>
          </cell>
          <cell r="M886" t="str">
            <v>Não pesquisado</v>
          </cell>
          <cell r="N886">
            <v>0</v>
          </cell>
          <cell r="O886">
            <v>0</v>
          </cell>
          <cell r="P886">
            <v>39264</v>
          </cell>
          <cell r="Q886">
            <v>40015</v>
          </cell>
          <cell r="R886">
            <v>0</v>
          </cell>
        </row>
        <row r="887">
          <cell r="F887" t="str">
            <v>036.415.622-87</v>
          </cell>
          <cell r="G887" t="str">
            <v>Pimental do Giró - Colônia Agrícola 3 de Outubro, zona rural, Castanhal/PA</v>
          </cell>
          <cell r="H887">
            <v>10</v>
          </cell>
          <cell r="I887">
            <v>0</v>
          </cell>
          <cell r="J887">
            <v>0</v>
          </cell>
          <cell r="K887" t="str">
            <v>NÃO. Decisão anterior a dez/2012</v>
          </cell>
          <cell r="L887">
            <v>41187</v>
          </cell>
          <cell r="M887">
            <v>39426</v>
          </cell>
          <cell r="N887">
            <v>14226685</v>
          </cell>
          <cell r="O887" t="str">
            <v>Não. Decisão do 444 &lt; julho/2014</v>
          </cell>
          <cell r="P887">
            <v>41453</v>
          </cell>
          <cell r="Q887">
            <v>42004</v>
          </cell>
          <cell r="R887">
            <v>0</v>
          </cell>
        </row>
        <row r="888">
          <cell r="F888" t="str">
            <v>143.338.139-72</v>
          </cell>
          <cell r="G888" t="str">
            <v>Fazenda São Francisco - Ferrovia Carajás, km 760, zona rural, Marabá/PA</v>
          </cell>
          <cell r="H888">
            <v>15</v>
          </cell>
          <cell r="I888">
            <v>0</v>
          </cell>
          <cell r="J888">
            <v>0</v>
          </cell>
          <cell r="K888" t="str">
            <v>SIM.</v>
          </cell>
          <cell r="L888">
            <v>41473</v>
          </cell>
          <cell r="M888">
            <v>39429</v>
          </cell>
          <cell r="N888">
            <v>14214431</v>
          </cell>
          <cell r="O888" t="str">
            <v>Não. Decisão do 444 &lt; julho/2014</v>
          </cell>
          <cell r="P888">
            <v>41638</v>
          </cell>
          <cell r="Q888">
            <v>42004</v>
          </cell>
          <cell r="R888">
            <v>0</v>
          </cell>
        </row>
        <row r="889">
          <cell r="F889" t="str">
            <v>092.268.182-15</v>
          </cell>
          <cell r="G889" t="str">
            <v>Fazenda Talismã - Rod. Transamazônica, a 1 km Itupiranga, vicinal à esquerda, Vila São Sebastião, 3 km, Itupiranga/PA</v>
          </cell>
          <cell r="H889">
            <v>19</v>
          </cell>
          <cell r="I889">
            <v>0</v>
          </cell>
          <cell r="J889">
            <v>0</v>
          </cell>
          <cell r="K889" t="str">
            <v>NÃO. Decisão anterior a dez/2012</v>
          </cell>
          <cell r="L889">
            <v>41187</v>
          </cell>
          <cell r="M889">
            <v>39430</v>
          </cell>
          <cell r="N889">
            <v>14223708</v>
          </cell>
          <cell r="O889" t="str">
            <v>Não. Decisão do 444 &lt; julho/2014</v>
          </cell>
          <cell r="P889">
            <v>41453</v>
          </cell>
          <cell r="Q889">
            <v>42004</v>
          </cell>
          <cell r="R889">
            <v>0</v>
          </cell>
        </row>
        <row r="890">
          <cell r="F890" t="str">
            <v>474.871.867-68</v>
          </cell>
          <cell r="G890" t="str">
            <v>Fazenda Xará - Rod. Transamazônica, BR 253, km 80, Itupiranga/PA</v>
          </cell>
          <cell r="H890">
            <v>20</v>
          </cell>
          <cell r="I890">
            <v>0</v>
          </cell>
          <cell r="J890">
            <v>0</v>
          </cell>
          <cell r="K890" t="str">
            <v>SIM.</v>
          </cell>
          <cell r="L890">
            <v>41567</v>
          </cell>
          <cell r="M890">
            <v>39531</v>
          </cell>
          <cell r="N890">
            <v>14278537</v>
          </cell>
          <cell r="O890" t="str">
            <v>Não. Decisão do 444 &lt; julho/2014</v>
          </cell>
          <cell r="P890">
            <v>41638</v>
          </cell>
          <cell r="Q890">
            <v>42004</v>
          </cell>
          <cell r="R890">
            <v>0</v>
          </cell>
        </row>
        <row r="891">
          <cell r="F891" t="str">
            <v>087.341.352-00</v>
          </cell>
          <cell r="G891" t="str">
            <v>Fazenda Cajueiro - Vicinal São Sebastião, zona rural, Itupiranga/PA</v>
          </cell>
          <cell r="H891">
            <v>9</v>
          </cell>
          <cell r="I891">
            <v>0</v>
          </cell>
          <cell r="J891">
            <v>0</v>
          </cell>
          <cell r="K891" t="str">
            <v>SIM. Há um auto que mudou de status, voltando a ficar pendente (46016.006009/2007-31). Trata-se de um auto por manter documentos fora do local de inspeção. Os demais autos caracterizam o trabalho escravo e possuem decisão final. Manter publicado.</v>
          </cell>
          <cell r="L891">
            <v>41473</v>
          </cell>
          <cell r="M891">
            <v>39556</v>
          </cell>
          <cell r="N891">
            <v>14278707</v>
          </cell>
          <cell r="O891" t="str">
            <v>Não. Decisão do 444 &lt; julho/2014</v>
          </cell>
          <cell r="P891">
            <v>41638</v>
          </cell>
          <cell r="Q891">
            <v>42004</v>
          </cell>
          <cell r="R891">
            <v>0</v>
          </cell>
        </row>
        <row r="892">
          <cell r="F892" t="str">
            <v>298.853.029-72</v>
          </cell>
          <cell r="G892" t="str">
            <v>Área de desmatamento - Gleba Pacoval, Uruará/PA</v>
          </cell>
          <cell r="H892">
            <v>35</v>
          </cell>
          <cell r="I892">
            <v>0</v>
          </cell>
          <cell r="J892">
            <v>0</v>
          </cell>
          <cell r="K892" t="str">
            <v>NÃO. Decisão anterior a dez/2012</v>
          </cell>
          <cell r="L892">
            <v>41187</v>
          </cell>
          <cell r="M892">
            <v>40066</v>
          </cell>
          <cell r="N892">
            <v>14278430</v>
          </cell>
          <cell r="O892" t="str">
            <v>Não. Decisão do 444 &lt; julho/2014</v>
          </cell>
          <cell r="P892">
            <v>41453</v>
          </cell>
          <cell r="Q892">
            <v>42004</v>
          </cell>
          <cell r="R892">
            <v>0</v>
          </cell>
        </row>
        <row r="893">
          <cell r="F893" t="str">
            <v>840.302.754-00</v>
          </cell>
          <cell r="G893" t="str">
            <v>Rua 04, n. 25, Lages Paracambi/RJ</v>
          </cell>
          <cell r="H893">
            <v>11</v>
          </cell>
          <cell r="I893">
            <v>0</v>
          </cell>
          <cell r="J893">
            <v>0</v>
          </cell>
          <cell r="K893" t="str">
            <v>SIM.</v>
          </cell>
          <cell r="L893">
            <v>41407</v>
          </cell>
          <cell r="M893">
            <v>40228</v>
          </cell>
          <cell r="N893">
            <v>15069010</v>
          </cell>
          <cell r="O893" t="str">
            <v>Não. Decisão do 444 &lt; julho/2014</v>
          </cell>
          <cell r="P893">
            <v>41638</v>
          </cell>
          <cell r="Q893">
            <v>42004</v>
          </cell>
          <cell r="R893">
            <v>0</v>
          </cell>
        </row>
        <row r="894">
          <cell r="F894" t="str">
            <v>560.938.299-87</v>
          </cell>
          <cell r="G894" t="str">
            <v>Fazenda Nova Canaã - Estrada da Mineração, margem esquerda, km 28, com acesso pela Rod. BR 010, distante 40 km do trevo de Paragominas/PA</v>
          </cell>
          <cell r="H894">
            <v>8</v>
          </cell>
          <cell r="I894">
            <v>0</v>
          </cell>
          <cell r="J894">
            <v>0</v>
          </cell>
          <cell r="K894" t="str">
            <v>SIM.</v>
          </cell>
          <cell r="L894">
            <v>41397</v>
          </cell>
          <cell r="M894">
            <v>40584</v>
          </cell>
          <cell r="N894">
            <v>14227185</v>
          </cell>
          <cell r="O894" t="str">
            <v>Não. Decisão do 444 &lt; julho/2014</v>
          </cell>
          <cell r="P894">
            <v>41453</v>
          </cell>
          <cell r="Q894">
            <v>42004</v>
          </cell>
          <cell r="R894">
            <v>0</v>
          </cell>
        </row>
        <row r="895">
          <cell r="F895" t="str">
            <v>627.916.998-72</v>
          </cell>
          <cell r="G895" t="str">
            <v>Fazenda Taiaçu II - Rod. BR 158, km 55, mais 15 km à direita, zona rural, Vila Rica/MT.</v>
          </cell>
          <cell r="H895">
            <v>10</v>
          </cell>
          <cell r="I895">
            <v>0</v>
          </cell>
          <cell r="J895">
            <v>0</v>
          </cell>
          <cell r="K895" t="str">
            <v>NÃO. Decisão anterior a dez/2012</v>
          </cell>
          <cell r="L895">
            <v>40513</v>
          </cell>
          <cell r="M895" t="str">
            <v>Não pesquisado</v>
          </cell>
          <cell r="N895">
            <v>0</v>
          </cell>
          <cell r="O895">
            <v>0</v>
          </cell>
          <cell r="P895">
            <v>41271</v>
          </cell>
          <cell r="Q895">
            <v>42003</v>
          </cell>
          <cell r="R895">
            <v>0</v>
          </cell>
        </row>
        <row r="896">
          <cell r="F896" t="str">
            <v>661.389.738-87</v>
          </cell>
          <cell r="G896" t="str">
            <v>Fazenda Aliança - Vicinal Canadá, Gleba Fortaleza, São Domingos do Araguaia/PA.</v>
          </cell>
          <cell r="H896">
            <v>7</v>
          </cell>
          <cell r="I896">
            <v>0</v>
          </cell>
          <cell r="J896">
            <v>0</v>
          </cell>
          <cell r="K896" t="str">
            <v>NÃO. Decisão anterior a dez/2012</v>
          </cell>
          <cell r="L896">
            <v>41187</v>
          </cell>
          <cell r="M896" t="str">
            <v>Não pesquisado</v>
          </cell>
          <cell r="N896">
            <v>0</v>
          </cell>
          <cell r="O896">
            <v>0</v>
          </cell>
          <cell r="P896">
            <v>41271</v>
          </cell>
          <cell r="Q896">
            <v>42003</v>
          </cell>
          <cell r="R896">
            <v>0</v>
          </cell>
        </row>
        <row r="897">
          <cell r="F897" t="str">
            <v>056.568.002-10</v>
          </cell>
          <cell r="G897" t="str">
            <v>Área de cultivo de dendê -  zona rural, Moju/PA</v>
          </cell>
          <cell r="H897">
            <v>15</v>
          </cell>
          <cell r="I897">
            <v>0</v>
          </cell>
          <cell r="J897">
            <v>0</v>
          </cell>
          <cell r="K897" t="str">
            <v>NÃO. Decisão anterior a dez/2012</v>
          </cell>
          <cell r="L897">
            <v>41218</v>
          </cell>
          <cell r="M897" t="str">
            <v>Não lavrado</v>
          </cell>
          <cell r="N897">
            <v>0</v>
          </cell>
          <cell r="O897">
            <v>0</v>
          </cell>
          <cell r="P897">
            <v>41453</v>
          </cell>
          <cell r="Q897">
            <v>42004</v>
          </cell>
          <cell r="R897">
            <v>0</v>
          </cell>
        </row>
        <row r="898">
          <cell r="F898" t="str">
            <v>026.212.311-87</v>
          </cell>
          <cell r="G898" t="str">
            <v>Fazenda Acapú - Rod. Transcametá, km 29, vicinal do Ladário, km 330, zona rural, Pacajá/PA</v>
          </cell>
          <cell r="H898">
            <v>16</v>
          </cell>
          <cell r="I898">
            <v>0</v>
          </cell>
          <cell r="J898">
            <v>0</v>
          </cell>
          <cell r="K898" t="str">
            <v>SIM.</v>
          </cell>
          <cell r="L898">
            <v>41396</v>
          </cell>
          <cell r="M898" t="str">
            <v>Não lavrado</v>
          </cell>
          <cell r="N898">
            <v>0</v>
          </cell>
          <cell r="O898">
            <v>0</v>
          </cell>
          <cell r="P898">
            <v>41453</v>
          </cell>
          <cell r="Q898">
            <v>42004</v>
          </cell>
          <cell r="R898">
            <v>0</v>
          </cell>
        </row>
        <row r="899">
          <cell r="F899" t="str">
            <v>120.713.742-15</v>
          </cell>
          <cell r="G899" t="str">
            <v>Fazenda Ilha Branca - Rod. BR 422, sentido Tucuruí a Novo Repartimento, 15km, Tucuruí/PA</v>
          </cell>
          <cell r="H899">
            <v>4</v>
          </cell>
          <cell r="I899">
            <v>0</v>
          </cell>
          <cell r="J899">
            <v>0</v>
          </cell>
          <cell r="K899" t="str">
            <v>SIM.</v>
          </cell>
          <cell r="L899">
            <v>41379</v>
          </cell>
          <cell r="M899" t="str">
            <v>Não lavrado</v>
          </cell>
          <cell r="N899">
            <v>0</v>
          </cell>
          <cell r="O899">
            <v>0</v>
          </cell>
          <cell r="P899">
            <v>41638</v>
          </cell>
          <cell r="Q899">
            <v>42004</v>
          </cell>
          <cell r="R899">
            <v>0</v>
          </cell>
        </row>
        <row r="900">
          <cell r="F900" t="str">
            <v>205.703.178-00</v>
          </cell>
          <cell r="G900" t="str">
            <v>Fazenda Meu Xodó - Estrada do Rio Preto, km 100, zona rural, Marabá/PA</v>
          </cell>
          <cell r="H900">
            <v>6</v>
          </cell>
          <cell r="I900">
            <v>0</v>
          </cell>
          <cell r="J900">
            <v>0</v>
          </cell>
          <cell r="K900" t="str">
            <v>NÃO. Decisão anterior a dez/2012</v>
          </cell>
          <cell r="L900">
            <v>41187</v>
          </cell>
          <cell r="M900" t="str">
            <v>Não lavrado</v>
          </cell>
          <cell r="N900">
            <v>0</v>
          </cell>
          <cell r="O900">
            <v>0</v>
          </cell>
          <cell r="P900">
            <v>41453</v>
          </cell>
          <cell r="Q900">
            <v>42004</v>
          </cell>
          <cell r="R900">
            <v>0</v>
          </cell>
        </row>
        <row r="901">
          <cell r="F901" t="str">
            <v>663.766.613-00</v>
          </cell>
          <cell r="G901" t="str">
            <v>Fazenda Cruzeiro do Sul - zona rural, Baião/PA</v>
          </cell>
          <cell r="H901">
            <v>29</v>
          </cell>
          <cell r="I901">
            <v>0</v>
          </cell>
          <cell r="J901">
            <v>0</v>
          </cell>
          <cell r="K901" t="str">
            <v>NÃO. Decisão anterior a dez/2012</v>
          </cell>
          <cell r="L901">
            <v>41187</v>
          </cell>
          <cell r="M901" t="str">
            <v>Não lavrado</v>
          </cell>
          <cell r="N901">
            <v>0</v>
          </cell>
          <cell r="O901">
            <v>0</v>
          </cell>
          <cell r="P901">
            <v>41453</v>
          </cell>
          <cell r="Q901">
            <v>42004</v>
          </cell>
          <cell r="R901">
            <v>0</v>
          </cell>
        </row>
        <row r="902">
          <cell r="F902" t="str">
            <v>015.866.531-72</v>
          </cell>
          <cell r="G902" t="str">
            <v>Fazenda Barra do Capoeirão - zona rural de Brazabrantes/GO</v>
          </cell>
          <cell r="H902">
            <v>81</v>
          </cell>
          <cell r="I902">
            <v>0</v>
          </cell>
          <cell r="J902">
            <v>0</v>
          </cell>
          <cell r="K902" t="str">
            <v>NÃO. Decisão anterior a dez/2012</v>
          </cell>
          <cell r="L902">
            <v>40658</v>
          </cell>
          <cell r="M902" t="str">
            <v>Não lavrado</v>
          </cell>
          <cell r="N902">
            <v>0</v>
          </cell>
          <cell r="O902">
            <v>0</v>
          </cell>
          <cell r="P902">
            <v>41271</v>
          </cell>
          <cell r="Q902">
            <v>42004</v>
          </cell>
          <cell r="R902">
            <v>0</v>
          </cell>
        </row>
        <row r="903">
          <cell r="F903" t="str">
            <v>041.927.536-34</v>
          </cell>
          <cell r="G903" t="str">
            <v>Fazenda Itapoã - Estrada Manga a Carinhanha, próximo ao assentamento Ouro Verde, zona rural, Juvenília/MG</v>
          </cell>
          <cell r="H903">
            <v>11</v>
          </cell>
          <cell r="I903">
            <v>0</v>
          </cell>
          <cell r="J903">
            <v>0</v>
          </cell>
          <cell r="K903" t="str">
            <v>NÃO. Decisão anterior a dez/2012.</v>
          </cell>
          <cell r="L903" t="str">
            <v>ANTES DE 12/2012</v>
          </cell>
          <cell r="M903" t="str">
            <v>Não lavrado</v>
          </cell>
          <cell r="N903">
            <v>0</v>
          </cell>
          <cell r="O903">
            <v>0</v>
          </cell>
          <cell r="P903">
            <v>41638</v>
          </cell>
          <cell r="Q903">
            <v>42004</v>
          </cell>
          <cell r="R903">
            <v>0</v>
          </cell>
        </row>
        <row r="904">
          <cell r="F904" t="str">
            <v>023.266.108-14</v>
          </cell>
          <cell r="G904" t="str">
            <v>Fazenda Santa Maria - zona rural, São Félix do Xingu/PA</v>
          </cell>
          <cell r="H904">
            <v>49</v>
          </cell>
          <cell r="I904">
            <v>0</v>
          </cell>
          <cell r="J904">
            <v>0</v>
          </cell>
          <cell r="K904" t="str">
            <v>NÃO. Decisão anterior a dez/2012</v>
          </cell>
          <cell r="L904">
            <v>41187</v>
          </cell>
          <cell r="M904" t="str">
            <v>Não lavrado</v>
          </cell>
          <cell r="N904">
            <v>0</v>
          </cell>
          <cell r="O904">
            <v>0</v>
          </cell>
          <cell r="P904">
            <v>41453</v>
          </cell>
          <cell r="Q904">
            <v>42004</v>
          </cell>
        </row>
        <row r="905">
          <cell r="F905" t="str">
            <v>129.420.657-53</v>
          </cell>
          <cell r="G905" t="str">
            <v>Fazenda Tocantins/São Carlos - Rod. BR 230, km 95, Itupiranga/PA</v>
          </cell>
          <cell r="H905">
            <v>54</v>
          </cell>
          <cell r="I905">
            <v>0</v>
          </cell>
          <cell r="J905">
            <v>0</v>
          </cell>
          <cell r="K905" t="str">
            <v>SIM.</v>
          </cell>
          <cell r="L905">
            <v>41567</v>
          </cell>
          <cell r="M905" t="str">
            <v>Não lavrado</v>
          </cell>
          <cell r="N905">
            <v>0</v>
          </cell>
          <cell r="O905">
            <v>0</v>
          </cell>
          <cell r="P905">
            <v>41638</v>
          </cell>
          <cell r="Q905">
            <v>42004</v>
          </cell>
          <cell r="R905">
            <v>0</v>
          </cell>
        </row>
        <row r="906">
          <cell r="F906" t="str">
            <v>319.833.161-72</v>
          </cell>
          <cell r="G906" t="str">
            <v>Fazenda Santa Inês - margem esquerda de estrada vicinal, a 5 km do trevo que dá acesso a Goianira, Trindade/GO.</v>
          </cell>
          <cell r="H906">
            <v>61</v>
          </cell>
          <cell r="I906">
            <v>0</v>
          </cell>
          <cell r="J906">
            <v>0</v>
          </cell>
          <cell r="K906" t="str">
            <v>NÃO. Decisão anterior a dez/2012</v>
          </cell>
          <cell r="L906">
            <v>40302</v>
          </cell>
          <cell r="M906" t="str">
            <v>Não pesquisado</v>
          </cell>
          <cell r="N906">
            <v>0</v>
          </cell>
          <cell r="O906">
            <v>0</v>
          </cell>
          <cell r="P906">
            <v>41271</v>
          </cell>
          <cell r="Q906">
            <v>42003</v>
          </cell>
          <cell r="R906">
            <v>0</v>
          </cell>
        </row>
        <row r="907">
          <cell r="F907" t="str">
            <v>08.259.718/0001-09</v>
          </cell>
          <cell r="G907" t="str">
            <v>Carvoaria Sigma - Estrada Vicinal, Analândia do Norte, zona rural, Marcelândia/MT.</v>
          </cell>
          <cell r="H907">
            <v>5</v>
          </cell>
          <cell r="I907">
            <v>0</v>
          </cell>
          <cell r="J907">
            <v>0</v>
          </cell>
          <cell r="K907" t="str">
            <v>NÃO. Decisão anterior a dez/2012</v>
          </cell>
          <cell r="L907">
            <v>40519</v>
          </cell>
          <cell r="M907" t="str">
            <v>Não pesquisado</v>
          </cell>
          <cell r="N907">
            <v>0</v>
          </cell>
          <cell r="O907">
            <v>0</v>
          </cell>
          <cell r="P907">
            <v>41271</v>
          </cell>
          <cell r="Q907">
            <v>42003</v>
          </cell>
          <cell r="R907">
            <v>0</v>
          </cell>
        </row>
        <row r="908">
          <cell r="F908" t="str">
            <v>173.686.006-25</v>
          </cell>
          <cell r="G908" t="str">
            <v>Fazenda Planalto - Rod. Transamazônica, vicinal 13, km 18, Cajazeiras, Itupiranga/PA</v>
          </cell>
          <cell r="H908">
            <v>4</v>
          </cell>
          <cell r="I908">
            <v>0</v>
          </cell>
          <cell r="J908">
            <v>0</v>
          </cell>
          <cell r="K908" t="str">
            <v>NÃO. Decisão anterior a dez/2012</v>
          </cell>
          <cell r="L908">
            <v>41187</v>
          </cell>
          <cell r="M908" t="str">
            <v>Não pesquisado</v>
          </cell>
          <cell r="N908">
            <v>14214520</v>
          </cell>
          <cell r="O908" t="str">
            <v>Não. Decisão do 444 &lt; julho/2014</v>
          </cell>
          <cell r="P908">
            <v>41453</v>
          </cell>
          <cell r="Q908">
            <v>42004</v>
          </cell>
        </row>
        <row r="909">
          <cell r="F909" t="str">
            <v>24.453.136/0002-04</v>
          </cell>
          <cell r="G909" t="str">
            <v>Rodovia RN 064, km 35, Distrito Punaú, Rio do Fogo/RN</v>
          </cell>
          <cell r="H909">
            <v>0</v>
          </cell>
          <cell r="I909">
            <v>0</v>
          </cell>
          <cell r="J909">
            <v>0</v>
          </cell>
          <cell r="K909" t="str">
            <v>NÃO. Decisão anterior a dez/2012</v>
          </cell>
          <cell r="L909" t="str">
            <v>NÃO PESQUISADA</v>
          </cell>
          <cell r="M909">
            <v>39909</v>
          </cell>
          <cell r="N909">
            <v>11179112</v>
          </cell>
          <cell r="O909" t="str">
            <v>Não. Decisão do 444 &lt; julho/2014</v>
          </cell>
          <cell r="P909">
            <v>41091</v>
          </cell>
          <cell r="Q909">
            <v>42004</v>
          </cell>
          <cell r="R909">
            <v>0</v>
          </cell>
        </row>
        <row r="910">
          <cell r="F910" t="str">
            <v>74.040.411/0001-47</v>
          </cell>
          <cell r="G910" t="str">
            <v>Fazenda Viviane - Estrada Nortelândia a Diamantino, zona rural, Nortelândia/MT</v>
          </cell>
          <cell r="H910">
            <v>0</v>
          </cell>
          <cell r="I910">
            <v>0</v>
          </cell>
          <cell r="J910">
            <v>0</v>
          </cell>
          <cell r="K910" t="str">
            <v>NÃO. Decisão anterior a dez/2012</v>
          </cell>
          <cell r="L910" t="str">
            <v>NÃO PESQUISADA</v>
          </cell>
          <cell r="M910">
            <v>40053</v>
          </cell>
          <cell r="N910">
            <v>18081894</v>
          </cell>
          <cell r="O910" t="str">
            <v>Não. Decisão do 444 &lt; julho/2014</v>
          </cell>
          <cell r="P910">
            <v>41091</v>
          </cell>
          <cell r="Q910">
            <v>42004</v>
          </cell>
          <cell r="R910">
            <v>0</v>
          </cell>
        </row>
        <row r="911">
          <cell r="F911" t="str">
            <v>54.612.635/0004-11</v>
          </cell>
          <cell r="G911" t="str">
            <v>Fazenda Lagoa do Guaporé - BR 174, km 208, zona rual, Pontes e Lacerda/MT</v>
          </cell>
          <cell r="H911">
            <v>10</v>
          </cell>
          <cell r="I911">
            <v>0</v>
          </cell>
          <cell r="J911">
            <v>0</v>
          </cell>
          <cell r="K911" t="str">
            <v>NÃO. Decisão anterior a dez/2012</v>
          </cell>
          <cell r="L911">
            <v>41169</v>
          </cell>
          <cell r="M911">
            <v>40056</v>
          </cell>
          <cell r="N911">
            <v>19227418</v>
          </cell>
          <cell r="O911" t="str">
            <v>Não. Decisão do 444 &lt; julho/2014</v>
          </cell>
          <cell r="P911">
            <v>41453</v>
          </cell>
          <cell r="Q911">
            <v>42004</v>
          </cell>
          <cell r="R911">
            <v>0</v>
          </cell>
        </row>
        <row r="912">
          <cell r="F912" t="str">
            <v>04.773.159/0004-42</v>
          </cell>
          <cell r="G912" t="str">
            <v>Área de colheita de cana de açúcar - zona rural, Fronteira/MG</v>
          </cell>
          <cell r="H912">
            <v>55</v>
          </cell>
          <cell r="I912">
            <v>0</v>
          </cell>
          <cell r="J912">
            <v>0</v>
          </cell>
          <cell r="K912" t="str">
            <v>SIM.</v>
          </cell>
          <cell r="L912">
            <v>41481</v>
          </cell>
          <cell r="M912">
            <v>40105</v>
          </cell>
          <cell r="N912">
            <v>19211112</v>
          </cell>
          <cell r="O912" t="str">
            <v>Não. Decisão do 444 &lt; julho/2014</v>
          </cell>
          <cell r="P912">
            <v>41821</v>
          </cell>
          <cell r="Q912">
            <v>42004</v>
          </cell>
          <cell r="R912">
            <v>0</v>
          </cell>
        </row>
        <row r="913">
          <cell r="F913" t="str">
            <v>049.838.667-87</v>
          </cell>
          <cell r="G913" t="str">
            <v>Fazenda Escorpião - Rod. BR 230, km 47, zona rural, Itupiranga/PA</v>
          </cell>
          <cell r="H913">
            <v>6</v>
          </cell>
          <cell r="I913">
            <v>0</v>
          </cell>
          <cell r="J913">
            <v>0</v>
          </cell>
          <cell r="K913" t="str">
            <v>NÃO. Decisão anterior a dez/2012</v>
          </cell>
          <cell r="L913">
            <v>40807</v>
          </cell>
          <cell r="M913">
            <v>40115</v>
          </cell>
          <cell r="N913">
            <v>14216760</v>
          </cell>
          <cell r="O913" t="str">
            <v>Não. Decisão do 444 &lt; julho/2014</v>
          </cell>
          <cell r="P913">
            <v>41453</v>
          </cell>
          <cell r="Q913">
            <v>42004</v>
          </cell>
          <cell r="R913">
            <v>0</v>
          </cell>
        </row>
        <row r="914">
          <cell r="F914" t="str">
            <v>07.944.367/0001-02</v>
          </cell>
          <cell r="G914" t="str">
            <v>Fazenda Monarka - Rod. Conceição do Tocantins/Taipas, km 2, à esquerda, 28 km, zona rural, Conceição do Tocantins/TO</v>
          </cell>
          <cell r="H914">
            <v>12</v>
          </cell>
          <cell r="I914">
            <v>0</v>
          </cell>
          <cell r="J914">
            <v>0</v>
          </cell>
          <cell r="K914" t="str">
            <v>NÃO. Decisão anterior a dez/2012</v>
          </cell>
          <cell r="L914">
            <v>41229</v>
          </cell>
          <cell r="M914">
            <v>40123</v>
          </cell>
          <cell r="N914">
            <v>12238881</v>
          </cell>
          <cell r="O914" t="str">
            <v>Não. Decisão do 444 &lt; julho/2014</v>
          </cell>
          <cell r="P914">
            <v>41453</v>
          </cell>
          <cell r="Q914">
            <v>42004</v>
          </cell>
          <cell r="R914">
            <v>0</v>
          </cell>
        </row>
        <row r="915">
          <cell r="F915" t="str">
            <v>419.512.397-68</v>
          </cell>
          <cell r="G915" t="str">
            <v>Fazenda do Dr. Miguel - Estrada Transcametá, km 80, zona rural, Baião/PA</v>
          </cell>
          <cell r="H915">
            <v>16</v>
          </cell>
          <cell r="I915">
            <v>0</v>
          </cell>
          <cell r="J915">
            <v>0</v>
          </cell>
          <cell r="K915" t="str">
            <v>SIM.</v>
          </cell>
          <cell r="L915">
            <v>41592</v>
          </cell>
          <cell r="M915">
            <v>40157</v>
          </cell>
          <cell r="N915">
            <v>14201232</v>
          </cell>
          <cell r="O915" t="str">
            <v>Não. Decisão do 444 &lt; julho/2014</v>
          </cell>
          <cell r="P915">
            <v>41821</v>
          </cell>
          <cell r="Q915">
            <v>42004</v>
          </cell>
          <cell r="R915">
            <v>0</v>
          </cell>
        </row>
        <row r="916">
          <cell r="F916" t="str">
            <v>066.315.332-87</v>
          </cell>
          <cell r="G916" t="str">
            <v>Fazenda Pau Terra - Rod. BR 222, km 32, sentido Dom Eliseu a Rondon do Pará, à direita 8 km, Vicinal do Bananal, zona rural de Rondon do Pará/PA</v>
          </cell>
          <cell r="H916">
            <v>11</v>
          </cell>
          <cell r="I916">
            <v>0</v>
          </cell>
          <cell r="J916">
            <v>0</v>
          </cell>
          <cell r="K916" t="str">
            <v>NÃO. Decisão anterior a dez/2012</v>
          </cell>
          <cell r="L916">
            <v>40801</v>
          </cell>
          <cell r="M916">
            <v>40163</v>
          </cell>
          <cell r="N916">
            <v>14263904</v>
          </cell>
          <cell r="O916" t="str">
            <v>Não. Decisão do 444 &lt; julho/2014</v>
          </cell>
          <cell r="P916">
            <v>41271</v>
          </cell>
          <cell r="Q916">
            <v>42004</v>
          </cell>
          <cell r="R916">
            <v>0</v>
          </cell>
        </row>
        <row r="917">
          <cell r="F917" t="str">
            <v>068.999.782-53</v>
          </cell>
          <cell r="G917" t="str">
            <v>Carvoaria do Jaime/Fazenda 3 Irmãs - Vicinal Vila Gavião, km 65, zona rural, Abel Figueiredo/PA</v>
          </cell>
          <cell r="H917">
            <v>9</v>
          </cell>
          <cell r="I917">
            <v>0</v>
          </cell>
          <cell r="J917">
            <v>0</v>
          </cell>
          <cell r="K917" t="str">
            <v>SIM.</v>
          </cell>
          <cell r="L917">
            <v>41613</v>
          </cell>
          <cell r="M917">
            <v>40253</v>
          </cell>
          <cell r="N917">
            <v>14217180</v>
          </cell>
          <cell r="O917" t="str">
            <v>Não. Decisão do 444 &lt; julho/2014</v>
          </cell>
          <cell r="P917">
            <v>41821</v>
          </cell>
          <cell r="Q917">
            <v>42004</v>
          </cell>
          <cell r="R917">
            <v>0</v>
          </cell>
        </row>
        <row r="918">
          <cell r="F918" t="str">
            <v>574.861.317-49</v>
          </cell>
          <cell r="G918" t="str">
            <v>Carvoaria Califórnia - Estrada das Crioulas, km 08, s/nº, zona rural, Breu Branco/PA</v>
          </cell>
          <cell r="H918">
            <v>9</v>
          </cell>
          <cell r="I918">
            <v>0</v>
          </cell>
          <cell r="J918">
            <v>0</v>
          </cell>
          <cell r="K918" t="str">
            <v>NÃO. Decisão anterior a dez/2012.</v>
          </cell>
          <cell r="L918">
            <v>40329</v>
          </cell>
          <cell r="M918">
            <v>40319</v>
          </cell>
          <cell r="N918">
            <v>14275511</v>
          </cell>
          <cell r="O918" t="str">
            <v>Não. Auto do 444 prescrito. Decisão do 444 &lt; julho/2014.</v>
          </cell>
          <cell r="P918">
            <v>41638</v>
          </cell>
          <cell r="Q918">
            <v>42004</v>
          </cell>
          <cell r="R918">
            <v>0</v>
          </cell>
        </row>
        <row r="919">
          <cell r="F919" t="str">
            <v>107.517.509-72</v>
          </cell>
          <cell r="G919" t="str">
            <v>Fazenda Diadema - zona rural, Água Azul do Norte/PA</v>
          </cell>
          <cell r="H919">
            <v>20</v>
          </cell>
          <cell r="I919">
            <v>0</v>
          </cell>
          <cell r="J919">
            <v>0</v>
          </cell>
          <cell r="K919" t="str">
            <v>NÃO. Decisão anterior a dez/2012</v>
          </cell>
          <cell r="L919">
            <v>41187</v>
          </cell>
          <cell r="M919">
            <v>40326</v>
          </cell>
          <cell r="N919">
            <v>14200988</v>
          </cell>
          <cell r="O919" t="str">
            <v>Não. Decisão do 444 &lt; julho/2014</v>
          </cell>
          <cell r="P919">
            <v>41453</v>
          </cell>
          <cell r="Q919">
            <v>42004</v>
          </cell>
          <cell r="R919">
            <v>0</v>
          </cell>
        </row>
        <row r="920">
          <cell r="F920" t="str">
            <v>221.926.388-68</v>
          </cell>
          <cell r="G920" t="str">
            <v>Fazenda Serrinha - Gleba Raposo Tavares, Estrada Matrinchã, km 7, zona rural de Nova Bandeirantes/MT</v>
          </cell>
          <cell r="H920">
            <v>0</v>
          </cell>
          <cell r="I920">
            <v>0</v>
          </cell>
          <cell r="J920">
            <v>0</v>
          </cell>
          <cell r="K920" t="str">
            <v>NÃO. Decisão anterior a dez/2012</v>
          </cell>
          <cell r="L920" t="str">
            <v>NÃO PESQUISADA</v>
          </cell>
          <cell r="M920">
            <v>40331</v>
          </cell>
          <cell r="N920">
            <v>14244357</v>
          </cell>
          <cell r="O920" t="str">
            <v>Não. Decisão do 444 &lt; julho/2014</v>
          </cell>
          <cell r="P920">
            <v>41091</v>
          </cell>
          <cell r="Q920">
            <v>42004</v>
          </cell>
          <cell r="R920">
            <v>0</v>
          </cell>
        </row>
        <row r="921">
          <cell r="F921" t="str">
            <v>005.717.148-38</v>
          </cell>
          <cell r="G921" t="str">
            <v>Fazenda Caçula - Rod. Xingu, s/n, entrada Tupansi, km 20, zona rural, Ourilândia do Norte/PA</v>
          </cell>
          <cell r="H921">
            <v>7</v>
          </cell>
          <cell r="I921">
            <v>0</v>
          </cell>
          <cell r="J921">
            <v>0</v>
          </cell>
          <cell r="K921" t="str">
            <v>SIM.</v>
          </cell>
          <cell r="L921">
            <v>41459</v>
          </cell>
          <cell r="M921">
            <v>40457</v>
          </cell>
          <cell r="N921">
            <v>19221932</v>
          </cell>
          <cell r="O921" t="str">
            <v>Não. Decisão do 444 &lt; julho/2014</v>
          </cell>
          <cell r="P921">
            <v>41638</v>
          </cell>
          <cell r="Q921">
            <v>42004</v>
          </cell>
          <cell r="R921">
            <v>0</v>
          </cell>
        </row>
        <row r="922">
          <cell r="F922" t="str">
            <v>824.394.941-00</v>
          </cell>
          <cell r="G922" t="str">
            <v>Fazenda Santa Cruz - Rod. TO 262, zona rural, Porto Nacional/TO</v>
          </cell>
          <cell r="H922">
            <v>1</v>
          </cell>
          <cell r="I922">
            <v>0</v>
          </cell>
          <cell r="J922">
            <v>0</v>
          </cell>
          <cell r="K922" t="str">
            <v>NÃO. Decisão anterior a dez/2012</v>
          </cell>
          <cell r="L922">
            <v>40689</v>
          </cell>
          <cell r="M922">
            <v>40553</v>
          </cell>
          <cell r="N922">
            <v>14283921</v>
          </cell>
          <cell r="O922" t="str">
            <v>Não. Auto do art. 444 improcedente. Decisão do 444 &lt; julho/2014.</v>
          </cell>
          <cell r="P922">
            <v>41453</v>
          </cell>
          <cell r="Q922">
            <v>42004</v>
          </cell>
          <cell r="R922">
            <v>0</v>
          </cell>
        </row>
        <row r="923">
          <cell r="F923" t="str">
            <v>07.752.894/0001-15</v>
          </cell>
          <cell r="G923" t="str">
            <v>Fazenda Cachoeirinha e Paiol - zona rural, Capetinga e Pratápolis/MG</v>
          </cell>
          <cell r="H923">
            <v>8</v>
          </cell>
          <cell r="I923">
            <v>0</v>
          </cell>
          <cell r="J923">
            <v>0</v>
          </cell>
          <cell r="K923" t="str">
            <v>SIM.</v>
          </cell>
          <cell r="L923">
            <v>41284</v>
          </cell>
          <cell r="M923">
            <v>40595</v>
          </cell>
          <cell r="N923">
            <v>14812908</v>
          </cell>
          <cell r="O923" t="str">
            <v>Não. Decisão do 444 &lt; julho/2014</v>
          </cell>
          <cell r="P923">
            <v>41821</v>
          </cell>
          <cell r="Q923">
            <v>42004</v>
          </cell>
          <cell r="R923">
            <v>0</v>
          </cell>
        </row>
        <row r="924">
          <cell r="F924" t="str">
            <v>283.780.169-00</v>
          </cell>
          <cell r="G924" t="str">
            <v>Estrada de Boca do Acre, km 80, Rod. BR 317, Lábrea/AM</v>
          </cell>
          <cell r="H924">
            <v>0</v>
          </cell>
          <cell r="I924">
            <v>0</v>
          </cell>
          <cell r="J924">
            <v>0</v>
          </cell>
          <cell r="K924" t="str">
            <v>NÃO. Decisão anterior a dez/2012</v>
          </cell>
          <cell r="L924" t="str">
            <v>NÃO PESQUISADA</v>
          </cell>
          <cell r="M924">
            <v>40667</v>
          </cell>
          <cell r="N924">
            <v>16871774</v>
          </cell>
          <cell r="O924" t="str">
            <v>Não. Decisão do 444 &lt; julho/2014</v>
          </cell>
          <cell r="P924">
            <v>41091</v>
          </cell>
          <cell r="Q924">
            <v>42004</v>
          </cell>
          <cell r="R924">
            <v>0</v>
          </cell>
        </row>
        <row r="925">
          <cell r="F925" t="str">
            <v>08.388.606/0001-58</v>
          </cell>
          <cell r="G925" t="str">
            <v>Carvoaria Ouro Preto - Rua do Aeroporto, s/n, Setor Industrial, Tabaporã/MT</v>
          </cell>
          <cell r="H925">
            <v>0</v>
          </cell>
          <cell r="I925">
            <v>0</v>
          </cell>
          <cell r="J925">
            <v>0</v>
          </cell>
          <cell r="K925" t="str">
            <v>NÃO. Decisão anterior a dez/2012</v>
          </cell>
          <cell r="L925" t="str">
            <v>NÃO PESQUISADA</v>
          </cell>
          <cell r="M925">
            <v>40891</v>
          </cell>
          <cell r="N925">
            <v>19222611</v>
          </cell>
          <cell r="O925" t="str">
            <v>Não. Decisão do 444 &lt; julho/2014</v>
          </cell>
          <cell r="P925">
            <v>41091</v>
          </cell>
          <cell r="Q925">
            <v>42004</v>
          </cell>
          <cell r="R925">
            <v>0</v>
          </cell>
        </row>
        <row r="926">
          <cell r="F926" t="str">
            <v>654.016.702-49</v>
          </cell>
          <cell r="G926" t="str">
            <v>Fazenda Alto da Serra - Margens do Rio Endimari, zona rural de Lábrea/AM</v>
          </cell>
          <cell r="H926">
            <v>7</v>
          </cell>
          <cell r="I926">
            <v>0</v>
          </cell>
          <cell r="J926">
            <v>0</v>
          </cell>
          <cell r="K926" t="str">
            <v>NÃO. Decisão anterior a dez/2012</v>
          </cell>
          <cell r="L926">
            <v>40903</v>
          </cell>
          <cell r="M926">
            <v>40893</v>
          </cell>
          <cell r="N926">
            <v>12904503</v>
          </cell>
          <cell r="O926" t="str">
            <v>Não. Decisão do 444 &lt; julho/2014</v>
          </cell>
          <cell r="P926">
            <v>41271</v>
          </cell>
          <cell r="Q926">
            <v>42004</v>
          </cell>
          <cell r="R926">
            <v>0</v>
          </cell>
        </row>
        <row r="927">
          <cell r="F927" t="str">
            <v>08.817.485/0001-12</v>
          </cell>
          <cell r="G927" t="str">
            <v>OTR Comunidade do Semeão, Rio Mamuru, Parintins/AM</v>
          </cell>
          <cell r="H927">
            <v>0</v>
          </cell>
          <cell r="I927">
            <v>0</v>
          </cell>
          <cell r="J927">
            <v>0</v>
          </cell>
          <cell r="K927" t="str">
            <v>NÃO. Decisão anterior a dez/2012</v>
          </cell>
          <cell r="L927" t="str">
            <v>NÃO PESQUISADA</v>
          </cell>
          <cell r="M927">
            <v>40893</v>
          </cell>
          <cell r="N927">
            <v>19221045</v>
          </cell>
          <cell r="O927" t="str">
            <v>Não. Decisão do 444 &lt; julho/2014</v>
          </cell>
          <cell r="P927">
            <v>41091</v>
          </cell>
          <cell r="Q927">
            <v>42004</v>
          </cell>
          <cell r="R927">
            <v>0</v>
          </cell>
        </row>
        <row r="928">
          <cell r="F928" t="str">
            <v>450.272.857-87</v>
          </cell>
          <cell r="G928" t="str">
            <v>Fazenda Gauchaba - BR 364, km 230, Rodovia do Boi, km 26, Lábrea/AM</v>
          </cell>
          <cell r="H928">
            <v>0</v>
          </cell>
          <cell r="I928">
            <v>0</v>
          </cell>
          <cell r="J928">
            <v>0</v>
          </cell>
          <cell r="K928" t="str">
            <v>NÃO. Decisão anterior a dez/2012</v>
          </cell>
          <cell r="L928" t="str">
            <v>FORA DO CPMR</v>
          </cell>
          <cell r="M928">
            <v>41032</v>
          </cell>
          <cell r="N928">
            <v>18665799</v>
          </cell>
          <cell r="O928" t="str">
            <v>Não. Decisão do 444 &lt; julho/2014</v>
          </cell>
          <cell r="P928">
            <v>41091</v>
          </cell>
          <cell r="Q928">
            <v>42004</v>
          </cell>
          <cell r="R928">
            <v>0</v>
          </cell>
        </row>
        <row r="929">
          <cell r="F929" t="str">
            <v>21.706.155/0001-18</v>
          </cell>
          <cell r="G929" t="str">
            <v>Destilaria Alvorada do Bebedouro - zona rural, Guaranésia/MG</v>
          </cell>
          <cell r="H929">
            <v>33</v>
          </cell>
          <cell r="I929">
            <v>0</v>
          </cell>
          <cell r="J929">
            <v>0</v>
          </cell>
          <cell r="K929" t="str">
            <v>SIM.</v>
          </cell>
          <cell r="L929">
            <v>41574</v>
          </cell>
          <cell r="M929">
            <v>41264</v>
          </cell>
          <cell r="N929">
            <v>14812916</v>
          </cell>
          <cell r="O929" t="str">
            <v>Não. Decisão do 444 &lt; julho/2014</v>
          </cell>
          <cell r="P929">
            <v>41821</v>
          </cell>
          <cell r="Q929">
            <v>42004</v>
          </cell>
          <cell r="R929">
            <v>0</v>
          </cell>
        </row>
        <row r="930">
          <cell r="F930" t="str">
            <v>231.677.421-00</v>
          </cell>
          <cell r="G930" t="str">
            <v>Fazenda Morada Nova - Rod. BR 222, km 40, a 35 km na vicinal Mãe Maria, zona rural, Bom Jesus do Tocantins/PA</v>
          </cell>
          <cell r="H930">
            <v>14</v>
          </cell>
          <cell r="I930">
            <v>0</v>
          </cell>
          <cell r="J930">
            <v>0</v>
          </cell>
          <cell r="K930" t="str">
            <v>SIM.</v>
          </cell>
          <cell r="L930">
            <v>41376</v>
          </cell>
          <cell r="M930">
            <v>41367</v>
          </cell>
          <cell r="N930">
            <v>14216043</v>
          </cell>
          <cell r="O930" t="str">
            <v>Não. Decisão do 444 &lt; julho/2014</v>
          </cell>
          <cell r="P930">
            <v>41453</v>
          </cell>
          <cell r="Q930">
            <v>42004</v>
          </cell>
          <cell r="R930">
            <v>0</v>
          </cell>
        </row>
        <row r="931">
          <cell r="F931" t="str">
            <v>007.727.635-34</v>
          </cell>
          <cell r="G931" t="str">
            <v>Fazenda Cocalândia - Zona Rural de São Félix do Xingu</v>
          </cell>
          <cell r="H931">
            <v>0</v>
          </cell>
          <cell r="I931">
            <v>0</v>
          </cell>
          <cell r="J931">
            <v>0</v>
          </cell>
          <cell r="K931" t="str">
            <v>NÃO. Decisão anterior a dez/2012</v>
          </cell>
          <cell r="L931" t="str">
            <v>NÃO PESQUISADA</v>
          </cell>
          <cell r="M931" t="str">
            <v>Não pesquisado</v>
          </cell>
          <cell r="N931">
            <v>0</v>
          </cell>
          <cell r="O931">
            <v>0</v>
          </cell>
          <cell r="P931">
            <v>41091</v>
          </cell>
          <cell r="Q931">
            <v>42003</v>
          </cell>
          <cell r="R931">
            <v>0</v>
          </cell>
        </row>
        <row r="932">
          <cell r="F932" t="str">
            <v>76.013.937/0001-63</v>
          </cell>
          <cell r="G932" t="str">
            <v>Área de exploração de pinus - Morro Grande, Cerro Azul/PR</v>
          </cell>
          <cell r="H932">
            <v>16</v>
          </cell>
          <cell r="I932">
            <v>0</v>
          </cell>
          <cell r="J932">
            <v>0</v>
          </cell>
          <cell r="K932" t="str">
            <v>NÃO. Decisão anterior a dez/2012</v>
          </cell>
          <cell r="L932">
            <v>40409</v>
          </cell>
          <cell r="M932" t="str">
            <v>Fora do CPMR</v>
          </cell>
          <cell r="N932">
            <v>0</v>
          </cell>
          <cell r="O932">
            <v>0</v>
          </cell>
          <cell r="P932">
            <v>41271</v>
          </cell>
          <cell r="Q932">
            <v>42004</v>
          </cell>
          <cell r="R932">
            <v>0</v>
          </cell>
        </row>
        <row r="933">
          <cell r="F933" t="str">
            <v>96.192.141/0001-22</v>
          </cell>
          <cell r="G933" t="str">
            <v>Fazenda Pica Pau, Fazenda Carrapato e Fazenda Figueira - localidade de Pica Pau, Cerro Azul/PR</v>
          </cell>
          <cell r="H933">
            <v>0</v>
          </cell>
          <cell r="I933">
            <v>0</v>
          </cell>
          <cell r="J933">
            <v>0</v>
          </cell>
          <cell r="K933" t="str">
            <v>NÃO. Decisão anterior a dez/2012</v>
          </cell>
          <cell r="L933" t="str">
            <v>FORA DO CPMR</v>
          </cell>
          <cell r="M933" t="str">
            <v>Fora do CPMR</v>
          </cell>
          <cell r="N933">
            <v>0</v>
          </cell>
          <cell r="O933">
            <v>0</v>
          </cell>
          <cell r="P933">
            <v>41091</v>
          </cell>
          <cell r="Q933">
            <v>42004</v>
          </cell>
          <cell r="R933">
            <v>0</v>
          </cell>
        </row>
        <row r="934">
          <cell r="F934" t="str">
            <v>429.889.186-00</v>
          </cell>
          <cell r="G934" t="str">
            <v>Sítio Bom Jesus - Estrada Machado a Serrania, km 05, 1 km da margem esquerda, Distrito de Caixetas, zona rural, Machado/MG</v>
          </cell>
          <cell r="H934">
            <v>0</v>
          </cell>
          <cell r="I934">
            <v>0</v>
          </cell>
          <cell r="J934">
            <v>0</v>
          </cell>
          <cell r="K934" t="str">
            <v>NÃO. Decisão anterior a dez/2012</v>
          </cell>
          <cell r="L934" t="str">
            <v>NÃO PESQUISADA</v>
          </cell>
          <cell r="M934" t="str">
            <v>Não lavrado</v>
          </cell>
          <cell r="N934">
            <v>0</v>
          </cell>
          <cell r="O934">
            <v>0</v>
          </cell>
          <cell r="P934">
            <v>41091</v>
          </cell>
          <cell r="Q934">
            <v>42004</v>
          </cell>
          <cell r="R934">
            <v>0</v>
          </cell>
        </row>
        <row r="935">
          <cell r="F935" t="str">
            <v>12.274.379/0001-07</v>
          </cell>
          <cell r="G935" t="str">
            <v>Fazenda Laginha - margem direita do rio Mundaú - zona rural, União dos Palmares/AL</v>
          </cell>
          <cell r="H935">
            <v>28</v>
          </cell>
          <cell r="I935">
            <v>0</v>
          </cell>
          <cell r="J935">
            <v>0</v>
          </cell>
          <cell r="K935" t="str">
            <v>SIM.</v>
          </cell>
          <cell r="L935">
            <v>41527</v>
          </cell>
          <cell r="M935" t="str">
            <v>Não lavrado</v>
          </cell>
          <cell r="N935">
            <v>0</v>
          </cell>
          <cell r="O935">
            <v>0</v>
          </cell>
          <cell r="P935">
            <v>41638</v>
          </cell>
          <cell r="Q935">
            <v>42004</v>
          </cell>
          <cell r="R935">
            <v>0</v>
          </cell>
        </row>
        <row r="936">
          <cell r="F936" t="str">
            <v>024.194.134-23</v>
          </cell>
          <cell r="G936" t="str">
            <v>Engenho Cocula III - zona rural, Ribeirão/PE</v>
          </cell>
          <cell r="H936">
            <v>9</v>
          </cell>
          <cell r="I936">
            <v>0</v>
          </cell>
          <cell r="J936">
            <v>0</v>
          </cell>
          <cell r="K936" t="str">
            <v>SIM.</v>
          </cell>
          <cell r="L936">
            <v>41493</v>
          </cell>
          <cell r="M936" t="str">
            <v>Não lavrado</v>
          </cell>
          <cell r="N936">
            <v>0</v>
          </cell>
          <cell r="O936">
            <v>0</v>
          </cell>
          <cell r="P936">
            <v>41638</v>
          </cell>
          <cell r="Q936">
            <v>42004</v>
          </cell>
          <cell r="R936">
            <v>0</v>
          </cell>
        </row>
        <row r="937">
          <cell r="F937" t="str">
            <v>006.061.011-52</v>
          </cell>
          <cell r="G937" t="str">
            <v>Fazenda São Francisco, BR 020, Km 88, São Desidério/BA</v>
          </cell>
          <cell r="H937">
            <v>0</v>
          </cell>
          <cell r="I937">
            <v>0</v>
          </cell>
          <cell r="J937">
            <v>0</v>
          </cell>
          <cell r="K937" t="str">
            <v>NÃO. Decisão anterior a dez/2012</v>
          </cell>
          <cell r="L937" t="str">
            <v>NÃO PESQUISADA</v>
          </cell>
          <cell r="M937" t="str">
            <v>Não pesquisado</v>
          </cell>
          <cell r="N937">
            <v>0</v>
          </cell>
          <cell r="O937">
            <v>0</v>
          </cell>
          <cell r="P937">
            <v>41091</v>
          </cell>
          <cell r="Q937">
            <v>41821</v>
          </cell>
          <cell r="R937">
            <v>0</v>
          </cell>
        </row>
        <row r="938">
          <cell r="F938" t="str">
            <v>440.100.795-68</v>
          </cell>
          <cell r="G938" t="str">
            <v>Fazenda América - Rodovia BR 364, km 230 - Rodovia do Boi, km 26 - Porto Velho/RO</v>
          </cell>
          <cell r="H938">
            <v>0</v>
          </cell>
          <cell r="I938">
            <v>0</v>
          </cell>
          <cell r="J938">
            <v>0</v>
          </cell>
          <cell r="K938" t="str">
            <v>NÃO. Decisão anterior a dez/2012</v>
          </cell>
          <cell r="L938" t="str">
            <v>NÃO PESQUISADA</v>
          </cell>
          <cell r="M938" t="str">
            <v>Não pesquisado</v>
          </cell>
          <cell r="N938">
            <v>0</v>
          </cell>
          <cell r="O938">
            <v>0</v>
          </cell>
          <cell r="P938">
            <v>41091</v>
          </cell>
          <cell r="Q938">
            <v>41821</v>
          </cell>
          <cell r="R938">
            <v>0</v>
          </cell>
        </row>
        <row r="939">
          <cell r="F939" t="str">
            <v>445.452.319-34</v>
          </cell>
          <cell r="G939" t="str">
            <v>Fazenda Sarandi (sede) - zona rural de Herval do Oeste/SC.</v>
          </cell>
          <cell r="H939">
            <v>2</v>
          </cell>
          <cell r="I939">
            <v>0</v>
          </cell>
          <cell r="J939">
            <v>0</v>
          </cell>
          <cell r="K939" t="str">
            <v>NÃO. Decisão anterior a dez/2012</v>
          </cell>
          <cell r="L939">
            <v>39762</v>
          </cell>
          <cell r="M939" t="str">
            <v>Não pesquisado</v>
          </cell>
          <cell r="N939">
            <v>0</v>
          </cell>
          <cell r="O939">
            <v>0</v>
          </cell>
          <cell r="P939">
            <v>41271</v>
          </cell>
          <cell r="Q939">
            <v>42003</v>
          </cell>
          <cell r="R939">
            <v>0</v>
          </cell>
        </row>
        <row r="940">
          <cell r="F940" t="str">
            <v>745.079.823-91</v>
          </cell>
          <cell r="G940" t="str">
            <v>Fazenda Terra Bela - zona rural, Gov. Edson Lobão/MA</v>
          </cell>
          <cell r="H940">
            <v>10</v>
          </cell>
          <cell r="I940">
            <v>0</v>
          </cell>
          <cell r="J940">
            <v>0</v>
          </cell>
          <cell r="K940" t="str">
            <v>NÃO. Decisão anterior a dez/2012</v>
          </cell>
          <cell r="L940" t="str">
            <v>FORA DO CPMR</v>
          </cell>
          <cell r="M940" t="str">
            <v>Não lavrado</v>
          </cell>
          <cell r="N940">
            <v>0</v>
          </cell>
          <cell r="O940">
            <v>0</v>
          </cell>
          <cell r="P940">
            <v>40513</v>
          </cell>
          <cell r="Q940">
            <v>42004</v>
          </cell>
          <cell r="R940">
            <v>0</v>
          </cell>
        </row>
        <row r="941">
          <cell r="F941" t="str">
            <v>223.128.116-34</v>
          </cell>
          <cell r="G941" t="str">
            <v>Fazenda Jampruca, Zona Rural de Jequitinhonha – MG</v>
          </cell>
          <cell r="H941">
            <v>7</v>
          </cell>
          <cell r="I941">
            <v>0</v>
          </cell>
          <cell r="J941">
            <v>0</v>
          </cell>
          <cell r="K941" t="str">
            <v>NÃO. Decisão anterior a dez/2012</v>
          </cell>
          <cell r="L941" t="str">
            <v>NÃO PESQUISADA</v>
          </cell>
          <cell r="M941" t="str">
            <v>Não pesquisado</v>
          </cell>
          <cell r="N941">
            <v>0</v>
          </cell>
          <cell r="O941">
            <v>0</v>
          </cell>
          <cell r="P941">
            <v>40513</v>
          </cell>
          <cell r="Q941">
            <v>41271</v>
          </cell>
          <cell r="R941">
            <v>0</v>
          </cell>
        </row>
        <row r="942">
          <cell r="F942" t="str">
            <v>136.905.741-53</v>
          </cell>
          <cell r="G942" t="str">
            <v>Fazenda Rio Parú - Rodovia BR 153, km 16, sentido Colinas/Gravaí, zona rural, Colinas do Tocantins/TO</v>
          </cell>
          <cell r="H942">
            <v>0</v>
          </cell>
          <cell r="I942">
            <v>0</v>
          </cell>
          <cell r="J942">
            <v>0</v>
          </cell>
          <cell r="K942" t="str">
            <v>NÃO. Decisão anterior a dez/2012</v>
          </cell>
          <cell r="L942" t="str">
            <v>NÃO PESQUISADA</v>
          </cell>
          <cell r="M942" t="str">
            <v>Não pesquisado</v>
          </cell>
          <cell r="N942">
            <v>0</v>
          </cell>
          <cell r="O942">
            <v>0</v>
          </cell>
          <cell r="P942">
            <v>41091</v>
          </cell>
          <cell r="Q942">
            <v>41821</v>
          </cell>
          <cell r="R942">
            <v>0</v>
          </cell>
        </row>
        <row r="943">
          <cell r="F943" t="str">
            <v>394.260.502-30</v>
          </cell>
          <cell r="G943" t="str">
            <v>Fazenda Acácia Mangio - zona rural, Goianésia do Pará/PA</v>
          </cell>
          <cell r="H943">
            <v>5</v>
          </cell>
          <cell r="I943">
            <v>0</v>
          </cell>
          <cell r="J943">
            <v>0</v>
          </cell>
          <cell r="K943" t="str">
            <v>SIM.</v>
          </cell>
          <cell r="L943">
            <v>41567</v>
          </cell>
          <cell r="M943" t="str">
            <v>Não pesquisado</v>
          </cell>
          <cell r="N943">
            <v>14275015</v>
          </cell>
          <cell r="O943" t="str">
            <v>Não. Decisão do 444 &lt; julho/2014</v>
          </cell>
          <cell r="P943">
            <v>41638</v>
          </cell>
          <cell r="Q943">
            <v>42004</v>
          </cell>
          <cell r="R943">
            <v>0</v>
          </cell>
        </row>
        <row r="944">
          <cell r="F944" t="str">
            <v>574.861.317-49</v>
          </cell>
          <cell r="G944" t="str">
            <v>Carvoaria Paraná - Estrada das Crioulas, km 07, s/nº, zona rural, Breu Branco/PA</v>
          </cell>
          <cell r="H944">
            <v>8</v>
          </cell>
          <cell r="I944">
            <v>0</v>
          </cell>
          <cell r="J944">
            <v>0</v>
          </cell>
          <cell r="K944" t="str">
            <v>SIM.</v>
          </cell>
          <cell r="L944">
            <v>41567</v>
          </cell>
          <cell r="M944" t="str">
            <v>Não pesquisado</v>
          </cell>
          <cell r="N944">
            <v>14275287</v>
          </cell>
          <cell r="O944" t="str">
            <v>Não. Decisão do 444 &lt; julho/2014</v>
          </cell>
          <cell r="P944">
            <v>41638</v>
          </cell>
          <cell r="Q944">
            <v>42004</v>
          </cell>
          <cell r="R944">
            <v>0</v>
          </cell>
        </row>
        <row r="945">
          <cell r="F945" t="str">
            <v>104.029.528-20</v>
          </cell>
          <cell r="G945" t="str">
            <v>Sítio Água Viva - Estrada Nortelândia a Diamantino, Nortelândia/MT</v>
          </cell>
          <cell r="H945">
            <v>0</v>
          </cell>
          <cell r="I945">
            <v>0</v>
          </cell>
          <cell r="J945">
            <v>0</v>
          </cell>
          <cell r="K945" t="str">
            <v>NÃO. Decisão anterior a dez/2012</v>
          </cell>
          <cell r="L945" t="str">
            <v>NÃO PESQUISADA</v>
          </cell>
          <cell r="M945" t="str">
            <v>Não pesquisado</v>
          </cell>
          <cell r="N945">
            <v>18072593</v>
          </cell>
          <cell r="O945" t="str">
            <v>Não. Decisão do 444 &lt; julho/2014</v>
          </cell>
          <cell r="P945">
            <v>41091</v>
          </cell>
          <cell r="Q945">
            <v>42004</v>
          </cell>
          <cell r="R945">
            <v>0</v>
          </cell>
        </row>
        <row r="946">
          <cell r="F946" t="str">
            <v>263.193.146-72</v>
          </cell>
          <cell r="G946" t="str">
            <v>Fazenda Lagoinha - Bom Jesus das Selvas/MA</v>
          </cell>
          <cell r="H946">
            <v>0</v>
          </cell>
          <cell r="I946">
            <v>0</v>
          </cell>
          <cell r="J946">
            <v>0</v>
          </cell>
          <cell r="K946" t="str">
            <v>NÃO. Decisão anterior a dez/2012</v>
          </cell>
          <cell r="L946" t="str">
            <v>FORA DO CPMR</v>
          </cell>
          <cell r="M946">
            <v>40023</v>
          </cell>
          <cell r="N946">
            <v>19221649</v>
          </cell>
          <cell r="O946" t="str">
            <v>Não. Decisão do 444 &lt; julho/2014</v>
          </cell>
          <cell r="P946">
            <v>41091</v>
          </cell>
          <cell r="Q946">
            <v>42004</v>
          </cell>
          <cell r="R946">
            <v>0</v>
          </cell>
        </row>
        <row r="947">
          <cell r="F947" t="str">
            <v>197.655.681-34</v>
          </cell>
          <cell r="G947" t="str">
            <v>Fazenda Jaburu - Distrito de São Francisco, zona rural, Xinguara/PA</v>
          </cell>
          <cell r="H947">
            <v>6</v>
          </cell>
          <cell r="I947">
            <v>0</v>
          </cell>
          <cell r="J947">
            <v>0</v>
          </cell>
          <cell r="K947" t="str">
            <v>NÃO. Decisão anterior a dez/2012.</v>
          </cell>
          <cell r="L947" t="str">
            <v>ANTES DE 12/2012</v>
          </cell>
          <cell r="M947">
            <v>40386</v>
          </cell>
          <cell r="N947">
            <v>14218216</v>
          </cell>
          <cell r="O947" t="str">
            <v>Não. Decisão do 444 &lt; julho/2014</v>
          </cell>
          <cell r="P947">
            <v>41638</v>
          </cell>
          <cell r="Q947">
            <v>42004</v>
          </cell>
          <cell r="R947">
            <v>0</v>
          </cell>
        </row>
        <row r="948">
          <cell r="F948" t="str">
            <v>244.344.268-34</v>
          </cell>
          <cell r="G948" t="str">
            <v>Fazenda Paraíso - Rio Manso, Distrito Marzagão, zona rural, Rosário do Oeste/MT</v>
          </cell>
          <cell r="H948">
            <v>10</v>
          </cell>
          <cell r="I948">
            <v>0</v>
          </cell>
          <cell r="J948">
            <v>0</v>
          </cell>
          <cell r="K948" t="str">
            <v>SIM.</v>
          </cell>
          <cell r="L948">
            <v>41248</v>
          </cell>
          <cell r="M948">
            <v>40507</v>
          </cell>
          <cell r="N948">
            <v>19226500</v>
          </cell>
          <cell r="O948" t="str">
            <v>Não. Decisão do 444 &lt; julho/2014</v>
          </cell>
          <cell r="P948">
            <v>41453</v>
          </cell>
          <cell r="Q948">
            <v>42004</v>
          </cell>
          <cell r="R948">
            <v>0</v>
          </cell>
        </row>
        <row r="949">
          <cell r="F949" t="str">
            <v>848.437.303-78</v>
          </cell>
          <cell r="G949" t="str">
            <v>Carvoaria do Valdo - zona rural, Rondon do Pará/PA</v>
          </cell>
          <cell r="H949">
            <v>7</v>
          </cell>
          <cell r="I949">
            <v>0</v>
          </cell>
          <cell r="J949">
            <v>0</v>
          </cell>
          <cell r="K949" t="str">
            <v>SIM.</v>
          </cell>
          <cell r="L949">
            <v>41473</v>
          </cell>
          <cell r="M949">
            <v>40519</v>
          </cell>
          <cell r="N949">
            <v>14216671</v>
          </cell>
          <cell r="O949" t="str">
            <v>Não. Decisão do 444 &lt; julho/2014</v>
          </cell>
          <cell r="P949">
            <v>41638</v>
          </cell>
          <cell r="Q949">
            <v>42004</v>
          </cell>
          <cell r="R949">
            <v>0</v>
          </cell>
        </row>
        <row r="950">
          <cell r="F950" t="str">
            <v>084.221.251-53</v>
          </cell>
          <cell r="G950" t="str">
            <v>Fazenda Vida Nova - Rod. PA 279, km 125, Gleba Seringa
B, s/n, Ourilândia do Norte/PA</v>
          </cell>
          <cell r="H950">
            <v>16</v>
          </cell>
          <cell r="I950">
            <v>0</v>
          </cell>
          <cell r="J950">
            <v>0</v>
          </cell>
          <cell r="K950" t="str">
            <v>NÃO. Decisão anterior a dez/2012</v>
          </cell>
          <cell r="L950">
            <v>40623</v>
          </cell>
          <cell r="M950">
            <v>40613</v>
          </cell>
          <cell r="N950">
            <v>14228998</v>
          </cell>
          <cell r="O950" t="str">
            <v>Não. Decisão do 444 &lt; julho/2014</v>
          </cell>
          <cell r="P950">
            <v>41271</v>
          </cell>
          <cell r="Q950">
            <v>42004</v>
          </cell>
          <cell r="R950">
            <v>0</v>
          </cell>
        </row>
        <row r="951">
          <cell r="F951" t="str">
            <v>10.209.990/0001-26</v>
          </cell>
          <cell r="G951" t="str">
            <v>Obra na Fazenda Esmeralda - Rod. MT 449, km 60, zona rural, Tapurah/MT</v>
          </cell>
          <cell r="H951">
            <v>0</v>
          </cell>
          <cell r="I951">
            <v>0</v>
          </cell>
          <cell r="J951">
            <v>0</v>
          </cell>
          <cell r="K951" t="str">
            <v>NÃO. Decisão anterior a dez/2012</v>
          </cell>
          <cell r="L951" t="str">
            <v>FORA DO CPMR</v>
          </cell>
          <cell r="M951">
            <v>40739</v>
          </cell>
          <cell r="N951">
            <v>19161077</v>
          </cell>
          <cell r="O951" t="str">
            <v>Não. Decisão do 444 &lt; julho/2014</v>
          </cell>
          <cell r="P951">
            <v>41091</v>
          </cell>
          <cell r="Q951">
            <v>42004</v>
          </cell>
          <cell r="R951">
            <v>0</v>
          </cell>
        </row>
        <row r="952">
          <cell r="F952" t="str">
            <v>008.949.993-03</v>
          </cell>
          <cell r="G952" t="str">
            <v>Fazenda União - Estrada da Sunil, km 65, gleba Ipuí II, lote 135, Carutapera/MA</v>
          </cell>
          <cell r="H952">
            <v>2</v>
          </cell>
          <cell r="I952">
            <v>0</v>
          </cell>
          <cell r="J952">
            <v>0</v>
          </cell>
          <cell r="K952" t="str">
            <v>NÃO. Decisão anterior a dez/2012</v>
          </cell>
          <cell r="L952">
            <v>40787</v>
          </cell>
          <cell r="M952">
            <v>40778</v>
          </cell>
          <cell r="N952">
            <v>14217910</v>
          </cell>
          <cell r="O952" t="str">
            <v>Não. Decisão do 444 &lt; julho/2014</v>
          </cell>
          <cell r="P952">
            <v>41453</v>
          </cell>
          <cell r="Q952">
            <v>42004</v>
          </cell>
          <cell r="R952">
            <v>0</v>
          </cell>
        </row>
        <row r="953">
          <cell r="F953" t="str">
            <v>07.407.806/0001-48</v>
          </cell>
          <cell r="G953" t="str">
            <v>Área de cultivo de cana-de-açúcar - Rod. MG 260, s/n, km 39, zona rural, Cláudio/MG</v>
          </cell>
          <cell r="H953">
            <v>80</v>
          </cell>
          <cell r="I953">
            <v>0</v>
          </cell>
          <cell r="J953">
            <v>0</v>
          </cell>
          <cell r="K953" t="str">
            <v>SIM.</v>
          </cell>
          <cell r="L953">
            <v>41264</v>
          </cell>
          <cell r="M953">
            <v>40794</v>
          </cell>
          <cell r="N953">
            <v>21962618</v>
          </cell>
          <cell r="O953" t="str">
            <v>Não. Decisão do 444 &lt; julho/2014</v>
          </cell>
          <cell r="P953">
            <v>41453</v>
          </cell>
          <cell r="Q953">
            <v>42004</v>
          </cell>
          <cell r="R953">
            <v>0</v>
          </cell>
        </row>
        <row r="954">
          <cell r="F954" t="str">
            <v>10.383.750/0001-43</v>
          </cell>
          <cell r="G954" t="str">
            <v>Engenho Califórnia - zona rural, Escada/PE</v>
          </cell>
          <cell r="H954">
            <v>50</v>
          </cell>
          <cell r="I954">
            <v>0</v>
          </cell>
          <cell r="J954">
            <v>0</v>
          </cell>
          <cell r="K954" t="str">
            <v>SIM.</v>
          </cell>
          <cell r="L954">
            <v>41347</v>
          </cell>
          <cell r="M954">
            <v>40822</v>
          </cell>
          <cell r="N954">
            <v>16905504</v>
          </cell>
          <cell r="O954" t="str">
            <v>Não. Decisão do 444 &lt; julho/2014</v>
          </cell>
          <cell r="P954">
            <v>41638</v>
          </cell>
          <cell r="Q954">
            <v>42004</v>
          </cell>
          <cell r="R954">
            <v>0</v>
          </cell>
        </row>
        <row r="955">
          <cell r="F955" t="str">
            <v>159.949.706-97</v>
          </cell>
          <cell r="G955" t="str">
            <v>Fazenda Bandeirantes - Rod. GO 040, km 08, zona rural de Goiatuba/GO</v>
          </cell>
          <cell r="H955">
            <v>15</v>
          </cell>
          <cell r="I955">
            <v>0</v>
          </cell>
          <cell r="J955">
            <v>0</v>
          </cell>
          <cell r="K955" t="str">
            <v>NÃO. Decisão anterior a dez/2012</v>
          </cell>
          <cell r="L955">
            <v>40842</v>
          </cell>
          <cell r="M955">
            <v>40842</v>
          </cell>
          <cell r="N955">
            <v>19214138</v>
          </cell>
          <cell r="O955" t="str">
            <v>Não. Decisão do 444 &lt; julho/2014</v>
          </cell>
          <cell r="P955">
            <v>41271</v>
          </cell>
          <cell r="Q955">
            <v>42004</v>
          </cell>
          <cell r="R955">
            <v>0</v>
          </cell>
        </row>
        <row r="956">
          <cell r="F956" t="str">
            <v>05.423.988/0001-15</v>
          </cell>
          <cell r="G956" t="str">
            <v>Fazenda Pinhal Grande - São Sebastião - zona rural de Cerro Azul/PR</v>
          </cell>
          <cell r="H956">
            <v>0</v>
          </cell>
          <cell r="I956">
            <v>0</v>
          </cell>
          <cell r="J956">
            <v>0</v>
          </cell>
          <cell r="K956" t="str">
            <v>NÃO. Decisão anterior a dez/2012</v>
          </cell>
          <cell r="L956" t="str">
            <v>NÃO PESQUISADA</v>
          </cell>
          <cell r="M956" t="str">
            <v>Não pesquisado</v>
          </cell>
          <cell r="N956">
            <v>0</v>
          </cell>
          <cell r="O956">
            <v>0</v>
          </cell>
          <cell r="P956">
            <v>41091</v>
          </cell>
          <cell r="Q956">
            <v>41474</v>
          </cell>
          <cell r="R956">
            <v>0</v>
          </cell>
        </row>
        <row r="957">
          <cell r="F957" t="str">
            <v>01.028.941/0001-04</v>
          </cell>
          <cell r="G957" t="str">
            <v>Fazenda Lagoa Azul - BR 364, km 526, zona rural, Rosário do Oeste/MT</v>
          </cell>
          <cell r="H957">
            <v>0</v>
          </cell>
          <cell r="I957">
            <v>0</v>
          </cell>
          <cell r="J957">
            <v>0</v>
          </cell>
          <cell r="K957" t="str">
            <v>NÃO. Decisão anterior a dez/2012</v>
          </cell>
          <cell r="L957" t="str">
            <v>NÃO PESQUISADA</v>
          </cell>
          <cell r="M957">
            <v>41058</v>
          </cell>
          <cell r="N957">
            <v>19226187</v>
          </cell>
          <cell r="O957" t="str">
            <v>Não. Decisão do 444 &lt; julho/2014</v>
          </cell>
          <cell r="P957">
            <v>41091</v>
          </cell>
          <cell r="Q957">
            <v>42004</v>
          </cell>
          <cell r="R957">
            <v>0</v>
          </cell>
        </row>
        <row r="958">
          <cell r="F958" t="str">
            <v>018.987.008-77</v>
          </cell>
          <cell r="G958" t="str">
            <v>Fazenda Bela Vista - zona rural, Limeira do Oeste/MG</v>
          </cell>
          <cell r="H958">
            <v>184</v>
          </cell>
          <cell r="I958">
            <v>0</v>
          </cell>
          <cell r="J958">
            <v>0</v>
          </cell>
          <cell r="K958" t="str">
            <v>SIM.</v>
          </cell>
          <cell r="L958">
            <v>41262</v>
          </cell>
          <cell r="M958">
            <v>41131</v>
          </cell>
          <cell r="N958">
            <v>19472781</v>
          </cell>
          <cell r="O958" t="str">
            <v>Não. Decisão do 444 &lt; julho/2014</v>
          </cell>
          <cell r="P958">
            <v>41453</v>
          </cell>
          <cell r="Q958">
            <v>42004</v>
          </cell>
          <cell r="R958">
            <v>0</v>
          </cell>
        </row>
        <row r="959">
          <cell r="F959" t="str">
            <v>030.976.504-82</v>
          </cell>
          <cell r="G959" t="str">
            <v>Engenho Amorinha e Engenho Manhoso - Rodovia PE 071, zona rural, Amaraji/PE</v>
          </cell>
          <cell r="H959">
            <v>0</v>
          </cell>
          <cell r="I959">
            <v>0</v>
          </cell>
          <cell r="J959">
            <v>0</v>
          </cell>
          <cell r="K959" t="str">
            <v>NÃO. Decisão anterior a dez/2012</v>
          </cell>
          <cell r="L959" t="str">
            <v>FORA DO CPMR</v>
          </cell>
          <cell r="M959">
            <v>41183</v>
          </cell>
          <cell r="N959">
            <v>19234244</v>
          </cell>
          <cell r="O959" t="str">
            <v>Não. Decisão do 444 &lt; julho/2014</v>
          </cell>
          <cell r="P959">
            <v>41091</v>
          </cell>
          <cell r="Q959">
            <v>42004</v>
          </cell>
          <cell r="R959">
            <v>0</v>
          </cell>
        </row>
        <row r="960">
          <cell r="F960" t="str">
            <v>427.737.099-34</v>
          </cell>
          <cell r="G960" t="str">
            <v>Fazenda Vitória - Estrada do Rio do Ouro, zona rural, Formosa do Rio Preto/BA</v>
          </cell>
          <cell r="H960">
            <v>5</v>
          </cell>
          <cell r="I960">
            <v>0</v>
          </cell>
          <cell r="J960">
            <v>0</v>
          </cell>
          <cell r="K960" t="str">
            <v>SIM.</v>
          </cell>
          <cell r="L960">
            <v>41281</v>
          </cell>
          <cell r="M960">
            <v>41270</v>
          </cell>
          <cell r="N960">
            <v>14218941</v>
          </cell>
          <cell r="O960" t="str">
            <v>Não. Decisão do 444 &lt; julho/2014</v>
          </cell>
          <cell r="P960">
            <v>41453</v>
          </cell>
          <cell r="Q960">
            <v>42004</v>
          </cell>
          <cell r="R960">
            <v>0</v>
          </cell>
        </row>
        <row r="961">
          <cell r="F961" t="str">
            <v>07.363.228/0001-95</v>
          </cell>
          <cell r="G961" t="str">
            <v>Carvoaria do Rogério - Rod. BR 222, km 66, 36 km à direita, zona rural, Rondon do Pará/PA</v>
          </cell>
          <cell r="H961">
            <v>7</v>
          </cell>
          <cell r="I961">
            <v>0</v>
          </cell>
          <cell r="J961">
            <v>0</v>
          </cell>
          <cell r="K961" t="str">
            <v>SIM.</v>
          </cell>
          <cell r="L961">
            <v>41340</v>
          </cell>
          <cell r="M961">
            <v>41331</v>
          </cell>
          <cell r="N961">
            <v>14219450</v>
          </cell>
          <cell r="O961" t="str">
            <v>Não. Decisão do 444 &lt; julho/2014</v>
          </cell>
          <cell r="P961">
            <v>41453</v>
          </cell>
          <cell r="Q961">
            <v>42004</v>
          </cell>
          <cell r="R961">
            <v>0</v>
          </cell>
        </row>
        <row r="962">
          <cell r="F962" t="str">
            <v>016.173.971-72</v>
          </cell>
          <cell r="G962" t="str">
            <v>Fazendas Esporãozinho e Cabeceira - Loteamento Muricizal, Araguaina/TO</v>
          </cell>
          <cell r="H962">
            <v>1</v>
          </cell>
          <cell r="I962">
            <v>0</v>
          </cell>
          <cell r="J962">
            <v>0</v>
          </cell>
          <cell r="K962" t="str">
            <v>SIM.</v>
          </cell>
          <cell r="L962">
            <v>41372</v>
          </cell>
          <cell r="M962">
            <v>41361</v>
          </cell>
          <cell r="N962">
            <v>14218496</v>
          </cell>
          <cell r="O962" t="str">
            <v>Não. Decisão do 444 &lt; julho/2014</v>
          </cell>
          <cell r="P962">
            <v>41453</v>
          </cell>
          <cell r="Q962">
            <v>42004</v>
          </cell>
          <cell r="R962">
            <v>0</v>
          </cell>
        </row>
        <row r="963">
          <cell r="F963" t="str">
            <v>325.549.666-72</v>
          </cell>
          <cell r="G963" t="str">
            <v>Fazenda Santo Antonio - Rodovia Araputanga - Reserva do Cabaçal, km 28, Araputanga/MT</v>
          </cell>
          <cell r="H963">
            <v>0</v>
          </cell>
          <cell r="I963">
            <v>0</v>
          </cell>
          <cell r="J963">
            <v>0</v>
          </cell>
          <cell r="K963" t="str">
            <v>NÃO. Decisão anterior a dez/2012</v>
          </cell>
          <cell r="L963" t="str">
            <v>NÃO PESQUISADA</v>
          </cell>
          <cell r="M963" t="str">
            <v>Não pesquisado</v>
          </cell>
          <cell r="N963">
            <v>0</v>
          </cell>
          <cell r="O963">
            <v>0</v>
          </cell>
          <cell r="P963">
            <v>41091</v>
          </cell>
          <cell r="Q963">
            <v>41821</v>
          </cell>
          <cell r="R963">
            <v>0</v>
          </cell>
        </row>
        <row r="964">
          <cell r="F964" t="str">
            <v>011.216.002-63</v>
          </cell>
          <cell r="G964" t="str">
            <v>Fazenda Bom Futuro - zona rural, Rio Branco/AC</v>
          </cell>
          <cell r="H964">
            <v>1</v>
          </cell>
          <cell r="I964">
            <v>0</v>
          </cell>
          <cell r="J964">
            <v>0</v>
          </cell>
          <cell r="K964" t="str">
            <v>SIM.</v>
          </cell>
          <cell r="L964">
            <v>41428</v>
          </cell>
          <cell r="M964">
            <v>41418</v>
          </cell>
          <cell r="N964">
            <v>17265983</v>
          </cell>
          <cell r="O964" t="str">
            <v>Não. Decisão do 444 &lt; julho/2014</v>
          </cell>
          <cell r="P964">
            <v>41638</v>
          </cell>
          <cell r="Q964">
            <v>42004</v>
          </cell>
          <cell r="R964">
            <v>0</v>
          </cell>
        </row>
        <row r="965">
          <cell r="F965" t="str">
            <v>337.702.800-59</v>
          </cell>
          <cell r="G965" t="str">
            <v>Fazenda Passo Fundo - Estrada Municipal de Brasnorte, zona rural, Brasnorte/MT</v>
          </cell>
          <cell r="H965">
            <v>2</v>
          </cell>
          <cell r="I965">
            <v>0</v>
          </cell>
          <cell r="J965">
            <v>0</v>
          </cell>
          <cell r="K965" t="str">
            <v>SIM.</v>
          </cell>
          <cell r="L965">
            <v>41473</v>
          </cell>
          <cell r="M965">
            <v>41453</v>
          </cell>
          <cell r="N965">
            <v>19262264</v>
          </cell>
          <cell r="O965" t="str">
            <v>Não. Decisão do 444 &lt; julho/2014</v>
          </cell>
          <cell r="P965">
            <v>41638</v>
          </cell>
          <cell r="Q965">
            <v>42004</v>
          </cell>
          <cell r="R965">
            <v>0</v>
          </cell>
        </row>
        <row r="966">
          <cell r="F966" t="str">
            <v>00.500.085/3298-84</v>
          </cell>
          <cell r="G966" t="str">
            <v>Estrada Apiacás, Gleba Raposo Tavares, São José do Apuí, Zona Rural, município de Nova Monte Verde - MT</v>
          </cell>
          <cell r="H966">
            <v>0</v>
          </cell>
          <cell r="I966">
            <v>0</v>
          </cell>
          <cell r="J966">
            <v>0</v>
          </cell>
          <cell r="K966" t="str">
            <v>NÃO. Decisão anterior a dez/2012</v>
          </cell>
          <cell r="L966" t="str">
            <v>NÃO PESQUISADA</v>
          </cell>
          <cell r="M966" t="str">
            <v>Não pesquisado</v>
          </cell>
          <cell r="N966">
            <v>0</v>
          </cell>
          <cell r="O966">
            <v>0</v>
          </cell>
          <cell r="P966">
            <v>41091</v>
          </cell>
          <cell r="Q966">
            <v>41821</v>
          </cell>
          <cell r="R966">
            <v>0</v>
          </cell>
        </row>
        <row r="967">
          <cell r="F967" t="str">
            <v>145.963.184-68</v>
          </cell>
          <cell r="G967" t="str">
            <v>Fazenda Terra Roxa - Rod. PA 150, km 35, vicinal de Itainópolis, zona rural, Marabá/PA</v>
          </cell>
          <cell r="H967">
            <v>18</v>
          </cell>
          <cell r="I967">
            <v>0</v>
          </cell>
          <cell r="J967">
            <v>0</v>
          </cell>
          <cell r="K967" t="str">
            <v>SIM.</v>
          </cell>
          <cell r="L967">
            <v>41542</v>
          </cell>
          <cell r="M967">
            <v>41533</v>
          </cell>
          <cell r="N967">
            <v>19241992</v>
          </cell>
          <cell r="O967" t="str">
            <v>Não. Decisão do 444 &lt; julho/2014</v>
          </cell>
          <cell r="P967">
            <v>41638</v>
          </cell>
          <cell r="Q967">
            <v>42004</v>
          </cell>
          <cell r="R967">
            <v>0</v>
          </cell>
        </row>
        <row r="968">
          <cell r="F968" t="str">
            <v>339.878.312-00</v>
          </cell>
          <cell r="G968" t="str">
            <v>Fazenda Jaborandi - Rod. BR 317, km 130, zona rural, Xapuri/AC</v>
          </cell>
          <cell r="H968">
            <v>4</v>
          </cell>
          <cell r="I968">
            <v>0</v>
          </cell>
          <cell r="J968">
            <v>0</v>
          </cell>
          <cell r="K968" t="str">
            <v>SIM.</v>
          </cell>
          <cell r="L968">
            <v>41605</v>
          </cell>
          <cell r="M968">
            <v>41596</v>
          </cell>
          <cell r="N968">
            <v>17272238</v>
          </cell>
          <cell r="O968" t="str">
            <v>Não. Decisão do 444 &lt; julho/2014</v>
          </cell>
          <cell r="P968">
            <v>41821</v>
          </cell>
          <cell r="Q968">
            <v>42004</v>
          </cell>
          <cell r="R968">
            <v>0</v>
          </cell>
        </row>
        <row r="969">
          <cell r="F969" t="str">
            <v>01.737.480/0001-30</v>
          </cell>
          <cell r="G969" t="str">
            <v>Fazenda do Sr. Vitor Pacheco (cultivo de erva mate) - zona rural de Clevelândia/PR</v>
          </cell>
          <cell r="H969">
            <v>0</v>
          </cell>
          <cell r="I969">
            <v>0</v>
          </cell>
          <cell r="J969">
            <v>0</v>
          </cell>
          <cell r="K969" t="str">
            <v>NÃO. Decisão anterior a dez/2012</v>
          </cell>
          <cell r="L969" t="str">
            <v>FORA DO CPMR</v>
          </cell>
          <cell r="M969" t="str">
            <v>Fora do CPMR</v>
          </cell>
          <cell r="N969">
            <v>0</v>
          </cell>
          <cell r="O969">
            <v>0</v>
          </cell>
          <cell r="P969">
            <v>41091</v>
          </cell>
          <cell r="Q969">
            <v>42004</v>
          </cell>
          <cell r="R969">
            <v>0</v>
          </cell>
        </row>
        <row r="970">
          <cell r="F970" t="str">
            <v>08.235.308/0004-70</v>
          </cell>
          <cell r="G970" t="str">
            <v>Sítio Engenho Velho - zona rural, Garça/SP</v>
          </cell>
          <cell r="H970">
            <v>21</v>
          </cell>
          <cell r="I970">
            <v>0</v>
          </cell>
          <cell r="J970">
            <v>0</v>
          </cell>
          <cell r="K970" t="str">
            <v>NÃO. Decisão anterior a dez/2012</v>
          </cell>
          <cell r="L970">
            <v>40592</v>
          </cell>
          <cell r="M970" t="str">
            <v>Fora do CPMR</v>
          </cell>
          <cell r="N970">
            <v>0</v>
          </cell>
          <cell r="O970">
            <v>0</v>
          </cell>
          <cell r="P970">
            <v>41453</v>
          </cell>
          <cell r="Q970">
            <v>42004</v>
          </cell>
          <cell r="R970">
            <v>0</v>
          </cell>
        </row>
        <row r="971">
          <cell r="F971" t="str">
            <v>515.680.711-91</v>
          </cell>
          <cell r="G971" t="str">
            <v>Carvoaria do Alrino - zona rural, Eldorado dos Carajás/PA</v>
          </cell>
          <cell r="H971">
            <v>11</v>
          </cell>
          <cell r="I971">
            <v>0</v>
          </cell>
          <cell r="J971">
            <v>0</v>
          </cell>
          <cell r="K971" t="str">
            <v>SIM.</v>
          </cell>
          <cell r="L971">
            <v>41542</v>
          </cell>
          <cell r="M971" t="str">
            <v>Não lavrado</v>
          </cell>
          <cell r="N971">
            <v>0</v>
          </cell>
          <cell r="O971">
            <v>0</v>
          </cell>
          <cell r="P971">
            <v>41638</v>
          </cell>
          <cell r="Q971">
            <v>42004</v>
          </cell>
          <cell r="R971">
            <v>0</v>
          </cell>
        </row>
        <row r="972">
          <cell r="F972" t="str">
            <v>560.224.337-20</v>
          </cell>
          <cell r="G972" t="str">
            <v>Fazenda Nossa Senhora de Fátima - Rod. BR 364, Gleba Velha, zona rural, Nova Lacerda/MT</v>
          </cell>
          <cell r="H972">
            <v>0</v>
          </cell>
          <cell r="I972">
            <v>0</v>
          </cell>
          <cell r="J972">
            <v>0</v>
          </cell>
          <cell r="K972" t="str">
            <v>NÃO. Decisão anterior a dez/2012</v>
          </cell>
          <cell r="L972" t="str">
            <v>FORA DO CPMR</v>
          </cell>
          <cell r="M972" t="str">
            <v>Não lavrado</v>
          </cell>
          <cell r="N972">
            <v>0</v>
          </cell>
          <cell r="O972">
            <v>0</v>
          </cell>
          <cell r="P972">
            <v>41091</v>
          </cell>
          <cell r="Q972">
            <v>42004</v>
          </cell>
          <cell r="R972">
            <v>0</v>
          </cell>
        </row>
        <row r="973">
          <cell r="F973" t="str">
            <v>016.085.761-91</v>
          </cell>
          <cell r="G973" t="str">
            <v>Fazenda Santa Maria - zona rural, Goianésia/PA</v>
          </cell>
          <cell r="H973">
            <v>18</v>
          </cell>
          <cell r="I973">
            <v>0</v>
          </cell>
          <cell r="J973">
            <v>0</v>
          </cell>
          <cell r="K973" t="str">
            <v>SIM.</v>
          </cell>
          <cell r="L973">
            <v>41396</v>
          </cell>
          <cell r="M973" t="str">
            <v>Não lavrado</v>
          </cell>
          <cell r="N973">
            <v>0</v>
          </cell>
          <cell r="O973">
            <v>0</v>
          </cell>
          <cell r="P973">
            <v>41453</v>
          </cell>
          <cell r="Q973">
            <v>42004</v>
          </cell>
          <cell r="R973">
            <v>0</v>
          </cell>
        </row>
        <row r="974">
          <cell r="F974" t="str">
            <v>076.322.663-72</v>
          </cell>
          <cell r="G974" t="str">
            <v>Gleba Ipuí II, Carutapera/MA</v>
          </cell>
          <cell r="H974">
            <v>0</v>
          </cell>
          <cell r="I974">
            <v>0</v>
          </cell>
          <cell r="J974">
            <v>0</v>
          </cell>
          <cell r="K974" t="str">
            <v>NÃO. Decisão anterior a dez/2012</v>
          </cell>
          <cell r="L974" t="str">
            <v>NÃO PESQUISADA</v>
          </cell>
          <cell r="M974" t="str">
            <v>Não lavrado</v>
          </cell>
          <cell r="N974">
            <v>0</v>
          </cell>
          <cell r="O974">
            <v>0</v>
          </cell>
          <cell r="P974">
            <v>41091</v>
          </cell>
          <cell r="Q974">
            <v>42004</v>
          </cell>
          <cell r="R974">
            <v>0</v>
          </cell>
        </row>
        <row r="975">
          <cell r="F975" t="str">
            <v>609.922.552-87</v>
          </cell>
          <cell r="G975" t="str">
            <v>Sítio Bela Vista - zona rural, Novo Repartimento/PA</v>
          </cell>
          <cell r="H975">
            <v>5</v>
          </cell>
          <cell r="I975">
            <v>0</v>
          </cell>
          <cell r="J975">
            <v>0</v>
          </cell>
          <cell r="K975" t="str">
            <v>SIM.</v>
          </cell>
          <cell r="L975">
            <v>41410</v>
          </cell>
          <cell r="M975" t="str">
            <v>Não lavrado</v>
          </cell>
          <cell r="N975">
            <v>0</v>
          </cell>
          <cell r="O975">
            <v>0</v>
          </cell>
          <cell r="P975">
            <v>41453</v>
          </cell>
          <cell r="Q975">
            <v>42004</v>
          </cell>
          <cell r="R975">
            <v>0</v>
          </cell>
        </row>
        <row r="976">
          <cell r="F976" t="str">
            <v>608.145.002-34</v>
          </cell>
          <cell r="G976" t="str">
            <v>Carvoaria do Fernando e do Seu Neo - Assentamento Nossa Senhora Aparecida, zona rural, Abel Figueiredo/PA</v>
          </cell>
          <cell r="H976">
            <v>3</v>
          </cell>
          <cell r="I976">
            <v>0</v>
          </cell>
          <cell r="J976">
            <v>0</v>
          </cell>
          <cell r="K976" t="str">
            <v>SIM.</v>
          </cell>
          <cell r="L976">
            <v>41473</v>
          </cell>
          <cell r="M976" t="str">
            <v>Não lavrado</v>
          </cell>
          <cell r="N976">
            <v>0</v>
          </cell>
          <cell r="O976">
            <v>0</v>
          </cell>
          <cell r="P976">
            <v>41638</v>
          </cell>
          <cell r="Q976">
            <v>42004</v>
          </cell>
          <cell r="R976">
            <v>0</v>
          </cell>
        </row>
        <row r="977">
          <cell r="F977" t="str">
            <v>015.328.202-91</v>
          </cell>
          <cell r="G977" t="str">
            <v>Fazenda Gramado - Rod. BR 364, km 44, ramal do Seringueiro, km 7, zona rural, Bujarí/AC</v>
          </cell>
          <cell r="H977">
            <v>1</v>
          </cell>
          <cell r="I977">
            <v>0</v>
          </cell>
          <cell r="J977">
            <v>0</v>
          </cell>
          <cell r="K977" t="str">
            <v>SIM.</v>
          </cell>
          <cell r="L977">
            <v>41477</v>
          </cell>
          <cell r="M977" t="str">
            <v>Não lavrado</v>
          </cell>
          <cell r="N977">
            <v>0</v>
          </cell>
          <cell r="O977">
            <v>0</v>
          </cell>
          <cell r="P977">
            <v>41638</v>
          </cell>
          <cell r="Q977">
            <v>42004</v>
          </cell>
          <cell r="R977">
            <v>0</v>
          </cell>
        </row>
        <row r="978">
          <cell r="F978" t="str">
            <v>82.500.745/0001-84</v>
          </cell>
          <cell r="G978" t="str">
            <v>Fazenda Fortaleza, zona rural, Coronel Domingos Soares/PR</v>
          </cell>
          <cell r="H978">
            <v>9</v>
          </cell>
          <cell r="I978">
            <v>0</v>
          </cell>
          <cell r="J978">
            <v>0</v>
          </cell>
          <cell r="K978" t="str">
            <v>NÃO. Decisão anterior a dez/2012</v>
          </cell>
          <cell r="L978">
            <v>40522</v>
          </cell>
          <cell r="M978" t="str">
            <v>Não lavrado</v>
          </cell>
          <cell r="N978">
            <v>0</v>
          </cell>
          <cell r="O978">
            <v>0</v>
          </cell>
          <cell r="P978">
            <v>41453</v>
          </cell>
          <cell r="Q978">
            <v>42004</v>
          </cell>
          <cell r="R978">
            <v>0</v>
          </cell>
        </row>
        <row r="979">
          <cell r="F979" t="str">
            <v>745.499.798-87</v>
          </cell>
          <cell r="G979" t="str">
            <v>Fazendas Santa Maria, Santa Luzia e São José - zona rural de Araguaçu/TO</v>
          </cell>
          <cell r="H979">
            <v>28</v>
          </cell>
          <cell r="I979">
            <v>0</v>
          </cell>
          <cell r="J979">
            <v>0</v>
          </cell>
          <cell r="K979" t="str">
            <v>NÃO. Decisão anterior a dez/2012</v>
          </cell>
          <cell r="L979">
            <v>41102</v>
          </cell>
          <cell r="M979" t="str">
            <v>Não lavrado</v>
          </cell>
          <cell r="N979">
            <v>0</v>
          </cell>
          <cell r="O979">
            <v>0</v>
          </cell>
          <cell r="P979">
            <v>41271</v>
          </cell>
          <cell r="Q979">
            <v>42004</v>
          </cell>
          <cell r="R979">
            <v>0</v>
          </cell>
        </row>
        <row r="980">
          <cell r="F980" t="str">
            <v>09.298.249/0001-08</v>
          </cell>
          <cell r="G980" t="str">
            <v>Obra de reforma do Antigo Prédio do Tribunal de Justiça de Rondônia (Av. Rogério Weber, 1872) e alojamento (Rua Almirante Barroso, 503) Porto Velho/RO</v>
          </cell>
          <cell r="H980">
            <v>0</v>
          </cell>
          <cell r="I980">
            <v>0</v>
          </cell>
          <cell r="J980">
            <v>0</v>
          </cell>
          <cell r="K980" t="str">
            <v>NÃO. Decisão anterior a dez/2012</v>
          </cell>
          <cell r="L980" t="str">
            <v>NÃO PESQUISADA</v>
          </cell>
          <cell r="M980" t="str">
            <v>Não lavrado</v>
          </cell>
          <cell r="N980">
            <v>0</v>
          </cell>
          <cell r="O980">
            <v>0</v>
          </cell>
          <cell r="P980">
            <v>41091</v>
          </cell>
          <cell r="Q980">
            <v>42004</v>
          </cell>
          <cell r="R980">
            <v>0</v>
          </cell>
        </row>
        <row r="981">
          <cell r="F981" t="str">
            <v>003.571.381-04</v>
          </cell>
          <cell r="G981" t="str">
            <v>Fazenda HP - Rod. BR 414, km 175, zona rural, Vila Propício/GO</v>
          </cell>
          <cell r="H981">
            <v>4</v>
          </cell>
          <cell r="I981">
            <v>0</v>
          </cell>
          <cell r="J981">
            <v>0</v>
          </cell>
          <cell r="K981" t="str">
            <v>NÃO. Decisão anterior a dez/2012</v>
          </cell>
          <cell r="L981">
            <v>40721</v>
          </cell>
          <cell r="M981" t="str">
            <v>Não lavrado</v>
          </cell>
          <cell r="N981">
            <v>0</v>
          </cell>
          <cell r="O981">
            <v>0</v>
          </cell>
          <cell r="P981">
            <v>41453</v>
          </cell>
          <cell r="Q981">
            <v>42004</v>
          </cell>
          <cell r="R981">
            <v>0</v>
          </cell>
        </row>
        <row r="982">
          <cell r="F982" t="str">
            <v>01.276.360/0001-83</v>
          </cell>
          <cell r="G982" t="str">
            <v>Canteiro de obras - Rua Gastão Camargo, 577, Parque São João, Contagem/MG</v>
          </cell>
          <cell r="H982">
            <v>6</v>
          </cell>
          <cell r="I982">
            <v>0</v>
          </cell>
          <cell r="J982">
            <v>0</v>
          </cell>
          <cell r="K982" t="str">
            <v>NÃO. Decisão anterior a dez/2012</v>
          </cell>
          <cell r="L982">
            <v>41222</v>
          </cell>
          <cell r="M982" t="str">
            <v>Não lavrado</v>
          </cell>
          <cell r="N982">
            <v>0</v>
          </cell>
          <cell r="O982">
            <v>0</v>
          </cell>
          <cell r="P982">
            <v>41453</v>
          </cell>
          <cell r="Q982">
            <v>42004</v>
          </cell>
          <cell r="R982">
            <v>0</v>
          </cell>
        </row>
        <row r="983">
          <cell r="F983" t="str">
            <v>420.749.241-00</v>
          </cell>
          <cell r="G983" t="str">
            <v>Fazenda Sobrado - Rod. BR 163, km 1418, Vicinal do Limão, km 0, Vicinal do Areia II, zona rural, Trairão/PA</v>
          </cell>
          <cell r="H983">
            <v>5</v>
          </cell>
          <cell r="I983">
            <v>0</v>
          </cell>
          <cell r="J983">
            <v>0</v>
          </cell>
          <cell r="K983" t="str">
            <v>SIM.</v>
          </cell>
          <cell r="L983">
            <v>41403</v>
          </cell>
          <cell r="M983" t="str">
            <v>Não lavrado</v>
          </cell>
          <cell r="N983">
            <v>0</v>
          </cell>
          <cell r="O983">
            <v>0</v>
          </cell>
          <cell r="P983">
            <v>41453</v>
          </cell>
          <cell r="Q983">
            <v>42004</v>
          </cell>
          <cell r="R983">
            <v>0</v>
          </cell>
        </row>
        <row r="984">
          <cell r="F984" t="str">
            <v>208.484.390-15</v>
          </cell>
          <cell r="G984" t="str">
            <v>Fazenda Santa Vitória - zona rural, Jaborandi/BA</v>
          </cell>
          <cell r="H984">
            <v>0</v>
          </cell>
          <cell r="I984">
            <v>0</v>
          </cell>
          <cell r="J984">
            <v>0</v>
          </cell>
          <cell r="K984" t="str">
            <v>NÃO. Decisão anterior a dez/2012</v>
          </cell>
          <cell r="L984" t="str">
            <v>NÃO PESQUISADA</v>
          </cell>
          <cell r="M984" t="str">
            <v>Não lavrado</v>
          </cell>
          <cell r="N984">
            <v>0</v>
          </cell>
          <cell r="O984">
            <v>0</v>
          </cell>
          <cell r="P984">
            <v>41091</v>
          </cell>
          <cell r="Q984">
            <v>42004</v>
          </cell>
          <cell r="R984">
            <v>0</v>
          </cell>
        </row>
        <row r="985">
          <cell r="F985" t="str">
            <v>155.493.051-00</v>
          </cell>
          <cell r="G985" t="str">
            <v>Fazenda Paraíso - zona rural de Cantá/RR</v>
          </cell>
          <cell r="H985">
            <v>26</v>
          </cell>
          <cell r="I985">
            <v>0</v>
          </cell>
          <cell r="J985">
            <v>0</v>
          </cell>
          <cell r="K985" t="str">
            <v>NÃO. Decisão anterior a dez/2012</v>
          </cell>
          <cell r="L985">
            <v>40673</v>
          </cell>
          <cell r="M985" t="str">
            <v>Não lavrado</v>
          </cell>
          <cell r="N985">
            <v>0</v>
          </cell>
          <cell r="O985">
            <v>0</v>
          </cell>
          <cell r="P985">
            <v>41453</v>
          </cell>
          <cell r="Q985">
            <v>42004</v>
          </cell>
          <cell r="R985">
            <v>0</v>
          </cell>
        </row>
        <row r="986">
          <cell r="F986" t="str">
            <v>83.053.777/0002-22</v>
          </cell>
          <cell r="G986" t="str">
            <v>Fazenda Butiá, Linha Goiabeira, Zona Rural, Calmon – SC</v>
          </cell>
          <cell r="H986">
            <v>7</v>
          </cell>
          <cell r="I986">
            <v>0</v>
          </cell>
          <cell r="J986">
            <v>0</v>
          </cell>
          <cell r="K986" t="str">
            <v>NÃO. Decisão anterior a dez/2012</v>
          </cell>
          <cell r="L986" t="str">
            <v>NÃO PESQUISADA</v>
          </cell>
          <cell r="M986" t="str">
            <v>Não pesquisado</v>
          </cell>
          <cell r="N986">
            <v>0</v>
          </cell>
          <cell r="O986">
            <v>0</v>
          </cell>
          <cell r="P986">
            <v>40513</v>
          </cell>
          <cell r="Q986">
            <v>41271</v>
          </cell>
          <cell r="R986">
            <v>0</v>
          </cell>
        </row>
        <row r="987">
          <cell r="F987" t="str">
            <v>004.546.211-91</v>
          </cell>
          <cell r="G987" t="str">
            <v>Fazenda Itaguara – zona rural de Vila Rica/MT.</v>
          </cell>
          <cell r="H987">
            <v>0</v>
          </cell>
          <cell r="I987">
            <v>0</v>
          </cell>
          <cell r="J987">
            <v>0</v>
          </cell>
          <cell r="K987" t="str">
            <v>NÃO. Decisão anterior a dez/2012</v>
          </cell>
          <cell r="L987" t="str">
            <v>NÃO PESQUISADA</v>
          </cell>
          <cell r="M987" t="str">
            <v>Não pesquisado</v>
          </cell>
          <cell r="N987">
            <v>0</v>
          </cell>
          <cell r="O987">
            <v>0</v>
          </cell>
          <cell r="P987">
            <v>41091</v>
          </cell>
          <cell r="Q987">
            <v>41821</v>
          </cell>
          <cell r="R987">
            <v>0</v>
          </cell>
        </row>
        <row r="988">
          <cell r="F988" t="str">
            <v>011.690.681-20</v>
          </cell>
          <cell r="G988" t="str">
            <v>Fazenda Pedra Azul, Rua Caçu, 2202, Jataí – GO</v>
          </cell>
          <cell r="H988">
            <v>3</v>
          </cell>
          <cell r="I988">
            <v>0</v>
          </cell>
          <cell r="J988">
            <v>0</v>
          </cell>
          <cell r="K988" t="str">
            <v>NÃO. Decisão anterior a dez/2012</v>
          </cell>
          <cell r="L988" t="str">
            <v>NÃO PESQUISADA</v>
          </cell>
          <cell r="M988" t="str">
            <v>Não pesquisado</v>
          </cell>
          <cell r="N988">
            <v>0</v>
          </cell>
          <cell r="O988">
            <v>0</v>
          </cell>
          <cell r="P988">
            <v>40513</v>
          </cell>
          <cell r="Q988">
            <v>41271</v>
          </cell>
          <cell r="R988">
            <v>0</v>
          </cell>
        </row>
        <row r="989">
          <cell r="F989" t="str">
            <v>11.809.134/0001-74</v>
          </cell>
          <cell r="G989" t="str">
            <v>Engenho Ribeiro Grande, zona rural de Aliança/PE</v>
          </cell>
          <cell r="H989">
            <v>0</v>
          </cell>
          <cell r="I989">
            <v>0</v>
          </cell>
          <cell r="J989">
            <v>0</v>
          </cell>
          <cell r="K989" t="str">
            <v>NÃO. Decisão anterior a dez/2012</v>
          </cell>
          <cell r="L989" t="str">
            <v>NÃO PESQUISADA</v>
          </cell>
          <cell r="M989" t="str">
            <v>Não pesquisado</v>
          </cell>
          <cell r="N989">
            <v>0</v>
          </cell>
          <cell r="O989">
            <v>0</v>
          </cell>
          <cell r="P989">
            <v>41091</v>
          </cell>
          <cell r="Q989">
            <v>41821</v>
          </cell>
          <cell r="R989">
            <v>0</v>
          </cell>
        </row>
        <row r="990">
          <cell r="F990" t="str">
            <v>10.519.491/0001-35</v>
          </cell>
          <cell r="G990" t="str">
            <v>Serraria Dutra, Fazenda Itapirapuã - zona rural, Doutor Ulisses/ PR</v>
          </cell>
          <cell r="H990">
            <v>4</v>
          </cell>
          <cell r="I990">
            <v>0</v>
          </cell>
          <cell r="J990">
            <v>0</v>
          </cell>
          <cell r="K990" t="str">
            <v>NÃO. Decisão anterior a dez/2012</v>
          </cell>
          <cell r="L990" t="str">
            <v>FORA DO CPMR</v>
          </cell>
          <cell r="M990" t="str">
            <v>Fora do CPMR</v>
          </cell>
          <cell r="N990">
            <v>0</v>
          </cell>
          <cell r="O990">
            <v>0</v>
          </cell>
          <cell r="P990">
            <v>40752</v>
          </cell>
          <cell r="Q990">
            <v>42004</v>
          </cell>
          <cell r="R990">
            <v>0</v>
          </cell>
        </row>
        <row r="991">
          <cell r="F991" t="str">
            <v>436.527.789-87</v>
          </cell>
          <cell r="G991" t="str">
            <v>Fazenda Unidas Capim Fino – Rodovia 080, a 20 km do Posto Arno, Bom Jesus do Araguaia/MT.</v>
          </cell>
          <cell r="H991">
            <v>0</v>
          </cell>
          <cell r="I991">
            <v>0</v>
          </cell>
          <cell r="J991">
            <v>0</v>
          </cell>
          <cell r="K991" t="str">
            <v>NÃO. Decisão anterior a dez/2012</v>
          </cell>
          <cell r="L991" t="str">
            <v>NÃO PESQUISADA</v>
          </cell>
          <cell r="M991" t="str">
            <v>Não pesquisado</v>
          </cell>
          <cell r="N991">
            <v>0</v>
          </cell>
          <cell r="O991">
            <v>0</v>
          </cell>
          <cell r="P991">
            <v>41091</v>
          </cell>
          <cell r="Q991">
            <v>41821</v>
          </cell>
          <cell r="R991">
            <v>0</v>
          </cell>
        </row>
        <row r="992">
          <cell r="F992" t="str">
            <v>617.714.301-68</v>
          </cell>
          <cell r="G992" t="str">
            <v>Fazenda Rio Verde do Monte Alto - Zona Rural de Mineiros/GO</v>
          </cell>
          <cell r="H992">
            <v>0</v>
          </cell>
          <cell r="I992">
            <v>0</v>
          </cell>
          <cell r="J992">
            <v>0</v>
          </cell>
          <cell r="K992" t="str">
            <v>NÃO. Decisão anterior a dez/2012</v>
          </cell>
          <cell r="L992" t="str">
            <v>NÃO PESQUISADA</v>
          </cell>
          <cell r="M992" t="str">
            <v>Não pesquisado</v>
          </cell>
          <cell r="N992">
            <v>0</v>
          </cell>
          <cell r="O992">
            <v>0</v>
          </cell>
          <cell r="P992">
            <v>41091</v>
          </cell>
          <cell r="Q992">
            <v>41821</v>
          </cell>
          <cell r="R992">
            <v>0</v>
          </cell>
        </row>
        <row r="993">
          <cell r="F993" t="str">
            <v>01.383.301/0001-04</v>
          </cell>
          <cell r="G993" t="str">
            <v>Fazenda Rio Verde do Monte Alto - Zona Rural de Mineiros/GO</v>
          </cell>
          <cell r="H993">
            <v>0</v>
          </cell>
          <cell r="I993">
            <v>0</v>
          </cell>
          <cell r="J993">
            <v>0</v>
          </cell>
          <cell r="K993" t="str">
            <v>NÃO. Decisão anterior a dez/2012</v>
          </cell>
          <cell r="L993" t="str">
            <v>NÃO PESQUISADA</v>
          </cell>
          <cell r="M993" t="str">
            <v>Não pesquisado</v>
          </cell>
          <cell r="N993">
            <v>0</v>
          </cell>
          <cell r="O993">
            <v>0</v>
          </cell>
          <cell r="P993">
            <v>41091</v>
          </cell>
          <cell r="Q993">
            <v>41821</v>
          </cell>
          <cell r="R993">
            <v>0</v>
          </cell>
        </row>
        <row r="994">
          <cell r="F994" t="str">
            <v>050.037.683-20</v>
          </cell>
          <cell r="G994" t="str">
            <v>Fazenda União - Km 28 da BR 222, zona rural do Distrito de Córrego Novo, Açailândia/MA</v>
          </cell>
          <cell r="H994">
            <v>0</v>
          </cell>
          <cell r="I994">
            <v>0</v>
          </cell>
          <cell r="J994">
            <v>0</v>
          </cell>
          <cell r="K994" t="str">
            <v>NÃO. Decisão anterior a dez/2012</v>
          </cell>
          <cell r="L994" t="str">
            <v>NÃO PESQUISADA</v>
          </cell>
          <cell r="M994" t="str">
            <v>Não pesquisado</v>
          </cell>
          <cell r="N994">
            <v>0</v>
          </cell>
          <cell r="O994">
            <v>0</v>
          </cell>
          <cell r="P994">
            <v>41091</v>
          </cell>
          <cell r="Q994">
            <v>41821</v>
          </cell>
          <cell r="R994">
            <v>0</v>
          </cell>
        </row>
        <row r="995">
          <cell r="F995" t="str">
            <v>83.244.053/0001-85</v>
          </cell>
          <cell r="G995" t="str">
            <v>Fazenda Rio d’Areia - Rod. BR 280, Canoinhas/SC</v>
          </cell>
          <cell r="H995">
            <v>0</v>
          </cell>
          <cell r="I995">
            <v>0</v>
          </cell>
          <cell r="J995">
            <v>0</v>
          </cell>
          <cell r="K995" t="str">
            <v>NÃO. Decisão anterior a dez/2012</v>
          </cell>
          <cell r="L995" t="str">
            <v>NÃO PESQUISADA</v>
          </cell>
          <cell r="M995">
            <v>40464</v>
          </cell>
          <cell r="N995">
            <v>20653301</v>
          </cell>
          <cell r="O995" t="str">
            <v>Não. Decisão do 444 &lt; julho/2014</v>
          </cell>
          <cell r="P995">
            <v>41091</v>
          </cell>
          <cell r="Q995">
            <v>42004</v>
          </cell>
          <cell r="R995">
            <v>0</v>
          </cell>
        </row>
        <row r="996">
          <cell r="F996" t="str">
            <v>005.702.142-20</v>
          </cell>
          <cell r="G996" t="str">
            <v>Fazenda Agrinbo - Rod. BR 364, km 992, zona rural, Vista Alegre do Abunã, Porto Velho/RO</v>
          </cell>
          <cell r="H996">
            <v>11</v>
          </cell>
          <cell r="I996">
            <v>0</v>
          </cell>
          <cell r="J996">
            <v>0</v>
          </cell>
          <cell r="K996" t="str">
            <v>SIM.</v>
          </cell>
          <cell r="L996">
            <v>41670</v>
          </cell>
          <cell r="M996">
            <v>40658</v>
          </cell>
          <cell r="N996">
            <v>19279299</v>
          </cell>
          <cell r="O996" t="str">
            <v>Não. Decisão do 444 &lt; julho/2014. Auto consistente, mas não usa expressamente o termo "trabalho escravo"; fala, de forma contundente, em condição degradante de trabalho.</v>
          </cell>
          <cell r="P996">
            <v>41821</v>
          </cell>
          <cell r="Q996">
            <v>42004</v>
          </cell>
          <cell r="R996">
            <v>0</v>
          </cell>
        </row>
        <row r="997">
          <cell r="F997" t="str">
            <v>12.274.379/0009-64</v>
          </cell>
          <cell r="G997" t="str">
            <v>Fazendas Mangue, Poço II e Córrego dos Macacos - zona rural dos municípios de Capinópolis e Ipiaçú/MG</v>
          </cell>
          <cell r="H997">
            <v>207</v>
          </cell>
          <cell r="I997">
            <v>0</v>
          </cell>
          <cell r="J997">
            <v>0</v>
          </cell>
          <cell r="K997" t="str">
            <v>NÃO. Decisão anterior a dez/2012</v>
          </cell>
          <cell r="L997">
            <v>41221</v>
          </cell>
          <cell r="M997">
            <v>40696</v>
          </cell>
          <cell r="N997">
            <v>24005568</v>
          </cell>
          <cell r="O997" t="str">
            <v>Não. Decisão do 444 &lt; julho/2014</v>
          </cell>
          <cell r="P997">
            <v>41453</v>
          </cell>
          <cell r="Q997">
            <v>42004</v>
          </cell>
          <cell r="R997">
            <v>0</v>
          </cell>
        </row>
        <row r="998">
          <cell r="F998" t="str">
            <v>380.409.131-87</v>
          </cell>
          <cell r="G998" t="str">
            <v>Fazenda Beira Rio (antiga Faz. Cinco Estrelas ou Recanto) - Novo Mundo/MT</v>
          </cell>
          <cell r="H998">
            <v>0</v>
          </cell>
          <cell r="I998">
            <v>0</v>
          </cell>
          <cell r="J998">
            <v>0</v>
          </cell>
          <cell r="K998" t="str">
            <v>NÃO. Decisão anterior a dez/2012</v>
          </cell>
          <cell r="L998" t="str">
            <v>FORA DO CPMR</v>
          </cell>
          <cell r="M998">
            <v>40805</v>
          </cell>
          <cell r="N998">
            <v>19299664</v>
          </cell>
          <cell r="O998" t="str">
            <v>Não. Decisão do 444 &lt; julho/2014</v>
          </cell>
          <cell r="P998">
            <v>41091</v>
          </cell>
          <cell r="Q998">
            <v>42004</v>
          </cell>
          <cell r="R998">
            <v>0</v>
          </cell>
        </row>
        <row r="999">
          <cell r="F999" t="str">
            <v>211.230.636-72</v>
          </cell>
          <cell r="G999" t="str">
            <v>Fazenda Cachoeira - Estrada da Belauto, km 75, zona rural, São Félix do Xingu/PA</v>
          </cell>
          <cell r="H999">
            <v>3</v>
          </cell>
          <cell r="I999">
            <v>0</v>
          </cell>
          <cell r="J999">
            <v>0</v>
          </cell>
          <cell r="K999" t="str">
            <v>SIM.</v>
          </cell>
          <cell r="L999">
            <v>41312</v>
          </cell>
          <cell r="M999">
            <v>40812</v>
          </cell>
          <cell r="N999">
            <v>19287518</v>
          </cell>
          <cell r="O999" t="str">
            <v>Não. Decisão do 444 &lt; julho/2014</v>
          </cell>
          <cell r="P999">
            <v>41453</v>
          </cell>
          <cell r="Q999">
            <v>42004</v>
          </cell>
          <cell r="R999">
            <v>0</v>
          </cell>
        </row>
        <row r="1000">
          <cell r="F1000" t="str">
            <v>09.064.447/0001-07</v>
          </cell>
          <cell r="G1000" t="str">
            <v>Fazendas Funil e Veredas - Rod. BR 070, km 426, zona rural, Aragarças/GO</v>
          </cell>
          <cell r="H1000">
            <v>0</v>
          </cell>
          <cell r="I1000">
            <v>0</v>
          </cell>
          <cell r="J1000">
            <v>0</v>
          </cell>
          <cell r="K1000" t="str">
            <v>NÃO. Decisão anterior a dez/2012</v>
          </cell>
          <cell r="L1000" t="str">
            <v>FORA DO CPMR</v>
          </cell>
          <cell r="M1000">
            <v>40899</v>
          </cell>
          <cell r="N1000">
            <v>19218397</v>
          </cell>
          <cell r="O1000" t="str">
            <v>Não. Decisão do 444 &lt; julho/2014</v>
          </cell>
          <cell r="P1000">
            <v>41091</v>
          </cell>
          <cell r="Q1000">
            <v>42004</v>
          </cell>
          <cell r="R1000">
            <v>0</v>
          </cell>
        </row>
        <row r="1001">
          <cell r="F1001" t="str">
            <v>79.890.737/0001-87</v>
          </cell>
          <cell r="G1001" t="str">
            <v>Linha Cordilheira, Ipumirim/SC</v>
          </cell>
          <cell r="H1001">
            <v>0</v>
          </cell>
          <cell r="I1001">
            <v>0</v>
          </cell>
          <cell r="J1001">
            <v>0</v>
          </cell>
          <cell r="K1001" t="str">
            <v>NÃO. Decisão anterior a dez/2012</v>
          </cell>
          <cell r="L1001" t="str">
            <v>FORA DO CPMR</v>
          </cell>
          <cell r="M1001">
            <v>40903</v>
          </cell>
          <cell r="N1001">
            <v>20653344</v>
          </cell>
          <cell r="O1001" t="str">
            <v>Não. Decisão do 444 &lt; julho/2014</v>
          </cell>
          <cell r="P1001">
            <v>41091</v>
          </cell>
          <cell r="Q1001">
            <v>42004</v>
          </cell>
          <cell r="R1001">
            <v>0</v>
          </cell>
        </row>
        <row r="1002">
          <cell r="F1002" t="str">
            <v>162.911.150-34</v>
          </cell>
          <cell r="G1002" t="str">
            <v>Fazenda Guarani - zona rural, São Desidério/BA</v>
          </cell>
          <cell r="H1002">
            <v>44</v>
          </cell>
          <cell r="I1002" t="str">
            <v>0115-6/00</v>
          </cell>
          <cell r="J1002">
            <v>0</v>
          </cell>
          <cell r="K1002" t="str">
            <v>SIM.</v>
          </cell>
          <cell r="L1002">
            <v>41414</v>
          </cell>
          <cell r="M1002">
            <v>40962</v>
          </cell>
          <cell r="N1002">
            <v>19258682</v>
          </cell>
          <cell r="O1002" t="str">
            <v>Não. Decisão do 444 &lt; julho/2014</v>
          </cell>
          <cell r="P1002">
            <v>41638</v>
          </cell>
          <cell r="Q1002">
            <v>42004</v>
          </cell>
          <cell r="R1002">
            <v>42909</v>
          </cell>
        </row>
        <row r="1003">
          <cell r="F1003" t="str">
            <v>698.837.183-49</v>
          </cell>
          <cell r="G1003" t="str">
            <v>Fazenda Santo Antônio - Rod. BR 222, km 38, zona rural do Distrito de Córrego Novo, município de Açailândia/MA</v>
          </cell>
          <cell r="H1003">
            <v>5</v>
          </cell>
          <cell r="I1003">
            <v>0</v>
          </cell>
          <cell r="J1003">
            <v>0</v>
          </cell>
          <cell r="K1003" t="str">
            <v>NÃO. Decisão anterior a dez/2012</v>
          </cell>
          <cell r="L1003">
            <v>40973</v>
          </cell>
          <cell r="M1003">
            <v>40963</v>
          </cell>
          <cell r="N1003">
            <v>14209047</v>
          </cell>
          <cell r="O1003" t="str">
            <v>Não. Decisão do 444 &lt; julho/2014</v>
          </cell>
          <cell r="P1003">
            <v>41271</v>
          </cell>
          <cell r="Q1003">
            <v>42004</v>
          </cell>
          <cell r="R1003">
            <v>0</v>
          </cell>
        </row>
        <row r="1004">
          <cell r="F1004" t="str">
            <v>178.024.662-53</v>
          </cell>
          <cell r="G1004" t="str">
            <v>Fazenda SMG - Estrada da Morada do Sol, gleba Maguari, zona rural, São Félix do Xingu/PA</v>
          </cell>
          <cell r="H1004">
            <v>16</v>
          </cell>
          <cell r="I1004">
            <v>0</v>
          </cell>
          <cell r="J1004">
            <v>0</v>
          </cell>
          <cell r="K1004" t="str">
            <v>NÃO. Decisão anterior a dez/2012</v>
          </cell>
          <cell r="L1004">
            <v>40998</v>
          </cell>
          <cell r="M1004">
            <v>40989</v>
          </cell>
          <cell r="N1004">
            <v>19287704</v>
          </cell>
          <cell r="O1004" t="str">
            <v>Não. Decisão do 444 &lt; julho/2014</v>
          </cell>
          <cell r="P1004">
            <v>41453</v>
          </cell>
          <cell r="Q1004">
            <v>42004</v>
          </cell>
          <cell r="R1004">
            <v>0</v>
          </cell>
        </row>
        <row r="1005">
          <cell r="F1005" t="str">
            <v>091.906.195-87</v>
          </cell>
          <cell r="G1005" t="str">
            <v>Fazenda Saramandaia - Rod. BR 222, km 513, Povoado de Santo Onofre, zona rural, Santa Luzia/MA</v>
          </cell>
          <cell r="H1005">
            <v>12</v>
          </cell>
          <cell r="I1005">
            <v>0</v>
          </cell>
          <cell r="J1005">
            <v>0</v>
          </cell>
          <cell r="K1005" t="str">
            <v>NÃO. Decisão anterior a dez/2012</v>
          </cell>
          <cell r="L1005">
            <v>41214</v>
          </cell>
          <cell r="M1005">
            <v>41099</v>
          </cell>
          <cell r="N1005">
            <v>19293542</v>
          </cell>
          <cell r="O1005" t="str">
            <v>Não. Decisão do 444 &lt; julho/2014</v>
          </cell>
          <cell r="P1005">
            <v>41453</v>
          </cell>
          <cell r="Q1005">
            <v>42004</v>
          </cell>
          <cell r="R1005">
            <v>0</v>
          </cell>
        </row>
        <row r="1006">
          <cell r="F1006" t="str">
            <v>01.207.512/0001-96</v>
          </cell>
          <cell r="G1006" t="str">
            <v>Fazenda Buriti - zona rural de Ipameri/GO</v>
          </cell>
          <cell r="H1006">
            <v>8</v>
          </cell>
          <cell r="I1006">
            <v>0</v>
          </cell>
          <cell r="J1006">
            <v>0</v>
          </cell>
          <cell r="K1006" t="str">
            <v>SIM.</v>
          </cell>
          <cell r="L1006">
            <v>41532</v>
          </cell>
          <cell r="M1006">
            <v>41136</v>
          </cell>
          <cell r="N1006">
            <v>16797035</v>
          </cell>
          <cell r="O1006" t="str">
            <v>Não. Decisão do 444 &lt; julho/2014</v>
          </cell>
          <cell r="P1006">
            <v>41638</v>
          </cell>
          <cell r="Q1006">
            <v>42004</v>
          </cell>
          <cell r="R1006">
            <v>0</v>
          </cell>
        </row>
        <row r="1007">
          <cell r="F1007" t="str">
            <v>227.301.258-68</v>
          </cell>
          <cell r="G1007" t="str">
            <v>Sítio Rio Acima e Fazenda do Dr. Newmann - Bairro Rio do Peixe, zona rural, Cambuí/MG</v>
          </cell>
          <cell r="H1007">
            <v>39</v>
          </cell>
          <cell r="I1007">
            <v>0</v>
          </cell>
          <cell r="J1007">
            <v>0</v>
          </cell>
          <cell r="K1007" t="str">
            <v>SIM.</v>
          </cell>
          <cell r="L1007">
            <v>41276</v>
          </cell>
          <cell r="M1007">
            <v>41173</v>
          </cell>
          <cell r="N1007">
            <v>24017957</v>
          </cell>
          <cell r="O1007" t="str">
            <v>Não. Decisão do 444 &lt; julho/2014</v>
          </cell>
          <cell r="P1007">
            <v>41453</v>
          </cell>
          <cell r="Q1007">
            <v>42004</v>
          </cell>
          <cell r="R1007">
            <v>0</v>
          </cell>
        </row>
        <row r="1008">
          <cell r="F1008" t="str">
            <v>04.598.076/0001-11</v>
          </cell>
          <cell r="G1008" t="str">
            <v>Boate Star Night - Rua Santa Helena, 14, Jardim Potiguar, Várzea Grande/MT.</v>
          </cell>
          <cell r="H1008">
            <v>24</v>
          </cell>
          <cell r="I1008">
            <v>0</v>
          </cell>
          <cell r="J1008">
            <v>0</v>
          </cell>
          <cell r="K1008" t="str">
            <v>NÃO. Decisão anterior a dez/2012</v>
          </cell>
          <cell r="L1008">
            <v>41155</v>
          </cell>
          <cell r="M1008" t="str">
            <v>Não pesquisado</v>
          </cell>
          <cell r="N1008">
            <v>0</v>
          </cell>
          <cell r="O1008">
            <v>0</v>
          </cell>
          <cell r="P1008">
            <v>41271</v>
          </cell>
          <cell r="Q1008">
            <v>42003</v>
          </cell>
          <cell r="R1008">
            <v>0</v>
          </cell>
        </row>
        <row r="1009">
          <cell r="F1009" t="str">
            <v>10.312.570/0001-70</v>
          </cell>
          <cell r="G1009" t="str">
            <v>Fazenda Neem Brasil - Rod. TO 348, km 31, à esquerda, 6 km, zona rural, Araguacema/TO</v>
          </cell>
          <cell r="H1009">
            <v>10</v>
          </cell>
          <cell r="I1009">
            <v>0</v>
          </cell>
          <cell r="J1009">
            <v>0</v>
          </cell>
          <cell r="K1009" t="str">
            <v>NÃO. Decisão anterior a dez/2012</v>
          </cell>
          <cell r="L1009">
            <v>41225</v>
          </cell>
          <cell r="M1009">
            <v>41214</v>
          </cell>
          <cell r="N1009">
            <v>19267762</v>
          </cell>
          <cell r="O1009" t="str">
            <v>Não. Decisão do 444 &lt; julho/2014</v>
          </cell>
          <cell r="P1009">
            <v>41453</v>
          </cell>
          <cell r="Q1009">
            <v>42004</v>
          </cell>
          <cell r="R1009">
            <v>0</v>
          </cell>
        </row>
        <row r="1010">
          <cell r="F1010" t="str">
            <v>670.716.942-49</v>
          </cell>
          <cell r="G1010" t="str">
            <v>Garimpo Maracajá - Rod. PA 279, km 146, Projeto de Assentamento Maria Preta, zona rural, Ourilândia do Norte/PA</v>
          </cell>
          <cell r="H1010">
            <v>13</v>
          </cell>
          <cell r="I1010">
            <v>0</v>
          </cell>
          <cell r="J1010">
            <v>0</v>
          </cell>
          <cell r="K1010" t="str">
            <v>SIM.</v>
          </cell>
          <cell r="L1010">
            <v>41488</v>
          </cell>
          <cell r="M1010">
            <v>41298</v>
          </cell>
          <cell r="N1010">
            <v>19272855</v>
          </cell>
          <cell r="O1010" t="str">
            <v>Não. Decisão do 444 &lt; julho/2014</v>
          </cell>
          <cell r="P1010">
            <v>41638</v>
          </cell>
          <cell r="Q1010">
            <v>42004</v>
          </cell>
          <cell r="R1010">
            <v>0</v>
          </cell>
        </row>
        <row r="1011">
          <cell r="F1011" t="str">
            <v>48.687.248/0001-07</v>
          </cell>
          <cell r="G1011" t="str">
            <v>Oficina de costura - Rua Serra da Canastra, 110, mezanino, Jardim Planalto, Carapicuíba/SP</v>
          </cell>
          <cell r="H1011">
            <v>2</v>
          </cell>
          <cell r="I1011">
            <v>0</v>
          </cell>
          <cell r="J1011">
            <v>0</v>
          </cell>
          <cell r="K1011" t="str">
            <v>SIM.</v>
          </cell>
          <cell r="L1011">
            <v>41484</v>
          </cell>
          <cell r="M1011">
            <v>41474</v>
          </cell>
          <cell r="N1011">
            <v>19773617</v>
          </cell>
          <cell r="O1011" t="str">
            <v>Não. Decisão do 444 &lt; julho/2014</v>
          </cell>
          <cell r="P1011">
            <v>41638</v>
          </cell>
          <cell r="Q1011">
            <v>42004</v>
          </cell>
          <cell r="R1011">
            <v>0</v>
          </cell>
        </row>
        <row r="1012">
          <cell r="F1012" t="str">
            <v>044.549.318-60</v>
          </cell>
          <cell r="G1012" t="str">
            <v>Fazenda Boa Sorte - Vicinal de Itupiranga, km 15, Morada Nova, Marabá/PA.</v>
          </cell>
          <cell r="H1012">
            <v>2</v>
          </cell>
          <cell r="I1012">
            <v>0</v>
          </cell>
          <cell r="J1012">
            <v>0</v>
          </cell>
          <cell r="K1012" t="str">
            <v>NÃO. Decisão anterior a dez/2012</v>
          </cell>
          <cell r="L1012">
            <v>40801</v>
          </cell>
          <cell r="M1012" t="str">
            <v>Não pesquisado</v>
          </cell>
          <cell r="N1012">
            <v>0</v>
          </cell>
          <cell r="O1012">
            <v>0</v>
          </cell>
          <cell r="P1012">
            <v>41271</v>
          </cell>
          <cell r="Q1012">
            <v>42003</v>
          </cell>
          <cell r="R1012">
            <v>0</v>
          </cell>
        </row>
        <row r="1013">
          <cell r="F1013" t="str">
            <v>07.445.148/0001-89</v>
          </cell>
          <cell r="G1013" t="str">
            <v>Alojamentos de empregados - bairros Cohab, Centro e Jardim Bela Vista, Urânia/SP</v>
          </cell>
          <cell r="H1013">
            <v>38</v>
          </cell>
          <cell r="I1013">
            <v>0</v>
          </cell>
          <cell r="J1013">
            <v>0</v>
          </cell>
          <cell r="K1013" t="str">
            <v>NÃO. Decisão anterior a dez/2012.</v>
          </cell>
          <cell r="L1013" t="str">
            <v>FORA DO CPMR</v>
          </cell>
          <cell r="M1013" t="str">
            <v>Fora do CPMR</v>
          </cell>
          <cell r="N1013">
            <v>0</v>
          </cell>
          <cell r="O1013">
            <v>0</v>
          </cell>
          <cell r="P1013">
            <v>41453</v>
          </cell>
          <cell r="Q1013">
            <v>42004</v>
          </cell>
          <cell r="R1013">
            <v>0</v>
          </cell>
        </row>
        <row r="1014">
          <cell r="F1014" t="str">
            <v>76.986.702/0001-58</v>
          </cell>
          <cell r="G1014" t="str">
            <v>Estrada PR 170, localidades de Lageado Grande e Jacutinga - Bituruna/PR</v>
          </cell>
          <cell r="H1014">
            <v>6</v>
          </cell>
          <cell r="I1014">
            <v>0</v>
          </cell>
          <cell r="J1014">
            <v>0</v>
          </cell>
          <cell r="K1014" t="str">
            <v>NÃO. Decisão anterior a dez/2012</v>
          </cell>
          <cell r="L1014">
            <v>41166</v>
          </cell>
          <cell r="M1014" t="str">
            <v>Fora do CPMR</v>
          </cell>
          <cell r="N1014">
            <v>0</v>
          </cell>
          <cell r="O1014">
            <v>0</v>
          </cell>
          <cell r="P1014">
            <v>41271</v>
          </cell>
          <cell r="Q1014">
            <v>42004</v>
          </cell>
          <cell r="R1014">
            <v>0</v>
          </cell>
        </row>
        <row r="1015">
          <cell r="F1015" t="str">
            <v>79.537.932/0001-28</v>
          </cell>
          <cell r="G1015" t="str">
            <v>Fazenda São Manoel - Rod. Palmas Bituruna, km 26, zona rural, Coronel Domingos Soares/PR</v>
          </cell>
          <cell r="H1015">
            <v>19</v>
          </cell>
          <cell r="I1015">
            <v>0</v>
          </cell>
          <cell r="J1015">
            <v>0</v>
          </cell>
          <cell r="K1015" t="str">
            <v>SIM.</v>
          </cell>
          <cell r="L1015">
            <v>41325</v>
          </cell>
          <cell r="M1015" t="str">
            <v>Fora do CPMR</v>
          </cell>
          <cell r="N1015">
            <v>0</v>
          </cell>
          <cell r="O1015">
            <v>0</v>
          </cell>
          <cell r="P1015">
            <v>41638</v>
          </cell>
          <cell r="Q1015">
            <v>42004</v>
          </cell>
          <cell r="R1015">
            <v>0</v>
          </cell>
        </row>
        <row r="1016">
          <cell r="F1016" t="str">
            <v>368.413.239-04</v>
          </cell>
          <cell r="G1016" t="str">
            <v>Fazenda Rancho Colorado – Rodovia BR 319, saída a 10 km, sentido Humaitá, do acesso à balsa, zona rural de Porto Velho/RO.</v>
          </cell>
          <cell r="H1016">
            <v>0</v>
          </cell>
          <cell r="I1016">
            <v>0</v>
          </cell>
          <cell r="J1016">
            <v>0</v>
          </cell>
          <cell r="K1016" t="str">
            <v>NÃO. Decisão anterior a dez/2012</v>
          </cell>
          <cell r="L1016" t="str">
            <v>NÃO PESQUISADA</v>
          </cell>
          <cell r="M1016" t="str">
            <v>Não pesquisado</v>
          </cell>
          <cell r="N1016">
            <v>0</v>
          </cell>
          <cell r="O1016">
            <v>0</v>
          </cell>
          <cell r="P1016">
            <v>41091</v>
          </cell>
          <cell r="Q1016">
            <v>41821</v>
          </cell>
          <cell r="R1016">
            <v>0</v>
          </cell>
        </row>
        <row r="1017">
          <cell r="F1017" t="str">
            <v>09.299.512/0001-75</v>
          </cell>
          <cell r="G1017" t="str">
            <v>Fazenda Santa Rosa – Rodovia BR 412, km 15, zona rural de Boa Vista/PB.</v>
          </cell>
          <cell r="H1017">
            <v>0</v>
          </cell>
          <cell r="I1017">
            <v>0</v>
          </cell>
          <cell r="J1017">
            <v>0</v>
          </cell>
          <cell r="K1017" t="str">
            <v>NÃO. Decisão anterior a dez/2012</v>
          </cell>
          <cell r="L1017" t="str">
            <v>NÃO PESQUISADA</v>
          </cell>
          <cell r="M1017" t="str">
            <v>Não pesquisado</v>
          </cell>
          <cell r="N1017">
            <v>0</v>
          </cell>
          <cell r="O1017">
            <v>0</v>
          </cell>
          <cell r="P1017">
            <v>41091</v>
          </cell>
          <cell r="Q1017">
            <v>41821</v>
          </cell>
          <cell r="R1017">
            <v>0</v>
          </cell>
        </row>
        <row r="1018">
          <cell r="F1018" t="str">
            <v>077.831.988-13</v>
          </cell>
          <cell r="G1018" t="str">
            <v>Fazenda Formosa - Estrada Procomp, km 68, Nova Bandeirantes/MT</v>
          </cell>
          <cell r="H1018">
            <v>0</v>
          </cell>
          <cell r="I1018">
            <v>0</v>
          </cell>
          <cell r="J1018">
            <v>0</v>
          </cell>
          <cell r="K1018" t="str">
            <v>NÃO. Decisão anterior a dez/2012</v>
          </cell>
          <cell r="L1018" t="str">
            <v>NÃO PESQUISADA</v>
          </cell>
          <cell r="M1018" t="str">
            <v>Não pesquisado</v>
          </cell>
          <cell r="N1018">
            <v>0</v>
          </cell>
          <cell r="O1018">
            <v>0</v>
          </cell>
          <cell r="P1018">
            <v>41091</v>
          </cell>
          <cell r="Q1018">
            <v>41821</v>
          </cell>
          <cell r="R1018">
            <v>0</v>
          </cell>
        </row>
        <row r="1019">
          <cell r="F1019" t="str">
            <v>07.048.374/0001-26</v>
          </cell>
          <cell r="G1019" t="str">
            <v>Fazenda Nativa III - Povoado Centro do Flor, zona rural, Santa Luzia/MA</v>
          </cell>
          <cell r="H1019">
            <v>0</v>
          </cell>
          <cell r="I1019">
            <v>0</v>
          </cell>
          <cell r="J1019">
            <v>0</v>
          </cell>
          <cell r="K1019" t="str">
            <v>NÃO. Decisão anterior a dez/2012</v>
          </cell>
          <cell r="L1019" t="str">
            <v>FORA DO CPMR</v>
          </cell>
          <cell r="M1019" t="str">
            <v>Não lavrado</v>
          </cell>
          <cell r="N1019">
            <v>0</v>
          </cell>
          <cell r="O1019">
            <v>0</v>
          </cell>
          <cell r="P1019">
            <v>41091</v>
          </cell>
          <cell r="Q1019">
            <v>42004</v>
          </cell>
          <cell r="R1019">
            <v>0</v>
          </cell>
        </row>
        <row r="1020">
          <cell r="F1020" t="str">
            <v>288.646.542-91</v>
          </cell>
          <cell r="G1020" t="str">
            <v>Ramal do Boi, km 74, Lábrea/AM</v>
          </cell>
          <cell r="H1020">
            <v>0</v>
          </cell>
          <cell r="I1020">
            <v>0</v>
          </cell>
          <cell r="J1020">
            <v>0</v>
          </cell>
          <cell r="K1020" t="str">
            <v>NÃO. Decisão anterior a dez/2012</v>
          </cell>
          <cell r="L1020" t="str">
            <v>FORA DO CPMR</v>
          </cell>
          <cell r="M1020" t="str">
            <v>Não lavrado</v>
          </cell>
          <cell r="N1020">
            <v>0</v>
          </cell>
          <cell r="O1020">
            <v>0</v>
          </cell>
          <cell r="P1020">
            <v>41091</v>
          </cell>
          <cell r="Q1020">
            <v>42004</v>
          </cell>
          <cell r="R1020">
            <v>0</v>
          </cell>
        </row>
        <row r="1021">
          <cell r="F1021" t="str">
            <v>369.643.879-00</v>
          </cell>
          <cell r="G1021" t="str">
            <v>Fazenda Biribas II - Ramal Jequitibá, s/n, zona rural de Lábrea/AM</v>
          </cell>
          <cell r="H1021">
            <v>4</v>
          </cell>
          <cell r="I1021">
            <v>0</v>
          </cell>
          <cell r="J1021">
            <v>0</v>
          </cell>
          <cell r="K1021" t="str">
            <v>NÃO. Decisão anterior a dez/2012</v>
          </cell>
          <cell r="L1021">
            <v>40903</v>
          </cell>
          <cell r="M1021" t="str">
            <v>Não lavrado</v>
          </cell>
          <cell r="N1021">
            <v>0</v>
          </cell>
          <cell r="O1021">
            <v>0</v>
          </cell>
          <cell r="P1021">
            <v>41271</v>
          </cell>
          <cell r="Q1021">
            <v>42004</v>
          </cell>
          <cell r="R1021">
            <v>0</v>
          </cell>
        </row>
        <row r="1022">
          <cell r="F1022" t="str">
            <v>013.810.163-91</v>
          </cell>
          <cell r="G1022" t="str">
            <v>Fazenda Boa Esperança - zona rural de Bom Jardim/MA</v>
          </cell>
          <cell r="H1022">
            <v>0</v>
          </cell>
          <cell r="I1022">
            <v>0</v>
          </cell>
          <cell r="J1022">
            <v>0</v>
          </cell>
          <cell r="K1022" t="str">
            <v>NÃO. Decisão anterior a dez/2012</v>
          </cell>
          <cell r="L1022" t="str">
            <v>FORA DO CPMR</v>
          </cell>
          <cell r="M1022" t="str">
            <v>Não lavrado</v>
          </cell>
          <cell r="N1022">
            <v>0</v>
          </cell>
          <cell r="O1022">
            <v>0</v>
          </cell>
          <cell r="P1022">
            <v>41091</v>
          </cell>
          <cell r="Q1022">
            <v>42004</v>
          </cell>
          <cell r="R1022">
            <v>0</v>
          </cell>
        </row>
        <row r="1023">
          <cell r="F1023" t="str">
            <v>061.129.601-25</v>
          </cell>
          <cell r="G1023" t="str">
            <v>Fazenda Estrela do Sul - zona rural, Eldorado dos Carajás/PA</v>
          </cell>
          <cell r="H1023">
            <v>2</v>
          </cell>
          <cell r="I1023">
            <v>0</v>
          </cell>
          <cell r="J1023">
            <v>0</v>
          </cell>
          <cell r="K1023" t="str">
            <v>SIM.</v>
          </cell>
          <cell r="L1023">
            <v>41542</v>
          </cell>
          <cell r="M1023" t="str">
            <v>Não lavrado</v>
          </cell>
          <cell r="N1023">
            <v>0</v>
          </cell>
          <cell r="O1023">
            <v>0</v>
          </cell>
          <cell r="P1023">
            <v>41638</v>
          </cell>
          <cell r="Q1023">
            <v>42004</v>
          </cell>
          <cell r="R1023">
            <v>0</v>
          </cell>
        </row>
        <row r="1024">
          <cell r="F1024" t="str">
            <v>590.075.832-04</v>
          </cell>
          <cell r="G1024" t="str">
            <v>Assentamento Cacau - zona rural, São Domingos do Araguaia/PA</v>
          </cell>
          <cell r="H1024">
            <v>3</v>
          </cell>
          <cell r="I1024">
            <v>0</v>
          </cell>
          <cell r="J1024">
            <v>0</v>
          </cell>
          <cell r="K1024" t="str">
            <v>SIM.</v>
          </cell>
          <cell r="L1024">
            <v>41473</v>
          </cell>
          <cell r="M1024" t="str">
            <v>Não lavrado</v>
          </cell>
          <cell r="N1024">
            <v>0</v>
          </cell>
          <cell r="O1024">
            <v>0</v>
          </cell>
          <cell r="P1024">
            <v>41638</v>
          </cell>
          <cell r="Q1024">
            <v>42004</v>
          </cell>
          <cell r="R1024">
            <v>0</v>
          </cell>
        </row>
        <row r="1025">
          <cell r="F1025" t="str">
            <v>836.942.859-20</v>
          </cell>
          <cell r="G1025" t="str">
            <v>Fazenda Paraíso da Amazônia I - Zona Rural, Tapurah/MT</v>
          </cell>
          <cell r="H1025">
            <v>0</v>
          </cell>
          <cell r="I1025">
            <v>0</v>
          </cell>
          <cell r="J1025">
            <v>0</v>
          </cell>
          <cell r="K1025" t="str">
            <v>NÃO. Decisão anterior a dez/2012</v>
          </cell>
          <cell r="L1025" t="str">
            <v>NÃO PESQUISADA</v>
          </cell>
          <cell r="M1025" t="str">
            <v>Não pesquisado</v>
          </cell>
          <cell r="N1025">
            <v>0</v>
          </cell>
          <cell r="O1025">
            <v>0</v>
          </cell>
          <cell r="P1025">
            <v>41091</v>
          </cell>
          <cell r="Q1025">
            <v>41821</v>
          </cell>
          <cell r="R1025">
            <v>0</v>
          </cell>
        </row>
        <row r="1026">
          <cell r="F1026" t="str">
            <v>09.599.702/0001-08</v>
          </cell>
          <cell r="G1026" t="str">
            <v>Obra na Fazenda Santa Marta do Vale Verde - zona rural, Cumaru do Norte/PA</v>
          </cell>
          <cell r="H1026">
            <v>8</v>
          </cell>
          <cell r="I1026">
            <v>0</v>
          </cell>
          <cell r="J1026">
            <v>0</v>
          </cell>
          <cell r="K1026" t="str">
            <v>SIM.</v>
          </cell>
          <cell r="L1026">
            <v>41393</v>
          </cell>
          <cell r="M1026" t="str">
            <v>Não lavrado</v>
          </cell>
          <cell r="N1026">
            <v>0</v>
          </cell>
          <cell r="O1026">
            <v>0</v>
          </cell>
          <cell r="P1026">
            <v>41453</v>
          </cell>
          <cell r="Q1026">
            <v>42004</v>
          </cell>
          <cell r="R1026">
            <v>0</v>
          </cell>
        </row>
        <row r="1027">
          <cell r="F1027" t="str">
            <v>196.271.221-49</v>
          </cell>
          <cell r="G1027" t="str">
            <v>Fazenda Talismã - zona rural, São Félix do Xingu/PA</v>
          </cell>
          <cell r="H1027">
            <v>8</v>
          </cell>
          <cell r="I1027">
            <v>0</v>
          </cell>
          <cell r="J1027">
            <v>0</v>
          </cell>
          <cell r="K1027" t="str">
            <v>SIM.</v>
          </cell>
          <cell r="L1027">
            <v>41386</v>
          </cell>
          <cell r="M1027" t="str">
            <v>Não lavrado</v>
          </cell>
          <cell r="N1027">
            <v>0</v>
          </cell>
          <cell r="O1027">
            <v>0</v>
          </cell>
          <cell r="P1027">
            <v>41638</v>
          </cell>
          <cell r="Q1027">
            <v>42004</v>
          </cell>
          <cell r="R1027">
            <v>0</v>
          </cell>
        </row>
        <row r="1028">
          <cell r="F1028" t="str">
            <v>151.517.352-68</v>
          </cell>
          <cell r="G1028" t="str">
            <v>Área de extração de minério - Garimpo Maracajá, zona rural, Ourilândia do Norte/PA</v>
          </cell>
          <cell r="H1028">
            <v>3</v>
          </cell>
          <cell r="I1028">
            <v>0</v>
          </cell>
          <cell r="J1028">
            <v>0</v>
          </cell>
          <cell r="K1028" t="str">
            <v>SIM.</v>
          </cell>
          <cell r="L1028">
            <v>41641</v>
          </cell>
          <cell r="M1028" t="str">
            <v>Não lavrado</v>
          </cell>
          <cell r="N1028">
            <v>0</v>
          </cell>
          <cell r="O1028">
            <v>0</v>
          </cell>
          <cell r="P1028">
            <v>41821</v>
          </cell>
          <cell r="Q1028">
            <v>42004</v>
          </cell>
          <cell r="R1028">
            <v>0</v>
          </cell>
        </row>
        <row r="1029">
          <cell r="F1029" t="str">
            <v>357.594.535-72</v>
          </cell>
          <cell r="G1029" t="str">
            <v>Fazenda Rebeca - Ramal do Boi, km 90, zona rural de Lábrea/AM</v>
          </cell>
          <cell r="H1029">
            <v>0</v>
          </cell>
          <cell r="I1029">
            <v>0</v>
          </cell>
          <cell r="J1029">
            <v>0</v>
          </cell>
          <cell r="K1029" t="str">
            <v>NÃO. Decisão anterior a dez/2012</v>
          </cell>
          <cell r="L1029" t="str">
            <v>NÃO PESQUISADA</v>
          </cell>
          <cell r="M1029" t="str">
            <v>Não lavrado</v>
          </cell>
          <cell r="N1029">
            <v>0</v>
          </cell>
          <cell r="O1029">
            <v>0</v>
          </cell>
          <cell r="P1029">
            <v>41091</v>
          </cell>
          <cell r="Q1029">
            <v>42004</v>
          </cell>
          <cell r="R1029">
            <v>0</v>
          </cell>
        </row>
        <row r="1030">
          <cell r="F1030" t="str">
            <v>124.785.711-53</v>
          </cell>
          <cell r="G1030" t="str">
            <v>Fazenda Santa Terezinha - Rod. 497, km 08, zona rural, Uberlândia/MG</v>
          </cell>
          <cell r="H1030">
            <v>0</v>
          </cell>
          <cell r="I1030">
            <v>0</v>
          </cell>
          <cell r="J1030">
            <v>0</v>
          </cell>
          <cell r="K1030" t="str">
            <v>NÃO. Decisão anterior a dez/2012</v>
          </cell>
          <cell r="L1030" t="str">
            <v>NÃO PESQUISADA</v>
          </cell>
          <cell r="M1030" t="str">
            <v>Não lavrado</v>
          </cell>
          <cell r="N1030">
            <v>0</v>
          </cell>
          <cell r="O1030">
            <v>0</v>
          </cell>
          <cell r="P1030">
            <v>41091</v>
          </cell>
          <cell r="Q1030">
            <v>42004</v>
          </cell>
          <cell r="R1030">
            <v>0</v>
          </cell>
        </row>
        <row r="1031">
          <cell r="F1031" t="str">
            <v>216.883.621-34</v>
          </cell>
          <cell r="G1031" t="str">
            <v>Fazenda Patuá - zona rural, Altamira/PA</v>
          </cell>
          <cell r="H1031">
            <v>7</v>
          </cell>
          <cell r="I1031">
            <v>0</v>
          </cell>
          <cell r="J1031">
            <v>0</v>
          </cell>
          <cell r="K1031" t="str">
            <v>SIM.</v>
          </cell>
          <cell r="L1031">
            <v>41344</v>
          </cell>
          <cell r="M1031" t="str">
            <v>Não lavrado</v>
          </cell>
          <cell r="N1031">
            <v>0</v>
          </cell>
          <cell r="O1031">
            <v>0</v>
          </cell>
          <cell r="P1031">
            <v>41453</v>
          </cell>
          <cell r="Q1031">
            <v>42004</v>
          </cell>
          <cell r="R1031">
            <v>0</v>
          </cell>
        </row>
        <row r="1032">
          <cell r="F1032" t="str">
            <v>121.719.806-72</v>
          </cell>
          <cell r="G1032" t="str">
            <v>Fazenda Paraíso - zona rural, Paraguaçu/MG</v>
          </cell>
          <cell r="H1032">
            <v>17</v>
          </cell>
          <cell r="I1032">
            <v>0</v>
          </cell>
          <cell r="J1032">
            <v>0</v>
          </cell>
          <cell r="K1032" t="str">
            <v>NÃO. Decisão anterior a dez/2012</v>
          </cell>
          <cell r="L1032">
            <v>40910</v>
          </cell>
          <cell r="M1032" t="str">
            <v>Não lavrado</v>
          </cell>
          <cell r="N1032">
            <v>0</v>
          </cell>
          <cell r="O1032">
            <v>0</v>
          </cell>
          <cell r="P1032">
            <v>41453</v>
          </cell>
          <cell r="Q1032">
            <v>42004</v>
          </cell>
          <cell r="R1032">
            <v>0</v>
          </cell>
        </row>
        <row r="1033">
          <cell r="F1033" t="str">
            <v>007.256.971-99</v>
          </cell>
          <cell r="G1033" t="str">
            <v>Zona Rural de Ribeiro Gonçalves/PI</v>
          </cell>
          <cell r="H1033">
            <v>0</v>
          </cell>
          <cell r="I1033">
            <v>0</v>
          </cell>
          <cell r="J1033">
            <v>0</v>
          </cell>
          <cell r="K1033" t="str">
            <v>NÃO. Decisão anterior a dez/2012</v>
          </cell>
          <cell r="L1033" t="str">
            <v>NÃO PESQUISADA</v>
          </cell>
          <cell r="M1033" t="str">
            <v>Não pesquisado</v>
          </cell>
          <cell r="N1033">
            <v>0</v>
          </cell>
          <cell r="O1033">
            <v>0</v>
          </cell>
          <cell r="P1033">
            <v>41091</v>
          </cell>
          <cell r="Q1033">
            <v>41821</v>
          </cell>
          <cell r="R1033">
            <v>0</v>
          </cell>
        </row>
        <row r="1034">
          <cell r="F1034" t="str">
            <v>060.428.801-87</v>
          </cell>
          <cell r="G1034" t="str">
            <v>Fazenda Cortes - zona rural, Eldorado dos Carajás/PA</v>
          </cell>
          <cell r="H1034">
            <v>9</v>
          </cell>
          <cell r="I1034">
            <v>0</v>
          </cell>
          <cell r="J1034">
            <v>0</v>
          </cell>
          <cell r="K1034" t="str">
            <v>SIM.</v>
          </cell>
          <cell r="L1034">
            <v>41344</v>
          </cell>
          <cell r="M1034" t="str">
            <v>Não lavrado</v>
          </cell>
          <cell r="N1034">
            <v>0</v>
          </cell>
          <cell r="O1034">
            <v>0</v>
          </cell>
          <cell r="P1034">
            <v>41453</v>
          </cell>
          <cell r="Q1034">
            <v>42004</v>
          </cell>
          <cell r="R1034">
            <v>0</v>
          </cell>
        </row>
        <row r="1035">
          <cell r="F1035" t="str">
            <v>287.711.504-63</v>
          </cell>
          <cell r="G1035" t="str">
            <v>Fazenda Palac - Gleba Pequizeiro, zona rural, Colméia/TO</v>
          </cell>
          <cell r="H1035">
            <v>20</v>
          </cell>
          <cell r="I1035">
            <v>0</v>
          </cell>
          <cell r="J1035">
            <v>0</v>
          </cell>
          <cell r="K1035" t="str">
            <v>NÃO. Decisão anterior a dez/2012</v>
          </cell>
          <cell r="L1035">
            <v>41232</v>
          </cell>
          <cell r="M1035" t="str">
            <v>Não lavrado</v>
          </cell>
          <cell r="N1035">
            <v>0</v>
          </cell>
          <cell r="O1035">
            <v>0</v>
          </cell>
          <cell r="P1035">
            <v>41453</v>
          </cell>
          <cell r="Q1035">
            <v>42004</v>
          </cell>
          <cell r="R1035">
            <v>0</v>
          </cell>
        </row>
        <row r="1036">
          <cell r="F1036" t="str">
            <v>338.915.916-91</v>
          </cell>
          <cell r="G1036" t="str">
            <v>Fazenda Água Branca - Rod. BR 153, km 04, zona rural, São Domingos do Araguaia/PA</v>
          </cell>
          <cell r="H1036">
            <v>15</v>
          </cell>
          <cell r="I1036">
            <v>0</v>
          </cell>
          <cell r="J1036">
            <v>0</v>
          </cell>
          <cell r="K1036" t="str">
            <v>SIM.</v>
          </cell>
          <cell r="L1036">
            <v>41396</v>
          </cell>
          <cell r="M1036" t="str">
            <v>Não lavrado</v>
          </cell>
          <cell r="N1036">
            <v>0</v>
          </cell>
          <cell r="O1036">
            <v>0</v>
          </cell>
          <cell r="P1036">
            <v>41453</v>
          </cell>
          <cell r="Q1036">
            <v>42004</v>
          </cell>
          <cell r="R1036">
            <v>0</v>
          </cell>
        </row>
        <row r="1037">
          <cell r="F1037" t="str">
            <v>338.915.916-91</v>
          </cell>
          <cell r="G1037" t="str">
            <v>Fazenda Cannã - zona rural, São Félix do Xingu/PA</v>
          </cell>
          <cell r="H1037">
            <v>15</v>
          </cell>
          <cell r="I1037">
            <v>0</v>
          </cell>
          <cell r="J1037">
            <v>0</v>
          </cell>
          <cell r="K1037" t="str">
            <v>SIM.</v>
          </cell>
          <cell r="L1037">
            <v>41396</v>
          </cell>
          <cell r="M1037" t="str">
            <v>Não lavrado</v>
          </cell>
          <cell r="N1037">
            <v>0</v>
          </cell>
          <cell r="O1037">
            <v>0</v>
          </cell>
          <cell r="P1037">
            <v>41453</v>
          </cell>
          <cell r="Q1037">
            <v>42004</v>
          </cell>
          <cell r="R1037">
            <v>0</v>
          </cell>
        </row>
        <row r="1038">
          <cell r="F1038" t="str">
            <v>074.707.488-73</v>
          </cell>
          <cell r="G1038" t="str">
            <v>Fazenda Costa Norte - Zona Rural - Apiacás/MT</v>
          </cell>
          <cell r="H1038">
            <v>0</v>
          </cell>
          <cell r="I1038">
            <v>0</v>
          </cell>
          <cell r="J1038">
            <v>0</v>
          </cell>
          <cell r="K1038" t="str">
            <v>NÃO. Decisão anterior a dez/2012</v>
          </cell>
          <cell r="L1038" t="str">
            <v>NÃO PESQUISADA</v>
          </cell>
          <cell r="M1038" t="str">
            <v>Não pesquisado</v>
          </cell>
          <cell r="N1038">
            <v>0</v>
          </cell>
          <cell r="O1038">
            <v>0</v>
          </cell>
          <cell r="P1038">
            <v>41091</v>
          </cell>
          <cell r="Q1038">
            <v>41821</v>
          </cell>
          <cell r="R1038">
            <v>0</v>
          </cell>
        </row>
        <row r="1039">
          <cell r="F1039" t="str">
            <v>188.542.816-20</v>
          </cell>
          <cell r="G1039" t="str">
            <v>Carvoaria do Leonel - zona rural, Paracatu/MG</v>
          </cell>
          <cell r="H1039">
            <v>5</v>
          </cell>
          <cell r="I1039">
            <v>0</v>
          </cell>
          <cell r="J1039">
            <v>0</v>
          </cell>
          <cell r="K1039" t="str">
            <v>NÃO. Decisão anterior a dez/2012</v>
          </cell>
          <cell r="L1039">
            <v>40977</v>
          </cell>
          <cell r="M1039" t="str">
            <v>Não lavrado</v>
          </cell>
          <cell r="N1039">
            <v>0</v>
          </cell>
          <cell r="O1039">
            <v>0</v>
          </cell>
          <cell r="P1039">
            <v>41453</v>
          </cell>
          <cell r="Q1039">
            <v>42004</v>
          </cell>
          <cell r="R1039">
            <v>0</v>
          </cell>
        </row>
        <row r="1040">
          <cell r="F1040" t="str">
            <v>796.283.621-00</v>
          </cell>
          <cell r="G1040" t="str">
            <v>Fazenda Reunidas - BR-413, km 20 a partir do Portal da Amazônia, zona rural, Vila Rica/MT</v>
          </cell>
          <cell r="H1040">
            <v>0</v>
          </cell>
          <cell r="I1040">
            <v>0</v>
          </cell>
          <cell r="J1040">
            <v>0</v>
          </cell>
          <cell r="K1040" t="str">
            <v>NÃO. Decisão anterior a dez/2012</v>
          </cell>
          <cell r="L1040" t="str">
            <v>NÃO PESQUISADA</v>
          </cell>
          <cell r="M1040" t="str">
            <v>Não pesquisado</v>
          </cell>
          <cell r="N1040">
            <v>0</v>
          </cell>
          <cell r="O1040">
            <v>0</v>
          </cell>
          <cell r="P1040">
            <v>41091</v>
          </cell>
          <cell r="Q1040">
            <v>41821</v>
          </cell>
          <cell r="R1040">
            <v>0</v>
          </cell>
        </row>
        <row r="1041">
          <cell r="F1041" t="str">
            <v>303.269.316-00</v>
          </cell>
          <cell r="G1041" t="str">
            <v>Fazenda Caribe - Estrada OPI, zona rural, Brejo Grande do Araguaia/PA</v>
          </cell>
          <cell r="H1041">
            <v>14</v>
          </cell>
          <cell r="I1041">
            <v>0</v>
          </cell>
          <cell r="J1041">
            <v>0</v>
          </cell>
          <cell r="K1041" t="str">
            <v>SIM.</v>
          </cell>
          <cell r="L1041">
            <v>41460</v>
          </cell>
          <cell r="M1041" t="str">
            <v>Não lavrado</v>
          </cell>
          <cell r="N1041">
            <v>0</v>
          </cell>
          <cell r="O1041">
            <v>0</v>
          </cell>
          <cell r="P1041">
            <v>41821</v>
          </cell>
          <cell r="Q1041">
            <v>42004</v>
          </cell>
          <cell r="R1041">
            <v>0</v>
          </cell>
        </row>
        <row r="1042">
          <cell r="F1042" t="str">
            <v>009.889.597-47</v>
          </cell>
          <cell r="G1042" t="str">
            <v>Sítio Mundo Novo/Araponga - Santa Maria, Marechal Floriano/ES</v>
          </cell>
          <cell r="H1042">
            <v>0</v>
          </cell>
          <cell r="I1042">
            <v>0</v>
          </cell>
          <cell r="J1042">
            <v>0</v>
          </cell>
          <cell r="K1042" t="str">
            <v>NÃO. Decisão anterior a dez/2012</v>
          </cell>
          <cell r="L1042" t="str">
            <v>NÃO PESQUISADA</v>
          </cell>
          <cell r="M1042" t="str">
            <v>Não lavrado</v>
          </cell>
          <cell r="N1042">
            <v>0</v>
          </cell>
          <cell r="O1042">
            <v>0</v>
          </cell>
          <cell r="P1042">
            <v>41091</v>
          </cell>
          <cell r="Q1042">
            <v>42004</v>
          </cell>
          <cell r="R1042">
            <v>0</v>
          </cell>
        </row>
        <row r="1043">
          <cell r="F1043" t="str">
            <v>840.565.769-04</v>
          </cell>
          <cell r="G1043" t="str">
            <v>Fazenda Bortolotto - Rod. Transcerrado, s/n, Serra de Palmeira, zona rural, Palmeira do Piauí/PI</v>
          </cell>
          <cell r="H1043">
            <v>14</v>
          </cell>
          <cell r="I1043">
            <v>0</v>
          </cell>
          <cell r="J1043">
            <v>0</v>
          </cell>
          <cell r="K1043" t="str">
            <v>SIM.</v>
          </cell>
          <cell r="L1043">
            <v>41305</v>
          </cell>
          <cell r="M1043" t="str">
            <v>Não lavrado</v>
          </cell>
          <cell r="N1043">
            <v>0</v>
          </cell>
          <cell r="O1043">
            <v>0</v>
          </cell>
          <cell r="P1043">
            <v>41453</v>
          </cell>
          <cell r="Q1043">
            <v>42004</v>
          </cell>
          <cell r="R1043">
            <v>0</v>
          </cell>
        </row>
        <row r="1044">
          <cell r="F1044" t="str">
            <v>05.529.245/0001-24</v>
          </cell>
          <cell r="G1044" t="str">
            <v>Rua Francisco Nobre, 394, Jardim Glória, Nobres/MT</v>
          </cell>
          <cell r="H1044">
            <v>0</v>
          </cell>
          <cell r="I1044">
            <v>0</v>
          </cell>
          <cell r="J1044">
            <v>0</v>
          </cell>
          <cell r="K1044" t="str">
            <v>NÃO. Decisão anterior a dez/2012</v>
          </cell>
          <cell r="L1044" t="str">
            <v>NÃO PESQUISADA</v>
          </cell>
          <cell r="M1044" t="str">
            <v>Não lavrado</v>
          </cell>
          <cell r="N1044">
            <v>0</v>
          </cell>
          <cell r="O1044">
            <v>0</v>
          </cell>
          <cell r="P1044">
            <v>41091</v>
          </cell>
          <cell r="Q1044">
            <v>42004</v>
          </cell>
          <cell r="R1044">
            <v>0</v>
          </cell>
        </row>
        <row r="1045">
          <cell r="F1045" t="str">
            <v>155.801.052-15</v>
          </cell>
          <cell r="G1045" t="str">
            <v>Garimpo Maracajá - Rod. PA 279, km 146, Assentamento Maria Preta, zona rural, Ourilândia do Norte/PA</v>
          </cell>
          <cell r="H1045">
            <v>3</v>
          </cell>
          <cell r="I1045">
            <v>0</v>
          </cell>
          <cell r="J1045">
            <v>0</v>
          </cell>
          <cell r="K1045" t="str">
            <v>SIM.</v>
          </cell>
          <cell r="L1045">
            <v>41605</v>
          </cell>
          <cell r="M1045" t="str">
            <v>Não lavrado</v>
          </cell>
          <cell r="N1045">
            <v>0</v>
          </cell>
          <cell r="O1045">
            <v>0</v>
          </cell>
          <cell r="P1045">
            <v>41821</v>
          </cell>
          <cell r="Q1045">
            <v>42004</v>
          </cell>
          <cell r="R1045">
            <v>0</v>
          </cell>
        </row>
        <row r="1046">
          <cell r="F1046" t="str">
            <v>138.786.688-56</v>
          </cell>
          <cell r="G1046" t="str">
            <v>Zona Rural de Ribeiro Gonçalves/Baixa Grande do Ribeiro/PI</v>
          </cell>
          <cell r="H1046">
            <v>0</v>
          </cell>
          <cell r="I1046">
            <v>0</v>
          </cell>
          <cell r="J1046">
            <v>0</v>
          </cell>
          <cell r="K1046" t="str">
            <v>NÃO. Decisão anterior a dez/2012</v>
          </cell>
          <cell r="L1046" t="str">
            <v>NÃO PESQUISADA</v>
          </cell>
          <cell r="M1046" t="str">
            <v>Não pesquisado</v>
          </cell>
          <cell r="N1046">
            <v>0</v>
          </cell>
          <cell r="O1046">
            <v>0</v>
          </cell>
          <cell r="P1046">
            <v>41091</v>
          </cell>
          <cell r="Q1046">
            <v>41211</v>
          </cell>
          <cell r="R1046">
            <v>0</v>
          </cell>
        </row>
        <row r="1047">
          <cell r="F1047" t="str">
            <v>001.635.807-40</v>
          </cell>
          <cell r="G1047" t="str">
            <v>Fazenda Vargem Grande - Córrego do Macaco, Rio Preto, Jaguaré/ES</v>
          </cell>
          <cell r="H1047">
            <v>38</v>
          </cell>
          <cell r="I1047">
            <v>0</v>
          </cell>
          <cell r="J1047">
            <v>0</v>
          </cell>
          <cell r="K1047" t="str">
            <v>SIM.</v>
          </cell>
          <cell r="L1047">
            <v>41602</v>
          </cell>
          <cell r="M1047" t="str">
            <v>Não lavrado</v>
          </cell>
          <cell r="N1047">
            <v>0</v>
          </cell>
          <cell r="O1047">
            <v>0</v>
          </cell>
          <cell r="P1047">
            <v>41821</v>
          </cell>
          <cell r="Q1047">
            <v>42004</v>
          </cell>
          <cell r="R1047">
            <v>0</v>
          </cell>
        </row>
        <row r="1048">
          <cell r="F1048" t="str">
            <v>025.135.951-49</v>
          </cell>
          <cell r="G1048" t="str">
            <v>Fazendas Lago da Bezerra, Pau Brasil, São José, Garça e Bananal - municípios de Couto Magalhães e Araguacema/TO</v>
          </cell>
          <cell r="H1048">
            <v>33</v>
          </cell>
          <cell r="I1048">
            <v>0</v>
          </cell>
          <cell r="J1048">
            <v>0</v>
          </cell>
          <cell r="K1048" t="str">
            <v>SIM.</v>
          </cell>
          <cell r="L1048">
            <v>41451</v>
          </cell>
          <cell r="M1048" t="str">
            <v>Não lavrado</v>
          </cell>
          <cell r="N1048">
            <v>0</v>
          </cell>
          <cell r="O1048">
            <v>0</v>
          </cell>
          <cell r="P1048">
            <v>41638</v>
          </cell>
          <cell r="Q1048">
            <v>42004</v>
          </cell>
          <cell r="R1048">
            <v>0</v>
          </cell>
        </row>
        <row r="1049">
          <cell r="F1049" t="str">
            <v>021.706.045-53</v>
          </cell>
          <cell r="G1049" t="str">
            <v>Fazenda Estância - Localidade de Morrinhos, zona rural, Barra do Choça/BA</v>
          </cell>
          <cell r="H1049">
            <v>17</v>
          </cell>
          <cell r="I1049">
            <v>0</v>
          </cell>
          <cell r="J1049">
            <v>0</v>
          </cell>
          <cell r="K1049" t="str">
            <v>SIM.</v>
          </cell>
          <cell r="L1049">
            <v>41390</v>
          </cell>
          <cell r="M1049" t="str">
            <v>Não lavrado</v>
          </cell>
          <cell r="N1049">
            <v>0</v>
          </cell>
          <cell r="O1049">
            <v>0</v>
          </cell>
          <cell r="P1049">
            <v>41453</v>
          </cell>
          <cell r="Q1049">
            <v>42004</v>
          </cell>
          <cell r="R1049">
            <v>0</v>
          </cell>
        </row>
        <row r="1050">
          <cell r="F1050" t="str">
            <v>301.567.856-68</v>
          </cell>
          <cell r="G1050" t="str">
            <v>Fazenda Vazantão/Vargem Bonita de Cima - Distrito de Cana Brava, João Pinheiro/MG</v>
          </cell>
          <cell r="H1050">
            <v>7</v>
          </cell>
          <cell r="I1050">
            <v>0</v>
          </cell>
          <cell r="J1050">
            <v>0</v>
          </cell>
          <cell r="K1050" t="str">
            <v>SIM.</v>
          </cell>
          <cell r="L1050">
            <v>41292</v>
          </cell>
          <cell r="M1050" t="str">
            <v>Não lavrado</v>
          </cell>
          <cell r="N1050">
            <v>0</v>
          </cell>
          <cell r="O1050">
            <v>0</v>
          </cell>
          <cell r="P1050">
            <v>41453</v>
          </cell>
          <cell r="Q1050">
            <v>42004</v>
          </cell>
          <cell r="R1050">
            <v>0</v>
          </cell>
        </row>
        <row r="1051">
          <cell r="F1051" t="str">
            <v>497.543.861-53</v>
          </cell>
          <cell r="G1051" t="str">
            <v>Fazenda Chaparral - Rod. GO 173,  zona rural, Britânia/GO</v>
          </cell>
          <cell r="H1051">
            <v>17</v>
          </cell>
          <cell r="I1051">
            <v>0</v>
          </cell>
          <cell r="J1051">
            <v>0</v>
          </cell>
          <cell r="K1051" t="str">
            <v>NÃO. Decisão anterior a dez/2012</v>
          </cell>
          <cell r="L1051" t="str">
            <v>FORA DO CPMR</v>
          </cell>
          <cell r="M1051">
            <v>40532</v>
          </cell>
          <cell r="N1051">
            <v>19282770</v>
          </cell>
          <cell r="O1051" t="str">
            <v>Não. Decisão do 444 &lt; julho/2014</v>
          </cell>
          <cell r="P1051">
            <v>40752</v>
          </cell>
          <cell r="Q1051">
            <v>42004</v>
          </cell>
          <cell r="R1051">
            <v>0</v>
          </cell>
        </row>
        <row r="1052">
          <cell r="F1052" t="str">
            <v>955.424.858-04</v>
          </cell>
          <cell r="G1052" t="str">
            <v>Fazendas Beija-Flor e Toca da Onça - Região do Rio Tapaiúna, Nova Canaã do Norte/MT.</v>
          </cell>
          <cell r="H1052">
            <v>8</v>
          </cell>
          <cell r="I1052">
            <v>0</v>
          </cell>
          <cell r="J1052">
            <v>0</v>
          </cell>
          <cell r="K1052" t="str">
            <v>NÃO. Decisão anterior a dez/2012</v>
          </cell>
          <cell r="L1052">
            <v>40998</v>
          </cell>
          <cell r="M1052" t="str">
            <v>Não pesquisado</v>
          </cell>
          <cell r="N1052">
            <v>0</v>
          </cell>
          <cell r="O1052">
            <v>0</v>
          </cell>
          <cell r="P1052">
            <v>41271</v>
          </cell>
          <cell r="Q1052">
            <v>42003</v>
          </cell>
          <cell r="R1052">
            <v>0</v>
          </cell>
        </row>
        <row r="1053">
          <cell r="F1053" t="str">
            <v>311.073.381-15</v>
          </cell>
          <cell r="G1053" t="str">
            <v xml:space="preserve">Fazenda Araponga - Rod. GO 164, Km 313, mais 06 Km à direita, zona rural de São Miguel do Araguaia/GO. </v>
          </cell>
          <cell r="H1053">
            <v>11</v>
          </cell>
          <cell r="I1053">
            <v>0</v>
          </cell>
          <cell r="J1053">
            <v>0</v>
          </cell>
          <cell r="K1053" t="str">
            <v>NÃO. Decisão anterior a dez/2012</v>
          </cell>
          <cell r="L1053">
            <v>41129</v>
          </cell>
          <cell r="M1053" t="str">
            <v>Não pesquisado</v>
          </cell>
          <cell r="N1053">
            <v>0</v>
          </cell>
          <cell r="O1053">
            <v>0</v>
          </cell>
          <cell r="P1053">
            <v>41271</v>
          </cell>
          <cell r="Q1053">
            <v>42003</v>
          </cell>
          <cell r="R1053">
            <v>0</v>
          </cell>
        </row>
        <row r="1054">
          <cell r="F1054" t="str">
            <v>811.083.549-04</v>
          </cell>
          <cell r="G1054" t="str">
            <v>Granja Voltão - Linha Voltão, s/n, Xanxerê/SC</v>
          </cell>
          <cell r="H1054">
            <v>0</v>
          </cell>
          <cell r="I1054">
            <v>0</v>
          </cell>
          <cell r="J1054">
            <v>0</v>
          </cell>
          <cell r="K1054" t="str">
            <v>NÃO. Decisão anterior a dez/2012</v>
          </cell>
          <cell r="L1054" t="str">
            <v>NÃO PESQUISADA</v>
          </cell>
          <cell r="M1054" t="str">
            <v>Não pesquisado</v>
          </cell>
          <cell r="N1054">
            <v>0</v>
          </cell>
          <cell r="O1054">
            <v>0</v>
          </cell>
          <cell r="P1054">
            <v>41091</v>
          </cell>
          <cell r="Q1054">
            <v>41821</v>
          </cell>
          <cell r="R1054">
            <v>0</v>
          </cell>
        </row>
        <row r="1055">
          <cell r="F1055" t="str">
            <v>944.302.099-87</v>
          </cell>
          <cell r="G1055" t="str">
            <v>Fazenda Cachoeira, Linha Paiol Velho, s/n, Caçador/SC</v>
          </cell>
          <cell r="H1055">
            <v>0</v>
          </cell>
          <cell r="I1055">
            <v>0</v>
          </cell>
          <cell r="J1055">
            <v>0</v>
          </cell>
          <cell r="K1055" t="str">
            <v>NÃO. Decisão anterior a dez/2012</v>
          </cell>
          <cell r="L1055" t="str">
            <v>NÃO PESQUISADA</v>
          </cell>
          <cell r="M1055" t="str">
            <v>Não pesquisado</v>
          </cell>
          <cell r="N1055">
            <v>0</v>
          </cell>
          <cell r="O1055">
            <v>0</v>
          </cell>
          <cell r="P1055">
            <v>41091</v>
          </cell>
          <cell r="Q1055">
            <v>41821</v>
          </cell>
          <cell r="R1055">
            <v>0</v>
          </cell>
        </row>
        <row r="1056">
          <cell r="F1056" t="str">
            <v>79.249.082/0001-62</v>
          </cell>
          <cell r="G1056" t="str">
            <v>Rod. BR 116, s/n, Km 179, São Cristóvão do Sul/SC</v>
          </cell>
          <cell r="H1056">
            <v>0</v>
          </cell>
          <cell r="I1056">
            <v>0</v>
          </cell>
          <cell r="J1056">
            <v>0</v>
          </cell>
          <cell r="K1056" t="str">
            <v>NÃO. Decisão anterior a dez/2012</v>
          </cell>
          <cell r="L1056" t="str">
            <v>NÃO PESQUISADA</v>
          </cell>
          <cell r="M1056" t="str">
            <v>Não pesquisado</v>
          </cell>
          <cell r="N1056">
            <v>0</v>
          </cell>
          <cell r="O1056">
            <v>0</v>
          </cell>
          <cell r="P1056">
            <v>41091</v>
          </cell>
          <cell r="Q1056">
            <v>41821</v>
          </cell>
          <cell r="R1056">
            <v>0</v>
          </cell>
        </row>
        <row r="1057">
          <cell r="F1057" t="str">
            <v>32.989.204/0002-74</v>
          </cell>
          <cell r="G1057" t="str">
            <v>Rod.MT 163, Km 72, zona rural de Santo Antônio do Leverger/MT</v>
          </cell>
          <cell r="H1057">
            <v>0</v>
          </cell>
          <cell r="I1057">
            <v>0</v>
          </cell>
          <cell r="J1057">
            <v>0</v>
          </cell>
          <cell r="K1057" t="str">
            <v>NÃO. Decisão anterior a dez/2012</v>
          </cell>
          <cell r="L1057" t="str">
            <v>NÃO PESQUISADA</v>
          </cell>
          <cell r="M1057" t="str">
            <v>Não pesquisado</v>
          </cell>
          <cell r="N1057">
            <v>0</v>
          </cell>
          <cell r="O1057">
            <v>0</v>
          </cell>
          <cell r="P1057">
            <v>41091</v>
          </cell>
          <cell r="Q1057">
            <v>41821</v>
          </cell>
          <cell r="R1057">
            <v>0</v>
          </cell>
        </row>
        <row r="1058">
          <cell r="F1058" t="str">
            <v>518.425.729-20</v>
          </cell>
          <cell r="G1058" t="str">
            <v>Fazenda Sumidouro - BR 116, Km 151, localidade de Sumidouro, Santa Cecília/SC</v>
          </cell>
          <cell r="H1058">
            <v>0</v>
          </cell>
          <cell r="I1058">
            <v>0</v>
          </cell>
          <cell r="J1058">
            <v>0</v>
          </cell>
          <cell r="K1058" t="str">
            <v>NÃO. Decisão anterior a dez/2012</v>
          </cell>
          <cell r="L1058" t="str">
            <v>NÃO PESQUISADA</v>
          </cell>
          <cell r="M1058" t="str">
            <v>Não pesquisado</v>
          </cell>
          <cell r="N1058">
            <v>0</v>
          </cell>
          <cell r="O1058">
            <v>0</v>
          </cell>
          <cell r="P1058">
            <v>41091</v>
          </cell>
          <cell r="Q1058">
            <v>41821</v>
          </cell>
          <cell r="R1058">
            <v>0</v>
          </cell>
        </row>
        <row r="1059">
          <cell r="F1059" t="str">
            <v>438.062.522-20</v>
          </cell>
          <cell r="G1059" t="str">
            <v>Fazenda Tuliane - BR 364, Km 115, Distrito de Jaci-Paraná, Porto Velho/RO</v>
          </cell>
          <cell r="H1059">
            <v>0</v>
          </cell>
          <cell r="I1059">
            <v>0</v>
          </cell>
          <cell r="J1059">
            <v>0</v>
          </cell>
          <cell r="K1059" t="str">
            <v>NÃO. Decisão anterior a dez/2012</v>
          </cell>
          <cell r="L1059" t="str">
            <v>NÃO PESQUISADA</v>
          </cell>
          <cell r="M1059" t="str">
            <v>Não pesquisado</v>
          </cell>
          <cell r="N1059">
            <v>0</v>
          </cell>
          <cell r="O1059">
            <v>0</v>
          </cell>
          <cell r="P1059">
            <v>41091</v>
          </cell>
          <cell r="Q1059">
            <v>41821</v>
          </cell>
          <cell r="R1059">
            <v>0</v>
          </cell>
        </row>
        <row r="1060">
          <cell r="F1060" t="str">
            <v>066.012.192-15</v>
          </cell>
          <cell r="G1060" t="str">
            <v>Fazenda Inhumas - Estrada da Vila Gavião, km 36, gleba Catitu, Rondon do Pará/PA</v>
          </cell>
          <cell r="H1060">
            <v>6</v>
          </cell>
          <cell r="I1060">
            <v>0</v>
          </cell>
          <cell r="J1060">
            <v>0</v>
          </cell>
          <cell r="K1060" t="str">
            <v>SIM.</v>
          </cell>
          <cell r="L1060">
            <v>41479</v>
          </cell>
          <cell r="M1060">
            <v>40841</v>
          </cell>
          <cell r="N1060">
            <v>19288646</v>
          </cell>
          <cell r="O1060" t="str">
            <v>Não. Decisão do 444 &lt; julho/2014</v>
          </cell>
          <cell r="P1060">
            <v>41638</v>
          </cell>
          <cell r="Q1060">
            <v>42004</v>
          </cell>
          <cell r="R1060">
            <v>0</v>
          </cell>
        </row>
        <row r="1061">
          <cell r="F1061" t="str">
            <v>02.838.407/0005-41</v>
          </cell>
          <cell r="G1061" t="str">
            <v xml:space="preserve"> Área Pompeu, zona rural de Guajará Mirim/RO</v>
          </cell>
          <cell r="H1061">
            <v>0</v>
          </cell>
          <cell r="I1061">
            <v>0</v>
          </cell>
          <cell r="J1061">
            <v>0</v>
          </cell>
          <cell r="K1061" t="str">
            <v>NÃO. Decisão anterior a dez/2012</v>
          </cell>
          <cell r="L1061" t="str">
            <v>NÃO PESQUISADA</v>
          </cell>
          <cell r="M1061">
            <v>40847</v>
          </cell>
          <cell r="N1061">
            <v>19295723</v>
          </cell>
          <cell r="O1061" t="str">
            <v>Não. Decisão do 444 &lt; julho/2014</v>
          </cell>
          <cell r="P1061">
            <v>41091</v>
          </cell>
          <cell r="Q1061">
            <v>42004</v>
          </cell>
          <cell r="R1061">
            <v>0</v>
          </cell>
        </row>
        <row r="1062">
          <cell r="F1062" t="str">
            <v>13.627.789/0001-57</v>
          </cell>
          <cell r="G1062" t="str">
            <v>Área de extração erva mate - Localidade de Paula Pereira, nº 3647, Canoinhas/SC</v>
          </cell>
          <cell r="H1062">
            <v>5</v>
          </cell>
          <cell r="I1062">
            <v>0</v>
          </cell>
          <cell r="J1062">
            <v>0</v>
          </cell>
          <cell r="K1062" t="str">
            <v>NÃO. Decisão anterior a dez/2012</v>
          </cell>
          <cell r="L1062">
            <v>41116</v>
          </cell>
          <cell r="M1062">
            <v>40886</v>
          </cell>
          <cell r="N1062">
            <v>20814283</v>
          </cell>
          <cell r="O1062" t="str">
            <v>Não. Decisão do 444 &lt; julho/2014</v>
          </cell>
          <cell r="P1062">
            <v>41271</v>
          </cell>
          <cell r="Q1062">
            <v>42004</v>
          </cell>
          <cell r="R1062">
            <v>0</v>
          </cell>
        </row>
        <row r="1063">
          <cell r="F1063" t="str">
            <v>200.665.036-04</v>
          </cell>
          <cell r="G1063" t="str">
            <v>Fazenda Santa Terezinha - Rod. BR 317, km 10, Ramal do Monte (km 21), zona rural, Lábrea/AM</v>
          </cell>
          <cell r="H1063">
            <v>29</v>
          </cell>
          <cell r="I1063">
            <v>0</v>
          </cell>
          <cell r="J1063">
            <v>0</v>
          </cell>
          <cell r="K1063" t="str">
            <v>NÃO. Decisão anterior a dez/2012.</v>
          </cell>
          <cell r="L1063" t="str">
            <v>ANTES DE 12/2012</v>
          </cell>
          <cell r="M1063">
            <v>40955</v>
          </cell>
          <cell r="N1063">
            <v>24201618</v>
          </cell>
          <cell r="O1063" t="str">
            <v>Não. Decisão do 444 &lt; julho/2014</v>
          </cell>
          <cell r="P1063">
            <v>41821</v>
          </cell>
          <cell r="Q1063">
            <v>42004</v>
          </cell>
          <cell r="R1063">
            <v>0</v>
          </cell>
        </row>
        <row r="1064">
          <cell r="F1064" t="str">
            <v>153.207.906-00</v>
          </cell>
          <cell r="G1064" t="str">
            <v>Fazenda Simonik - Rod. BR 317, km 22, Boca do Acre/AM; Fazenda Kero Kero - Rod. BR 317, km 33, Boca do Acre/AM</v>
          </cell>
          <cell r="H1064">
            <v>0</v>
          </cell>
          <cell r="I1064">
            <v>0</v>
          </cell>
          <cell r="J1064">
            <v>0</v>
          </cell>
          <cell r="K1064" t="str">
            <v>NÃO. Decisão anterior a dez/2012</v>
          </cell>
          <cell r="L1064" t="str">
            <v>NÃO PESQUISADA</v>
          </cell>
          <cell r="M1064">
            <v>41015</v>
          </cell>
          <cell r="N1064">
            <v>24201685</v>
          </cell>
          <cell r="O1064" t="str">
            <v>Não. Decisão do 444 &lt; julho/2014</v>
          </cell>
          <cell r="P1064">
            <v>41091</v>
          </cell>
          <cell r="Q1064">
            <v>42004</v>
          </cell>
          <cell r="R1064">
            <v>0</v>
          </cell>
        </row>
        <row r="1065">
          <cell r="F1065" t="str">
            <v>07.436.774/0002-90</v>
          </cell>
          <cell r="G1065" t="str">
            <v xml:space="preserve">Fazenda Mutuca </v>
          </cell>
          <cell r="H1065">
            <v>7</v>
          </cell>
          <cell r="I1065">
            <v>0</v>
          </cell>
          <cell r="J1065">
            <v>0</v>
          </cell>
          <cell r="K1065" t="str">
            <v>NÃO. Decisão anterior a dez/2012</v>
          </cell>
          <cell r="L1065">
            <v>41206</v>
          </cell>
          <cell r="M1065" t="str">
            <v>Não pesquisado</v>
          </cell>
          <cell r="N1065">
            <v>0</v>
          </cell>
          <cell r="O1065">
            <v>0</v>
          </cell>
          <cell r="P1065">
            <v>41453</v>
          </cell>
          <cell r="Q1065">
            <v>41512</v>
          </cell>
          <cell r="R1065">
            <v>0</v>
          </cell>
        </row>
        <row r="1066">
          <cell r="F1066" t="str">
            <v>079.014.478-69</v>
          </cell>
          <cell r="G1066" t="str">
            <v>Fazenda Joaquina Marcondes - Estrada Chapada dos Guimarães x Jangada, km 60, zona rural, Chapada dos Guimarães/MT</v>
          </cell>
          <cell r="H1066">
            <v>0</v>
          </cell>
          <cell r="I1066">
            <v>0</v>
          </cell>
          <cell r="J1066">
            <v>0</v>
          </cell>
          <cell r="K1066" t="str">
            <v>NÃO. Decisão anterior a dez/2012</v>
          </cell>
          <cell r="L1066" t="str">
            <v>FORA DO CPMR</v>
          </cell>
          <cell r="M1066">
            <v>41016</v>
          </cell>
          <cell r="N1066">
            <v>19297980</v>
          </cell>
          <cell r="O1066" t="str">
            <v>Não. Decisão do 444 &lt; julho/2014</v>
          </cell>
          <cell r="P1066">
            <v>41091</v>
          </cell>
          <cell r="Q1066">
            <v>42004</v>
          </cell>
          <cell r="R1066">
            <v>0</v>
          </cell>
        </row>
        <row r="1067">
          <cell r="F1067" t="str">
            <v>865.125.284-68</v>
          </cell>
          <cell r="G1067" t="str">
            <v>Fazenda Sonho Meu - Rod. BR 364, km 117,5, distrito de Jaci-Paraná, Porto Velho/RO</v>
          </cell>
          <cell r="H1067">
            <v>0</v>
          </cell>
          <cell r="I1067">
            <v>0</v>
          </cell>
          <cell r="J1067">
            <v>0</v>
          </cell>
          <cell r="K1067" t="str">
            <v>NÃO. Decisão anterior a dez/2012</v>
          </cell>
          <cell r="L1067" t="str">
            <v>NÃO PESQUISADA</v>
          </cell>
          <cell r="M1067" t="str">
            <v>Não pesquisado</v>
          </cell>
          <cell r="N1067">
            <v>0</v>
          </cell>
          <cell r="O1067">
            <v>0</v>
          </cell>
          <cell r="P1067">
            <v>41091</v>
          </cell>
          <cell r="Q1067">
            <v>41821</v>
          </cell>
          <cell r="R1067">
            <v>0</v>
          </cell>
        </row>
        <row r="1068">
          <cell r="F1068" t="str">
            <v>350.184.026-87</v>
          </cell>
          <cell r="G1068" t="str">
            <v>Fazenda Estiva - Brejinho, zona rural, São Romão/MG</v>
          </cell>
          <cell r="H1068">
            <v>8</v>
          </cell>
          <cell r="I1068">
            <v>0</v>
          </cell>
          <cell r="J1068">
            <v>0</v>
          </cell>
          <cell r="K1068" t="str">
            <v>SIM.</v>
          </cell>
          <cell r="L1068">
            <v>41347</v>
          </cell>
          <cell r="M1068">
            <v>41026</v>
          </cell>
          <cell r="N1068">
            <v>24117528</v>
          </cell>
          <cell r="O1068" t="str">
            <v>Não. Decisão do 444 &lt; julho/2014</v>
          </cell>
          <cell r="P1068">
            <v>41453</v>
          </cell>
          <cell r="Q1068">
            <v>42004</v>
          </cell>
          <cell r="R1068">
            <v>0</v>
          </cell>
        </row>
        <row r="1069">
          <cell r="F1069" t="str">
            <v>288.882.516-34</v>
          </cell>
          <cell r="G1069" t="str">
            <v>Fazenda Polinardo - zona rural, Bandeirantes do Tocantins/TO</v>
          </cell>
          <cell r="H1069">
            <v>16</v>
          </cell>
          <cell r="I1069">
            <v>0</v>
          </cell>
          <cell r="J1069">
            <v>0</v>
          </cell>
          <cell r="K1069" t="str">
            <v>SIM.</v>
          </cell>
          <cell r="L1069">
            <v>41263</v>
          </cell>
          <cell r="M1069">
            <v>41043</v>
          </cell>
          <cell r="N1069">
            <v>19281960</v>
          </cell>
          <cell r="O1069" t="str">
            <v>Não. Decisão do 444 &lt; julho/2014</v>
          </cell>
          <cell r="P1069">
            <v>41638</v>
          </cell>
          <cell r="Q1069">
            <v>42004</v>
          </cell>
          <cell r="R1069">
            <v>0</v>
          </cell>
        </row>
        <row r="1070">
          <cell r="F1070" t="str">
            <v>040.571.202-20</v>
          </cell>
          <cell r="G1070" t="str">
            <v>Fazenda São Franciso - L 109, acesso IATA, Guajará Mirim/RO</v>
          </cell>
          <cell r="H1070">
            <v>0</v>
          </cell>
          <cell r="I1070">
            <v>0</v>
          </cell>
          <cell r="J1070">
            <v>0</v>
          </cell>
          <cell r="K1070" t="str">
            <v>NÃO. Decisão anterior a dez/2012</v>
          </cell>
          <cell r="L1070" t="str">
            <v>NÃO PESQUISADA</v>
          </cell>
          <cell r="M1070">
            <v>41058</v>
          </cell>
          <cell r="N1070">
            <v>19277610</v>
          </cell>
          <cell r="O1070" t="str">
            <v>Não. Decisão do 444 &lt; julho/2014</v>
          </cell>
          <cell r="P1070">
            <v>41091</v>
          </cell>
          <cell r="Q1070">
            <v>42004</v>
          </cell>
          <cell r="R1070">
            <v>0</v>
          </cell>
        </row>
        <row r="1071">
          <cell r="F1071" t="str">
            <v>603.067.185-53</v>
          </cell>
          <cell r="G1071" t="str">
            <v>Fazenda São João (Canaxoe) - Rod. RO 257 km 28, Ariquemes/RO</v>
          </cell>
          <cell r="H1071">
            <v>0</v>
          </cell>
          <cell r="I1071">
            <v>0</v>
          </cell>
          <cell r="J1071">
            <v>0</v>
          </cell>
          <cell r="K1071" t="str">
            <v>NÃO. Decisão anterior a dez/2012</v>
          </cell>
          <cell r="L1071" t="str">
            <v>NÃO PESQUISADA</v>
          </cell>
          <cell r="M1071">
            <v>41075</v>
          </cell>
          <cell r="N1071">
            <v>17754291</v>
          </cell>
          <cell r="O1071" t="str">
            <v>Não. Decisão do 444 &lt; julho/2014</v>
          </cell>
          <cell r="P1071">
            <v>41091</v>
          </cell>
          <cell r="Q1071">
            <v>42004</v>
          </cell>
          <cell r="R1071">
            <v>0</v>
          </cell>
        </row>
        <row r="1072">
          <cell r="F1072" t="str">
            <v>163.045.602-06</v>
          </cell>
          <cell r="G1072" t="str">
            <v>Fazenda Guará II - BR 421, linha 26, km 5, Nova Mamoré/RO</v>
          </cell>
          <cell r="H1072">
            <v>5</v>
          </cell>
          <cell r="I1072">
            <v>0</v>
          </cell>
          <cell r="J1072">
            <v>0</v>
          </cell>
          <cell r="K1072" t="str">
            <v>NÃO. Decisão anterior a dez/2012</v>
          </cell>
          <cell r="L1072">
            <v>41099</v>
          </cell>
          <cell r="M1072">
            <v>41088</v>
          </cell>
          <cell r="N1072">
            <v>17763631</v>
          </cell>
          <cell r="O1072" t="str">
            <v>Não. Decisão do 444 &lt; julho/2014</v>
          </cell>
          <cell r="P1072">
            <v>41271</v>
          </cell>
          <cell r="Q1072">
            <v>42004</v>
          </cell>
          <cell r="R1072">
            <v>0</v>
          </cell>
        </row>
        <row r="1073">
          <cell r="F1073" t="str">
            <v>83.507.137/0001-64</v>
          </cell>
          <cell r="G1073" t="str">
            <v>Rod. BR 153, Km 97, Concórdia/SC</v>
          </cell>
          <cell r="H1073">
            <v>6</v>
          </cell>
          <cell r="I1073">
            <v>0</v>
          </cell>
          <cell r="J1073">
            <v>0</v>
          </cell>
          <cell r="K1073" t="str">
            <v>NÃO. Decisão anterior a dez/2012</v>
          </cell>
          <cell r="L1073">
            <v>41138</v>
          </cell>
          <cell r="M1073">
            <v>41094</v>
          </cell>
          <cell r="N1073">
            <v>20814186</v>
          </cell>
          <cell r="O1073" t="str">
            <v>Não. Decisão do 444 &lt; julho/2014</v>
          </cell>
          <cell r="P1073">
            <v>41271</v>
          </cell>
          <cell r="Q1073">
            <v>42004</v>
          </cell>
          <cell r="R1073">
            <v>0</v>
          </cell>
        </row>
        <row r="1074">
          <cell r="F1074" t="str">
            <v>03.399.173/0001-12</v>
          </cell>
          <cell r="G1074" t="str">
            <v>Fazenda Vale do Sonho - zona rural de Paraúna, distrito de Montividiu/GO</v>
          </cell>
          <cell r="H1074">
            <v>10</v>
          </cell>
          <cell r="I1074">
            <v>0</v>
          </cell>
          <cell r="J1074">
            <v>0</v>
          </cell>
          <cell r="K1074" t="str">
            <v>NÃO. Decisão anterior a dez/2012</v>
          </cell>
          <cell r="L1074">
            <v>41109</v>
          </cell>
          <cell r="M1074">
            <v>41100</v>
          </cell>
          <cell r="N1074">
            <v>19297301</v>
          </cell>
          <cell r="O1074" t="str">
            <v>Não. Decisão do 444 &lt; julho/2014</v>
          </cell>
          <cell r="P1074">
            <v>41271</v>
          </cell>
          <cell r="Q1074">
            <v>42004</v>
          </cell>
          <cell r="R1074">
            <v>0</v>
          </cell>
        </row>
        <row r="1075">
          <cell r="F1075" t="str">
            <v>04.470.498/0001-07</v>
          </cell>
          <cell r="G1075" t="str">
            <v>Rua Marapatá, 919, Vila Buriti, Manaus/AM</v>
          </cell>
          <cell r="H1075">
            <v>4</v>
          </cell>
          <cell r="I1075">
            <v>0</v>
          </cell>
          <cell r="J1075">
            <v>0</v>
          </cell>
          <cell r="K1075" t="str">
            <v>NÃO. Decisão anterior a dez/2012</v>
          </cell>
          <cell r="L1075">
            <v>41116</v>
          </cell>
          <cell r="M1075">
            <v>41107</v>
          </cell>
          <cell r="N1075">
            <v>18718761</v>
          </cell>
          <cell r="O1075" t="str">
            <v>Não. Decisão do 444 &lt; julho/2014</v>
          </cell>
          <cell r="P1075">
            <v>41271</v>
          </cell>
          <cell r="Q1075">
            <v>42004</v>
          </cell>
          <cell r="R1075">
            <v>0</v>
          </cell>
        </row>
        <row r="1076">
          <cell r="F1076" t="str">
            <v>408.932.192-15</v>
          </cell>
          <cell r="G1076" t="str">
            <v>Fazenda Pedra Preta - Linha B86, lote 225, Cujubim/RO</v>
          </cell>
          <cell r="H1076">
            <v>0</v>
          </cell>
          <cell r="I1076">
            <v>0</v>
          </cell>
          <cell r="J1076">
            <v>0</v>
          </cell>
          <cell r="K1076" t="str">
            <v>NÃO. Decisão anterior a dez/2012</v>
          </cell>
          <cell r="L1076" t="str">
            <v>NÃO PESQUISADA</v>
          </cell>
          <cell r="M1076" t="str">
            <v>Não pesquisado</v>
          </cell>
          <cell r="N1076">
            <v>0</v>
          </cell>
          <cell r="O1076">
            <v>0</v>
          </cell>
          <cell r="P1076">
            <v>41091</v>
          </cell>
          <cell r="Q1076">
            <v>41821</v>
          </cell>
          <cell r="R1076">
            <v>0</v>
          </cell>
        </row>
        <row r="1077">
          <cell r="F1077" t="str">
            <v>523.463.742-53</v>
          </cell>
          <cell r="G1077" t="str">
            <v>Fazenda Pedra Bonita - Rod. BR 421, linha C-60, lotes 17, 35, 42 e 47, gleba 06, setor Bom Futuro, Ariquemes/RO</v>
          </cell>
          <cell r="H1077">
            <v>10</v>
          </cell>
          <cell r="I1077">
            <v>0</v>
          </cell>
          <cell r="J1077">
            <v>0</v>
          </cell>
          <cell r="K1077" t="str">
            <v>NÃO. Decisão anterior a dez/2012</v>
          </cell>
          <cell r="L1077">
            <v>41148</v>
          </cell>
          <cell r="M1077">
            <v>41137</v>
          </cell>
          <cell r="N1077" t="str">
            <v>01776528-5 / 01776367-3</v>
          </cell>
          <cell r="O1077" t="str">
            <v>Não. Decisão do 444 &lt; julho/2014</v>
          </cell>
          <cell r="P1077">
            <v>41271</v>
          </cell>
          <cell r="Q1077">
            <v>42004</v>
          </cell>
          <cell r="R1077">
            <v>0</v>
          </cell>
        </row>
        <row r="1078">
          <cell r="F1078" t="str">
            <v>280.547.681-68</v>
          </cell>
          <cell r="G1078" t="str">
            <v>Faz. Agrop. Morada Nova – Rod. BR 080, km 59,5, Espigão do Leste (Vila dos Baianos), zona rural, São Félix do Araguaia/MT</v>
          </cell>
          <cell r="H1078">
            <v>18</v>
          </cell>
          <cell r="I1078">
            <v>0</v>
          </cell>
          <cell r="J1078">
            <v>0</v>
          </cell>
          <cell r="K1078" t="str">
            <v>SIM.</v>
          </cell>
          <cell r="L1078">
            <v>41519</v>
          </cell>
          <cell r="M1078">
            <v>41185</v>
          </cell>
          <cell r="N1078">
            <v>22725598</v>
          </cell>
          <cell r="O1078" t="str">
            <v>Não. Decisão do 444 &lt; julho/2014</v>
          </cell>
          <cell r="P1078">
            <v>41638</v>
          </cell>
          <cell r="Q1078">
            <v>42004</v>
          </cell>
          <cell r="R1078">
            <v>0</v>
          </cell>
        </row>
        <row r="1079">
          <cell r="F1079" t="str">
            <v>416.109.546-53</v>
          </cell>
          <cell r="G1079" t="str">
            <v>Fazendas Dom Bosco e Estoque - zona rural, Senador Mourão, Diamantina/MG</v>
          </cell>
          <cell r="H1079">
            <v>40</v>
          </cell>
          <cell r="I1079">
            <v>0</v>
          </cell>
          <cell r="J1079">
            <v>0</v>
          </cell>
          <cell r="K1079" t="str">
            <v>SIM.</v>
          </cell>
          <cell r="L1079">
            <v>41358</v>
          </cell>
          <cell r="M1079">
            <v>41199</v>
          </cell>
          <cell r="N1079">
            <v>22347526</v>
          </cell>
          <cell r="O1079" t="str">
            <v>Não. Decisão do 444 &lt; julho/2014</v>
          </cell>
          <cell r="P1079">
            <v>41453</v>
          </cell>
          <cell r="Q1079">
            <v>42004</v>
          </cell>
          <cell r="R1079">
            <v>0</v>
          </cell>
        </row>
        <row r="1080">
          <cell r="F1080" t="str">
            <v>294.843.919-15</v>
          </cell>
          <cell r="G1080" t="str">
            <v>Fazenda Alegria do Machorras - Estrada Barracamento, km 26, Palmas/PR</v>
          </cell>
          <cell r="H1080">
            <v>2</v>
          </cell>
          <cell r="I1080">
            <v>0</v>
          </cell>
          <cell r="J1080">
            <v>0</v>
          </cell>
          <cell r="K1080" t="str">
            <v>NÃO. Decisão anterior a dez/2012</v>
          </cell>
          <cell r="L1080">
            <v>41128</v>
          </cell>
          <cell r="M1080" t="str">
            <v>Não pesquisado</v>
          </cell>
          <cell r="N1080">
            <v>0</v>
          </cell>
          <cell r="O1080">
            <v>0</v>
          </cell>
          <cell r="P1080">
            <v>41271</v>
          </cell>
          <cell r="Q1080">
            <v>42003</v>
          </cell>
          <cell r="R1080">
            <v>0</v>
          </cell>
        </row>
        <row r="1081">
          <cell r="F1081" t="str">
            <v>03.045.121/0001-48</v>
          </cell>
          <cell r="G1081" t="str">
            <v>Limpeza das faixas abaixo de linhas de transmissão de energia elétrica - zona rural, Montes Altos/MA</v>
          </cell>
          <cell r="H1081">
            <v>19</v>
          </cell>
          <cell r="I1081">
            <v>0</v>
          </cell>
          <cell r="J1081">
            <v>0</v>
          </cell>
          <cell r="K1081" t="str">
            <v>SIM.</v>
          </cell>
          <cell r="L1081">
            <v>41547</v>
          </cell>
          <cell r="M1081">
            <v>41222</v>
          </cell>
          <cell r="N1081">
            <v>20102275</v>
          </cell>
          <cell r="O1081" t="str">
            <v>Não. Decisão do 444 &lt; julho/2014</v>
          </cell>
          <cell r="P1081">
            <v>41821</v>
          </cell>
          <cell r="Q1081">
            <v>42004</v>
          </cell>
          <cell r="R1081">
            <v>0</v>
          </cell>
        </row>
        <row r="1082">
          <cell r="F1082" t="str">
            <v>127.086.589-72</v>
          </cell>
          <cell r="G1082" t="str">
            <v>Fazenda São Francisco, Zona Rural Juara/MT</v>
          </cell>
          <cell r="H1082">
            <v>0</v>
          </cell>
          <cell r="I1082">
            <v>0</v>
          </cell>
          <cell r="J1082">
            <v>0</v>
          </cell>
          <cell r="K1082" t="str">
            <v>NÃO. Decisão anterior a dez/2012</v>
          </cell>
          <cell r="L1082" t="str">
            <v>NÃO PESQUISADA</v>
          </cell>
          <cell r="M1082" t="str">
            <v>Não pesquisado</v>
          </cell>
          <cell r="N1082">
            <v>0</v>
          </cell>
          <cell r="O1082">
            <v>0</v>
          </cell>
          <cell r="P1082">
            <v>41091</v>
          </cell>
          <cell r="Q1082">
            <v>41821</v>
          </cell>
          <cell r="R1082">
            <v>0</v>
          </cell>
        </row>
        <row r="1083">
          <cell r="F1083" t="str">
            <v>07.875.846/0001-14</v>
          </cell>
          <cell r="G1083" t="str">
            <v>Serraria Rocha e Silva - R. Pará, Quadra 167, lote 10, Mimoso I,  Luís Eduardo Magalhães/BA</v>
          </cell>
          <cell r="H1083">
            <v>4</v>
          </cell>
          <cell r="I1083">
            <v>0</v>
          </cell>
          <cell r="J1083">
            <v>0</v>
          </cell>
          <cell r="K1083" t="str">
            <v>SIM.</v>
          </cell>
          <cell r="L1083">
            <v>41281</v>
          </cell>
          <cell r="M1083">
            <v>41270</v>
          </cell>
          <cell r="N1083">
            <v>19288794</v>
          </cell>
          <cell r="O1083" t="str">
            <v>Não. Decisão do 444 &lt; julho/2014</v>
          </cell>
          <cell r="P1083">
            <v>41453</v>
          </cell>
          <cell r="Q1083">
            <v>42004</v>
          </cell>
          <cell r="R1083">
            <v>0</v>
          </cell>
        </row>
        <row r="1084">
          <cell r="F1084" t="str">
            <v>023.179.401-06</v>
          </cell>
          <cell r="G1084" t="str">
            <v>Fazenda Santo Aurélio - zona rural, Paracatu/MG</v>
          </cell>
          <cell r="H1084">
            <v>10</v>
          </cell>
          <cell r="I1084">
            <v>0</v>
          </cell>
          <cell r="J1084">
            <v>0</v>
          </cell>
          <cell r="K1084" t="str">
            <v>SIM.</v>
          </cell>
          <cell r="L1084">
            <v>41355</v>
          </cell>
          <cell r="M1084">
            <v>41346</v>
          </cell>
          <cell r="N1084">
            <v>22221948</v>
          </cell>
          <cell r="O1084" t="str">
            <v>Não. Decisão do 444 &lt; julho/2014</v>
          </cell>
          <cell r="P1084">
            <v>41453</v>
          </cell>
          <cell r="Q1084">
            <v>42004</v>
          </cell>
          <cell r="R1084">
            <v>0</v>
          </cell>
        </row>
        <row r="1085">
          <cell r="F1085" t="str">
            <v>232.820.706-59</v>
          </cell>
          <cell r="G1085" t="str">
            <v>Fazenda Atrás da Serra - Rod. MG 400, km 30, à direita, 10 km, zona rural, Buritis/MG</v>
          </cell>
          <cell r="H1085">
            <v>1</v>
          </cell>
          <cell r="I1085">
            <v>0</v>
          </cell>
          <cell r="J1085">
            <v>0</v>
          </cell>
          <cell r="K1085" t="str">
            <v>SIM.</v>
          </cell>
          <cell r="L1085">
            <v>41372</v>
          </cell>
          <cell r="M1085">
            <v>41361</v>
          </cell>
          <cell r="N1085">
            <v>22346511</v>
          </cell>
          <cell r="O1085" t="str">
            <v>Não. Decisão do 444 &lt; julho/2014</v>
          </cell>
          <cell r="P1085">
            <v>41453</v>
          </cell>
          <cell r="Q1085">
            <v>42004</v>
          </cell>
          <cell r="R1085">
            <v>0</v>
          </cell>
        </row>
        <row r="1086">
          <cell r="F1086" t="str">
            <v>868.743.491-04</v>
          </cell>
          <cell r="G1086" t="str">
            <v>Fazenda Pouso Alegre, Rod 070, Km 34, Zona Rural Montes Claros de Goiás/GO</v>
          </cell>
          <cell r="H1086">
            <v>0</v>
          </cell>
          <cell r="I1086">
            <v>0</v>
          </cell>
          <cell r="J1086">
            <v>0</v>
          </cell>
          <cell r="K1086" t="str">
            <v>NÃO. Decisão anterior a dez/2012</v>
          </cell>
          <cell r="L1086" t="str">
            <v>NÃO PESQUISADA</v>
          </cell>
          <cell r="M1086" t="str">
            <v>Não pesquisado</v>
          </cell>
          <cell r="N1086">
            <v>0</v>
          </cell>
          <cell r="O1086">
            <v>0</v>
          </cell>
          <cell r="P1086">
            <v>41091</v>
          </cell>
          <cell r="Q1086">
            <v>41821</v>
          </cell>
          <cell r="R1086">
            <v>0</v>
          </cell>
        </row>
        <row r="1087">
          <cell r="F1087" t="str">
            <v>618.190.851-04</v>
          </cell>
          <cell r="G1087" t="str">
            <v>Fazenda Pedra Branca - Rod. BR 010, km 266, zona rural, Natividade/TO</v>
          </cell>
          <cell r="H1087">
            <v>20</v>
          </cell>
          <cell r="I1087">
            <v>0</v>
          </cell>
          <cell r="J1087">
            <v>0</v>
          </cell>
          <cell r="K1087" t="str">
            <v>SIM.</v>
          </cell>
          <cell r="L1087">
            <v>41400</v>
          </cell>
          <cell r="M1087">
            <v>41400</v>
          </cell>
          <cell r="N1087">
            <v>18431550</v>
          </cell>
          <cell r="O1087" t="str">
            <v>Não. Decisão do 444 &lt; julho/2014</v>
          </cell>
          <cell r="P1087">
            <v>41638</v>
          </cell>
          <cell r="Q1087">
            <v>42004</v>
          </cell>
          <cell r="R1087">
            <v>0</v>
          </cell>
        </row>
        <row r="1088">
          <cell r="F1088" t="str">
            <v>74.185.174/0001-02</v>
          </cell>
          <cell r="G1088" t="str">
            <v>Fazenda Sertão - zona rural, Campos dos Goytacazes/RJ</v>
          </cell>
          <cell r="H1088">
            <v>53</v>
          </cell>
          <cell r="I1088">
            <v>0</v>
          </cell>
          <cell r="J1088">
            <v>0</v>
          </cell>
          <cell r="K1088" t="str">
            <v>SIM.</v>
          </cell>
          <cell r="L1088">
            <v>41585</v>
          </cell>
          <cell r="M1088">
            <v>41400</v>
          </cell>
          <cell r="N1088">
            <v>18770223</v>
          </cell>
          <cell r="O1088" t="str">
            <v>Não. Decisão do 444 &lt; julho/2014</v>
          </cell>
          <cell r="P1088">
            <v>41821</v>
          </cell>
          <cell r="Q1088">
            <v>42004</v>
          </cell>
        </row>
        <row r="1089">
          <cell r="F1089" t="str">
            <v>279.168.808-06</v>
          </cell>
          <cell r="G1089" t="str">
            <v>Fazenda Três Barras - Rod. BR 364, km 113, Seringal Santo Antônio, Lábrea/AM</v>
          </cell>
          <cell r="H1089">
            <v>8</v>
          </cell>
          <cell r="I1089">
            <v>0</v>
          </cell>
          <cell r="K1089" t="str">
            <v>SIM.</v>
          </cell>
          <cell r="L1089">
            <v>41430</v>
          </cell>
          <cell r="M1089">
            <v>41421</v>
          </cell>
          <cell r="N1089">
            <v>22608540</v>
          </cell>
          <cell r="O1089" t="str">
            <v>Não. Decisão do 444 &lt; julho/2014</v>
          </cell>
          <cell r="P1089">
            <v>41638</v>
          </cell>
          <cell r="Q1089">
            <v>42004</v>
          </cell>
        </row>
        <row r="1090">
          <cell r="F1090" t="str">
            <v>06.385.934/0007-60</v>
          </cell>
          <cell r="G1090" t="str">
            <v>Fazenda Entre Rios - Rodovia BR 316, km 52, zona rural, Maracaçumé/MA</v>
          </cell>
          <cell r="H1090">
            <v>0</v>
          </cell>
          <cell r="I1090">
            <v>0</v>
          </cell>
          <cell r="J1090">
            <v>0</v>
          </cell>
          <cell r="K1090" t="str">
            <v>NÃO. Decisão anterior a dez/2012</v>
          </cell>
          <cell r="L1090" t="str">
            <v>NÃO PESQUISADA</v>
          </cell>
          <cell r="M1090" t="str">
            <v>Não pesquisado</v>
          </cell>
          <cell r="N1090">
            <v>0</v>
          </cell>
          <cell r="O1090">
            <v>0</v>
          </cell>
          <cell r="P1090">
            <v>41091</v>
          </cell>
          <cell r="Q1090">
            <v>41991</v>
          </cell>
          <cell r="R1090">
            <v>0</v>
          </cell>
        </row>
        <row r="1091">
          <cell r="F1091" t="str">
            <v>012.666.241-04</v>
          </cell>
          <cell r="G1091" t="str">
            <v>Fazenda Manduca - zona rural de Novo Acordo/TO</v>
          </cell>
          <cell r="H1091">
            <v>6</v>
          </cell>
          <cell r="I1091">
            <v>0</v>
          </cell>
          <cell r="J1091">
            <v>0</v>
          </cell>
          <cell r="K1091" t="str">
            <v>SIM.</v>
          </cell>
          <cell r="L1091">
            <v>41530</v>
          </cell>
          <cell r="M1091">
            <v>41472</v>
          </cell>
          <cell r="N1091">
            <v>18426182</v>
          </cell>
          <cell r="O1091" t="str">
            <v>Não. Decisão do 444 &lt; julho/2014</v>
          </cell>
          <cell r="P1091">
            <v>41821</v>
          </cell>
          <cell r="Q1091">
            <v>42004</v>
          </cell>
        </row>
        <row r="1092">
          <cell r="F1092" t="str">
            <v>37.395.993/0001-58</v>
          </cell>
          <cell r="G1092" t="str">
            <v>Alojamento - Av. Imperatriz, 811, Centro, João Lisboa/MA</v>
          </cell>
          <cell r="H1092">
            <v>10</v>
          </cell>
          <cell r="I1092">
            <v>0</v>
          </cell>
          <cell r="J1092">
            <v>0</v>
          </cell>
          <cell r="K1092" t="str">
            <v>SIM. Há um auto que teve a movimentação no CPMR estornada e voltou a ficar pendente (46311.002068/2011-81). Trata-se de um auto por deixar de depositar o FGTS. Os demais autos caracterizam o trabalho escravo e possuem decisão final. Manter publicado.</v>
          </cell>
          <cell r="L1092">
            <v>41547</v>
          </cell>
          <cell r="M1092">
            <v>41536</v>
          </cell>
          <cell r="N1092">
            <v>20089830</v>
          </cell>
          <cell r="O1092" t="str">
            <v>Não. Decisão do 444 &lt; julho/2014</v>
          </cell>
          <cell r="P1092">
            <v>41821</v>
          </cell>
          <cell r="Q1092">
            <v>42004</v>
          </cell>
        </row>
        <row r="1093">
          <cell r="F1093" t="str">
            <v>573.114.471-00</v>
          </cell>
          <cell r="G1093" t="str">
            <v>Fazendas Atrás da Serra e Pé da Serra - Rod. MG 400, km 30, zona rural, Buritis/MG</v>
          </cell>
          <cell r="H1093">
            <v>3</v>
          </cell>
          <cell r="I1093">
            <v>0</v>
          </cell>
          <cell r="J1093">
            <v>0</v>
          </cell>
          <cell r="K1093" t="str">
            <v>SIM.</v>
          </cell>
          <cell r="L1093">
            <v>41585</v>
          </cell>
          <cell r="M1093">
            <v>41576</v>
          </cell>
          <cell r="N1093">
            <v>22345477</v>
          </cell>
          <cell r="O1093" t="str">
            <v>Não. Decisão do 444 &lt; julho/2014</v>
          </cell>
          <cell r="P1093">
            <v>41821</v>
          </cell>
          <cell r="Q1093">
            <v>42004</v>
          </cell>
        </row>
        <row r="1094">
          <cell r="F1094" t="str">
            <v>359.295.102-53</v>
          </cell>
          <cell r="G1094" t="str">
            <v>Fazenda Pica-Pau, Rod BR 364, Ramal Aspoty, Linha 01, Km 35, Vista Alegre do Abunã/Porto Velho/RO</v>
          </cell>
          <cell r="H1094">
            <v>0</v>
          </cell>
          <cell r="I1094">
            <v>0</v>
          </cell>
          <cell r="J1094">
            <v>0</v>
          </cell>
          <cell r="K1094" t="str">
            <v>NÃO. Decisão anterior a dez/2012</v>
          </cell>
          <cell r="L1094" t="str">
            <v>NÃO PESQUISADA</v>
          </cell>
          <cell r="M1094" t="str">
            <v>Não pesquisado</v>
          </cell>
          <cell r="N1094">
            <v>0</v>
          </cell>
          <cell r="O1094">
            <v>0</v>
          </cell>
          <cell r="P1094">
            <v>41091</v>
          </cell>
          <cell r="Q1094">
            <v>41821</v>
          </cell>
          <cell r="R1094">
            <v>0</v>
          </cell>
        </row>
        <row r="1095">
          <cell r="F1095" t="str">
            <v>018.447.506-63</v>
          </cell>
          <cell r="G1095" t="str">
            <v>Fazenda Bocaina e Camisa - zona rural, Unaí/MG</v>
          </cell>
          <cell r="H1095">
            <v>4</v>
          </cell>
          <cell r="I1095">
            <v>0</v>
          </cell>
          <cell r="J1095">
            <v>0</v>
          </cell>
          <cell r="K1095" t="str">
            <v>SIM.</v>
          </cell>
          <cell r="L1095">
            <v>41733</v>
          </cell>
          <cell r="M1095">
            <v>41592</v>
          </cell>
          <cell r="N1095">
            <v>22415025</v>
          </cell>
          <cell r="O1095" t="str">
            <v>Não. Decisão do 444 &lt; julho/2014. Auto consistente e com expressa caracterização de trabalho análogo à escravo</v>
          </cell>
          <cell r="P1095">
            <v>41821</v>
          </cell>
          <cell r="Q1095">
            <v>42004</v>
          </cell>
        </row>
        <row r="1096">
          <cell r="F1096" t="str">
            <v>163.378.401-00</v>
          </cell>
          <cell r="G1096" t="str">
            <v>Fazenda Galope - zona rural, São Félix do Xingu/PA</v>
          </cell>
          <cell r="H1096">
            <v>8</v>
          </cell>
          <cell r="I1096">
            <v>0</v>
          </cell>
          <cell r="J1096">
            <v>0</v>
          </cell>
          <cell r="K1096" t="str">
            <v>SIM.</v>
          </cell>
          <cell r="L1096">
            <v>41603</v>
          </cell>
          <cell r="M1096">
            <v>41592</v>
          </cell>
          <cell r="N1096">
            <v>22642870</v>
          </cell>
          <cell r="O1096" t="str">
            <v>Não. Decisão do 444 &lt; julho/2014</v>
          </cell>
          <cell r="P1096">
            <v>41821</v>
          </cell>
          <cell r="Q1096">
            <v>42004</v>
          </cell>
        </row>
        <row r="1097">
          <cell r="F1097" t="str">
            <v>088.484.321-15</v>
          </cell>
          <cell r="G1097" t="str">
            <v>Olaria Lagoa Bonita, Rod GO-206, Km 114, segunda entrada à direita, Zona Rural  de Gouvelândia/GO</v>
          </cell>
          <cell r="H1097">
            <v>0</v>
          </cell>
          <cell r="I1097">
            <v>0</v>
          </cell>
          <cell r="J1097">
            <v>0</v>
          </cell>
          <cell r="K1097" t="str">
            <v>NÃO. Decisão anterior a dez/2012</v>
          </cell>
          <cell r="L1097" t="str">
            <v>NÃO PESQUISADA</v>
          </cell>
          <cell r="M1097" t="str">
            <v>Não pesquisado</v>
          </cell>
          <cell r="N1097">
            <v>0</v>
          </cell>
          <cell r="O1097">
            <v>0</v>
          </cell>
          <cell r="P1097">
            <v>41091</v>
          </cell>
          <cell r="Q1097">
            <v>41821</v>
          </cell>
          <cell r="R1097">
            <v>0</v>
          </cell>
        </row>
        <row r="1098">
          <cell r="F1098" t="str">
            <v>013.185.861-00</v>
          </cell>
          <cell r="G1098" t="str">
            <v>Fazenda Dois Córregos, Rod GO-156, Km 12, Crixás/GO</v>
          </cell>
          <cell r="H1098">
            <v>0</v>
          </cell>
          <cell r="I1098">
            <v>0</v>
          </cell>
          <cell r="J1098">
            <v>0</v>
          </cell>
          <cell r="K1098" t="str">
            <v>NÃO. Decisão anterior a dez/2012</v>
          </cell>
          <cell r="L1098" t="str">
            <v>NÃO PESQUISADA</v>
          </cell>
          <cell r="M1098" t="str">
            <v>Não pesquisado</v>
          </cell>
          <cell r="N1098">
            <v>0</v>
          </cell>
          <cell r="O1098">
            <v>0</v>
          </cell>
          <cell r="P1098">
            <v>41091</v>
          </cell>
          <cell r="Q1098">
            <v>41821</v>
          </cell>
          <cell r="R1098">
            <v>0</v>
          </cell>
        </row>
        <row r="1099">
          <cell r="F1099" t="str">
            <v>07.972.739/0001-04</v>
          </cell>
          <cell r="G1099" t="str">
            <v>Propriedade de Geraldo Balena, Linha Santa Terezinha, Concórdia/SC</v>
          </cell>
          <cell r="H1099">
            <v>0</v>
          </cell>
          <cell r="I1099">
            <v>0</v>
          </cell>
          <cell r="J1099">
            <v>0</v>
          </cell>
          <cell r="K1099" t="str">
            <v>NÃO. Decisão anterior a dez/2012</v>
          </cell>
          <cell r="L1099" t="str">
            <v>NÃO PESQUISADA</v>
          </cell>
          <cell r="M1099" t="str">
            <v>Não pesquisado</v>
          </cell>
          <cell r="N1099">
            <v>0</v>
          </cell>
          <cell r="O1099">
            <v>0</v>
          </cell>
          <cell r="P1099">
            <v>41091</v>
          </cell>
          <cell r="Q1099">
            <v>41821</v>
          </cell>
          <cell r="R1099">
            <v>0</v>
          </cell>
        </row>
        <row r="1100">
          <cell r="F1100" t="str">
            <v>03.744.353/0001-94</v>
          </cell>
          <cell r="G1100" t="str">
            <v>São Miguel da Serra, Estrada para Nova Galícia, zona rural de Porto União/SC</v>
          </cell>
          <cell r="H1100">
            <v>8</v>
          </cell>
          <cell r="I1100">
            <v>0</v>
          </cell>
          <cell r="K1100" t="str">
            <v>NÃO. Decisão anterior a dez/2012</v>
          </cell>
          <cell r="L1100">
            <v>41107</v>
          </cell>
          <cell r="M1100" t="str">
            <v>Fora do CPMR</v>
          </cell>
          <cell r="N1100">
            <v>0</v>
          </cell>
          <cell r="O1100">
            <v>0</v>
          </cell>
          <cell r="P1100">
            <v>41271</v>
          </cell>
          <cell r="Q1100">
            <v>42004</v>
          </cell>
        </row>
        <row r="1101">
          <cell r="F1101" t="str">
            <v>035.734.866-49</v>
          </cell>
          <cell r="G1101" t="str">
            <v>Fazenda Rancharia - Rod. GO 244, km 50, sentido São Miguel-Novo Planalto, zona rural de Novo Planalto/GO.</v>
          </cell>
          <cell r="H1101">
            <v>5</v>
          </cell>
          <cell r="I1101">
            <v>0</v>
          </cell>
          <cell r="J1101">
            <v>0</v>
          </cell>
          <cell r="K1101" t="str">
            <v>NÃO. Decisão anterior a dez/2012</v>
          </cell>
          <cell r="L1101">
            <v>41134</v>
          </cell>
          <cell r="M1101" t="str">
            <v>Não pesquisado</v>
          </cell>
          <cell r="N1101">
            <v>0</v>
          </cell>
          <cell r="O1101">
            <v>0</v>
          </cell>
          <cell r="P1101">
            <v>41271</v>
          </cell>
          <cell r="Q1101">
            <v>42003</v>
          </cell>
          <cell r="R1101">
            <v>0</v>
          </cell>
        </row>
        <row r="1102">
          <cell r="F1102" t="str">
            <v>025.150.321-68</v>
          </cell>
          <cell r="G1102" t="str">
            <v>Olaria na região de Buriti Alto – Rodovia GO 206, saída à altura do km 90, zona rural de Gouvelândia/GO.</v>
          </cell>
          <cell r="H1102">
            <v>0</v>
          </cell>
          <cell r="I1102">
            <v>0</v>
          </cell>
          <cell r="J1102">
            <v>0</v>
          </cell>
          <cell r="K1102" t="str">
            <v>NÃO. Decisão anterior a dez/2012</v>
          </cell>
          <cell r="L1102" t="str">
            <v>NÃO PESQUISADA</v>
          </cell>
          <cell r="M1102" t="str">
            <v>Não pesquisado</v>
          </cell>
          <cell r="N1102">
            <v>0</v>
          </cell>
          <cell r="O1102">
            <v>0</v>
          </cell>
          <cell r="P1102">
            <v>41091</v>
          </cell>
          <cell r="Q1102">
            <v>41821</v>
          </cell>
          <cell r="R1102">
            <v>0</v>
          </cell>
        </row>
        <row r="1103">
          <cell r="F1103" t="str">
            <v>041.161.366-97</v>
          </cell>
          <cell r="G1103" t="str">
            <v>Fazenda Formosa – Vila Acari, zona rural de Pintópolis/MG.</v>
          </cell>
          <cell r="H1103">
            <v>0</v>
          </cell>
          <cell r="I1103">
            <v>0</v>
          </cell>
          <cell r="J1103">
            <v>0</v>
          </cell>
          <cell r="K1103" t="str">
            <v>NÃO. Decisão anterior a dez/2012</v>
          </cell>
          <cell r="L1103" t="str">
            <v>NÃO PESQUISADA</v>
          </cell>
          <cell r="M1103" t="str">
            <v>Não pesquisado</v>
          </cell>
          <cell r="N1103">
            <v>0</v>
          </cell>
          <cell r="O1103">
            <v>0</v>
          </cell>
          <cell r="P1103">
            <v>41091</v>
          </cell>
          <cell r="Q1103">
            <v>41821</v>
          </cell>
          <cell r="R1103">
            <v>0</v>
          </cell>
        </row>
        <row r="1104">
          <cell r="F1104" t="str">
            <v>116.290.615-49</v>
          </cell>
          <cell r="G1104" t="str">
            <v>Fazenda Palmeiras, Povoado Centro dos Brabos, Santa Luzia/MA</v>
          </cell>
          <cell r="H1104">
            <v>0</v>
          </cell>
          <cell r="I1104">
            <v>0</v>
          </cell>
          <cell r="J1104">
            <v>0</v>
          </cell>
          <cell r="K1104" t="str">
            <v>NÃO. Decisão anterior a dez/2012</v>
          </cell>
          <cell r="L1104" t="str">
            <v>NÃO PESQUISADA</v>
          </cell>
          <cell r="M1104" t="str">
            <v>Não pesquisado</v>
          </cell>
          <cell r="N1104">
            <v>0</v>
          </cell>
          <cell r="O1104">
            <v>0</v>
          </cell>
          <cell r="P1104">
            <v>41091</v>
          </cell>
          <cell r="Q1104">
            <v>41821</v>
          </cell>
          <cell r="R1104">
            <v>0</v>
          </cell>
        </row>
        <row r="1105">
          <cell r="F1105" t="str">
            <v>368.166.398-04</v>
          </cell>
          <cell r="G1105" t="str">
            <v>Fazendas Reunidas Jr. - zona rural de Santa Filomena/PI.</v>
          </cell>
          <cell r="H1105">
            <v>5</v>
          </cell>
          <cell r="I1105">
            <v>0</v>
          </cell>
          <cell r="J1105">
            <v>0</v>
          </cell>
          <cell r="K1105" t="str">
            <v>NÃO. Decisão anterior a dez/2012</v>
          </cell>
          <cell r="L1105">
            <v>41144</v>
          </cell>
          <cell r="M1105" t="str">
            <v>Não pesquisado</v>
          </cell>
          <cell r="N1105">
            <v>0</v>
          </cell>
          <cell r="O1105">
            <v>0</v>
          </cell>
          <cell r="P1105">
            <v>41271</v>
          </cell>
          <cell r="Q1105">
            <v>42003</v>
          </cell>
          <cell r="R1105">
            <v>0</v>
          </cell>
        </row>
        <row r="1106">
          <cell r="F1106" t="str">
            <v>080.146.559-15</v>
          </cell>
          <cell r="G1106" t="str">
            <v>Fazenda Santo Agostinho - Zona Rural de Passos Maio/SC</v>
          </cell>
          <cell r="H1106">
            <v>0</v>
          </cell>
          <cell r="I1106">
            <v>0</v>
          </cell>
          <cell r="J1106">
            <v>0</v>
          </cell>
          <cell r="K1106" t="str">
            <v>NÃO. Decisão anterior a dez/2012</v>
          </cell>
          <cell r="L1106" t="str">
            <v>NÃO PESQUISADA</v>
          </cell>
          <cell r="M1106" t="str">
            <v>Não pesquisado</v>
          </cell>
          <cell r="N1106">
            <v>0</v>
          </cell>
          <cell r="O1106">
            <v>0</v>
          </cell>
          <cell r="P1106">
            <v>41091</v>
          </cell>
          <cell r="Q1106">
            <v>41821</v>
          </cell>
          <cell r="R1106">
            <v>0</v>
          </cell>
        </row>
        <row r="1107">
          <cell r="F1107" t="str">
            <v>636.370.300-04</v>
          </cell>
          <cell r="G1107" t="str">
            <v>Morrinhos, Zona Rural de São Jerônimo/RS</v>
          </cell>
          <cell r="H1107">
            <v>0</v>
          </cell>
          <cell r="I1107">
            <v>0</v>
          </cell>
          <cell r="J1107">
            <v>0</v>
          </cell>
          <cell r="K1107" t="str">
            <v>NÃO. Decisão anterior a dez/2012</v>
          </cell>
          <cell r="L1107" t="str">
            <v>NÃO PESQUISADA</v>
          </cell>
          <cell r="M1107" t="str">
            <v>Não pesquisado</v>
          </cell>
          <cell r="N1107">
            <v>0</v>
          </cell>
          <cell r="O1107">
            <v>0</v>
          </cell>
          <cell r="P1107">
            <v>41091</v>
          </cell>
          <cell r="Q1107">
            <v>41821</v>
          </cell>
          <cell r="R1107">
            <v>0</v>
          </cell>
        </row>
        <row r="1108">
          <cell r="F1108" t="str">
            <v>781.704.191-15</v>
          </cell>
          <cell r="G1108" t="str">
            <v>Fazenda Catarinense - Distrito de Nova Paraná, município de Porto dos Gaúchos/MT</v>
          </cell>
          <cell r="H1108">
            <v>0</v>
          </cell>
          <cell r="I1108">
            <v>0</v>
          </cell>
          <cell r="J1108">
            <v>0</v>
          </cell>
          <cell r="K1108" t="str">
            <v>NÃO. Decisão anterior a dez/2012</v>
          </cell>
          <cell r="L1108" t="str">
            <v>NÃO PESQUISADA</v>
          </cell>
          <cell r="M1108" t="str">
            <v>Não pesquisado</v>
          </cell>
          <cell r="N1108">
            <v>0</v>
          </cell>
          <cell r="O1108">
            <v>0</v>
          </cell>
          <cell r="P1108">
            <v>41091</v>
          </cell>
          <cell r="Q1108">
            <v>41821</v>
          </cell>
          <cell r="R1108">
            <v>0</v>
          </cell>
        </row>
        <row r="1109">
          <cell r="F1109" t="str">
            <v>244.575.079-20</v>
          </cell>
          <cell r="G1109" t="str">
            <v>Rodovia BR-230, km 180 (sentido Humaitá-Apuí), Linha Matupi, km 24. Zona Rural, Santo Antonio de Matupi, Manicoré/AM</v>
          </cell>
          <cell r="H1109">
            <v>0</v>
          </cell>
          <cell r="I1109">
            <v>0</v>
          </cell>
          <cell r="J1109">
            <v>0</v>
          </cell>
          <cell r="K1109" t="str">
            <v>NÃO. Decisão anterior a dez/2012</v>
          </cell>
          <cell r="L1109" t="str">
            <v>NÃO PESQUISADA</v>
          </cell>
          <cell r="M1109" t="str">
            <v>Não pesquisado</v>
          </cell>
          <cell r="N1109">
            <v>0</v>
          </cell>
          <cell r="O1109">
            <v>0</v>
          </cell>
          <cell r="P1109">
            <v>41091</v>
          </cell>
          <cell r="Q1109">
            <v>41821</v>
          </cell>
          <cell r="R1109">
            <v>0</v>
          </cell>
        </row>
        <row r="1110">
          <cell r="F1110" t="str">
            <v>163.090.060-53</v>
          </cell>
          <cell r="G1110" t="str">
            <v>Fazenda Nova Querência - Rod. BR 364, linha C 10, lote 32, zona rural de Cacaulândia/RO.</v>
          </cell>
          <cell r="H1110">
            <v>7</v>
          </cell>
          <cell r="I1110">
            <v>0</v>
          </cell>
          <cell r="J1110">
            <v>0</v>
          </cell>
          <cell r="K1110" t="str">
            <v>NÃO. Decisão anterior a dez/2012</v>
          </cell>
          <cell r="L1110">
            <v>41155</v>
          </cell>
          <cell r="M1110" t="str">
            <v>Não pesquisado</v>
          </cell>
          <cell r="N1110">
            <v>0</v>
          </cell>
          <cell r="O1110">
            <v>0</v>
          </cell>
          <cell r="P1110">
            <v>41271</v>
          </cell>
          <cell r="Q1110">
            <v>42003</v>
          </cell>
          <cell r="R1110">
            <v>0</v>
          </cell>
        </row>
        <row r="1111">
          <cell r="F1111" t="str">
            <v>005.396.287-78</v>
          </cell>
          <cell r="G1111" t="str">
            <v>Fazenda Nova Descoberta - Lote 45, setor 09, gleba Corumbiara, Chupinguaia/RO</v>
          </cell>
          <cell r="H1111">
            <v>0</v>
          </cell>
          <cell r="I1111">
            <v>0</v>
          </cell>
          <cell r="J1111">
            <v>0</v>
          </cell>
          <cell r="K1111" t="str">
            <v>NÃO. Decisão anterior a dez/2012</v>
          </cell>
          <cell r="L1111" t="str">
            <v>NÃO PESQUISADA</v>
          </cell>
          <cell r="M1111" t="str">
            <v>Não pesquisado</v>
          </cell>
          <cell r="N1111">
            <v>0</v>
          </cell>
          <cell r="O1111">
            <v>0</v>
          </cell>
          <cell r="P1111">
            <v>41091</v>
          </cell>
          <cell r="Q1111">
            <v>41991</v>
          </cell>
          <cell r="R1111">
            <v>0</v>
          </cell>
        </row>
        <row r="1112">
          <cell r="F1112" t="str">
            <v>167.384.381-68</v>
          </cell>
          <cell r="G1112" t="str">
            <v>Rodovia GO 206, km 114, à direita na segunda entrada para a Usina São Francisco, mais 22km à direita, Olaria Região Lagoa Bonita, Gouvelândia/GO</v>
          </cell>
          <cell r="H1112">
            <v>0</v>
          </cell>
          <cell r="I1112">
            <v>0</v>
          </cell>
          <cell r="J1112">
            <v>0</v>
          </cell>
          <cell r="K1112" t="str">
            <v>NÃO. Decisão anterior a dez/2012</v>
          </cell>
          <cell r="L1112" t="str">
            <v>NÃO PESQUISADA</v>
          </cell>
          <cell r="M1112" t="str">
            <v>Não pesquisado</v>
          </cell>
          <cell r="N1112">
            <v>0</v>
          </cell>
          <cell r="O1112">
            <v>0</v>
          </cell>
          <cell r="P1112">
            <v>41091</v>
          </cell>
          <cell r="Q1112">
            <v>41821</v>
          </cell>
          <cell r="R1112">
            <v>0</v>
          </cell>
        </row>
        <row r="1113">
          <cell r="F1113" t="str">
            <v>822.613.851-53</v>
          </cell>
          <cell r="G1113" t="str">
            <v>Olaria Lagoa Buriti Alto, Rod. GO-206, Km 90, mais 32 Km à direita, Zona Rural de Gouvelândia/GO</v>
          </cell>
          <cell r="H1113">
            <v>0</v>
          </cell>
          <cell r="I1113">
            <v>0</v>
          </cell>
          <cell r="J1113">
            <v>0</v>
          </cell>
          <cell r="K1113" t="str">
            <v>NÃO. Decisão anterior a dez/2012</v>
          </cell>
          <cell r="L1113" t="str">
            <v>NÃO PESQUISADA</v>
          </cell>
          <cell r="M1113" t="str">
            <v>Não pesquisado</v>
          </cell>
          <cell r="N1113">
            <v>0</v>
          </cell>
          <cell r="O1113">
            <v>0</v>
          </cell>
          <cell r="P1113">
            <v>41091</v>
          </cell>
          <cell r="Q1113">
            <v>41821</v>
          </cell>
          <cell r="R1113">
            <v>0</v>
          </cell>
        </row>
        <row r="1114">
          <cell r="F1114" t="str">
            <v>383.805.360-53</v>
          </cell>
          <cell r="G1114" t="str">
            <v>Estrada Vacaria - Monte Alegre dos Campos, s/n, Monte Alegre dos Campos/RS</v>
          </cell>
          <cell r="H1114">
            <v>0</v>
          </cell>
          <cell r="I1114">
            <v>0</v>
          </cell>
          <cell r="J1114">
            <v>0</v>
          </cell>
          <cell r="K1114" t="str">
            <v>NÃO. Decisão anterior a dez/2012</v>
          </cell>
          <cell r="L1114" t="str">
            <v>NÃO PESQUISADA</v>
          </cell>
          <cell r="M1114" t="str">
            <v>Não pesquisado</v>
          </cell>
          <cell r="N1114">
            <v>0</v>
          </cell>
          <cell r="O1114">
            <v>0</v>
          </cell>
          <cell r="P1114">
            <v>41091</v>
          </cell>
          <cell r="Q1114">
            <v>41821</v>
          </cell>
          <cell r="R1114">
            <v>0</v>
          </cell>
        </row>
        <row r="1115">
          <cell r="F1115" t="str">
            <v>849.174.826-15</v>
          </cell>
          <cell r="G1115" t="str">
            <v>Olarias Buriti Alto - GO-206, km 90, Zona Rural de Gouvelândia/GO</v>
          </cell>
          <cell r="H1115">
            <v>0</v>
          </cell>
          <cell r="I1115">
            <v>0</v>
          </cell>
          <cell r="J1115">
            <v>0</v>
          </cell>
          <cell r="K1115" t="str">
            <v>NÃO. Decisão anterior a dez/2012</v>
          </cell>
          <cell r="L1115" t="str">
            <v>NÃO PESQUISADA</v>
          </cell>
          <cell r="M1115" t="str">
            <v>Não pesquisado</v>
          </cell>
          <cell r="N1115">
            <v>0</v>
          </cell>
          <cell r="O1115">
            <v>0</v>
          </cell>
          <cell r="P1115">
            <v>41091</v>
          </cell>
          <cell r="Q1115">
            <v>41821</v>
          </cell>
          <cell r="R1115">
            <v>0</v>
          </cell>
        </row>
        <row r="1116">
          <cell r="F1116" t="str">
            <v>708.565.321-34</v>
          </cell>
          <cell r="G1116" t="str">
            <v>Fazenda Tesouras - Rod. GO 334, km 35, zona rural, Araguapaz/GO</v>
          </cell>
          <cell r="K1116" t="str">
            <v>NÃO. Decisão anterior a dez/2012</v>
          </cell>
          <cell r="L1116" t="str">
            <v>NÃO PESQUISADA</v>
          </cell>
          <cell r="M1116" t="str">
            <v>Não lavrado</v>
          </cell>
          <cell r="N1116">
            <v>0</v>
          </cell>
          <cell r="O1116">
            <v>0</v>
          </cell>
          <cell r="P1116">
            <v>41091</v>
          </cell>
          <cell r="Q1116">
            <v>42004</v>
          </cell>
        </row>
        <row r="1117">
          <cell r="F1117" t="str">
            <v>092.802.607-82</v>
          </cell>
          <cell r="G1117" t="str">
            <v>Fazenda Pedra Lisa - zona rural, Bom Jardim/RJ</v>
          </cell>
          <cell r="H1117">
            <v>20</v>
          </cell>
          <cell r="I1117">
            <v>0</v>
          </cell>
          <cell r="K1117" t="str">
            <v>SIM.</v>
          </cell>
          <cell r="L1117">
            <v>41414</v>
          </cell>
          <cell r="M1117" t="str">
            <v>Não lavrado</v>
          </cell>
          <cell r="N1117">
            <v>0</v>
          </cell>
          <cell r="O1117">
            <v>0</v>
          </cell>
          <cell r="P1117">
            <v>41638</v>
          </cell>
          <cell r="Q1117">
            <v>42004</v>
          </cell>
        </row>
        <row r="1118">
          <cell r="F1118" t="str">
            <v>076.430.551-49</v>
          </cell>
          <cell r="G1118" t="str">
            <v>Fazenda Lua Nova - Vicinal de acesso à Ladeira Vermelha, km 83, zona rural, São Félix do Xingu/PA</v>
          </cell>
          <cell r="H1118">
            <v>6</v>
          </cell>
          <cell r="I1118">
            <v>0</v>
          </cell>
          <cell r="J1118">
            <v>0</v>
          </cell>
          <cell r="K1118" t="str">
            <v>SIM.</v>
          </cell>
          <cell r="L1118">
            <v>41439</v>
          </cell>
          <cell r="M1118" t="str">
            <v>Não lavrado</v>
          </cell>
          <cell r="N1118">
            <v>0</v>
          </cell>
          <cell r="O1118">
            <v>0</v>
          </cell>
          <cell r="P1118">
            <v>41821</v>
          </cell>
          <cell r="Q1118">
            <v>42004</v>
          </cell>
        </row>
        <row r="1119">
          <cell r="F1119" t="str">
            <v>310.889.109-04</v>
          </cell>
          <cell r="G1119" t="str">
            <v>Área de extração de erva mate - Distrito de São Miguel da Serra, Porto União/SC</v>
          </cell>
          <cell r="H1119">
            <v>9</v>
          </cell>
          <cell r="I1119">
            <v>0</v>
          </cell>
          <cell r="K1119" t="str">
            <v>SIM.</v>
          </cell>
          <cell r="L1119">
            <v>41407</v>
          </cell>
          <cell r="M1119" t="str">
            <v>Não lavrado</v>
          </cell>
          <cell r="N1119">
            <v>0</v>
          </cell>
          <cell r="O1119">
            <v>0</v>
          </cell>
          <cell r="P1119">
            <v>41638</v>
          </cell>
          <cell r="Q1119">
            <v>42004</v>
          </cell>
        </row>
        <row r="1120">
          <cell r="F1120" t="str">
            <v>056.439.963-91</v>
          </cell>
          <cell r="G1120" t="str">
            <v>Fazenda Outeiro - Rod. BR 135, km 189, zona rural, São Mateus/MA</v>
          </cell>
          <cell r="H1120">
            <v>11</v>
          </cell>
          <cell r="I1120">
            <v>0</v>
          </cell>
          <cell r="K1120" t="str">
            <v>SIM.</v>
          </cell>
          <cell r="L1120">
            <v>41479</v>
          </cell>
          <cell r="M1120" t="str">
            <v>Não lavrado</v>
          </cell>
          <cell r="N1120">
            <v>0</v>
          </cell>
          <cell r="O1120">
            <v>0</v>
          </cell>
          <cell r="P1120">
            <v>41638</v>
          </cell>
          <cell r="Q1120">
            <v>42004</v>
          </cell>
        </row>
        <row r="1121">
          <cell r="F1121" t="str">
            <v>205.635.403-97</v>
          </cell>
          <cell r="G1121" t="str">
            <v>Fazenda do Antônio Emídio - zona rural, Altamira/MA</v>
          </cell>
          <cell r="H1121">
            <v>6</v>
          </cell>
          <cell r="I1121">
            <v>0</v>
          </cell>
          <cell r="J1121">
            <v>0</v>
          </cell>
          <cell r="K1121" t="str">
            <v>SIM.</v>
          </cell>
          <cell r="L1121">
            <v>41246</v>
          </cell>
          <cell r="M1121" t="str">
            <v>Não lavrado</v>
          </cell>
          <cell r="N1121">
            <v>0</v>
          </cell>
          <cell r="O1121">
            <v>0</v>
          </cell>
          <cell r="P1121">
            <v>41453</v>
          </cell>
          <cell r="Q1121">
            <v>42004</v>
          </cell>
        </row>
        <row r="1122">
          <cell r="F1122" t="str">
            <v>643.956.428-53</v>
          </cell>
          <cell r="G1122" t="str">
            <v>Fazenda Girassol - Rod. BR 153, zona rural, Brasilândia/TO</v>
          </cell>
          <cell r="H1122">
            <v>8</v>
          </cell>
          <cell r="I1122">
            <v>0</v>
          </cell>
          <cell r="J1122">
            <v>0</v>
          </cell>
          <cell r="K1122" t="str">
            <v>SIM.</v>
          </cell>
          <cell r="L1122">
            <v>41367</v>
          </cell>
          <cell r="M1122" t="str">
            <v>Não lavrado</v>
          </cell>
          <cell r="N1122">
            <v>0</v>
          </cell>
          <cell r="O1122">
            <v>0</v>
          </cell>
          <cell r="P1122">
            <v>41453</v>
          </cell>
          <cell r="Q1122">
            <v>42004</v>
          </cell>
        </row>
        <row r="1123">
          <cell r="F1123" t="str">
            <v>28.477.313/0010-45</v>
          </cell>
          <cell r="G1123" t="str">
            <v>Fazenda Pindobas IV, Cantinho do Céu - Rod. BR 262, Km 131, Conceição do Castelo/ES</v>
          </cell>
          <cell r="H1123">
            <v>22</v>
          </cell>
          <cell r="I1123">
            <v>0</v>
          </cell>
          <cell r="K1123" t="str">
            <v>NÃO. Decisão anterior a dez/2012</v>
          </cell>
          <cell r="L1123">
            <v>41047</v>
          </cell>
          <cell r="M1123" t="str">
            <v>Não lavrado</v>
          </cell>
          <cell r="N1123">
            <v>0</v>
          </cell>
          <cell r="O1123">
            <v>0</v>
          </cell>
          <cell r="P1123">
            <v>41271</v>
          </cell>
          <cell r="Q1123">
            <v>42004</v>
          </cell>
        </row>
        <row r="1124">
          <cell r="F1124" t="str">
            <v>06.997.176/0001-46</v>
          </cell>
          <cell r="G1124" t="str">
            <v>Canteiro de obras do Instituto Federal de Educação Ciência e Tecnologia - bairro Fábrica, Juiz de Fora/MG</v>
          </cell>
          <cell r="H1124">
            <v>16</v>
          </cell>
          <cell r="I1124">
            <v>0</v>
          </cell>
          <cell r="J1124">
            <v>0</v>
          </cell>
          <cell r="K1124" t="str">
            <v>SIM.</v>
          </cell>
          <cell r="L1124">
            <v>41393</v>
          </cell>
          <cell r="M1124" t="str">
            <v>Não lavrado</v>
          </cell>
          <cell r="N1124">
            <v>0</v>
          </cell>
          <cell r="O1124">
            <v>0</v>
          </cell>
          <cell r="P1124">
            <v>41453</v>
          </cell>
          <cell r="Q1124">
            <v>42004</v>
          </cell>
        </row>
        <row r="1125">
          <cell r="F1125" t="str">
            <v>20.177.903/0001-50</v>
          </cell>
          <cell r="G1125" t="str">
            <v>Canteiro de obras - Rua 10, s/n, Bairro Copacabana, Divinópolis/MG</v>
          </cell>
          <cell r="H1125">
            <v>56</v>
          </cell>
          <cell r="I1125">
            <v>0</v>
          </cell>
          <cell r="J1125">
            <v>0</v>
          </cell>
          <cell r="K1125" t="str">
            <v>SIM.</v>
          </cell>
          <cell r="L1125">
            <v>41602</v>
          </cell>
          <cell r="M1125" t="str">
            <v>Não lavrado</v>
          </cell>
          <cell r="N1125">
            <v>0</v>
          </cell>
          <cell r="O1125">
            <v>0</v>
          </cell>
          <cell r="P1125">
            <v>41821</v>
          </cell>
          <cell r="Q1125">
            <v>42004</v>
          </cell>
        </row>
        <row r="1126">
          <cell r="F1126" t="str">
            <v>727.146.892-72</v>
          </cell>
          <cell r="G1126" t="str">
            <v>Carvoaria da Dejane - Estrada da Cikel, 7 km, zona rural, Goianésia do Pará/PA</v>
          </cell>
          <cell r="H1126">
            <v>2</v>
          </cell>
          <cell r="I1126">
            <v>0</v>
          </cell>
          <cell r="J1126">
            <v>0</v>
          </cell>
          <cell r="K1126" t="str">
            <v>SIM.</v>
          </cell>
          <cell r="L1126">
            <v>41341</v>
          </cell>
          <cell r="M1126" t="str">
            <v>Não lavrado</v>
          </cell>
          <cell r="N1126">
            <v>0</v>
          </cell>
          <cell r="O1126">
            <v>0</v>
          </cell>
          <cell r="P1126">
            <v>41453</v>
          </cell>
          <cell r="Q1126">
            <v>42004</v>
          </cell>
        </row>
        <row r="1127">
          <cell r="F1127" t="str">
            <v>106.440.321-20</v>
          </cell>
          <cell r="G1127" t="str">
            <v>Fazenda WL - Porto dos Gaúchos/MT</v>
          </cell>
          <cell r="H1127">
            <v>3</v>
          </cell>
          <cell r="K1127" t="str">
            <v>NÃO. Decisão anterior a dez/2012</v>
          </cell>
          <cell r="L1127" t="str">
            <v>FORA DO CPMR</v>
          </cell>
          <cell r="M1127" t="str">
            <v>Não lavrado</v>
          </cell>
          <cell r="N1127">
            <v>0</v>
          </cell>
          <cell r="O1127">
            <v>0</v>
          </cell>
          <cell r="P1127">
            <v>41091</v>
          </cell>
          <cell r="Q1127">
            <v>42004</v>
          </cell>
        </row>
        <row r="1128">
          <cell r="F1128" t="str">
            <v>985.730.801-59</v>
          </cell>
          <cell r="G1128" t="str">
            <v>Olarias Lagoa Bonita - Rod. GO 206, km 114, zona rural de Gouvelândia/GO</v>
          </cell>
          <cell r="H1128">
            <v>2</v>
          </cell>
          <cell r="I1128">
            <v>0</v>
          </cell>
          <cell r="K1128" t="str">
            <v>NÃO. Decisão anterior a dez/2012</v>
          </cell>
          <cell r="L1128">
            <v>41064</v>
          </cell>
          <cell r="M1128" t="str">
            <v>Não lavrado</v>
          </cell>
          <cell r="N1128">
            <v>0</v>
          </cell>
          <cell r="O1128">
            <v>0</v>
          </cell>
          <cell r="P1128">
            <v>41271</v>
          </cell>
          <cell r="Q1128">
            <v>42004</v>
          </cell>
        </row>
        <row r="1129">
          <cell r="F1129" t="str">
            <v>967.023.704-15</v>
          </cell>
          <cell r="G1129" t="str">
            <v>Olaria Região Buriti Alto - Rod. GO 206, km 90, mais 32 km à direita (sentido Gouvelândia a Inaciolândia), zona rural, Gouvelândia/GO</v>
          </cell>
          <cell r="H1129">
            <v>1</v>
          </cell>
          <cell r="I1129">
            <v>0</v>
          </cell>
          <cell r="K1129" t="str">
            <v>NÃO. Decisão anterior a dez/2012</v>
          </cell>
          <cell r="L1129">
            <v>41060</v>
          </cell>
          <cell r="M1129" t="str">
            <v>Não lavrado</v>
          </cell>
          <cell r="N1129">
            <v>0</v>
          </cell>
          <cell r="O1129">
            <v>0</v>
          </cell>
          <cell r="P1129">
            <v>41271</v>
          </cell>
          <cell r="Q1129">
            <v>42004</v>
          </cell>
        </row>
        <row r="1130">
          <cell r="F1130" t="str">
            <v>053.950.191-38</v>
          </cell>
          <cell r="G1130" t="str">
            <v>Olaria Lagoa do Caracol - Rod. GO 206, km 90, mais 4 km à direita, zona rural, Gouvelândia/GO</v>
          </cell>
          <cell r="K1130" t="str">
            <v>NÃO. Decisão anterior a dez/2012</v>
          </cell>
          <cell r="L1130" t="str">
            <v>FORA DO CPMR</v>
          </cell>
          <cell r="M1130" t="str">
            <v>Não lavrado</v>
          </cell>
          <cell r="N1130">
            <v>0</v>
          </cell>
          <cell r="O1130">
            <v>0</v>
          </cell>
          <cell r="P1130">
            <v>41091</v>
          </cell>
          <cell r="Q1130">
            <v>42004</v>
          </cell>
        </row>
        <row r="1131">
          <cell r="F1131" t="str">
            <v>810.807.946-20</v>
          </cell>
          <cell r="G1131" t="str">
            <v>Sítio Aldeia - zona rural, Campos Gerais/MG</v>
          </cell>
          <cell r="H1131">
            <v>27</v>
          </cell>
          <cell r="K1131" t="str">
            <v>SIM.</v>
          </cell>
          <cell r="L1131">
            <v>41673</v>
          </cell>
          <cell r="M1131" t="str">
            <v>Não lavrado</v>
          </cell>
          <cell r="N1131">
            <v>0</v>
          </cell>
          <cell r="O1131">
            <v>0</v>
          </cell>
          <cell r="P1131">
            <v>41821</v>
          </cell>
          <cell r="Q1131">
            <v>42004</v>
          </cell>
        </row>
        <row r="1132">
          <cell r="F1132" t="str">
            <v>08.343.492/0004-72</v>
          </cell>
          <cell r="G1132" t="str">
            <v>Obra do Condomínio Residencial Beach Park, Avenida Comendador Thomaz Fortunato, 1920, Americana/SP</v>
          </cell>
          <cell r="H1132">
            <v>0</v>
          </cell>
          <cell r="I1132">
            <v>0</v>
          </cell>
          <cell r="J1132">
            <v>0</v>
          </cell>
          <cell r="K1132" t="str">
            <v>NÃO. Decisão anterior a dez/2012</v>
          </cell>
          <cell r="L1132" t="str">
            <v>NÃO PESQUISADA</v>
          </cell>
          <cell r="M1132" t="str">
            <v>Não pesquisado</v>
          </cell>
          <cell r="N1132">
            <v>0</v>
          </cell>
          <cell r="O1132">
            <v>0</v>
          </cell>
          <cell r="P1132">
            <v>41121</v>
          </cell>
          <cell r="Q1132">
            <v>41163</v>
          </cell>
          <cell r="R1132">
            <v>0</v>
          </cell>
        </row>
        <row r="1133">
          <cell r="F1133" t="str">
            <v>08.343.492/0005-53</v>
          </cell>
          <cell r="G1133" t="str">
            <v>Residencial Parque Borghesi - Rua Joaquim Anacleto Bueno, 250, Bauru/SP</v>
          </cell>
          <cell r="H1133">
            <v>0</v>
          </cell>
          <cell r="I1133">
            <v>0</v>
          </cell>
          <cell r="J1133">
            <v>0</v>
          </cell>
          <cell r="K1133" t="str">
            <v>NÃO. Decisão anterior a dez/2012</v>
          </cell>
          <cell r="L1133" t="str">
            <v>NÃO PESQUISADA</v>
          </cell>
          <cell r="M1133" t="str">
            <v>Não pesquisado</v>
          </cell>
          <cell r="N1133">
            <v>0</v>
          </cell>
          <cell r="O1133">
            <v>0</v>
          </cell>
          <cell r="P1133">
            <v>41121</v>
          </cell>
          <cell r="Q1133">
            <v>41163</v>
          </cell>
          <cell r="R1133">
            <v>0</v>
          </cell>
        </row>
        <row r="1134">
          <cell r="F1134" t="str">
            <v>07.194.268/0001-50</v>
          </cell>
          <cell r="G1134" t="str">
            <v>Fazenda Santa Inês – Rodovia MS 162, Dourados/MS.</v>
          </cell>
          <cell r="H1134">
            <v>0</v>
          </cell>
          <cell r="I1134">
            <v>0</v>
          </cell>
          <cell r="J1134">
            <v>0</v>
          </cell>
          <cell r="K1134" t="str">
            <v>NÃO. Decisão anterior a dez/2012</v>
          </cell>
          <cell r="L1134" t="str">
            <v>NÃO PESQUISADA</v>
          </cell>
          <cell r="M1134" t="str">
            <v>Não pesquisado</v>
          </cell>
          <cell r="N1134">
            <v>0</v>
          </cell>
          <cell r="O1134">
            <v>0</v>
          </cell>
          <cell r="P1134">
            <v>41091</v>
          </cell>
          <cell r="Q1134">
            <v>41821</v>
          </cell>
          <cell r="R1134">
            <v>0</v>
          </cell>
        </row>
        <row r="1135">
          <cell r="F1135" t="str">
            <v>043.684.646-21</v>
          </cell>
          <cell r="G1135" t="str">
            <v>Carvoarias nas Fazendas Santa Cruz e Óregon - Sta. Terezinha de Goiás/GO; Fazendas Areião, Crixazinho e Jatobá - Crixás/GO; Fazenda Alegre Córrego Jatobá - Campos Verdes/GO; Fazenda Mutum ou São Francisco - Pilar de Goiás/GO</v>
          </cell>
          <cell r="K1135" t="str">
            <v>NÃO. Decisão anterior a dez/2012</v>
          </cell>
          <cell r="L1135" t="str">
            <v>NÃO PESQUISADA</v>
          </cell>
          <cell r="M1135" t="str">
            <v>Não lavrado</v>
          </cell>
          <cell r="N1135">
            <v>0</v>
          </cell>
          <cell r="O1135">
            <v>0</v>
          </cell>
          <cell r="P1135">
            <v>41091</v>
          </cell>
          <cell r="Q1135">
            <v>42004</v>
          </cell>
        </row>
        <row r="1136">
          <cell r="F1136" t="str">
            <v>012.353.371-62</v>
          </cell>
          <cell r="G1136" t="str">
            <v>Fazenda São Domingos - Rio Verde de Mato Grosso/MS</v>
          </cell>
          <cell r="K1136" t="str">
            <v>NÃO. Decisão anterior a dez/2012</v>
          </cell>
          <cell r="L1136" t="str">
            <v>NÃO PESQUISADA</v>
          </cell>
          <cell r="M1136" t="str">
            <v>Não lavrado</v>
          </cell>
          <cell r="N1136">
            <v>0</v>
          </cell>
          <cell r="O1136">
            <v>0</v>
          </cell>
          <cell r="P1136">
            <v>41091</v>
          </cell>
          <cell r="Q1136">
            <v>42004</v>
          </cell>
        </row>
        <row r="1137">
          <cell r="F1137" t="str">
            <v>388.628.671-15</v>
          </cell>
          <cell r="G1137" t="str">
            <v>Fazenda Prosperidade da Serra - zona rural, Bandeirantes do Tocantisn/TO</v>
          </cell>
          <cell r="H1137">
            <v>17</v>
          </cell>
          <cell r="I1137">
            <v>0</v>
          </cell>
          <cell r="J1137">
            <v>0</v>
          </cell>
          <cell r="K1137" t="str">
            <v>NÃO. Decisão anterior a dez/2012</v>
          </cell>
          <cell r="L1137">
            <v>41130</v>
          </cell>
          <cell r="M1137" t="str">
            <v>Não lavrado</v>
          </cell>
          <cell r="N1137">
            <v>0</v>
          </cell>
          <cell r="O1137">
            <v>0</v>
          </cell>
          <cell r="P1137">
            <v>41453</v>
          </cell>
          <cell r="Q1137">
            <v>42004</v>
          </cell>
        </row>
        <row r="1138">
          <cell r="F1138" t="str">
            <v>909.298.296-20</v>
          </cell>
          <cell r="G1138" t="str">
            <v>Carvoaria Teixeira - zona rural de Conceição do Tocantins/TO</v>
          </cell>
          <cell r="H1138">
            <v>6</v>
          </cell>
          <cell r="I1138">
            <v>0</v>
          </cell>
          <cell r="K1138" t="str">
            <v>NÃO. Decisão anterior a dez/2012</v>
          </cell>
          <cell r="L1138">
            <v>41045</v>
          </cell>
          <cell r="M1138" t="str">
            <v>Não lavrado</v>
          </cell>
          <cell r="N1138">
            <v>0</v>
          </cell>
          <cell r="O1138">
            <v>0</v>
          </cell>
          <cell r="P1138">
            <v>41271</v>
          </cell>
          <cell r="Q1138">
            <v>42004</v>
          </cell>
        </row>
        <row r="1139">
          <cell r="F1139" t="str">
            <v>310.179.948-11</v>
          </cell>
          <cell r="G1139" t="str">
            <v>Fazenda Assa Peixe - zona rural, Bonfinópolis de Minas/MG</v>
          </cell>
          <cell r="H1139">
            <v>4</v>
          </cell>
          <cell r="I1139">
            <v>0</v>
          </cell>
          <cell r="K1139" t="str">
            <v>SIM.</v>
          </cell>
          <cell r="L1139">
            <v>41484</v>
          </cell>
          <cell r="M1139" t="str">
            <v>Não lavrado</v>
          </cell>
          <cell r="N1139">
            <v>0</v>
          </cell>
          <cell r="O1139">
            <v>0</v>
          </cell>
          <cell r="P1139">
            <v>41638</v>
          </cell>
          <cell r="Q1139">
            <v>42004</v>
          </cell>
        </row>
        <row r="1140">
          <cell r="F1140" t="str">
            <v>283.581.471-04</v>
          </cell>
          <cell r="G1140" t="str">
            <v>Fazenda Polinardo - zona rural, Araguacema/TO</v>
          </cell>
          <cell r="H1140">
            <v>6</v>
          </cell>
          <cell r="I1140">
            <v>0</v>
          </cell>
          <cell r="J1140">
            <v>0</v>
          </cell>
          <cell r="K1140" t="str">
            <v>NÃO. Decisão anterior a dez/2012</v>
          </cell>
          <cell r="L1140">
            <v>41225</v>
          </cell>
          <cell r="M1140" t="str">
            <v>Não lavrado</v>
          </cell>
          <cell r="N1140">
            <v>0</v>
          </cell>
          <cell r="O1140">
            <v>0</v>
          </cell>
          <cell r="P1140">
            <v>41453</v>
          </cell>
          <cell r="Q1140">
            <v>42004</v>
          </cell>
        </row>
        <row r="1141">
          <cell r="F1141" t="str">
            <v>044.989.088-05</v>
          </cell>
          <cell r="G1141" t="str">
            <v>Fazenda Forquilha - Estrada Brasilândia a Pirapora, Distrito Canabrava, zona rural, João Pinheiro/MG</v>
          </cell>
          <cell r="H1141">
            <v>1</v>
          </cell>
          <cell r="I1141">
            <v>0</v>
          </cell>
          <cell r="K1141" t="str">
            <v>SIM.</v>
          </cell>
          <cell r="L1141">
            <v>41488</v>
          </cell>
          <cell r="M1141" t="str">
            <v>Não lavrado</v>
          </cell>
          <cell r="N1141">
            <v>0</v>
          </cell>
          <cell r="O1141">
            <v>0</v>
          </cell>
          <cell r="P1141">
            <v>41638</v>
          </cell>
          <cell r="Q1141">
            <v>42004</v>
          </cell>
        </row>
        <row r="1142">
          <cell r="F1142" t="str">
            <v>045.162.494-72</v>
          </cell>
          <cell r="G1142" t="str">
            <v>Fazenda Faveira do Horácio - zona rural de Oeiras/PI</v>
          </cell>
          <cell r="H1142">
            <v>12</v>
          </cell>
          <cell r="I1142">
            <v>0</v>
          </cell>
          <cell r="K1142" t="str">
            <v>NÃO. Decisão anterior a dez/2012</v>
          </cell>
          <cell r="L1142">
            <v>41185</v>
          </cell>
          <cell r="M1142" t="str">
            <v>Não lavrado</v>
          </cell>
          <cell r="N1142">
            <v>0</v>
          </cell>
          <cell r="O1142">
            <v>0</v>
          </cell>
          <cell r="P1142">
            <v>41271</v>
          </cell>
          <cell r="Q1142">
            <v>42004</v>
          </cell>
        </row>
        <row r="1143">
          <cell r="F1143" t="str">
            <v>00.138.268/0001-94</v>
          </cell>
          <cell r="G1143" t="str">
            <v>Oficina de costura - Rua Professor Cesare Lombroso, 211, Bom Retiro, São Paulo/SP</v>
          </cell>
          <cell r="H1143">
            <v>12</v>
          </cell>
          <cell r="I1143">
            <v>0</v>
          </cell>
          <cell r="J1143">
            <v>0</v>
          </cell>
          <cell r="K1143" t="str">
            <v>SIM.</v>
          </cell>
          <cell r="L1143">
            <v>41400</v>
          </cell>
          <cell r="M1143" t="str">
            <v>Não lavrado</v>
          </cell>
          <cell r="N1143">
            <v>0</v>
          </cell>
          <cell r="O1143">
            <v>0</v>
          </cell>
          <cell r="P1143">
            <v>41821</v>
          </cell>
          <cell r="Q1143">
            <v>42004</v>
          </cell>
        </row>
        <row r="1144">
          <cell r="F1144" t="str">
            <v>627.682.202-72</v>
          </cell>
          <cell r="G1144" t="str">
            <v>Fazenda Água Azul - Rod. BR 230, km 180, Santo Antônio do Matupi, Manicoré/AM</v>
          </cell>
          <cell r="H1144">
            <v>3</v>
          </cell>
          <cell r="I1144">
            <v>0</v>
          </cell>
          <cell r="K1144" t="str">
            <v>NÃO. Decisão anterior a dez/2012</v>
          </cell>
          <cell r="L1144">
            <v>41099</v>
          </cell>
          <cell r="M1144" t="str">
            <v>Não lavrado</v>
          </cell>
          <cell r="N1144">
            <v>0</v>
          </cell>
          <cell r="O1144">
            <v>0</v>
          </cell>
          <cell r="P1144">
            <v>41271</v>
          </cell>
          <cell r="Q1144">
            <v>42004</v>
          </cell>
        </row>
        <row r="1145">
          <cell r="F1145" t="str">
            <v>564.044.096-15</v>
          </cell>
          <cell r="G1145" t="str">
            <v>Olarias Buriti Alto - Rod. GO 206, km 90, zona rural, Gouvelândia/GO</v>
          </cell>
          <cell r="K1145" t="str">
            <v>NÃO. Decisão anterior a dez/2012</v>
          </cell>
          <cell r="L1145" t="str">
            <v>FORA DO CPMR</v>
          </cell>
          <cell r="M1145" t="str">
            <v>Não lavrado</v>
          </cell>
          <cell r="N1145">
            <v>0</v>
          </cell>
          <cell r="O1145">
            <v>0</v>
          </cell>
          <cell r="P1145">
            <v>41091</v>
          </cell>
          <cell r="Q1145">
            <v>42004</v>
          </cell>
        </row>
        <row r="1146">
          <cell r="F1146" t="str">
            <v>07.165.412/0004-73</v>
          </cell>
          <cell r="G1146" t="str">
            <v>Fazenda São Bartolomeu - Rod. BR 040, km 175, zona rural, João Pinheiro/MG</v>
          </cell>
          <cell r="H1146">
            <v>11</v>
          </cell>
          <cell r="I1146">
            <v>0</v>
          </cell>
          <cell r="J1146">
            <v>0</v>
          </cell>
          <cell r="K1146" t="str">
            <v>SIM.</v>
          </cell>
          <cell r="L1146">
            <v>41617</v>
          </cell>
          <cell r="M1146" t="str">
            <v>Não lavrado</v>
          </cell>
          <cell r="N1146">
            <v>0</v>
          </cell>
          <cell r="O1146">
            <v>0</v>
          </cell>
          <cell r="P1146">
            <v>41821</v>
          </cell>
          <cell r="Q1146">
            <v>42004</v>
          </cell>
        </row>
        <row r="1147">
          <cell r="F1147" t="str">
            <v>01.916.908/0001-02</v>
          </cell>
          <cell r="G1147" t="str">
            <v>Rua Dr. Braulio Nunes, 153, 2º andar, República, São Paulo/SP</v>
          </cell>
          <cell r="K1147" t="str">
            <v>NÃO. Decisão anterior a dez/2012</v>
          </cell>
          <cell r="L1147" t="str">
            <v>FORA DO CPMR</v>
          </cell>
          <cell r="M1147" t="str">
            <v>Não lavrado</v>
          </cell>
          <cell r="N1147">
            <v>0</v>
          </cell>
          <cell r="O1147">
            <v>0</v>
          </cell>
          <cell r="P1147">
            <v>41091</v>
          </cell>
          <cell r="Q1147">
            <v>42004</v>
          </cell>
        </row>
        <row r="1148">
          <cell r="F1148" t="str">
            <v>450.490.501-97</v>
          </cell>
          <cell r="G1148" t="str">
            <v>Olaria Região Buriti Alto - GO 206, km 90, mais 32 km à direita (sentido Gouvelândia a Inaciolândia), zona rural, Gouvelândia/GO</v>
          </cell>
          <cell r="H1148">
            <v>4</v>
          </cell>
          <cell r="I1148">
            <v>0</v>
          </cell>
          <cell r="K1148" t="str">
            <v>NÃO. Decisão anterior a dez/2012</v>
          </cell>
          <cell r="L1148">
            <v>41109</v>
          </cell>
          <cell r="M1148" t="str">
            <v>Não lavrado</v>
          </cell>
          <cell r="N1148">
            <v>0</v>
          </cell>
          <cell r="O1148">
            <v>0</v>
          </cell>
          <cell r="P1148">
            <v>41271</v>
          </cell>
          <cell r="Q1148">
            <v>42004</v>
          </cell>
        </row>
        <row r="1149">
          <cell r="F1149" t="str">
            <v>737.698.435-68</v>
          </cell>
          <cell r="G1149" t="str">
            <v>Fazenda Porto - zona rural, Bom Jesus da Lapa/BA</v>
          </cell>
          <cell r="H1149">
            <v>1</v>
          </cell>
          <cell r="I1149">
            <v>0</v>
          </cell>
          <cell r="J1149">
            <v>0</v>
          </cell>
          <cell r="K1149" t="str">
            <v>SIM.</v>
          </cell>
          <cell r="L1149">
            <v>41353</v>
          </cell>
          <cell r="M1149" t="str">
            <v>Não lavrado</v>
          </cell>
          <cell r="N1149">
            <v>0</v>
          </cell>
          <cell r="O1149">
            <v>0</v>
          </cell>
          <cell r="P1149">
            <v>41453</v>
          </cell>
          <cell r="Q1149">
            <v>42004</v>
          </cell>
        </row>
        <row r="1150">
          <cell r="F1150" t="str">
            <v>161.508.135-68</v>
          </cell>
          <cell r="G1150" t="str">
            <v>Fazenda Triângulo - Gleba Gurupi, lote 172, Carutapera/MA</v>
          </cell>
          <cell r="H1150">
            <v>1</v>
          </cell>
          <cell r="I1150">
            <v>0</v>
          </cell>
          <cell r="J1150">
            <v>0</v>
          </cell>
          <cell r="K1150" t="str">
            <v>SIM.</v>
          </cell>
          <cell r="L1150">
            <v>41253</v>
          </cell>
          <cell r="M1150" t="str">
            <v>Não lavrado</v>
          </cell>
          <cell r="N1150">
            <v>0</v>
          </cell>
          <cell r="O1150">
            <v>0</v>
          </cell>
          <cell r="P1150">
            <v>41453</v>
          </cell>
          <cell r="Q1150">
            <v>42004</v>
          </cell>
        </row>
        <row r="1151">
          <cell r="F1151" t="str">
            <v>989.028.061-20</v>
          </cell>
          <cell r="G1151" t="str">
            <v>Olarias nas Fazendas Lagoa Bonita e Bruaca São Francisco - zona rural, Gouvelândia/GO</v>
          </cell>
          <cell r="H1151">
            <v>7</v>
          </cell>
          <cell r="I1151">
            <v>0</v>
          </cell>
          <cell r="K1151" t="str">
            <v>NÃO. Decisão anterior a dez/2012</v>
          </cell>
          <cell r="L1151">
            <v>41164</v>
          </cell>
          <cell r="M1151" t="str">
            <v>Não lavrado</v>
          </cell>
          <cell r="N1151">
            <v>0</v>
          </cell>
          <cell r="O1151">
            <v>0</v>
          </cell>
          <cell r="P1151">
            <v>41271</v>
          </cell>
          <cell r="Q1151">
            <v>42004</v>
          </cell>
        </row>
        <row r="1152">
          <cell r="F1152" t="str">
            <v>199.997.390-91</v>
          </cell>
          <cell r="G1152" t="str">
            <v>Sítio Caraguata no Alto do Frigorífico, Canoinhas/SC.</v>
          </cell>
          <cell r="H1152">
            <v>0</v>
          </cell>
          <cell r="I1152">
            <v>0</v>
          </cell>
          <cell r="J1152">
            <v>0</v>
          </cell>
          <cell r="K1152" t="str">
            <v>NÃO. Decisão anterior a dez/2012</v>
          </cell>
          <cell r="L1152" t="str">
            <v>NÃO PESQUISADA</v>
          </cell>
          <cell r="M1152" t="str">
            <v>Não pesquisado</v>
          </cell>
          <cell r="N1152">
            <v>0</v>
          </cell>
          <cell r="O1152">
            <v>0</v>
          </cell>
          <cell r="P1152">
            <v>41091</v>
          </cell>
          <cell r="Q1152">
            <v>41821</v>
          </cell>
          <cell r="R1152">
            <v>0</v>
          </cell>
        </row>
        <row r="1153">
          <cell r="F1153" t="str">
            <v>600.849.950-68</v>
          </cell>
          <cell r="G1153" t="str">
            <v>Fazenda Retiro - Vila Acari, zona rural de Pintópolis/MG</v>
          </cell>
          <cell r="H1153">
            <v>0</v>
          </cell>
          <cell r="I1153">
            <v>0</v>
          </cell>
          <cell r="J1153">
            <v>0</v>
          </cell>
          <cell r="K1153" t="str">
            <v>NÃO. Decisão anterior a dez/2012</v>
          </cell>
          <cell r="L1153" t="str">
            <v>NÃO PESQUISADA</v>
          </cell>
          <cell r="M1153" t="str">
            <v>Não lavrado</v>
          </cell>
          <cell r="N1153">
            <v>0</v>
          </cell>
          <cell r="O1153">
            <v>0</v>
          </cell>
          <cell r="P1153">
            <v>41091</v>
          </cell>
          <cell r="Q1153">
            <v>42004</v>
          </cell>
          <cell r="R1153">
            <v>0</v>
          </cell>
        </row>
        <row r="1154">
          <cell r="F1154" t="str">
            <v>488.622.826-72</v>
          </cell>
          <cell r="G1154" t="str">
            <v>Olaria na região do Caracol - Rodovia GO 206, saída à altura do km 90, zona rural de Gouvelândia/GO</v>
          </cell>
          <cell r="H1154">
            <v>0</v>
          </cell>
          <cell r="I1154">
            <v>0</v>
          </cell>
          <cell r="J1154">
            <v>0</v>
          </cell>
          <cell r="K1154" t="str">
            <v>NÃO. Decisão anterior a dez/2012</v>
          </cell>
          <cell r="L1154" t="str">
            <v>NÃO PESQUISADA</v>
          </cell>
          <cell r="M1154" t="str">
            <v>Não lavrado</v>
          </cell>
          <cell r="N1154">
            <v>0</v>
          </cell>
          <cell r="O1154">
            <v>0</v>
          </cell>
          <cell r="P1154">
            <v>41091</v>
          </cell>
          <cell r="Q1154">
            <v>42004</v>
          </cell>
          <cell r="R1154">
            <v>0</v>
          </cell>
        </row>
        <row r="1155">
          <cell r="F1155" t="str">
            <v>868.043.911-87</v>
          </cell>
          <cell r="G1155" t="str">
            <v>Olaria na região de Lagoa Bonita - Rod. GO 206, saída à altura do km 114, zona rural de Gouvelândia/GO</v>
          </cell>
          <cell r="H1155">
            <v>0</v>
          </cell>
          <cell r="I1155">
            <v>0</v>
          </cell>
          <cell r="J1155">
            <v>0</v>
          </cell>
          <cell r="K1155" t="str">
            <v>NÃO. Decisão anterior a dez/2012</v>
          </cell>
          <cell r="L1155" t="str">
            <v>NÃO PESQUISADA</v>
          </cell>
          <cell r="M1155" t="str">
            <v>Não lavrado</v>
          </cell>
          <cell r="N1155">
            <v>0</v>
          </cell>
          <cell r="O1155">
            <v>0</v>
          </cell>
          <cell r="P1155">
            <v>41091</v>
          </cell>
          <cell r="Q1155">
            <v>42004</v>
          </cell>
          <cell r="R1155">
            <v>0</v>
          </cell>
        </row>
        <row r="1156">
          <cell r="F1156" t="str">
            <v>22.715.262/0002-56</v>
          </cell>
          <cell r="G1156" t="str">
            <v>Fazenda Ribeirão Grande - Rod. GO 178, (Itarumã/Itajá), km 28, mais 25 km à direita, zona rural, Itajá/GO</v>
          </cell>
          <cell r="H1156">
            <v>19</v>
          </cell>
          <cell r="I1156">
            <v>0</v>
          </cell>
          <cell r="J1156">
            <v>0</v>
          </cell>
          <cell r="K1156" t="str">
            <v>NÃO. Decisão anterior a dez/2012</v>
          </cell>
          <cell r="L1156">
            <v>41109</v>
          </cell>
          <cell r="M1156" t="str">
            <v>Não lavrado</v>
          </cell>
          <cell r="N1156">
            <v>0</v>
          </cell>
          <cell r="O1156">
            <v>0</v>
          </cell>
          <cell r="P1156">
            <v>41271</v>
          </cell>
          <cell r="Q1156">
            <v>42004</v>
          </cell>
          <cell r="R1156">
            <v>0</v>
          </cell>
        </row>
        <row r="1157">
          <cell r="F1157" t="str">
            <v>00.409.834/0003-17</v>
          </cell>
          <cell r="G1157" t="str">
            <v>Obra: Rua Uberaba, quadra 79, lote 12, Jardim da Luz, Aparecida de Goiânia/GO.</v>
          </cell>
          <cell r="H1157">
            <v>0</v>
          </cell>
          <cell r="I1157">
            <v>0</v>
          </cell>
          <cell r="J1157">
            <v>0</v>
          </cell>
          <cell r="K1157" t="str">
            <v>NÃO. Decisão anterior a dez/2012</v>
          </cell>
          <cell r="L1157" t="str">
            <v>NÃO PESQUISADA</v>
          </cell>
          <cell r="M1157" t="str">
            <v>Não pesquisado</v>
          </cell>
          <cell r="N1157">
            <v>0</v>
          </cell>
          <cell r="O1157">
            <v>0</v>
          </cell>
          <cell r="P1157">
            <v>41091</v>
          </cell>
          <cell r="Q1157">
            <v>41163</v>
          </cell>
          <cell r="R1157">
            <v>0</v>
          </cell>
        </row>
        <row r="1158">
          <cell r="F1158" t="str">
            <v>063.473.987-53</v>
          </cell>
          <cell r="G1158" t="str">
            <v>Fazenda Lagoa Limpa - zona rural, Campos do Goytacazes/RJ</v>
          </cell>
          <cell r="H1158">
            <v>2</v>
          </cell>
          <cell r="I1158">
            <v>0</v>
          </cell>
          <cell r="J1158">
            <v>0</v>
          </cell>
          <cell r="K1158" t="str">
            <v>SIM.</v>
          </cell>
          <cell r="L1158">
            <v>41381</v>
          </cell>
          <cell r="M1158" t="str">
            <v>Não lavrado</v>
          </cell>
          <cell r="N1158">
            <v>0</v>
          </cell>
          <cell r="O1158">
            <v>0</v>
          </cell>
          <cell r="P1158">
            <v>41453</v>
          </cell>
          <cell r="Q1158">
            <v>42004</v>
          </cell>
          <cell r="R1158">
            <v>0</v>
          </cell>
        </row>
        <row r="1159">
          <cell r="F1159" t="str">
            <v>714.761.992-72</v>
          </cell>
          <cell r="G1159" t="str">
            <v>Sítio Tic Tec - Rod. BR 230, km 180, sentido Humaitá-Apuí, Fazenda Água Azul, Linha Triunfo, Vicinal Bom Futuro, km 24, zona rural, Santo Antônio do Matupi, Manicoré/AM</v>
          </cell>
          <cell r="H1159">
            <v>4</v>
          </cell>
          <cell r="I1159">
            <v>0</v>
          </cell>
          <cell r="J1159">
            <v>0</v>
          </cell>
          <cell r="K1159" t="str">
            <v>NÃO. Decisão anterior a dez/2012</v>
          </cell>
          <cell r="L1159">
            <v>41099</v>
          </cell>
          <cell r="M1159" t="str">
            <v>Não lavrado</v>
          </cell>
          <cell r="N1159">
            <v>0</v>
          </cell>
          <cell r="O1159">
            <v>0</v>
          </cell>
          <cell r="P1159">
            <v>41271</v>
          </cell>
          <cell r="Q1159">
            <v>42004</v>
          </cell>
          <cell r="R1159">
            <v>0</v>
          </cell>
        </row>
        <row r="1160">
          <cell r="F1160" t="str">
            <v>937.903.252-87</v>
          </cell>
          <cell r="G1160" t="str">
            <v>Fazenda do William - Quinta vicinal sul norte, lote 185, Palmares Sul, zona rural, Parauapebas/PA</v>
          </cell>
          <cell r="H1160">
            <v>2</v>
          </cell>
          <cell r="I1160">
            <v>0</v>
          </cell>
          <cell r="J1160">
            <v>0</v>
          </cell>
          <cell r="K1160" t="str">
            <v>SIM.</v>
          </cell>
          <cell r="L1160">
            <v>41673</v>
          </cell>
          <cell r="M1160" t="str">
            <v>Não lavrado</v>
          </cell>
          <cell r="N1160">
            <v>0</v>
          </cell>
          <cell r="O1160">
            <v>0</v>
          </cell>
          <cell r="P1160">
            <v>41821</v>
          </cell>
          <cell r="Q1160">
            <v>42004</v>
          </cell>
          <cell r="R1160">
            <v>0</v>
          </cell>
        </row>
        <row r="1161">
          <cell r="F1161" t="str">
            <v>237.535.449-49</v>
          </cell>
          <cell r="G1161" t="str">
            <v>Fazenda Wakayama – Rodovia BR 364, saída à altura do km 32, Porto Velho/RO.</v>
          </cell>
          <cell r="H1161">
            <v>0</v>
          </cell>
          <cell r="I1161">
            <v>0</v>
          </cell>
          <cell r="J1161">
            <v>0</v>
          </cell>
          <cell r="K1161" t="str">
            <v>NÃO. Decisão anterior a dez/2012</v>
          </cell>
          <cell r="L1161" t="str">
            <v>NÃO PESQUISADA</v>
          </cell>
          <cell r="M1161" t="str">
            <v>Não pesquisado</v>
          </cell>
          <cell r="N1161">
            <v>0</v>
          </cell>
          <cell r="O1161">
            <v>0</v>
          </cell>
          <cell r="P1161">
            <v>41091</v>
          </cell>
          <cell r="Q1161">
            <v>41821</v>
          </cell>
          <cell r="R1161">
            <v>0</v>
          </cell>
        </row>
        <row r="1162">
          <cell r="F1162" t="str">
            <v>059.267.506-87</v>
          </cell>
          <cell r="G1162" t="str">
            <v>Fazenda Lagoinha, zona rural de Cássia/MG</v>
          </cell>
          <cell r="H1162">
            <v>0</v>
          </cell>
          <cell r="I1162">
            <v>0</v>
          </cell>
          <cell r="J1162">
            <v>0</v>
          </cell>
          <cell r="K1162" t="str">
            <v>NÃO. Decisão anterior a dez/2012</v>
          </cell>
          <cell r="L1162" t="str">
            <v>NÃO PESQUISADA</v>
          </cell>
          <cell r="M1162" t="str">
            <v>Não pesquisado</v>
          </cell>
          <cell r="N1162">
            <v>0</v>
          </cell>
          <cell r="O1162">
            <v>0</v>
          </cell>
          <cell r="P1162">
            <v>41091</v>
          </cell>
          <cell r="Q1162">
            <v>41821</v>
          </cell>
          <cell r="R1162">
            <v>0</v>
          </cell>
        </row>
        <row r="1163">
          <cell r="F1163" t="str">
            <v>448.935.741-91</v>
          </cell>
          <cell r="G1163" t="str">
            <v>Fazenda Santa Rita da Estalagem - zona rural, Vianópolis/GO</v>
          </cell>
          <cell r="H1163">
            <v>16</v>
          </cell>
          <cell r="I1163">
            <v>0</v>
          </cell>
          <cell r="J1163">
            <v>0</v>
          </cell>
          <cell r="K1163" t="str">
            <v>NÃO. Decisão anterior a dez/2012</v>
          </cell>
          <cell r="L1163">
            <v>41164</v>
          </cell>
          <cell r="M1163" t="str">
            <v>Não pesquisado</v>
          </cell>
          <cell r="N1163">
            <v>0</v>
          </cell>
          <cell r="O1163">
            <v>0</v>
          </cell>
          <cell r="P1163">
            <v>41271</v>
          </cell>
          <cell r="Q1163">
            <v>42003</v>
          </cell>
          <cell r="R1163">
            <v>0</v>
          </cell>
        </row>
        <row r="1164">
          <cell r="F1164" t="str">
            <v>063.404.058-86</v>
          </cell>
          <cell r="G1164" t="str">
            <v>Fazenda Chimarrãozinho – Distrito Eletra Blang, São Francisco de Paula/RS.</v>
          </cell>
          <cell r="H1164">
            <v>0</v>
          </cell>
          <cell r="I1164">
            <v>0</v>
          </cell>
          <cell r="J1164">
            <v>0</v>
          </cell>
          <cell r="K1164" t="str">
            <v>NÃO. Decisão anterior a dez/2012</v>
          </cell>
          <cell r="L1164" t="str">
            <v>NÃO PESQUISADA</v>
          </cell>
          <cell r="M1164" t="str">
            <v>Não pesquisado</v>
          </cell>
          <cell r="N1164">
            <v>0</v>
          </cell>
          <cell r="O1164">
            <v>0</v>
          </cell>
          <cell r="P1164">
            <v>41091</v>
          </cell>
          <cell r="Q1164">
            <v>41821</v>
          </cell>
          <cell r="R1164">
            <v>0</v>
          </cell>
        </row>
        <row r="1165">
          <cell r="F1165" t="str">
            <v>470.364.510-68</v>
          </cell>
          <cell r="G1165" t="str">
            <v>Área de extração de madeira - Quinto Distrito, Cangaçu/RS</v>
          </cell>
          <cell r="H1165">
            <v>6</v>
          </cell>
          <cell r="I1165">
            <v>0</v>
          </cell>
          <cell r="J1165">
            <v>0</v>
          </cell>
          <cell r="K1165" t="str">
            <v>SIM.</v>
          </cell>
          <cell r="L1165">
            <v>41306</v>
          </cell>
          <cell r="M1165">
            <v>41123</v>
          </cell>
          <cell r="N1165">
            <v>23664606</v>
          </cell>
          <cell r="O1165" t="str">
            <v>Não. Decisão do 444 &lt; julho/2014</v>
          </cell>
          <cell r="P1165">
            <v>41453</v>
          </cell>
          <cell r="Q1165">
            <v>42004</v>
          </cell>
          <cell r="R1165">
            <v>0</v>
          </cell>
        </row>
        <row r="1166">
          <cell r="F1166" t="str">
            <v>700.066.959-49</v>
          </cell>
          <cell r="G1166" t="str">
            <v>Fazendas Itambi II e III - Chapada das Mangabeiras, zona rural, Barreiras do Piauí/PI</v>
          </cell>
          <cell r="H1166">
            <v>4</v>
          </cell>
          <cell r="I1166">
            <v>0</v>
          </cell>
          <cell r="J1166">
            <v>0</v>
          </cell>
          <cell r="K1166" t="str">
            <v>NÃO. Decisão anterior a dez/2012</v>
          </cell>
          <cell r="L1166">
            <v>41186</v>
          </cell>
          <cell r="M1166">
            <v>41177</v>
          </cell>
          <cell r="N1166">
            <v>20309406</v>
          </cell>
          <cell r="O1166" t="str">
            <v>Não. Decisão do 444 &lt; julho/2014</v>
          </cell>
          <cell r="P1166">
            <v>41453</v>
          </cell>
          <cell r="Q1166">
            <v>42004</v>
          </cell>
          <cell r="R1166">
            <v>0</v>
          </cell>
        </row>
        <row r="1167">
          <cell r="F1167" t="str">
            <v>021.721.431-20</v>
          </cell>
          <cell r="G1167" t="str">
            <v>Fazenda Morada do Sol/ Ferro Duro - Linha João Paulo, km 17, à esquerda, zona rural, Castanheira/MT</v>
          </cell>
          <cell r="H1167">
            <v>12</v>
          </cell>
          <cell r="I1167">
            <v>0</v>
          </cell>
          <cell r="J1167">
            <v>0</v>
          </cell>
          <cell r="K1167" t="str">
            <v>SIM.</v>
          </cell>
          <cell r="L1167">
            <v>41248</v>
          </cell>
          <cell r="M1167">
            <v>41185</v>
          </cell>
          <cell r="N1167">
            <v>19267002</v>
          </cell>
          <cell r="O1167" t="str">
            <v>Não. Decisão do 444 &lt; julho/2014</v>
          </cell>
          <cell r="P1167">
            <v>41453</v>
          </cell>
          <cell r="Q1167">
            <v>42004</v>
          </cell>
          <cell r="R1167">
            <v>0</v>
          </cell>
        </row>
        <row r="1168">
          <cell r="F1168" t="str">
            <v>06.957.512/0001-27</v>
          </cell>
          <cell r="G1168" t="str">
            <v>Fazenda Pelotinhas - Morrinhos/SC</v>
          </cell>
          <cell r="H1168">
            <v>1</v>
          </cell>
          <cell r="I1168">
            <v>0</v>
          </cell>
          <cell r="J1168">
            <v>0</v>
          </cell>
          <cell r="K1168" t="str">
            <v>NÃO. Decisão anterior a dez/2012</v>
          </cell>
          <cell r="L1168">
            <v>41214</v>
          </cell>
          <cell r="M1168">
            <v>41205</v>
          </cell>
          <cell r="N1168">
            <v>20641907</v>
          </cell>
          <cell r="O1168" t="str">
            <v>Não. Decisão do 444 &lt; julho/2014</v>
          </cell>
          <cell r="P1168">
            <v>41453</v>
          </cell>
          <cell r="Q1168">
            <v>42004</v>
          </cell>
          <cell r="R1168">
            <v>0</v>
          </cell>
        </row>
        <row r="1169">
          <cell r="F1169" t="str">
            <v>06.997.187/0001-26</v>
          </cell>
          <cell r="G1169" t="str">
            <v>Área de carvoejamento - Perímetro Irrigado Jaiba, zona rural, Matias Cardoso/MG</v>
          </cell>
          <cell r="H1169">
            <v>5</v>
          </cell>
          <cell r="I1169">
            <v>0</v>
          </cell>
          <cell r="J1169">
            <v>0</v>
          </cell>
          <cell r="K1169" t="str">
            <v>NÃO. Decisão anterior a dez/2012. (1 auto consta no CPMR cadastrado incorretamente como 2117897 )</v>
          </cell>
          <cell r="L1169">
            <v>41207</v>
          </cell>
          <cell r="M1169">
            <v>41207</v>
          </cell>
          <cell r="N1169">
            <v>24117897</v>
          </cell>
          <cell r="O1169" t="str">
            <v>Não. Decisão do 444 &lt; julho/2014</v>
          </cell>
          <cell r="P1169">
            <v>41453</v>
          </cell>
          <cell r="Q1169">
            <v>42004</v>
          </cell>
          <cell r="R1169">
            <v>0</v>
          </cell>
        </row>
        <row r="1170">
          <cell r="F1170" t="str">
            <v>62.601.000/0001-02</v>
          </cell>
          <cell r="G1170" t="str">
            <v>Canteiro de obras - Rua Olinda Roder Nogueira, 340, Jd Siriemas, Bofete/SP</v>
          </cell>
          <cell r="H1170">
            <v>46</v>
          </cell>
          <cell r="I1170">
            <v>0</v>
          </cell>
          <cell r="J1170">
            <v>0</v>
          </cell>
          <cell r="K1170" t="str">
            <v>NÃO. Em 28/08/15, SEMUR informou 5 autos sobrestados em decorrência de "Ação Declaratória que corre na 3ª. VT /SP – Processo no. 1000254-08.2014.5.02.0705". Demais autos com decisão até 30/09/2012.</v>
          </cell>
          <cell r="L1170" t="str">
            <v>NÃO PESQUISADA</v>
          </cell>
          <cell r="M1170" t="str">
            <v>Não pesquisado</v>
          </cell>
          <cell r="N1170">
            <v>0</v>
          </cell>
          <cell r="O1170">
            <v>0</v>
          </cell>
          <cell r="P1170">
            <v>41638</v>
          </cell>
          <cell r="Q1170">
            <v>42004</v>
          </cell>
          <cell r="R1170">
            <v>0</v>
          </cell>
        </row>
        <row r="1171">
          <cell r="F1171" t="str">
            <v>827.025.861-04</v>
          </cell>
          <cell r="G1171" t="str">
            <v>Fazenda Vale do Rio Doce - Rod. GO 174, zona rural, Rio Verde/GO</v>
          </cell>
          <cell r="H1171">
            <v>17</v>
          </cell>
          <cell r="I1171">
            <v>0</v>
          </cell>
          <cell r="J1171">
            <v>0</v>
          </cell>
          <cell r="K1171" t="str">
            <v>SIM.</v>
          </cell>
          <cell r="L1171">
            <v>41718</v>
          </cell>
          <cell r="M1171">
            <v>41243</v>
          </cell>
          <cell r="N1171">
            <v>20461119</v>
          </cell>
          <cell r="O1171" t="str">
            <v>Não. Decisão do 444 &lt; julho/2014. Auto consistente e com expressa caracterização de trabalho análogo à escravo</v>
          </cell>
          <cell r="P1171">
            <v>41821</v>
          </cell>
          <cell r="Q1171">
            <v>42004</v>
          </cell>
          <cell r="R1171">
            <v>0</v>
          </cell>
        </row>
        <row r="1172">
          <cell r="F1172" t="str">
            <v>718.131.526-91</v>
          </cell>
          <cell r="G1172" t="str">
            <v>Fazendas Curralinhos e Boa Esperança - Rod. BR 135, km 441 mais 15 km à direita, Monte Alegre do Piauí/PI</v>
          </cell>
          <cell r="H1172">
            <v>15</v>
          </cell>
          <cell r="I1172">
            <v>0</v>
          </cell>
          <cell r="J1172">
            <v>0</v>
          </cell>
          <cell r="K1172" t="str">
            <v>SIM.</v>
          </cell>
          <cell r="L1172">
            <v>41263</v>
          </cell>
          <cell r="M1172">
            <v>41243</v>
          </cell>
          <cell r="N1172">
            <v>24204161</v>
          </cell>
          <cell r="O1172" t="str">
            <v>Não. Decisão do 444 &lt; julho/2014</v>
          </cell>
          <cell r="P1172">
            <v>41638</v>
          </cell>
          <cell r="Q1172">
            <v>42004</v>
          </cell>
          <cell r="R1172">
            <v>0</v>
          </cell>
        </row>
        <row r="1173">
          <cell r="F1173" t="str">
            <v>10.377.479/0001-33</v>
          </cell>
          <cell r="G1173" t="str">
            <v>Zambiasi Carregamentos - alojamentos em Nova Bréscia/RS</v>
          </cell>
          <cell r="H1173">
            <v>12</v>
          </cell>
          <cell r="I1173">
            <v>0</v>
          </cell>
          <cell r="J1173">
            <v>0</v>
          </cell>
          <cell r="K1173" t="str">
            <v>SIM.</v>
          </cell>
          <cell r="L1173">
            <v>41255</v>
          </cell>
          <cell r="M1173">
            <v>41246</v>
          </cell>
          <cell r="N1173">
            <v>23773855</v>
          </cell>
          <cell r="O1173" t="str">
            <v>Não. Decisão do 444 &lt; julho/2014</v>
          </cell>
          <cell r="P1173">
            <v>41453</v>
          </cell>
          <cell r="Q1173">
            <v>42004</v>
          </cell>
          <cell r="R1173">
            <v>0</v>
          </cell>
        </row>
        <row r="1174">
          <cell r="F1174" t="str">
            <v>00.981.363/0001-55</v>
          </cell>
          <cell r="G1174" t="str">
            <v>Canteiros de obras - Bairro Buritis, Belo Horizonte/MG</v>
          </cell>
          <cell r="H1174">
            <v>88</v>
          </cell>
          <cell r="I1174">
            <v>0</v>
          </cell>
          <cell r="J1174">
            <v>0</v>
          </cell>
          <cell r="K1174" t="str">
            <v>SIM.</v>
          </cell>
          <cell r="L1174">
            <v>41281</v>
          </cell>
          <cell r="M1174">
            <v>41271</v>
          </cell>
          <cell r="N1174">
            <v>24618501</v>
          </cell>
          <cell r="O1174" t="str">
            <v>Não. Decisão do 444 &lt; julho/2014</v>
          </cell>
          <cell r="P1174">
            <v>41453</v>
          </cell>
          <cell r="Q1174">
            <v>42004</v>
          </cell>
          <cell r="R1174">
            <v>0</v>
          </cell>
        </row>
        <row r="1175">
          <cell r="F1175" t="str">
            <v>05.447.594/0001-05</v>
          </cell>
          <cell r="G1175" t="str">
            <v>Fazenda União - Estrada BR 4, s/n, km 2, zona rural, Boca do Acre/AM</v>
          </cell>
          <cell r="H1175">
            <v>74</v>
          </cell>
          <cell r="I1175">
            <v>0</v>
          </cell>
          <cell r="J1175">
            <v>0</v>
          </cell>
          <cell r="K1175" t="str">
            <v>SIM.</v>
          </cell>
          <cell r="L1175">
            <v>41292</v>
          </cell>
          <cell r="M1175">
            <v>41283</v>
          </cell>
          <cell r="N1175">
            <v>21334501</v>
          </cell>
          <cell r="O1175" t="str">
            <v>Não. Decisão do 444 &lt; julho/2014</v>
          </cell>
          <cell r="P1175">
            <v>41453</v>
          </cell>
          <cell r="Q1175">
            <v>42004</v>
          </cell>
          <cell r="R1175">
            <v>0</v>
          </cell>
        </row>
        <row r="1176">
          <cell r="F1176" t="str">
            <v>348.103.749-04</v>
          </cell>
          <cell r="G1176" t="str">
            <v>Fazenda Pelotinhas - Localidade de Morrinho, Lages/SC</v>
          </cell>
          <cell r="H1176">
            <v>11</v>
          </cell>
          <cell r="I1176">
            <v>0</v>
          </cell>
          <cell r="J1176">
            <v>0</v>
          </cell>
          <cell r="K1176" t="str">
            <v>SIM.</v>
          </cell>
          <cell r="L1176">
            <v>41306</v>
          </cell>
          <cell r="M1176">
            <v>41297</v>
          </cell>
          <cell r="N1176">
            <v>20641885</v>
          </cell>
          <cell r="O1176" t="str">
            <v>Não. Decisão do 444 &lt; julho/2014</v>
          </cell>
          <cell r="P1176">
            <v>41453</v>
          </cell>
          <cell r="Q1176">
            <v>42004</v>
          </cell>
          <cell r="R1176">
            <v>0</v>
          </cell>
        </row>
        <row r="1177">
          <cell r="F1177" t="str">
            <v>046.384.078-03</v>
          </cell>
          <cell r="G1177" t="str">
            <v>Fazenda Projeto Jatobá - região Bom Fim dos Coqueiros, zona rural, União de Minas/MG</v>
          </cell>
          <cell r="H1177">
            <v>31</v>
          </cell>
          <cell r="I1177">
            <v>0</v>
          </cell>
          <cell r="J1177">
            <v>0</v>
          </cell>
          <cell r="K1177" t="str">
            <v>SIM.</v>
          </cell>
          <cell r="L1177">
            <v>41359</v>
          </cell>
          <cell r="M1177">
            <v>41325</v>
          </cell>
          <cell r="N1177">
            <v>19248326</v>
          </cell>
          <cell r="O1177" t="str">
            <v>Não. Decisão do 444 &lt; julho/2014</v>
          </cell>
          <cell r="P1177">
            <v>41453</v>
          </cell>
          <cell r="Q1177">
            <v>42004</v>
          </cell>
          <cell r="R1177">
            <v>0</v>
          </cell>
        </row>
        <row r="1178">
          <cell r="F1178" t="str">
            <v>145.922.902-91</v>
          </cell>
          <cell r="G1178" t="str">
            <v>Embarcação de extração de madeira - Rio Solimões, Manacapuru/AM</v>
          </cell>
          <cell r="H1178">
            <v>3</v>
          </cell>
          <cell r="I1178">
            <v>0</v>
          </cell>
          <cell r="J1178">
            <v>0</v>
          </cell>
          <cell r="K1178" t="str">
            <v>SIM.</v>
          </cell>
          <cell r="L1178">
            <v>41340</v>
          </cell>
          <cell r="M1178">
            <v>41331</v>
          </cell>
          <cell r="N1178">
            <v>21247242</v>
          </cell>
          <cell r="O1178" t="str">
            <v>Não. Decisão do 444 &lt; julho/2014</v>
          </cell>
          <cell r="P1178">
            <v>41638</v>
          </cell>
          <cell r="Q1178">
            <v>42004</v>
          </cell>
          <cell r="R1178">
            <v>0</v>
          </cell>
        </row>
        <row r="1179">
          <cell r="F1179" t="str">
            <v>238.102.549-91</v>
          </cell>
          <cell r="G1179" t="str">
            <v>Fazenda Beira rio - Rod. MT 208, km 240, zona rural, Nova Monte verde/MT</v>
          </cell>
          <cell r="H1179">
            <v>4</v>
          </cell>
          <cell r="I1179">
            <v>0</v>
          </cell>
          <cell r="J1179">
            <v>0</v>
          </cell>
          <cell r="K1179" t="str">
            <v>SIM.</v>
          </cell>
          <cell r="L1179">
            <v>41514</v>
          </cell>
          <cell r="M1179">
            <v>41358</v>
          </cell>
          <cell r="N1179">
            <v>19263091</v>
          </cell>
          <cell r="O1179" t="str">
            <v>Não. Decisão do 444 &lt; julho/2014</v>
          </cell>
          <cell r="P1179">
            <v>41638</v>
          </cell>
          <cell r="Q1179">
            <v>42004</v>
          </cell>
          <cell r="R1179">
            <v>0</v>
          </cell>
        </row>
        <row r="1180">
          <cell r="F1180" t="str">
            <v>144.009.799-20</v>
          </cell>
          <cell r="G1180" t="str">
            <v>Fazenda Alto da Mata - zona rural, São José do Rio Claro/MT</v>
          </cell>
          <cell r="H1180">
            <v>9</v>
          </cell>
          <cell r="I1180">
            <v>0</v>
          </cell>
          <cell r="J1180">
            <v>0</v>
          </cell>
          <cell r="K1180" t="str">
            <v>SIM. Extinção do feito sem resolução de mérito.</v>
          </cell>
          <cell r="L1180">
            <v>41367</v>
          </cell>
          <cell r="M1180">
            <v>41358</v>
          </cell>
          <cell r="N1180">
            <v>19299761</v>
          </cell>
          <cell r="O1180" t="str">
            <v>Não. Decisão do 444 &lt; julho/2014</v>
          </cell>
          <cell r="P1180">
            <v>41453</v>
          </cell>
          <cell r="Q1180">
            <v>42004</v>
          </cell>
          <cell r="R1180">
            <v>0</v>
          </cell>
        </row>
        <row r="1181">
          <cell r="F1181" t="str">
            <v>711.616.358-15</v>
          </cell>
          <cell r="G1181" t="str">
            <v>Fazenda Alta Floresta - Estrada Procomp, km 80, zona rural, Nova Bandeirantes/MT</v>
          </cell>
          <cell r="H1181">
            <v>7</v>
          </cell>
          <cell r="I1181">
            <v>0</v>
          </cell>
          <cell r="J1181">
            <v>0</v>
          </cell>
          <cell r="K1181" t="str">
            <v>SIM.</v>
          </cell>
          <cell r="L1181">
            <v>41409</v>
          </cell>
          <cell r="M1181">
            <v>41360</v>
          </cell>
          <cell r="N1181">
            <v>22671994</v>
          </cell>
          <cell r="O1181" t="str">
            <v>Não. Decisão do 444 &lt; julho/2014</v>
          </cell>
          <cell r="P1181">
            <v>41638</v>
          </cell>
          <cell r="Q1181">
            <v>42004</v>
          </cell>
          <cell r="R1181">
            <v>0</v>
          </cell>
        </row>
        <row r="1182">
          <cell r="F1182" t="str">
            <v>614.816.101-04</v>
          </cell>
          <cell r="G1182" t="str">
            <v>Canteiro de obras - R. Traíra, 25, Jardim Laranja Doce, Dourados/MS</v>
          </cell>
          <cell r="H1182">
            <v>15</v>
          </cell>
          <cell r="I1182">
            <v>0</v>
          </cell>
          <cell r="J1182">
            <v>0</v>
          </cell>
          <cell r="K1182" t="str">
            <v>SIM.</v>
          </cell>
          <cell r="L1182">
            <v>41389</v>
          </cell>
          <cell r="M1182">
            <v>41380</v>
          </cell>
          <cell r="N1182">
            <v>25177541</v>
          </cell>
          <cell r="O1182" t="str">
            <v>Não. Decisão do 444 &lt; julho/2014</v>
          </cell>
          <cell r="P1182">
            <v>41453</v>
          </cell>
          <cell r="Q1182">
            <v>42004</v>
          </cell>
          <cell r="R1182">
            <v>0</v>
          </cell>
        </row>
        <row r="1183">
          <cell r="F1183" t="str">
            <v>03.469.592/0001-83</v>
          </cell>
          <cell r="G1183" t="str">
            <v>Plantação de Erva Mate - Linha Lajeado Quintino, próximo ao bairro Sintrial III, Concórdia/SC</v>
          </cell>
          <cell r="H1183">
            <v>14</v>
          </cell>
          <cell r="I1183">
            <v>0</v>
          </cell>
          <cell r="J1183">
            <v>0</v>
          </cell>
          <cell r="K1183" t="str">
            <v>SIM.</v>
          </cell>
          <cell r="L1183">
            <v>41425</v>
          </cell>
          <cell r="M1183">
            <v>41387</v>
          </cell>
          <cell r="N1183">
            <v>20803427</v>
          </cell>
          <cell r="O1183" t="str">
            <v>Não. Decisão do 444 &lt; julho/2014</v>
          </cell>
          <cell r="P1183">
            <v>41638</v>
          </cell>
          <cell r="Q1183">
            <v>42004</v>
          </cell>
          <cell r="R1183">
            <v>0</v>
          </cell>
        </row>
        <row r="1184">
          <cell r="F1184" t="str">
            <v>246.590.531-72</v>
          </cell>
          <cell r="G1184" t="str">
            <v>Fazenda Água Fria - Rod. GO 010, km 97, 5 km, à direita, zona rural, Vianópolis/GO</v>
          </cell>
          <cell r="H1184">
            <v>14</v>
          </cell>
          <cell r="I1184">
            <v>0</v>
          </cell>
          <cell r="J1184">
            <v>0</v>
          </cell>
          <cell r="K1184" t="str">
            <v>SIM.</v>
          </cell>
          <cell r="L1184">
            <v>41400</v>
          </cell>
          <cell r="M1184">
            <v>41389</v>
          </cell>
          <cell r="N1184">
            <v>25062280</v>
          </cell>
          <cell r="O1184" t="str">
            <v>Não. Decisão do 444 &lt; julho/2014</v>
          </cell>
          <cell r="P1184">
            <v>41453</v>
          </cell>
          <cell r="Q1184">
            <v>42004</v>
          </cell>
          <cell r="R1184">
            <v>0</v>
          </cell>
        </row>
        <row r="1185">
          <cell r="F1185" t="str">
            <v>924.408.278-00</v>
          </cell>
          <cell r="G1185" t="str">
            <v>Fazenda Santa Rita - Rod. MT 208, km 120, zona rural, Nova Monte Verde/MT</v>
          </cell>
          <cell r="H1185">
            <v>5</v>
          </cell>
          <cell r="I1185">
            <v>0</v>
          </cell>
          <cell r="J1185">
            <v>0</v>
          </cell>
          <cell r="K1185" t="str">
            <v>SIM.</v>
          </cell>
          <cell r="L1185">
            <v>41409</v>
          </cell>
          <cell r="M1185">
            <v>41400</v>
          </cell>
          <cell r="N1185">
            <v>24253596</v>
          </cell>
          <cell r="O1185" t="str">
            <v>Não. Decisão do 444 &lt; julho/2014</v>
          </cell>
          <cell r="P1185">
            <v>41453</v>
          </cell>
          <cell r="Q1185">
            <v>42004</v>
          </cell>
        </row>
        <row r="1186">
          <cell r="F1186" t="str">
            <v>731.725.963-20</v>
          </cell>
          <cell r="G1186" t="str">
            <v>Fazenda Santo Antônio - Povoado Arapari, zona rural, Santa Luzia/ MA</v>
          </cell>
          <cell r="H1186">
            <v>17</v>
          </cell>
          <cell r="I1186">
            <v>0</v>
          </cell>
          <cell r="K1186" t="str">
            <v>SIM.</v>
          </cell>
          <cell r="L1186">
            <v>41423</v>
          </cell>
          <cell r="M1186">
            <v>41407</v>
          </cell>
          <cell r="N1186">
            <v>24283975</v>
          </cell>
          <cell r="O1186" t="str">
            <v>Não. Decisão do 444 &lt; julho/2014</v>
          </cell>
          <cell r="P1186">
            <v>41638</v>
          </cell>
          <cell r="Q1186">
            <v>42004</v>
          </cell>
        </row>
        <row r="1187">
          <cell r="F1187" t="str">
            <v>292.942.742-68</v>
          </cell>
          <cell r="G1187" t="str">
            <v>Fazendas São Gabriel, Ouro Verde e Campo Verde - Rodovia PA 150, km 35, Ramal do Divino, km 33, zona rural, Tailândia/PA</v>
          </cell>
          <cell r="H1187">
            <v>52</v>
          </cell>
          <cell r="I1187">
            <v>0</v>
          </cell>
          <cell r="J1187">
            <v>0</v>
          </cell>
          <cell r="K1187" t="str">
            <v>SIM.</v>
          </cell>
          <cell r="L1187">
            <v>41484</v>
          </cell>
          <cell r="M1187">
            <v>41450</v>
          </cell>
          <cell r="N1187">
            <v>24213888</v>
          </cell>
          <cell r="O1187" t="str">
            <v>Não. Decisão do 444 &lt; julho/2014</v>
          </cell>
          <cell r="P1187">
            <v>41821</v>
          </cell>
          <cell r="Q1187">
            <v>42004</v>
          </cell>
        </row>
        <row r="1188">
          <cell r="F1188" t="str">
            <v>385.737.501-97</v>
          </cell>
          <cell r="G1188" t="str">
            <v>Fazenda Lagoa do Bauzinho - Distrito de Riverlândia, zona rural, Rio Verde/GO</v>
          </cell>
          <cell r="H1188">
            <v>2</v>
          </cell>
          <cell r="I1188">
            <v>0</v>
          </cell>
          <cell r="K1188" t="str">
            <v>SIM.</v>
          </cell>
          <cell r="L1188">
            <v>41472</v>
          </cell>
          <cell r="M1188">
            <v>41463</v>
          </cell>
          <cell r="N1188">
            <v>20470975</v>
          </cell>
          <cell r="O1188" t="str">
            <v>Não. Decisão do 444 &lt; julho/2014</v>
          </cell>
          <cell r="P1188">
            <v>41638</v>
          </cell>
          <cell r="Q1188">
            <v>42004</v>
          </cell>
        </row>
        <row r="1189">
          <cell r="F1189" t="str">
            <v>884.471.701-87</v>
          </cell>
          <cell r="G1189" t="str">
            <v>Fazenda Santa Rita - Rod. GO 326, km 36, à direita, zona rural, Anicuns/GO</v>
          </cell>
          <cell r="H1189">
            <v>14</v>
          </cell>
          <cell r="I1189">
            <v>0</v>
          </cell>
          <cell r="K1189" t="str">
            <v>SIM. Ajuizou ação, mas liminar foi indeferida.</v>
          </cell>
          <cell r="L1189">
            <v>41491</v>
          </cell>
          <cell r="M1189">
            <v>41471</v>
          </cell>
          <cell r="N1189">
            <v>20452519</v>
          </cell>
          <cell r="O1189" t="str">
            <v>Não. Decisão do 444 &lt; julho/2014</v>
          </cell>
          <cell r="P1189">
            <v>41638</v>
          </cell>
          <cell r="Q1189">
            <v>42004</v>
          </cell>
        </row>
        <row r="1190">
          <cell r="F1190" t="str">
            <v>443.308.479-49</v>
          </cell>
          <cell r="G1190" t="str">
            <v>Sítio Ricardo (Fazenda Goulart) - zona rural, Santa Cecília/SC</v>
          </cell>
          <cell r="H1190">
            <v>6</v>
          </cell>
          <cell r="K1190" t="str">
            <v>SIM.</v>
          </cell>
          <cell r="L1190">
            <v>41738</v>
          </cell>
          <cell r="M1190">
            <v>41481</v>
          </cell>
          <cell r="N1190">
            <v>20702663</v>
          </cell>
          <cell r="O1190" t="str">
            <v>Não. Decisão do 444 &lt; julho/2014. Auto consistente e com expressa caracterização de trabalho análogo à escravo</v>
          </cell>
          <cell r="P1190">
            <v>41821</v>
          </cell>
          <cell r="Q1190">
            <v>42004</v>
          </cell>
        </row>
        <row r="1191">
          <cell r="F1191" t="str">
            <v>01.784.633/0003-62</v>
          </cell>
          <cell r="G1191" t="str">
            <v>Canteiro de obras - Loteamento "Marisa Letícia Lula da Silva", bairro São José, Penedo/AL</v>
          </cell>
          <cell r="H1191">
            <v>11</v>
          </cell>
          <cell r="I1191">
            <v>0</v>
          </cell>
          <cell r="J1191">
            <v>0</v>
          </cell>
          <cell r="K1191" t="str">
            <v>SIM.</v>
          </cell>
          <cell r="L1191">
            <v>41652</v>
          </cell>
          <cell r="M1191">
            <v>41501</v>
          </cell>
          <cell r="N1191">
            <v>19265263</v>
          </cell>
          <cell r="O1191" t="str">
            <v>Não. Decisão do 444 &lt; julho/2014. Auto consistente e com expressa caracterização de trabalho análogo à escravo</v>
          </cell>
          <cell r="P1191">
            <v>41821</v>
          </cell>
          <cell r="Q1191">
            <v>42004</v>
          </cell>
        </row>
        <row r="1192">
          <cell r="F1192" t="str">
            <v>316.638.772-20</v>
          </cell>
          <cell r="G1192" t="str">
            <v>Fazenda Vitória - localidade de Extrema, zona rural, Porto Velho/RO</v>
          </cell>
          <cell r="H1192">
            <v>5</v>
          </cell>
          <cell r="I1192">
            <v>0</v>
          </cell>
          <cell r="K1192" t="str">
            <v>SIM.</v>
          </cell>
          <cell r="L1192">
            <v>41528</v>
          </cell>
          <cell r="M1192">
            <v>41519</v>
          </cell>
          <cell r="N1192">
            <v>17797781</v>
          </cell>
          <cell r="O1192" t="str">
            <v>Não. Decisão do 444 &lt; julho/2014</v>
          </cell>
          <cell r="P1192">
            <v>41638</v>
          </cell>
          <cell r="Q1192">
            <v>42004</v>
          </cell>
        </row>
        <row r="1193">
          <cell r="F1193" t="str">
            <v>326.945.712-04</v>
          </cell>
          <cell r="G1193" t="str">
            <v>Área de manejo florestal - ramal do Ibama, km 19, lote 34, setor B, gleba Caracol,zona rural, Porto Velho/RO</v>
          </cell>
          <cell r="H1193">
            <v>5</v>
          </cell>
          <cell r="I1193">
            <v>0</v>
          </cell>
          <cell r="J1193">
            <v>0</v>
          </cell>
          <cell r="K1193" t="str">
            <v>SIM.</v>
          </cell>
          <cell r="L1193">
            <v>41635</v>
          </cell>
          <cell r="M1193">
            <v>41535</v>
          </cell>
          <cell r="N1193">
            <v>17788218</v>
          </cell>
          <cell r="O1193" t="str">
            <v>Não. Decisão do 444 &lt; julho/2014</v>
          </cell>
          <cell r="P1193">
            <v>41821</v>
          </cell>
          <cell r="Q1193">
            <v>42004</v>
          </cell>
        </row>
        <row r="1194">
          <cell r="F1194" t="str">
            <v>37.497.237/0001-30</v>
          </cell>
          <cell r="G1194" t="str">
            <v>Área de colheita de cana de açúcar - Distrito de Chumbo, Poconé/MT</v>
          </cell>
          <cell r="H1194">
            <v>28</v>
          </cell>
          <cell r="K1194" t="str">
            <v>SIM.</v>
          </cell>
          <cell r="L1194">
            <v>41567</v>
          </cell>
          <cell r="M1194">
            <v>41547</v>
          </cell>
          <cell r="N1194">
            <v>22674799</v>
          </cell>
          <cell r="O1194" t="str">
            <v>Não. Decisão do 444 &lt; julho/2014</v>
          </cell>
          <cell r="P1194">
            <v>41821</v>
          </cell>
          <cell r="Q1194">
            <v>42004</v>
          </cell>
        </row>
        <row r="1195">
          <cell r="F1195" t="str">
            <v>05.633.466/0001-48</v>
          </cell>
          <cell r="G1195" t="str">
            <v>Fazenda Coronel Gil Alencar (Gilrassic Park) - Rod. BR 222, km 30, Santa Inês/MA.</v>
          </cell>
          <cell r="H1195">
            <v>12</v>
          </cell>
          <cell r="I1195">
            <v>0</v>
          </cell>
          <cell r="J1195">
            <v>0</v>
          </cell>
          <cell r="K1195" t="str">
            <v>NÃO. Decisão anterior a dez/2012</v>
          </cell>
          <cell r="L1195">
            <v>41172</v>
          </cell>
          <cell r="M1195" t="str">
            <v>Não pesquisado</v>
          </cell>
          <cell r="N1195">
            <v>0</v>
          </cell>
          <cell r="O1195">
            <v>0</v>
          </cell>
          <cell r="P1195">
            <v>41271</v>
          </cell>
          <cell r="Q1195">
            <v>42003</v>
          </cell>
          <cell r="R1195">
            <v>0</v>
          </cell>
        </row>
        <row r="1196">
          <cell r="F1196" t="str">
            <v>517.237.352-72</v>
          </cell>
          <cell r="G1196" t="str">
            <v>Fazenda Jequitibá (Cássios e Marias) - Vicinal do Pitinga, km 13, zona rural, Jacundá/PA</v>
          </cell>
          <cell r="H1196">
            <v>15</v>
          </cell>
          <cell r="I1196">
            <v>0</v>
          </cell>
          <cell r="J1196">
            <v>0</v>
          </cell>
          <cell r="K1196" t="str">
            <v>SIM.</v>
          </cell>
          <cell r="L1196">
            <v>41619</v>
          </cell>
          <cell r="M1196">
            <v>41610</v>
          </cell>
          <cell r="N1196">
            <v>24667790</v>
          </cell>
          <cell r="O1196" t="str">
            <v>Não. Decisão do 444 &lt; julho/2014</v>
          </cell>
          <cell r="P1196">
            <v>41821</v>
          </cell>
          <cell r="Q1196">
            <v>42004</v>
          </cell>
        </row>
        <row r="1197">
          <cell r="F1197" t="str">
            <v>331.015.821-72</v>
          </cell>
          <cell r="G1197" t="str">
            <v>Fazenda Sombra da Tarde - zona rural, Açailândia/MA</v>
          </cell>
          <cell r="H1197">
            <v>5</v>
          </cell>
          <cell r="I1197">
            <v>0</v>
          </cell>
          <cell r="J1197">
            <v>0</v>
          </cell>
          <cell r="K1197" t="str">
            <v>SIM.</v>
          </cell>
          <cell r="L1197">
            <v>41708</v>
          </cell>
          <cell r="M1197">
            <v>41698</v>
          </cell>
          <cell r="N1197">
            <v>24208663</v>
          </cell>
          <cell r="O1197" t="str">
            <v>Não. Decisão do 444 &lt; julho/2014. Auto consistente e com expressa caracterização de trabalho análogo à escravo</v>
          </cell>
          <cell r="P1197">
            <v>41821</v>
          </cell>
          <cell r="Q1197">
            <v>42004</v>
          </cell>
        </row>
        <row r="1198">
          <cell r="F1198" t="str">
            <v>250.475.909-68</v>
          </cell>
          <cell r="G1198" t="str">
            <v>Fazenda Lageadinho - Rod. BR 116, km 264, zona rural, Capão Alto/SC</v>
          </cell>
          <cell r="H1198">
            <v>13</v>
          </cell>
          <cell r="I1198">
            <v>0</v>
          </cell>
          <cell r="K1198" t="str">
            <v>SIM.</v>
          </cell>
          <cell r="L1198">
            <v>41742</v>
          </cell>
          <cell r="M1198">
            <v>41722</v>
          </cell>
          <cell r="N1198">
            <v>20702523</v>
          </cell>
          <cell r="O1198" t="str">
            <v>Não. Decisão do 444 &lt; julho/2014. Auto consistente e com expressa caracterização de trabalho análogo à escravo</v>
          </cell>
          <cell r="P1198">
            <v>41821</v>
          </cell>
          <cell r="Q1198">
            <v>42004</v>
          </cell>
        </row>
        <row r="1199">
          <cell r="F1199" t="str">
            <v>224.871.718-04</v>
          </cell>
          <cell r="G1199" t="str">
            <v>Sítio São José - zona rural, Pirassununga/SP</v>
          </cell>
          <cell r="H1199">
            <v>26</v>
          </cell>
          <cell r="I1199">
            <v>0</v>
          </cell>
          <cell r="J1199">
            <v>0</v>
          </cell>
          <cell r="K1199" t="str">
            <v>SIM.</v>
          </cell>
          <cell r="L1199">
            <v>41281</v>
          </cell>
          <cell r="M1199" t="str">
            <v>Fora do CPMR</v>
          </cell>
          <cell r="N1199">
            <v>0</v>
          </cell>
          <cell r="O1199">
            <v>0</v>
          </cell>
          <cell r="P1199">
            <v>41453</v>
          </cell>
          <cell r="Q1199">
            <v>42004</v>
          </cell>
        </row>
        <row r="1200">
          <cell r="F1200" t="str">
            <v>06.928.916/0001-92</v>
          </cell>
          <cell r="G1200" t="str">
            <v>Canteiro de obras - R. João Bonissoni, 2215, Distrito Industrial Pradópolis/SP</v>
          </cell>
          <cell r="H1200">
            <v>9</v>
          </cell>
          <cell r="I1200">
            <v>0</v>
          </cell>
          <cell r="J1200">
            <v>0</v>
          </cell>
          <cell r="K1200" t="str">
            <v>SIM.</v>
          </cell>
          <cell r="L1200">
            <v>41281</v>
          </cell>
          <cell r="M1200" t="str">
            <v>Fora do CPMR</v>
          </cell>
          <cell r="N1200">
            <v>0</v>
          </cell>
          <cell r="O1200">
            <v>0</v>
          </cell>
          <cell r="P1200">
            <v>41453</v>
          </cell>
          <cell r="Q1200">
            <v>42004</v>
          </cell>
        </row>
        <row r="1201">
          <cell r="F1201" t="str">
            <v>59.996.777/0001-09</v>
          </cell>
          <cell r="G1201" t="str">
            <v>Canteiro de obras - Av. Luiz Dumont Villares, 2078, 6° and. conj. 65, Parada Inglesa, São Paulo/SP</v>
          </cell>
          <cell r="H1201">
            <v>95</v>
          </cell>
          <cell r="I1201">
            <v>0</v>
          </cell>
          <cell r="J1201">
            <v>0</v>
          </cell>
          <cell r="K1201" t="str">
            <v>NÃO. Decisão anterior a dez/2012.</v>
          </cell>
          <cell r="L1201" t="str">
            <v>FORA DO CPMR</v>
          </cell>
          <cell r="M1201" t="str">
            <v>Fora do CPMR</v>
          </cell>
          <cell r="N1201">
            <v>0</v>
          </cell>
          <cell r="O1201">
            <v>0</v>
          </cell>
          <cell r="P1201">
            <v>41453</v>
          </cell>
          <cell r="Q1201">
            <v>42004</v>
          </cell>
        </row>
        <row r="1202">
          <cell r="F1202" t="str">
            <v>03.739.283/0001-86</v>
          </cell>
          <cell r="G1202" t="str">
            <v>Sede - Rod. SP 101, km 1, Vila Boa Vista, Campinas/SP</v>
          </cell>
          <cell r="H1202">
            <v>20</v>
          </cell>
          <cell r="I1202">
            <v>0</v>
          </cell>
          <cell r="J1202">
            <v>0</v>
          </cell>
          <cell r="K1202" t="str">
            <v>NÃO. Decisão anterior a dez/2012</v>
          </cell>
          <cell r="L1202">
            <v>41214</v>
          </cell>
          <cell r="M1202" t="str">
            <v>Fora do CPMR</v>
          </cell>
          <cell r="N1202">
            <v>0</v>
          </cell>
          <cell r="O1202">
            <v>0</v>
          </cell>
          <cell r="P1202">
            <v>41453</v>
          </cell>
          <cell r="Q1202">
            <v>42004</v>
          </cell>
        </row>
        <row r="1203">
          <cell r="F1203" t="str">
            <v>039.022.931-87</v>
          </cell>
          <cell r="G1203" t="str">
            <v>Fazenda Ipê - Chapada das Mangabeiras, zona rural, Barreiras do Piauí/PI</v>
          </cell>
          <cell r="H1203">
            <v>10</v>
          </cell>
          <cell r="I1203">
            <v>0</v>
          </cell>
          <cell r="J1203">
            <v>0</v>
          </cell>
          <cell r="K1203" t="str">
            <v>SIM.</v>
          </cell>
          <cell r="L1203">
            <v>41339</v>
          </cell>
          <cell r="M1203" t="str">
            <v>Não lavrado</v>
          </cell>
          <cell r="N1203">
            <v>0</v>
          </cell>
          <cell r="O1203">
            <v>0</v>
          </cell>
          <cell r="P1203">
            <v>41453</v>
          </cell>
          <cell r="Q1203">
            <v>42004</v>
          </cell>
        </row>
        <row r="1204">
          <cell r="F1204" t="str">
            <v>05.447.594/0001-05</v>
          </cell>
          <cell r="G1204" t="str">
            <v>Fazenda Recreio - Rod. BR 317, km 437, zona rural, Boca do Acre/AM</v>
          </cell>
          <cell r="H1204">
            <v>12</v>
          </cell>
          <cell r="I1204">
            <v>0</v>
          </cell>
          <cell r="J1204">
            <v>0</v>
          </cell>
          <cell r="K1204" t="str">
            <v>NÃO. Decisão anterior a dez/2012</v>
          </cell>
          <cell r="L1204">
            <v>41225</v>
          </cell>
          <cell r="M1204" t="str">
            <v>Não lavrado</v>
          </cell>
          <cell r="N1204">
            <v>0</v>
          </cell>
          <cell r="O1204">
            <v>0</v>
          </cell>
          <cell r="P1204">
            <v>41453</v>
          </cell>
          <cell r="Q1204">
            <v>42004</v>
          </cell>
        </row>
        <row r="1205">
          <cell r="F1205" t="str">
            <v>071.740.096-46</v>
          </cell>
          <cell r="G1205" t="str">
            <v>Fazenda Imperial - zona rural, Santa Rita do Tocantins/TO</v>
          </cell>
          <cell r="H1205">
            <v>12</v>
          </cell>
          <cell r="I1205">
            <v>0</v>
          </cell>
          <cell r="K1205" t="str">
            <v>SIM.</v>
          </cell>
          <cell r="L1205">
            <v>41435</v>
          </cell>
          <cell r="M1205" t="str">
            <v>Não lavrado</v>
          </cell>
          <cell r="N1205">
            <v>0</v>
          </cell>
          <cell r="O1205">
            <v>0</v>
          </cell>
          <cell r="P1205">
            <v>41638</v>
          </cell>
          <cell r="Q1205">
            <v>42004</v>
          </cell>
        </row>
        <row r="1206">
          <cell r="F1206" t="str">
            <v>040.979.316-79</v>
          </cell>
          <cell r="G1206" t="str">
            <v>Fazenda Gerais I e II - Loteamento Dueré, Crixás do Tocantins/TO</v>
          </cell>
          <cell r="H1206">
            <v>7</v>
          </cell>
          <cell r="I1206">
            <v>0</v>
          </cell>
          <cell r="K1206" t="str">
            <v>SIM.</v>
          </cell>
          <cell r="L1206">
            <v>41526</v>
          </cell>
          <cell r="M1206" t="str">
            <v>Não lavrado</v>
          </cell>
          <cell r="N1206">
            <v>0</v>
          </cell>
          <cell r="O1206">
            <v>0</v>
          </cell>
          <cell r="P1206">
            <v>41638</v>
          </cell>
          <cell r="Q1206">
            <v>42004</v>
          </cell>
        </row>
        <row r="1207">
          <cell r="F1207" t="str">
            <v>03.316.710/0001-13</v>
          </cell>
          <cell r="G1207" t="str">
            <v>Obra no Hipermercado Atacadão - Av. Garcia Rodrigues Paes, 12.416, Juiz de Fora/MG</v>
          </cell>
          <cell r="H1207">
            <v>45</v>
          </cell>
          <cell r="K1207" t="str">
            <v>SIM.</v>
          </cell>
          <cell r="L1207">
            <v>41736</v>
          </cell>
          <cell r="M1207" t="str">
            <v>Não lavrado</v>
          </cell>
          <cell r="N1207">
            <v>0</v>
          </cell>
          <cell r="O1207">
            <v>0</v>
          </cell>
          <cell r="P1207">
            <v>41821</v>
          </cell>
          <cell r="Q1207">
            <v>42004</v>
          </cell>
        </row>
        <row r="1208">
          <cell r="F1208" t="str">
            <v>734.781.806-00</v>
          </cell>
          <cell r="G1208" t="str">
            <v>Fazenda Três Riachos - zona rural, Santa Fé de Minas/MG</v>
          </cell>
          <cell r="H1208">
            <v>2</v>
          </cell>
          <cell r="I1208">
            <v>0</v>
          </cell>
          <cell r="K1208" t="str">
            <v>NÃO. Decisão anterior a dez/2012.</v>
          </cell>
          <cell r="L1208" t="str">
            <v>ANTES DE 12/2012</v>
          </cell>
          <cell r="M1208" t="str">
            <v>Não lavrado</v>
          </cell>
          <cell r="N1208">
            <v>0</v>
          </cell>
          <cell r="O1208">
            <v>0</v>
          </cell>
          <cell r="P1208">
            <v>41638</v>
          </cell>
          <cell r="Q1208">
            <v>42004</v>
          </cell>
        </row>
        <row r="1209">
          <cell r="F1209" t="str">
            <v>004.074.028-53</v>
          </cell>
          <cell r="G1209" t="str">
            <v>Fazenda Campinas - zona rural, Corumbá/MS</v>
          </cell>
          <cell r="H1209">
            <v>10</v>
          </cell>
          <cell r="I1209">
            <v>0</v>
          </cell>
          <cell r="J1209">
            <v>0</v>
          </cell>
          <cell r="K1209" t="str">
            <v>SIM.</v>
          </cell>
          <cell r="L1209">
            <v>41318</v>
          </cell>
          <cell r="M1209" t="str">
            <v>Não lavrado</v>
          </cell>
          <cell r="N1209">
            <v>0</v>
          </cell>
          <cell r="O1209">
            <v>0</v>
          </cell>
          <cell r="P1209">
            <v>41453</v>
          </cell>
          <cell r="Q1209">
            <v>42004</v>
          </cell>
        </row>
        <row r="1210">
          <cell r="F1210" t="str">
            <v>03.981.182/0001-17</v>
          </cell>
          <cell r="G1210" t="str">
            <v>Obra - Rod. PR 343, km 10, trecho Teresina/Altos, Teresina/PI</v>
          </cell>
          <cell r="H1210">
            <v>21</v>
          </cell>
          <cell r="I1210">
            <v>0</v>
          </cell>
          <cell r="J1210">
            <v>0</v>
          </cell>
          <cell r="K1210" t="str">
            <v>SIM.</v>
          </cell>
          <cell r="L1210">
            <v>41403</v>
          </cell>
          <cell r="M1210" t="str">
            <v>Não lavrado</v>
          </cell>
          <cell r="N1210">
            <v>0</v>
          </cell>
          <cell r="O1210">
            <v>0</v>
          </cell>
          <cell r="P1210">
            <v>41453</v>
          </cell>
          <cell r="Q1210">
            <v>42004</v>
          </cell>
        </row>
        <row r="1211">
          <cell r="F1211" t="str">
            <v>14.227.279/0001-55</v>
          </cell>
          <cell r="G1211" t="str">
            <v>Fazenda São Cristóvão I - Rod. TO 239, km 16, zona rural, Presidente Kennedy/TO</v>
          </cell>
          <cell r="H1211">
            <v>13</v>
          </cell>
          <cell r="I1211">
            <v>0</v>
          </cell>
          <cell r="K1211" t="str">
            <v>SIM.</v>
          </cell>
          <cell r="L1211">
            <v>41472</v>
          </cell>
          <cell r="M1211" t="str">
            <v>Não lavrado</v>
          </cell>
          <cell r="N1211">
            <v>0</v>
          </cell>
          <cell r="O1211">
            <v>0</v>
          </cell>
          <cell r="P1211">
            <v>41638</v>
          </cell>
          <cell r="Q1211">
            <v>42004</v>
          </cell>
        </row>
        <row r="1212">
          <cell r="F1212" t="str">
            <v>10.365.584/0001-52</v>
          </cell>
          <cell r="G1212" t="str">
            <v>Área de extração de madeira - Rod. PR 280, km 85, Horizonte, Palmas/PR</v>
          </cell>
          <cell r="H1212">
            <v>3</v>
          </cell>
          <cell r="I1212">
            <v>0</v>
          </cell>
          <cell r="J1212">
            <v>0</v>
          </cell>
          <cell r="K1212" t="str">
            <v>SIM.</v>
          </cell>
          <cell r="L1212">
            <v>41383</v>
          </cell>
          <cell r="M1212" t="str">
            <v>Não lavrado</v>
          </cell>
          <cell r="N1212">
            <v>0</v>
          </cell>
          <cell r="O1212">
            <v>0</v>
          </cell>
          <cell r="P1212">
            <v>41453</v>
          </cell>
          <cell r="Q1212">
            <v>42004</v>
          </cell>
        </row>
        <row r="1213">
          <cell r="F1213" t="str">
            <v>046.893.649-15</v>
          </cell>
          <cell r="G1213" t="str">
            <v>Fazenda Morada Verde - zona rural de Dianópolis/TO</v>
          </cell>
          <cell r="H1213">
            <v>9</v>
          </cell>
          <cell r="I1213">
            <v>0</v>
          </cell>
          <cell r="K1213" t="str">
            <v>SIM.</v>
          </cell>
          <cell r="L1213">
            <v>41565</v>
          </cell>
          <cell r="M1213" t="str">
            <v>Não lavrado</v>
          </cell>
          <cell r="N1213">
            <v>0</v>
          </cell>
          <cell r="O1213">
            <v>0</v>
          </cell>
          <cell r="P1213">
            <v>41638</v>
          </cell>
          <cell r="Q1213">
            <v>42004</v>
          </cell>
        </row>
        <row r="1214">
          <cell r="F1214" t="str">
            <v>091.671.021-15</v>
          </cell>
          <cell r="G1214" t="str">
            <v>Fazenda Santa Helena - Distrito de Itaguaçu, zona rural, Itajá/GO</v>
          </cell>
          <cell r="H1214">
            <v>7</v>
          </cell>
          <cell r="I1214">
            <v>0</v>
          </cell>
          <cell r="J1214">
            <v>0</v>
          </cell>
          <cell r="K1214" t="str">
            <v>SIM.</v>
          </cell>
          <cell r="L1214">
            <v>41602</v>
          </cell>
          <cell r="M1214" t="str">
            <v>Não lavrado</v>
          </cell>
          <cell r="N1214">
            <v>0</v>
          </cell>
          <cell r="O1214">
            <v>0</v>
          </cell>
          <cell r="P1214">
            <v>41821</v>
          </cell>
          <cell r="Q1214">
            <v>42004</v>
          </cell>
        </row>
        <row r="1215">
          <cell r="F1215" t="str">
            <v>06.103.904/0001-29</v>
          </cell>
          <cell r="G1215" t="str">
            <v>Oficina de costura - Rua Silva Pinto, 156, Bom Retiro, São Paulo/SP</v>
          </cell>
          <cell r="H1215">
            <v>9</v>
          </cell>
          <cell r="I1215">
            <v>0</v>
          </cell>
          <cell r="K1215" t="str">
            <v>NÃO. Decisão anterior a dez/2012.</v>
          </cell>
          <cell r="L1215" t="str">
            <v>ANTES DE 12/2012</v>
          </cell>
          <cell r="M1215" t="str">
            <v>Não lavrado</v>
          </cell>
          <cell r="N1215">
            <v>0</v>
          </cell>
          <cell r="O1215">
            <v>0</v>
          </cell>
          <cell r="P1215">
            <v>41638</v>
          </cell>
          <cell r="Q1215">
            <v>42004</v>
          </cell>
        </row>
        <row r="1216">
          <cell r="F1216" t="str">
            <v>305.095.649-68</v>
          </cell>
          <cell r="G1216" t="str">
            <v>Fazenda São José - zona rural, Camapuã/MS</v>
          </cell>
          <cell r="H1216">
            <v>9</v>
          </cell>
          <cell r="I1216">
            <v>0</v>
          </cell>
          <cell r="J1216">
            <v>0</v>
          </cell>
          <cell r="K1216" t="str">
            <v>NÃO. Decisão anterior a dez/2012</v>
          </cell>
          <cell r="L1216">
            <v>41200</v>
          </cell>
          <cell r="M1216" t="str">
            <v>Não lavrado</v>
          </cell>
          <cell r="N1216">
            <v>0</v>
          </cell>
          <cell r="O1216">
            <v>0</v>
          </cell>
          <cell r="P1216">
            <v>41453</v>
          </cell>
          <cell r="Q1216">
            <v>42004</v>
          </cell>
        </row>
        <row r="1217">
          <cell r="F1217" t="str">
            <v>001.705.931-34</v>
          </cell>
          <cell r="G1217" t="str">
            <v>Fazenda Boi Branco - Rod. BR 070, km 130, Distrito de Frecha (Vila da Sadia), Cáceres/MT.</v>
          </cell>
          <cell r="H1217">
            <v>3</v>
          </cell>
          <cell r="I1217">
            <v>0</v>
          </cell>
          <cell r="J1217">
            <v>0</v>
          </cell>
          <cell r="K1217" t="str">
            <v>NÃO. Decisão anterior a dez/2012</v>
          </cell>
          <cell r="L1217">
            <v>41101</v>
          </cell>
          <cell r="M1217" t="str">
            <v>Não pesquisado</v>
          </cell>
          <cell r="N1217">
            <v>0</v>
          </cell>
          <cell r="O1217">
            <v>0</v>
          </cell>
          <cell r="P1217">
            <v>41271</v>
          </cell>
          <cell r="Q1217">
            <v>42003</v>
          </cell>
          <cell r="R1217">
            <v>0</v>
          </cell>
        </row>
        <row r="1218">
          <cell r="F1218" t="str">
            <v>005.421.458-04</v>
          </cell>
          <cell r="G1218" t="str">
            <v>Fazenda Nova Esperança - Rod. BR 317, km 10, linha 1, a 72 km, zona rural, Lábrea/AM</v>
          </cell>
          <cell r="H1218">
            <v>3</v>
          </cell>
          <cell r="I1218">
            <v>0</v>
          </cell>
          <cell r="J1218">
            <v>0</v>
          </cell>
          <cell r="K1218" t="str">
            <v>SIM.</v>
          </cell>
          <cell r="L1218">
            <v>41264</v>
          </cell>
          <cell r="M1218" t="str">
            <v>Não lavrado</v>
          </cell>
          <cell r="N1218">
            <v>0</v>
          </cell>
          <cell r="O1218">
            <v>0</v>
          </cell>
          <cell r="P1218">
            <v>41453</v>
          </cell>
          <cell r="Q1218">
            <v>42004</v>
          </cell>
        </row>
        <row r="1219">
          <cell r="F1219" t="str">
            <v>590.087.763-91</v>
          </cell>
          <cell r="G1219" t="str">
            <v>Fazenda Boa Vista - zona rural, Nazaré do Piauí/PI</v>
          </cell>
          <cell r="H1219">
            <v>9</v>
          </cell>
          <cell r="I1219">
            <v>0</v>
          </cell>
          <cell r="K1219" t="str">
            <v>SIM.</v>
          </cell>
          <cell r="L1219">
            <v>41498</v>
          </cell>
          <cell r="M1219" t="str">
            <v>Não lavrado</v>
          </cell>
          <cell r="N1219">
            <v>0</v>
          </cell>
          <cell r="O1219">
            <v>0</v>
          </cell>
          <cell r="P1219">
            <v>41638</v>
          </cell>
          <cell r="Q1219">
            <v>42004</v>
          </cell>
        </row>
        <row r="1220">
          <cell r="F1220" t="str">
            <v>05.444.648/0001-70</v>
          </cell>
          <cell r="G1220" t="str">
            <v>Rua Major Lage, 370, bairro Ouro Preto, Belo Horizonte/MG</v>
          </cell>
          <cell r="H1220">
            <v>115</v>
          </cell>
          <cell r="I1220">
            <v>0</v>
          </cell>
          <cell r="K1220" t="str">
            <v>SIM.</v>
          </cell>
          <cell r="L1220">
            <v>41407</v>
          </cell>
          <cell r="M1220" t="str">
            <v>Não lavrado</v>
          </cell>
          <cell r="N1220">
            <v>0</v>
          </cell>
          <cell r="O1220">
            <v>0</v>
          </cell>
          <cell r="P1220">
            <v>41638</v>
          </cell>
          <cell r="Q1220">
            <v>42004</v>
          </cell>
        </row>
        <row r="1221">
          <cell r="F1221" t="str">
            <v>11.401.972/0001-04</v>
          </cell>
          <cell r="G1221" t="str">
            <v>Fazenda Três Riachos (ou Sossego) - zona rural, Santa Fé de Minas/MG</v>
          </cell>
          <cell r="H1221">
            <v>33</v>
          </cell>
          <cell r="I1221">
            <v>0</v>
          </cell>
          <cell r="J1221">
            <v>0</v>
          </cell>
          <cell r="K1221" t="str">
            <v>SIM.</v>
          </cell>
          <cell r="L1221">
            <v>41325</v>
          </cell>
          <cell r="M1221" t="str">
            <v>Não lavrado</v>
          </cell>
          <cell r="N1221">
            <v>0</v>
          </cell>
          <cell r="O1221">
            <v>0</v>
          </cell>
          <cell r="P1221">
            <v>41453</v>
          </cell>
          <cell r="Q1221">
            <v>42004</v>
          </cell>
        </row>
        <row r="1222">
          <cell r="F1222" t="str">
            <v>13.291.556/0001-26</v>
          </cell>
          <cell r="G1222" t="str">
            <v>Fazenda Colorado - zona rural, Bom Jesus/PI</v>
          </cell>
          <cell r="H1222">
            <v>14</v>
          </cell>
          <cell r="I1222">
            <v>0</v>
          </cell>
          <cell r="K1222" t="str">
            <v>SIM.</v>
          </cell>
          <cell r="L1222">
            <v>41438</v>
          </cell>
          <cell r="M1222" t="str">
            <v>Não lavrado</v>
          </cell>
          <cell r="N1222">
            <v>0</v>
          </cell>
          <cell r="O1222">
            <v>0</v>
          </cell>
          <cell r="P1222">
            <v>41638</v>
          </cell>
          <cell r="Q1222">
            <v>42004</v>
          </cell>
        </row>
        <row r="1223">
          <cell r="F1223" t="str">
            <v>338.477.389-68</v>
          </cell>
          <cell r="G1223" t="str">
            <v>Fazenda Olho Mágico I - zona rural, Formosa do Rio Preto/BA</v>
          </cell>
          <cell r="H1223">
            <v>21</v>
          </cell>
          <cell r="I1223">
            <v>0</v>
          </cell>
          <cell r="J1223">
            <v>0</v>
          </cell>
          <cell r="K1223" t="str">
            <v>SIM.</v>
          </cell>
          <cell r="L1223">
            <v>41320</v>
          </cell>
          <cell r="M1223" t="str">
            <v>Não lavrado</v>
          </cell>
          <cell r="N1223">
            <v>0</v>
          </cell>
          <cell r="O1223">
            <v>0</v>
          </cell>
          <cell r="P1223">
            <v>41453</v>
          </cell>
          <cell r="Q1223">
            <v>42004</v>
          </cell>
          <cell r="R1223">
            <v>0</v>
          </cell>
        </row>
        <row r="1224">
          <cell r="F1224" t="str">
            <v>219.697.520-68</v>
          </cell>
          <cell r="G1224" t="str">
            <v>Fazenda Santa Maria - Rod. TO 080, km 140, zona rural, Marianópolis/TO</v>
          </cell>
          <cell r="H1224">
            <v>45</v>
          </cell>
          <cell r="I1224">
            <v>0</v>
          </cell>
          <cell r="J1224">
            <v>0</v>
          </cell>
          <cell r="K1224" t="str">
            <v>SIM.</v>
          </cell>
          <cell r="L1224">
            <v>41456</v>
          </cell>
          <cell r="M1224" t="str">
            <v>Não lavrado</v>
          </cell>
          <cell r="N1224">
            <v>0</v>
          </cell>
          <cell r="O1224">
            <v>0</v>
          </cell>
          <cell r="P1224">
            <v>41821</v>
          </cell>
          <cell r="Q1224">
            <v>42004</v>
          </cell>
        </row>
        <row r="1225">
          <cell r="F1225" t="str">
            <v>061.107.201-78</v>
          </cell>
          <cell r="G1225" t="str">
            <v>Fazenda Monte Cristo - zona rural, Pau D'Arco/PA</v>
          </cell>
          <cell r="H1225">
            <v>10</v>
          </cell>
          <cell r="I1225">
            <v>0</v>
          </cell>
          <cell r="J1225">
            <v>0</v>
          </cell>
          <cell r="K1225" t="str">
            <v>SIM.</v>
          </cell>
          <cell r="L1225">
            <v>41572</v>
          </cell>
          <cell r="M1225" t="str">
            <v>Não lavrado</v>
          </cell>
          <cell r="N1225">
            <v>0</v>
          </cell>
          <cell r="O1225">
            <v>0</v>
          </cell>
          <cell r="P1225">
            <v>41821</v>
          </cell>
          <cell r="Q1225">
            <v>42004</v>
          </cell>
        </row>
        <row r="1226">
          <cell r="F1226" t="str">
            <v>735.116.508-44</v>
          </cell>
          <cell r="G1226" t="str">
            <v>Fazenda Bauzinho – Rod. MS 306, km 62, mais 25 km, à esquerda, zona rural, Cassilândia/MS</v>
          </cell>
          <cell r="H1226">
            <v>9</v>
          </cell>
          <cell r="I1226">
            <v>0</v>
          </cell>
          <cell r="K1226" t="str">
            <v>SIM.</v>
          </cell>
          <cell r="L1226">
            <v>41528</v>
          </cell>
          <cell r="M1226" t="str">
            <v>Não lavrado</v>
          </cell>
          <cell r="N1226">
            <v>0</v>
          </cell>
          <cell r="O1226">
            <v>0</v>
          </cell>
          <cell r="P1226">
            <v>41638</v>
          </cell>
          <cell r="Q1226">
            <v>42004</v>
          </cell>
        </row>
        <row r="1227">
          <cell r="F1227" t="str">
            <v>009.150.172-53</v>
          </cell>
          <cell r="G1227" t="str">
            <v>Fazendas F38/FG/Cachoeirinha – Rod. BR 317, ramal do Monte, zona rural, Boca do Acre/AM</v>
          </cell>
          <cell r="H1227">
            <v>34</v>
          </cell>
          <cell r="I1227">
            <v>0</v>
          </cell>
          <cell r="J1227">
            <v>0</v>
          </cell>
          <cell r="K1227" t="str">
            <v>SIM.</v>
          </cell>
          <cell r="L1227">
            <v>41365</v>
          </cell>
          <cell r="M1227" t="str">
            <v>Não lavrado</v>
          </cell>
          <cell r="N1227">
            <v>0</v>
          </cell>
          <cell r="O1227">
            <v>0</v>
          </cell>
          <cell r="P1227">
            <v>41638</v>
          </cell>
          <cell r="Q1227">
            <v>42004</v>
          </cell>
          <cell r="R1227">
            <v>0</v>
          </cell>
        </row>
        <row r="1228">
          <cell r="F1228" t="str">
            <v>683.958.842-49</v>
          </cell>
          <cell r="G1228" t="str">
            <v>Fazendas Mustafa e Fam - Rod. BR 317, zona rural, Boca do Acre/ AM</v>
          </cell>
          <cell r="H1228">
            <v>26</v>
          </cell>
          <cell r="I1228">
            <v>0</v>
          </cell>
          <cell r="J1228">
            <v>0</v>
          </cell>
          <cell r="K1228" t="str">
            <v>SIM.</v>
          </cell>
          <cell r="L1228">
            <v>41365</v>
          </cell>
          <cell r="M1228" t="str">
            <v>Não lavrado</v>
          </cell>
          <cell r="N1228">
            <v>0</v>
          </cell>
          <cell r="O1228">
            <v>0</v>
          </cell>
          <cell r="P1228">
            <v>41638</v>
          </cell>
          <cell r="Q1228">
            <v>42004</v>
          </cell>
          <cell r="R1228">
            <v>0</v>
          </cell>
        </row>
        <row r="1229">
          <cell r="F1229" t="str">
            <v>775.775.312-00</v>
          </cell>
          <cell r="G1229" t="str">
            <v>Área de cultivo de hortaliças – Rod. BR 156, km 9, Curralinho n. 609, Macapá/AP</v>
          </cell>
          <cell r="H1229">
            <v>3</v>
          </cell>
          <cell r="I1229">
            <v>0</v>
          </cell>
          <cell r="J1229">
            <v>0</v>
          </cell>
          <cell r="K1229" t="str">
            <v>SIM.</v>
          </cell>
          <cell r="L1229">
            <v>41533</v>
          </cell>
          <cell r="M1229" t="str">
            <v>Não lavrado</v>
          </cell>
          <cell r="N1229">
            <v>0</v>
          </cell>
          <cell r="O1229">
            <v>0</v>
          </cell>
          <cell r="P1229">
            <v>41638</v>
          </cell>
          <cell r="Q1229">
            <v>42004</v>
          </cell>
          <cell r="R1229">
            <v>0</v>
          </cell>
        </row>
        <row r="1230">
          <cell r="F1230" t="str">
            <v>06.766.026/0001-21</v>
          </cell>
          <cell r="G1230" t="str">
            <v>Fazenda Bonfim - zona rural, Codó/MA</v>
          </cell>
          <cell r="H1230">
            <v>7</v>
          </cell>
          <cell r="I1230">
            <v>0</v>
          </cell>
          <cell r="J1230">
            <v>0</v>
          </cell>
          <cell r="K1230" t="str">
            <v>SIM.</v>
          </cell>
          <cell r="L1230">
            <v>41381</v>
          </cell>
          <cell r="M1230" t="str">
            <v>Não lavrado</v>
          </cell>
          <cell r="N1230">
            <v>0</v>
          </cell>
          <cell r="O1230">
            <v>0</v>
          </cell>
          <cell r="P1230">
            <v>41453</v>
          </cell>
          <cell r="Q1230">
            <v>42004</v>
          </cell>
          <cell r="R1230">
            <v>0</v>
          </cell>
        </row>
        <row r="1231">
          <cell r="F1231" t="str">
            <v>554.787.356-04</v>
          </cell>
          <cell r="G1231" t="str">
            <v>Fazenda Rio da Prata - Rod. BR 158, zona rural, Santana do Araguaia/PA</v>
          </cell>
          <cell r="H1231">
            <v>13</v>
          </cell>
          <cell r="I1231">
            <v>0</v>
          </cell>
          <cell r="J1231">
            <v>0</v>
          </cell>
          <cell r="K1231" t="str">
            <v>SIM.</v>
          </cell>
          <cell r="L1231">
            <v>41495</v>
          </cell>
          <cell r="M1231" t="str">
            <v>Não lavrado</v>
          </cell>
          <cell r="N1231">
            <v>0</v>
          </cell>
          <cell r="O1231">
            <v>0</v>
          </cell>
          <cell r="P1231">
            <v>41638</v>
          </cell>
          <cell r="Q1231">
            <v>42004</v>
          </cell>
          <cell r="R1231">
            <v>0</v>
          </cell>
        </row>
        <row r="1232">
          <cell r="F1232" t="str">
            <v>426.398.830-20</v>
          </cell>
          <cell r="G1232" t="str">
            <v>Fazenda Alegria do Machorras - zona rural, Palmas/PR</v>
          </cell>
          <cell r="H1232">
            <v>3</v>
          </cell>
          <cell r="I1232">
            <v>0</v>
          </cell>
          <cell r="J1232">
            <v>0</v>
          </cell>
          <cell r="K1232" t="str">
            <v>SIM.</v>
          </cell>
          <cell r="L1232">
            <v>41628</v>
          </cell>
          <cell r="M1232" t="str">
            <v>Não lavrado</v>
          </cell>
          <cell r="N1232">
            <v>0</v>
          </cell>
          <cell r="O1232">
            <v>0</v>
          </cell>
          <cell r="P1232">
            <v>41821</v>
          </cell>
          <cell r="Q1232">
            <v>42004</v>
          </cell>
          <cell r="R1232">
            <v>0</v>
          </cell>
        </row>
        <row r="1233">
          <cell r="F1233" t="str">
            <v>07.531.421/0001-98</v>
          </cell>
          <cell r="G1233" t="str">
            <v>Obra no Shopping Riomar - Rua República do Líbano, s/n, Pina, Recife/PE</v>
          </cell>
          <cell r="H1233">
            <v>6</v>
          </cell>
          <cell r="I1233">
            <v>0</v>
          </cell>
          <cell r="J1233">
            <v>0</v>
          </cell>
          <cell r="K1233" t="str">
            <v>SIM.</v>
          </cell>
          <cell r="L1233">
            <v>41631</v>
          </cell>
          <cell r="M1233" t="str">
            <v>Não lavrado</v>
          </cell>
          <cell r="N1233">
            <v>0</v>
          </cell>
          <cell r="O1233">
            <v>0</v>
          </cell>
          <cell r="P1233">
            <v>41821</v>
          </cell>
          <cell r="Q1233">
            <v>42004</v>
          </cell>
          <cell r="R1233">
            <v>0</v>
          </cell>
        </row>
        <row r="1234">
          <cell r="F1234" t="str">
            <v>826.369.668-20</v>
          </cell>
          <cell r="G1234" t="str">
            <v>Fazenda Recoma - Rod. TO 464, km 62, Loteamento Bananal, zona rural, Porto Nacional/TO</v>
          </cell>
          <cell r="H1234">
            <v>12</v>
          </cell>
          <cell r="I1234">
            <v>0</v>
          </cell>
          <cell r="J1234">
            <v>0</v>
          </cell>
          <cell r="K1234" t="str">
            <v>SIM.</v>
          </cell>
          <cell r="L1234">
            <v>41396</v>
          </cell>
          <cell r="M1234" t="str">
            <v>Não lavrado</v>
          </cell>
          <cell r="N1234">
            <v>0</v>
          </cell>
          <cell r="O1234">
            <v>0</v>
          </cell>
          <cell r="P1234">
            <v>41453</v>
          </cell>
          <cell r="Q1234">
            <v>42004</v>
          </cell>
          <cell r="R1234">
            <v>0</v>
          </cell>
        </row>
        <row r="1235">
          <cell r="F1235" t="str">
            <v>208.997.420-68</v>
          </cell>
          <cell r="G1235" t="str">
            <v>Fazenda Rio Claro, Gleba 1 - Pontal do Ribeiro Ariranha com o Rio Claro, Jataí/GO</v>
          </cell>
          <cell r="H1235">
            <v>16</v>
          </cell>
          <cell r="I1235">
            <v>0</v>
          </cell>
          <cell r="J1235">
            <v>0</v>
          </cell>
          <cell r="K1235" t="str">
            <v>SIM.</v>
          </cell>
          <cell r="L1235">
            <v>41460</v>
          </cell>
          <cell r="M1235" t="str">
            <v>Não lavrado</v>
          </cell>
          <cell r="N1235">
            <v>0</v>
          </cell>
          <cell r="O1235">
            <v>0</v>
          </cell>
          <cell r="P1235">
            <v>41638</v>
          </cell>
          <cell r="Q1235">
            <v>42004</v>
          </cell>
          <cell r="R1235">
            <v>0</v>
          </cell>
        </row>
        <row r="1236">
          <cell r="F1236" t="str">
            <v>928.751.061-04</v>
          </cell>
          <cell r="G1236" t="str">
            <v>Gleba situada na Rod. BR 163 - Rod. BR 163, km 54, sentido Novo Progresso a Morais de Almeida, com acesso pela vicinal Dimantino, km 60, Altamira/PA</v>
          </cell>
          <cell r="H1236">
            <v>3</v>
          </cell>
          <cell r="I1236">
            <v>0</v>
          </cell>
          <cell r="J1236">
            <v>0</v>
          </cell>
          <cell r="K1236" t="str">
            <v>SIM.</v>
          </cell>
          <cell r="L1236">
            <v>41458</v>
          </cell>
          <cell r="M1236" t="str">
            <v>Não lavrado</v>
          </cell>
          <cell r="N1236">
            <v>0</v>
          </cell>
          <cell r="O1236">
            <v>0</v>
          </cell>
          <cell r="P1236">
            <v>41638</v>
          </cell>
          <cell r="Q1236">
            <v>42004</v>
          </cell>
          <cell r="R1236">
            <v>0</v>
          </cell>
        </row>
        <row r="1237">
          <cell r="F1237" t="str">
            <v>985.951.641-34</v>
          </cell>
          <cell r="G1237" t="str">
            <v>Fazenda Estância do Buriti - Lotes 31-33, 35 e 36, Loteamento Laginha, zona rural, Porto Alegre do Tocantins/TO</v>
          </cell>
          <cell r="H1237">
            <v>14</v>
          </cell>
          <cell r="I1237">
            <v>0</v>
          </cell>
          <cell r="J1237">
            <v>0</v>
          </cell>
          <cell r="K1237" t="str">
            <v>SIM.</v>
          </cell>
          <cell r="L1237">
            <v>41389</v>
          </cell>
          <cell r="M1237" t="str">
            <v>Não lavrado</v>
          </cell>
          <cell r="N1237">
            <v>0</v>
          </cell>
          <cell r="O1237">
            <v>0</v>
          </cell>
          <cell r="P1237">
            <v>41453</v>
          </cell>
          <cell r="Q1237">
            <v>42004</v>
          </cell>
          <cell r="R1237">
            <v>0</v>
          </cell>
        </row>
        <row r="1238">
          <cell r="F1238" t="str">
            <v>10.354.179/0001-39</v>
          </cell>
          <cell r="G1238" t="str">
            <v>Fazenda Mimosal - zona rural, Bandeirantes/MS</v>
          </cell>
          <cell r="H1238">
            <v>1</v>
          </cell>
          <cell r="I1238">
            <v>0</v>
          </cell>
          <cell r="J1238">
            <v>0</v>
          </cell>
          <cell r="K1238" t="str">
            <v>SIM.</v>
          </cell>
          <cell r="L1238">
            <v>41435</v>
          </cell>
          <cell r="M1238" t="str">
            <v>Não lavrado</v>
          </cell>
          <cell r="N1238">
            <v>0</v>
          </cell>
          <cell r="O1238">
            <v>0</v>
          </cell>
          <cell r="P1238">
            <v>41638</v>
          </cell>
          <cell r="Q1238">
            <v>42004</v>
          </cell>
          <cell r="R1238">
            <v>0</v>
          </cell>
        </row>
        <row r="1239">
          <cell r="F1239" t="str">
            <v>199.782.946-00</v>
          </cell>
          <cell r="G1239" t="str">
            <v>Fazenda Scala II - zona rural de Cristalândia/TO</v>
          </cell>
          <cell r="H1239">
            <v>7</v>
          </cell>
          <cell r="I1239">
            <v>0</v>
          </cell>
          <cell r="J1239">
            <v>0</v>
          </cell>
          <cell r="K1239" t="str">
            <v>SIM.</v>
          </cell>
          <cell r="L1239">
            <v>41390</v>
          </cell>
          <cell r="M1239" t="str">
            <v>Não lavrado</v>
          </cell>
          <cell r="N1239">
            <v>0</v>
          </cell>
          <cell r="O1239">
            <v>0</v>
          </cell>
          <cell r="P1239">
            <v>41453</v>
          </cell>
          <cell r="Q1239">
            <v>42004</v>
          </cell>
          <cell r="R1239">
            <v>0</v>
          </cell>
        </row>
        <row r="1240">
          <cell r="F1240" t="str">
            <v>403.986.502-25</v>
          </cell>
          <cell r="G1240" t="str">
            <v>Sítio Maciel - Estrada do Curuatinga, zona rural, Uruará/PA</v>
          </cell>
          <cell r="H1240">
            <v>6</v>
          </cell>
          <cell r="I1240">
            <v>0</v>
          </cell>
          <cell r="J1240">
            <v>0</v>
          </cell>
          <cell r="K1240" t="str">
            <v>SIM.</v>
          </cell>
          <cell r="L1240">
            <v>41460</v>
          </cell>
          <cell r="M1240" t="str">
            <v>Não lavrado</v>
          </cell>
          <cell r="N1240">
            <v>0</v>
          </cell>
          <cell r="O1240">
            <v>0</v>
          </cell>
          <cell r="P1240">
            <v>41638</v>
          </cell>
          <cell r="Q1240">
            <v>42004</v>
          </cell>
          <cell r="R1240">
            <v>0</v>
          </cell>
        </row>
        <row r="1241">
          <cell r="F1241" t="str">
            <v>369.300.759-49</v>
          </cell>
          <cell r="G1241" t="str">
            <v>Fazenda Buriti - zona rural, Darcinópolis/TO</v>
          </cell>
          <cell r="H1241">
            <v>14</v>
          </cell>
          <cell r="I1241">
            <v>0</v>
          </cell>
          <cell r="J1241">
            <v>0</v>
          </cell>
          <cell r="K1241" t="str">
            <v>SIM.</v>
          </cell>
          <cell r="L1241">
            <v>41626</v>
          </cell>
          <cell r="M1241" t="str">
            <v>Não lavrado</v>
          </cell>
          <cell r="N1241">
            <v>0</v>
          </cell>
          <cell r="O1241">
            <v>0</v>
          </cell>
          <cell r="P1241">
            <v>41821</v>
          </cell>
          <cell r="Q1241">
            <v>42004</v>
          </cell>
          <cell r="R1241">
            <v>0</v>
          </cell>
        </row>
        <row r="1242">
          <cell r="F1242" t="str">
            <v>027.965.382-49</v>
          </cell>
          <cell r="G1242" t="str">
            <v>Fazenda São Francisco I - Rod. BR 317, km 26, ramal 2, 9 km, zona rural, Boca do Acre/AM</v>
          </cell>
          <cell r="H1242">
            <v>1</v>
          </cell>
          <cell r="I1242">
            <v>0</v>
          </cell>
          <cell r="J1242">
            <v>0</v>
          </cell>
          <cell r="K1242" t="str">
            <v>SIM.</v>
          </cell>
          <cell r="L1242">
            <v>41313</v>
          </cell>
          <cell r="M1242" t="str">
            <v>Não lavrado</v>
          </cell>
          <cell r="N1242">
            <v>0</v>
          </cell>
          <cell r="O1242">
            <v>0</v>
          </cell>
          <cell r="P1242">
            <v>41453</v>
          </cell>
          <cell r="Q1242">
            <v>42004</v>
          </cell>
          <cell r="R1242">
            <v>0</v>
          </cell>
        </row>
        <row r="1243">
          <cell r="F1243" t="str">
            <v>13.978.690/0001-08</v>
          </cell>
          <cell r="G1243" t="str">
            <v>Oficina de costura - R. Pará de Minas, 169, Jardim Peri, São Paulo/SP</v>
          </cell>
          <cell r="H1243">
            <v>11</v>
          </cell>
          <cell r="I1243">
            <v>0</v>
          </cell>
          <cell r="J1243">
            <v>0</v>
          </cell>
          <cell r="K1243" t="str">
            <v>NÃO. Decisão anterior a dez/2012</v>
          </cell>
          <cell r="L1243">
            <v>41214</v>
          </cell>
          <cell r="M1243" t="str">
            <v>Não lavrado</v>
          </cell>
          <cell r="N1243">
            <v>0</v>
          </cell>
          <cell r="O1243">
            <v>0</v>
          </cell>
          <cell r="P1243">
            <v>41453</v>
          </cell>
          <cell r="Q1243">
            <v>42004</v>
          </cell>
          <cell r="R1243">
            <v>0</v>
          </cell>
        </row>
        <row r="1244">
          <cell r="F1244" t="str">
            <v>509.742.549-91</v>
          </cell>
          <cell r="G1244" t="str">
            <v>Sítio Debas - Localidade de Gavião Bonito, zona rural, Reserva/PR</v>
          </cell>
          <cell r="H1244">
            <v>5</v>
          </cell>
          <cell r="I1244">
            <v>0</v>
          </cell>
          <cell r="J1244">
            <v>0</v>
          </cell>
          <cell r="K1244" t="str">
            <v>SIM.</v>
          </cell>
          <cell r="L1244">
            <v>41386</v>
          </cell>
          <cell r="M1244" t="str">
            <v>Não lavrado</v>
          </cell>
          <cell r="N1244">
            <v>0</v>
          </cell>
          <cell r="O1244">
            <v>0</v>
          </cell>
          <cell r="P1244">
            <v>41453</v>
          </cell>
          <cell r="Q1244">
            <v>42004</v>
          </cell>
          <cell r="R1244">
            <v>0</v>
          </cell>
        </row>
        <row r="1245">
          <cell r="F1245" t="str">
            <v>981.977.031-91</v>
          </cell>
          <cell r="G1245" t="str">
            <v>Fazenda Dois Meninos - zona rural, Itaquiraí/MS</v>
          </cell>
          <cell r="H1245">
            <v>34</v>
          </cell>
          <cell r="I1245">
            <v>0</v>
          </cell>
          <cell r="J1245">
            <v>0</v>
          </cell>
          <cell r="K1245" t="str">
            <v>SIM.</v>
          </cell>
          <cell r="L1245">
            <v>41382</v>
          </cell>
          <cell r="M1245">
            <v>41373</v>
          </cell>
          <cell r="N1245">
            <v>12249521</v>
          </cell>
          <cell r="O1245" t="str">
            <v>Não. Decisão do 444 &lt; julho/2014</v>
          </cell>
          <cell r="P1245">
            <v>41453</v>
          </cell>
          <cell r="Q1245">
            <v>42004</v>
          </cell>
          <cell r="R1245">
            <v>0</v>
          </cell>
        </row>
        <row r="1246">
          <cell r="F1246" t="str">
            <v>86.989.712/0001-09</v>
          </cell>
          <cell r="G1246" t="str">
            <v>Fazenda Retiro da Serra - Rod. Água Fria, s/n, km 06, zona rural, Maracaju/MS</v>
          </cell>
          <cell r="H1246">
            <v>4</v>
          </cell>
          <cell r="I1246">
            <v>0</v>
          </cell>
          <cell r="J1246">
            <v>0</v>
          </cell>
          <cell r="K1246" t="str">
            <v>SIM.</v>
          </cell>
          <cell r="L1246">
            <v>41431</v>
          </cell>
          <cell r="M1246">
            <v>41422</v>
          </cell>
          <cell r="N1246">
            <v>12253651</v>
          </cell>
          <cell r="O1246" t="str">
            <v>Não. Decisão do 444 &lt; julho/2014</v>
          </cell>
          <cell r="P1246">
            <v>41638</v>
          </cell>
          <cell r="Q1246">
            <v>42004</v>
          </cell>
          <cell r="R1246">
            <v>0</v>
          </cell>
        </row>
        <row r="1247">
          <cell r="F1247" t="str">
            <v>08.438.981/0001-65</v>
          </cell>
          <cell r="G1247" t="str">
            <v>Área de extração de madeira - Ituporanga/SC</v>
          </cell>
          <cell r="H1247">
            <v>7</v>
          </cell>
          <cell r="I1247">
            <v>0</v>
          </cell>
          <cell r="J1247">
            <v>0</v>
          </cell>
          <cell r="K1247" t="str">
            <v>SIM.</v>
          </cell>
          <cell r="L1247">
            <v>41465</v>
          </cell>
          <cell r="M1247">
            <v>41456</v>
          </cell>
          <cell r="N1247" t="str">
            <v>20011034-9 / 20011026-8</v>
          </cell>
          <cell r="O1247" t="str">
            <v>Não. Decisão do 444 &lt; julho/2014</v>
          </cell>
          <cell r="P1247">
            <v>41638</v>
          </cell>
          <cell r="Q1247">
            <v>42004</v>
          </cell>
          <cell r="R1247">
            <v>0</v>
          </cell>
        </row>
        <row r="1248">
          <cell r="F1248" t="str">
            <v>974.443.328-00</v>
          </cell>
          <cell r="G1248" t="str">
            <v>Carvoaria na Fazenda São Sebastião – Rod. BA 158, km 427, mais 28 km, à direita, zona rural, Ribeirão Cascalheira/MT</v>
          </cell>
          <cell r="H1248">
            <v>2</v>
          </cell>
          <cell r="I1248">
            <v>0</v>
          </cell>
          <cell r="J1248">
            <v>0</v>
          </cell>
          <cell r="K1248" t="str">
            <v>SIM.</v>
          </cell>
          <cell r="L1248">
            <v>41491</v>
          </cell>
          <cell r="M1248">
            <v>41481</v>
          </cell>
          <cell r="N1248">
            <v>200521365</v>
          </cell>
          <cell r="O1248" t="str">
            <v>Não. Decisão do 444 &lt; julho/2014</v>
          </cell>
          <cell r="P1248">
            <v>41638</v>
          </cell>
          <cell r="Q1248">
            <v>42004</v>
          </cell>
          <cell r="R1248">
            <v>0</v>
          </cell>
        </row>
        <row r="1249">
          <cell r="F1249" t="str">
            <v>339.990.315-49</v>
          </cell>
          <cell r="G1249" t="str">
            <v>Fazenda Palmital - Via Nova Veneza, km 13, zona rural, Goiânia/GO</v>
          </cell>
          <cell r="H1249">
            <v>12</v>
          </cell>
          <cell r="I1249">
            <v>0</v>
          </cell>
          <cell r="J1249">
            <v>0</v>
          </cell>
          <cell r="K1249" t="str">
            <v>SIM.</v>
          </cell>
          <cell r="L1249">
            <v>41505</v>
          </cell>
          <cell r="M1249">
            <v>41495</v>
          </cell>
          <cell r="N1249">
            <v>12280411</v>
          </cell>
          <cell r="O1249" t="str">
            <v>Não. Decisão do 444 &lt; julho/2014</v>
          </cell>
          <cell r="P1249">
            <v>41638</v>
          </cell>
          <cell r="Q1249">
            <v>42004</v>
          </cell>
          <cell r="R1249">
            <v>0</v>
          </cell>
        </row>
        <row r="1250">
          <cell r="F1250" t="str">
            <v>008.592.656-68</v>
          </cell>
          <cell r="G1250" t="str">
            <v>Fazenda Bandeirante - Linha 115, setor 10, Gleba Corumbiara, Chupinguaia/RO</v>
          </cell>
          <cell r="H1250">
            <v>11</v>
          </cell>
          <cell r="I1250">
            <v>0</v>
          </cell>
          <cell r="J1250">
            <v>0</v>
          </cell>
          <cell r="K1250" t="str">
            <v>SIM.</v>
          </cell>
          <cell r="L1250">
            <v>41507</v>
          </cell>
          <cell r="M1250">
            <v>41498</v>
          </cell>
          <cell r="N1250">
            <v>25276522</v>
          </cell>
          <cell r="O1250" t="str">
            <v>Não. Decisão do 444 &lt; julho/2014</v>
          </cell>
          <cell r="P1250">
            <v>41638</v>
          </cell>
          <cell r="Q1250">
            <v>42004</v>
          </cell>
          <cell r="R1250">
            <v>0</v>
          </cell>
        </row>
        <row r="1251">
          <cell r="F1251" t="str">
            <v>031.030.566-72</v>
          </cell>
          <cell r="G1251" t="str">
            <v>Fazenda Estrela Dalva - Barra do Ribeirão do Correia, margem esquerda do Rio Suassuí Pequeno, Rod. BR 259, km 28, Breajubinha, Governador Valadares/MG</v>
          </cell>
          <cell r="H1251">
            <v>1</v>
          </cell>
          <cell r="I1251">
            <v>0</v>
          </cell>
          <cell r="J1251">
            <v>0</v>
          </cell>
          <cell r="K1251" t="str">
            <v>SIM.</v>
          </cell>
          <cell r="L1251">
            <v>41515</v>
          </cell>
          <cell r="M1251">
            <v>41506</v>
          </cell>
          <cell r="N1251">
            <v>200822969</v>
          </cell>
          <cell r="O1251" t="str">
            <v>Não. Decisão do 444 &lt; julho/2014</v>
          </cell>
          <cell r="P1251">
            <v>41638</v>
          </cell>
          <cell r="Q1251">
            <v>42004</v>
          </cell>
          <cell r="R1251">
            <v>0</v>
          </cell>
        </row>
        <row r="1252">
          <cell r="F1252" t="str">
            <v>480.665.679-87</v>
          </cell>
          <cell r="G1252" t="str">
            <v>Área de extração de madeira - estrada principal Chapadão Unidas, Imbuia/SC</v>
          </cell>
          <cell r="H1252">
            <v>3</v>
          </cell>
          <cell r="I1252">
            <v>0</v>
          </cell>
          <cell r="J1252">
            <v>0</v>
          </cell>
          <cell r="K1252" t="str">
            <v>SIM.</v>
          </cell>
          <cell r="L1252">
            <v>41544</v>
          </cell>
          <cell r="M1252">
            <v>41535</v>
          </cell>
          <cell r="N1252" t="str">
            <v>20009922-1 / 20009923-0</v>
          </cell>
          <cell r="O1252" t="str">
            <v>Não. Decisão do 444 &lt; julho/2014</v>
          </cell>
          <cell r="P1252">
            <v>41638</v>
          </cell>
          <cell r="Q1252">
            <v>42004</v>
          </cell>
          <cell r="R1252">
            <v>0</v>
          </cell>
        </row>
        <row r="1253">
          <cell r="F1253" t="str">
            <v>04.522.544/0001-74</v>
          </cell>
          <cell r="G1253" t="str">
            <v>Áreas de vivência - alojamento localizado na Rua Treze, 99, Bonsuceso, Belo Horizonte/MG</v>
          </cell>
          <cell r="H1253">
            <v>11</v>
          </cell>
          <cell r="I1253">
            <v>0</v>
          </cell>
          <cell r="J1253">
            <v>0</v>
          </cell>
          <cell r="K1253" t="str">
            <v>SIM.</v>
          </cell>
          <cell r="L1253">
            <v>41564</v>
          </cell>
          <cell r="M1253">
            <v>41555</v>
          </cell>
          <cell r="N1253">
            <v>200977245</v>
          </cell>
          <cell r="O1253" t="str">
            <v>Não. Decisão do 444 &lt; julho/2014</v>
          </cell>
          <cell r="P1253">
            <v>41821</v>
          </cell>
          <cell r="Q1253">
            <v>42004</v>
          </cell>
          <cell r="R1253">
            <v>0</v>
          </cell>
        </row>
        <row r="1254">
          <cell r="F1254" t="str">
            <v>05.452.327/0001-18</v>
          </cell>
          <cell r="G1254" t="str">
            <v>Obra de Construção Civil - Rua Star, 243, Jardim Canadá, Nova Lima/MG</v>
          </cell>
          <cell r="H1254">
            <v>53</v>
          </cell>
          <cell r="I1254">
            <v>0</v>
          </cell>
          <cell r="J1254">
            <v>0</v>
          </cell>
          <cell r="K1254" t="str">
            <v>SIM.</v>
          </cell>
          <cell r="L1254">
            <v>41704</v>
          </cell>
          <cell r="M1254">
            <v>41558</v>
          </cell>
          <cell r="N1254">
            <v>24618918</v>
          </cell>
          <cell r="O1254" t="str">
            <v>Não. Decisão do 444 &lt; julho/2014. Auto consistente e com expressa caracterização de trabalho análogo à escravo</v>
          </cell>
          <cell r="P1254">
            <v>41821</v>
          </cell>
          <cell r="Q1254">
            <v>42004</v>
          </cell>
          <cell r="R1254">
            <v>0</v>
          </cell>
        </row>
        <row r="1255">
          <cell r="F1255" t="str">
            <v>16.660.902/0001-94</v>
          </cell>
          <cell r="G1255" t="str">
            <v>Canteiro de obras - Rua Leopoldina, 260, bairro Santo Antônio, Belo Horizonte/MG</v>
          </cell>
          <cell r="H1255">
            <v>6</v>
          </cell>
          <cell r="I1255">
            <v>0</v>
          </cell>
          <cell r="J1255">
            <v>0</v>
          </cell>
          <cell r="K1255" t="str">
            <v>SIM.</v>
          </cell>
          <cell r="L1255">
            <v>41571</v>
          </cell>
          <cell r="M1255">
            <v>41562</v>
          </cell>
          <cell r="N1255">
            <v>200465856</v>
          </cell>
          <cell r="O1255" t="str">
            <v>Não. Decisão do 444 &lt; julho/2014</v>
          </cell>
          <cell r="P1255">
            <v>41821</v>
          </cell>
          <cell r="Q1255">
            <v>42004</v>
          </cell>
          <cell r="R1255">
            <v>0</v>
          </cell>
        </row>
        <row r="1256">
          <cell r="F1256" t="str">
            <v>271.705.602-59</v>
          </cell>
          <cell r="G1256" t="str">
            <v>Fazenda Massangana - Linha C 60, km 30, zona rural, Ariquemes/RO</v>
          </cell>
          <cell r="H1256">
            <v>2</v>
          </cell>
          <cell r="I1256">
            <v>0</v>
          </cell>
          <cell r="J1256">
            <v>0</v>
          </cell>
          <cell r="K1256" t="str">
            <v>SIM.</v>
          </cell>
          <cell r="L1256">
            <v>41576</v>
          </cell>
          <cell r="M1256">
            <v>41565</v>
          </cell>
          <cell r="N1256">
            <v>200805185</v>
          </cell>
          <cell r="O1256" t="str">
            <v>Não. Decisão do 444 &lt; julho/2014</v>
          </cell>
          <cell r="P1256">
            <v>41821</v>
          </cell>
          <cell r="Q1256">
            <v>42004</v>
          </cell>
          <cell r="R1256">
            <v>0</v>
          </cell>
        </row>
        <row r="1257">
          <cell r="F1257" t="str">
            <v>705.704.936-68</v>
          </cell>
          <cell r="G1257" t="str">
            <v>Fazenda Ouro Verde - zona rural, Itirapuã/SP</v>
          </cell>
          <cell r="H1257">
            <v>26</v>
          </cell>
          <cell r="I1257">
            <v>0</v>
          </cell>
          <cell r="J1257">
            <v>0</v>
          </cell>
          <cell r="K1257" t="str">
            <v>SIM.</v>
          </cell>
          <cell r="L1257">
            <v>41589</v>
          </cell>
          <cell r="M1257">
            <v>41578</v>
          </cell>
          <cell r="N1257">
            <v>201358476</v>
          </cell>
          <cell r="O1257" t="str">
            <v>Não. Decisão do 444 &lt; julho/2014</v>
          </cell>
          <cell r="P1257">
            <v>41821</v>
          </cell>
          <cell r="Q1257">
            <v>42004</v>
          </cell>
          <cell r="R1257">
            <v>0</v>
          </cell>
        </row>
        <row r="1258">
          <cell r="F1258" t="str">
            <v>01.650.034/0001-94</v>
          </cell>
          <cell r="G1258" t="str">
            <v>Área de extração de erva mate - zona rural, Palmitos/SC</v>
          </cell>
          <cell r="H1258">
            <v>11</v>
          </cell>
          <cell r="I1258">
            <v>0</v>
          </cell>
          <cell r="J1258">
            <v>0</v>
          </cell>
          <cell r="K1258" t="str">
            <v>SIM.</v>
          </cell>
          <cell r="L1258">
            <v>41670</v>
          </cell>
          <cell r="M1258">
            <v>41661</v>
          </cell>
          <cell r="N1258">
            <v>200049267</v>
          </cell>
          <cell r="O1258" t="str">
            <v>Não. Decisão do 444 &lt; julho/2014. Auto consistente e com expressa caracterização de trabalho análogo à escravo</v>
          </cell>
          <cell r="P1258">
            <v>41821</v>
          </cell>
          <cell r="Q1258">
            <v>42004</v>
          </cell>
          <cell r="R1258">
            <v>0</v>
          </cell>
        </row>
        <row r="1259">
          <cell r="F1259" t="str">
            <v>163.605.751-91</v>
          </cell>
          <cell r="G1259" t="str">
            <v>Fazenda São Lourenço - Rodovia Dourados/Tahum, km 35, zona rural, Itahum/MS</v>
          </cell>
          <cell r="H1259">
            <v>1</v>
          </cell>
          <cell r="I1259">
            <v>0</v>
          </cell>
          <cell r="J1259">
            <v>0</v>
          </cell>
          <cell r="K1259" t="str">
            <v>SIM.</v>
          </cell>
          <cell r="L1259">
            <v>41715</v>
          </cell>
          <cell r="M1259">
            <v>41705</v>
          </cell>
          <cell r="N1259">
            <v>19223838</v>
          </cell>
          <cell r="O1259" t="str">
            <v>Não. Decisão do 444 &lt; julho/2014. Auto consistente, mas não usa expressamente o termo "trabalho escravo"; fala, de forma contundente, em condição degradante de trabalho.</v>
          </cell>
          <cell r="P1259">
            <v>41821</v>
          </cell>
          <cell r="Q1259">
            <v>42004</v>
          </cell>
          <cell r="R1259">
            <v>0</v>
          </cell>
        </row>
        <row r="1260">
          <cell r="F1260" t="str">
            <v>10.579.577/0003-15</v>
          </cell>
          <cell r="G1260" t="str">
            <v>Construção da Ferrovia Norte Sul - zona rural, União de Minas/MG</v>
          </cell>
          <cell r="H1260">
            <v>6</v>
          </cell>
          <cell r="I1260">
            <v>0</v>
          </cell>
          <cell r="J1260">
            <v>0</v>
          </cell>
          <cell r="K1260" t="str">
            <v>SIM. Sentença de 03/02/2016 no Proc. 0002252-51-2014.5.10.0021, em trâmite na 21ª VT de Brasília. Proibição de publicação em CADASTRO ou LISTA SUJA. Não se vislumbra óbice para a LAI. No TRT 10ª R - 21ªVT. 0001039-77.2014.5.10.0021: MS extinto sem julgamento do mérito com a revogação da liminar. Houve extinção do processo do Mandado de Segurança sem julgamento do mérito. Então, em nada nos atinge o processo judicial. Podemos desconsiderá-lo.</v>
          </cell>
          <cell r="L1260">
            <v>41634</v>
          </cell>
          <cell r="M1260" t="str">
            <v>Não pesquisado</v>
          </cell>
          <cell r="N1260">
            <v>0</v>
          </cell>
          <cell r="O1260">
            <v>0</v>
          </cell>
          <cell r="P1260">
            <v>41821</v>
          </cell>
          <cell r="Q1260">
            <v>41855</v>
          </cell>
          <cell r="R1260">
            <v>41943</v>
          </cell>
        </row>
        <row r="1261">
          <cell r="F1261" t="str">
            <v>01.519.235/0001-57</v>
          </cell>
          <cell r="G1261" t="str">
            <v>Canteiro de obras - Av. Rio Branco, 185, Centro, Rio de Janeiro/RJ</v>
          </cell>
          <cell r="H1261">
            <v>6</v>
          </cell>
          <cell r="I1261">
            <v>0</v>
          </cell>
          <cell r="J1261">
            <v>0</v>
          </cell>
          <cell r="K1261" t="str">
            <v>SIM.</v>
          </cell>
          <cell r="L1261">
            <v>41474</v>
          </cell>
          <cell r="M1261" t="str">
            <v>Não lavrado</v>
          </cell>
          <cell r="N1261">
            <v>0</v>
          </cell>
          <cell r="O1261">
            <v>0</v>
          </cell>
          <cell r="P1261">
            <v>41638</v>
          </cell>
          <cell r="Q1261">
            <v>42004</v>
          </cell>
          <cell r="R1261">
            <v>0</v>
          </cell>
        </row>
        <row r="1262">
          <cell r="F1262" t="str">
            <v>02.897.003/0001-03</v>
          </cell>
          <cell r="G1262" t="str">
            <v>Oficina de costura - Rua Coronel Emídio Piedade, 92, Pari, São Paulo/SP</v>
          </cell>
          <cell r="H1262">
            <v>6</v>
          </cell>
          <cell r="I1262">
            <v>0</v>
          </cell>
          <cell r="J1262">
            <v>0</v>
          </cell>
          <cell r="K1262" t="str">
            <v>SIM.</v>
          </cell>
          <cell r="L1262">
            <v>41596</v>
          </cell>
          <cell r="M1262" t="str">
            <v>Não lavrado</v>
          </cell>
          <cell r="N1262">
            <v>0</v>
          </cell>
          <cell r="O1262">
            <v>0</v>
          </cell>
          <cell r="P1262">
            <v>41821</v>
          </cell>
          <cell r="Q1262">
            <v>42004</v>
          </cell>
          <cell r="R1262">
            <v>0</v>
          </cell>
        </row>
        <row r="1263">
          <cell r="F1263" t="str">
            <v>140.950.413-15</v>
          </cell>
          <cell r="G1263" t="str">
            <v>Fazenda Lagoa Rasa - Estrada de Graja a Paracoá, zona rural, Granja/CE</v>
          </cell>
          <cell r="H1263">
            <v>85</v>
          </cell>
          <cell r="I1263">
            <v>0</v>
          </cell>
          <cell r="J1263">
            <v>0</v>
          </cell>
          <cell r="K1263" t="str">
            <v>SIM.</v>
          </cell>
          <cell r="L1263">
            <v>41722</v>
          </cell>
          <cell r="M1263" t="str">
            <v>Não lavrado</v>
          </cell>
          <cell r="N1263">
            <v>0</v>
          </cell>
          <cell r="O1263">
            <v>0</v>
          </cell>
          <cell r="P1263">
            <v>41821</v>
          </cell>
          <cell r="Q1263">
            <v>42004</v>
          </cell>
          <cell r="R1263">
            <v>0</v>
          </cell>
        </row>
        <row r="1264">
          <cell r="F1264" t="str">
            <v>11.953.881/0001-81</v>
          </cell>
          <cell r="G1264" t="str">
            <v>Canteiro de obras - Rua Ângelo Leonardo Tonietto, 1499, Caxias do Sul/RS</v>
          </cell>
          <cell r="H1264">
            <v>6</v>
          </cell>
          <cell r="I1264">
            <v>0</v>
          </cell>
          <cell r="J1264">
            <v>0</v>
          </cell>
          <cell r="K1264" t="str">
            <v>SIM.</v>
          </cell>
          <cell r="L1264">
            <v>41576</v>
          </cell>
          <cell r="M1264" t="str">
            <v>Não lavrado</v>
          </cell>
          <cell r="N1264">
            <v>0</v>
          </cell>
          <cell r="O1264">
            <v>0</v>
          </cell>
          <cell r="P1264">
            <v>41821</v>
          </cell>
          <cell r="Q1264">
            <v>42004</v>
          </cell>
          <cell r="R1264">
            <v>0</v>
          </cell>
        </row>
        <row r="1265">
          <cell r="F1265" t="str">
            <v>06.005.121/0001-02</v>
          </cell>
          <cell r="G1265" t="str">
            <v>Oficina de costura - Rua Manoel Henrique Tavares, 744, Centro, Toritama/PE</v>
          </cell>
          <cell r="H1265">
            <v>7</v>
          </cell>
          <cell r="I1265">
            <v>0</v>
          </cell>
          <cell r="J1265">
            <v>0</v>
          </cell>
          <cell r="K1265" t="str">
            <v>SIM.</v>
          </cell>
          <cell r="L1265">
            <v>41473</v>
          </cell>
          <cell r="M1265" t="str">
            <v>Não lavrado</v>
          </cell>
          <cell r="N1265">
            <v>0</v>
          </cell>
          <cell r="O1265">
            <v>0</v>
          </cell>
          <cell r="P1265">
            <v>41638</v>
          </cell>
          <cell r="Q1265">
            <v>42004</v>
          </cell>
          <cell r="R1265">
            <v>0</v>
          </cell>
        </row>
        <row r="1266">
          <cell r="F1266" t="str">
            <v>528.035.547-04</v>
          </cell>
          <cell r="G1266" t="str">
            <v>Fazenda Coroados - zona rural, Santa Rita do Pardo/MS</v>
          </cell>
          <cell r="H1266">
            <v>9</v>
          </cell>
          <cell r="I1266">
            <v>0</v>
          </cell>
          <cell r="J1266">
            <v>0</v>
          </cell>
          <cell r="K1266" t="str">
            <v>SIM.</v>
          </cell>
          <cell r="L1266">
            <v>41390</v>
          </cell>
          <cell r="M1266" t="str">
            <v>Não lavrado</v>
          </cell>
          <cell r="N1266">
            <v>0</v>
          </cell>
          <cell r="O1266">
            <v>0</v>
          </cell>
          <cell r="P1266">
            <v>41638</v>
          </cell>
          <cell r="Q1266">
            <v>42004</v>
          </cell>
          <cell r="R1266">
            <v>0</v>
          </cell>
        </row>
        <row r="1267">
          <cell r="F1267" t="str">
            <v>14.056.591/0001-23</v>
          </cell>
          <cell r="G1267" t="str">
            <v>Fazenda Canaã - zona rural, Bela Vista/MS</v>
          </cell>
          <cell r="H1267">
            <v>11</v>
          </cell>
          <cell r="I1267">
            <v>0</v>
          </cell>
          <cell r="J1267">
            <v>0</v>
          </cell>
          <cell r="K1267" t="str">
            <v>SIM.</v>
          </cell>
          <cell r="L1267">
            <v>41554</v>
          </cell>
          <cell r="M1267" t="str">
            <v>Não lavrado</v>
          </cell>
          <cell r="N1267">
            <v>0</v>
          </cell>
          <cell r="O1267">
            <v>0</v>
          </cell>
          <cell r="P1267">
            <v>41638</v>
          </cell>
          <cell r="Q1267">
            <v>42004</v>
          </cell>
          <cell r="R1267">
            <v>0</v>
          </cell>
        </row>
        <row r="1268">
          <cell r="F1268" t="str">
            <v>11.340.292/0001-28</v>
          </cell>
          <cell r="G1268" t="str">
            <v>Obra do Ed. Vale do São Francisco - Bairro Cohab Massangano, Petrolina/PE</v>
          </cell>
          <cell r="H1268">
            <v>1</v>
          </cell>
          <cell r="I1268">
            <v>0</v>
          </cell>
          <cell r="J1268">
            <v>0</v>
          </cell>
          <cell r="K1268" t="str">
            <v>SIM.</v>
          </cell>
          <cell r="L1268">
            <v>41757</v>
          </cell>
          <cell r="M1268" t="str">
            <v>Não lavrado</v>
          </cell>
          <cell r="N1268">
            <v>0</v>
          </cell>
          <cell r="O1268">
            <v>0</v>
          </cell>
          <cell r="P1268">
            <v>41821</v>
          </cell>
          <cell r="Q1268">
            <v>42004</v>
          </cell>
          <cell r="R1268">
            <v>0</v>
          </cell>
        </row>
        <row r="1269">
          <cell r="F1269" t="str">
            <v>01.154.626/0001-15</v>
          </cell>
          <cell r="G1269" t="str">
            <v>Obra Residencial Itavilly - Av. Raizama com ruas 04 a 09 e 18, qd. 19 a 25 e 30 a 33, Itaberaí/GO</v>
          </cell>
          <cell r="H1269">
            <v>70</v>
          </cell>
          <cell r="I1269">
            <v>0</v>
          </cell>
          <cell r="J1269">
            <v>0</v>
          </cell>
          <cell r="K1269" t="str">
            <v>SIM.</v>
          </cell>
          <cell r="L1269">
            <v>41697</v>
          </cell>
          <cell r="M1269" t="str">
            <v>Não lavrado</v>
          </cell>
          <cell r="N1269">
            <v>0</v>
          </cell>
          <cell r="O1269">
            <v>0</v>
          </cell>
          <cell r="P1269">
            <v>41821</v>
          </cell>
          <cell r="Q1269">
            <v>42004</v>
          </cell>
          <cell r="R1269">
            <v>0</v>
          </cell>
        </row>
        <row r="1270">
          <cell r="F1270" t="str">
            <v>981.788.301-91</v>
          </cell>
          <cell r="G1270" t="str">
            <v>Fazenda Pontal - zona rural, Aquidauana/MS</v>
          </cell>
          <cell r="H1270">
            <v>4</v>
          </cell>
          <cell r="I1270">
            <v>0</v>
          </cell>
          <cell r="J1270">
            <v>0</v>
          </cell>
          <cell r="K1270" t="str">
            <v>SIM.</v>
          </cell>
          <cell r="L1270">
            <v>41691</v>
          </cell>
          <cell r="M1270" t="str">
            <v>Não lavrado</v>
          </cell>
          <cell r="N1270">
            <v>0</v>
          </cell>
          <cell r="O1270">
            <v>0</v>
          </cell>
          <cell r="P1270">
            <v>41821</v>
          </cell>
          <cell r="Q1270">
            <v>42004</v>
          </cell>
          <cell r="R1270">
            <v>0</v>
          </cell>
        </row>
        <row r="1271">
          <cell r="F1271" t="str">
            <v>682.058.057-68</v>
          </cell>
          <cell r="G1271" t="str">
            <v>Fazenda Córrego dos Cavalos - Rod. BR 101 Norte, km 74, Córrego dos Cavalos, São Mateus/ES</v>
          </cell>
          <cell r="H1271">
            <v>13</v>
          </cell>
          <cell r="I1271">
            <v>0</v>
          </cell>
          <cell r="J1271">
            <v>0</v>
          </cell>
          <cell r="K1271" t="str">
            <v>SIM.</v>
          </cell>
          <cell r="L1271">
            <v>41542</v>
          </cell>
          <cell r="M1271" t="str">
            <v>Não lavrado</v>
          </cell>
          <cell r="N1271">
            <v>0</v>
          </cell>
          <cell r="O1271">
            <v>0</v>
          </cell>
          <cell r="P1271">
            <v>41638</v>
          </cell>
          <cell r="Q1271">
            <v>42004</v>
          </cell>
          <cell r="R1271">
            <v>0</v>
          </cell>
        </row>
        <row r="1272">
          <cell r="F1272" t="str">
            <v>013.578.918-49</v>
          </cell>
          <cell r="G1272" t="str">
            <v>Fazenda Quebracho - zona rural, Porto Murtinho/MS</v>
          </cell>
          <cell r="H1272">
            <v>12</v>
          </cell>
          <cell r="I1272">
            <v>0</v>
          </cell>
          <cell r="J1272">
            <v>0</v>
          </cell>
          <cell r="K1272" t="str">
            <v>SIM.</v>
          </cell>
          <cell r="L1272">
            <v>41578</v>
          </cell>
          <cell r="M1272" t="str">
            <v>Não lavrado</v>
          </cell>
          <cell r="N1272">
            <v>0</v>
          </cell>
          <cell r="O1272">
            <v>0</v>
          </cell>
          <cell r="P1272">
            <v>41821</v>
          </cell>
          <cell r="Q1272">
            <v>42004</v>
          </cell>
          <cell r="R1272">
            <v>0</v>
          </cell>
        </row>
        <row r="1273">
          <cell r="F1273" t="str">
            <v>11.248.974/0001-05</v>
          </cell>
          <cell r="G1273" t="str">
            <v>Oficinas de Costura - Rua Geraldo Alves de Andrade, 133, Jardim Brasil e Rua General Sócrates, 264, Penha, São Paulo/SP</v>
          </cell>
          <cell r="H1273">
            <v>9</v>
          </cell>
          <cell r="I1273">
            <v>0</v>
          </cell>
          <cell r="J1273">
            <v>0</v>
          </cell>
          <cell r="K1273" t="str">
            <v>SIM.</v>
          </cell>
          <cell r="L1273">
            <v>41702</v>
          </cell>
          <cell r="M1273" t="str">
            <v>Não lavrado</v>
          </cell>
          <cell r="N1273">
            <v>0</v>
          </cell>
          <cell r="O1273">
            <v>0</v>
          </cell>
          <cell r="P1273">
            <v>41821</v>
          </cell>
          <cell r="Q1273">
            <v>42004</v>
          </cell>
          <cell r="R1273">
            <v>0</v>
          </cell>
        </row>
        <row r="1274">
          <cell r="F1274" t="str">
            <v>236.519.706-04</v>
          </cell>
          <cell r="G1274" t="str">
            <v>Canteiro de obras - Rua Henrique Miranda Sá, lote 4, quadra 1, loteamento Recanto das Pedras, Bom Jardim, Juiz de Fora/MG</v>
          </cell>
          <cell r="H1274">
            <v>5</v>
          </cell>
          <cell r="I1274">
            <v>0</v>
          </cell>
          <cell r="J1274">
            <v>0</v>
          </cell>
          <cell r="K1274" t="str">
            <v>SIM.</v>
          </cell>
          <cell r="L1274">
            <v>41596</v>
          </cell>
          <cell r="M1274" t="str">
            <v>Não lavrado</v>
          </cell>
          <cell r="N1274">
            <v>0</v>
          </cell>
          <cell r="O1274">
            <v>0</v>
          </cell>
          <cell r="P1274">
            <v>41638</v>
          </cell>
          <cell r="Q1274">
            <v>42004</v>
          </cell>
          <cell r="R1274">
            <v>0</v>
          </cell>
        </row>
        <row r="1275">
          <cell r="F1275" t="str">
            <v>09.513.415/0001-33</v>
          </cell>
          <cell r="G1275" t="str">
            <v>Obra no campus da Universidade Federal de Juiz de Fora (UFJF) - Rua José Lourenço Kelmer, s/n, bairro São Pedro, Juiz de Fora/MG</v>
          </cell>
          <cell r="H1275">
            <v>21</v>
          </cell>
          <cell r="I1275">
            <v>0</v>
          </cell>
          <cell r="J1275">
            <v>0</v>
          </cell>
          <cell r="K1275" t="str">
            <v>SIM.</v>
          </cell>
          <cell r="L1275">
            <v>41719</v>
          </cell>
          <cell r="M1275" t="str">
            <v>Não lavrado</v>
          </cell>
          <cell r="N1275">
            <v>0</v>
          </cell>
          <cell r="O1275">
            <v>0</v>
          </cell>
          <cell r="P1275">
            <v>41821</v>
          </cell>
          <cell r="Q1275">
            <v>42004</v>
          </cell>
          <cell r="R1275">
            <v>0</v>
          </cell>
        </row>
        <row r="1276">
          <cell r="F1276" t="str">
            <v>822.472.186-87</v>
          </cell>
          <cell r="G1276" t="str">
            <v>Obra de Construção Civil - Rua Dr. Pedro Luiz, 237, Centro, Sete Lagoas/MG</v>
          </cell>
          <cell r="H1276">
            <v>12</v>
          </cell>
          <cell r="I1276">
            <v>0</v>
          </cell>
          <cell r="J1276">
            <v>0</v>
          </cell>
          <cell r="K1276" t="str">
            <v>SIM.</v>
          </cell>
          <cell r="L1276">
            <v>41736</v>
          </cell>
          <cell r="M1276">
            <v>41726</v>
          </cell>
          <cell r="N1276">
            <v>202932915</v>
          </cell>
          <cell r="O1276" t="str">
            <v>Não. Decisão do 444 &lt; julho/2014. Auto consistente, mas não usa expressamente o termo "trabalho escravo"; fala, de forma contundente, em condição degradante de trabalho.</v>
          </cell>
          <cell r="P1276">
            <v>41821</v>
          </cell>
          <cell r="Q1276">
            <v>42004</v>
          </cell>
          <cell r="R1276">
            <v>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abSelected="1" view="pageBreakPreview" zoomScaleNormal="100" zoomScaleSheetLayoutView="100" workbookViewId="0">
      <selection activeCell="E14" sqref="E14"/>
    </sheetView>
  </sheetViews>
  <sheetFormatPr defaultRowHeight="15" x14ac:dyDescent="0.2"/>
  <cols>
    <col min="1" max="1" width="3.85546875" style="1" customWidth="1"/>
    <col min="2" max="2" width="7.140625" style="1" customWidth="1"/>
    <col min="3" max="3" width="5.7109375" style="1" customWidth="1"/>
    <col min="4" max="4" width="28.28515625" style="1" customWidth="1"/>
    <col min="5" max="5" width="16.85546875" style="1" customWidth="1"/>
    <col min="6" max="6" width="57.140625" style="1" customWidth="1"/>
    <col min="7" max="7" width="12" style="1" customWidth="1"/>
    <col min="8" max="8" width="8" style="1" bestFit="1" customWidth="1"/>
    <col min="9" max="9" width="14.42578125" style="1" customWidth="1"/>
    <col min="10" max="10" width="14.42578125" style="6" customWidth="1"/>
    <col min="11" max="16384" width="9.140625" style="6"/>
  </cols>
  <sheetData>
    <row r="1" spans="1:10" s="1" customFormat="1" ht="18" customHeight="1" x14ac:dyDescent="0.25">
      <c r="A1" s="19"/>
      <c r="B1" s="30"/>
      <c r="C1" s="30"/>
      <c r="D1" s="30"/>
      <c r="E1" s="30"/>
      <c r="F1" s="30"/>
      <c r="G1" s="20"/>
      <c r="H1" s="20"/>
      <c r="I1" s="20"/>
    </row>
    <row r="2" spans="1:10" s="1" customFormat="1" ht="18" customHeight="1" x14ac:dyDescent="0.25">
      <c r="A2" s="19"/>
      <c r="B2" s="30"/>
      <c r="C2" s="30"/>
      <c r="D2" s="30"/>
      <c r="E2" s="30"/>
      <c r="F2" s="30"/>
      <c r="G2" s="20"/>
      <c r="H2" s="20"/>
      <c r="I2" s="20"/>
    </row>
    <row r="3" spans="1:10" s="1" customFormat="1" ht="44.25" customHeight="1" x14ac:dyDescent="0.25">
      <c r="A3" s="19"/>
      <c r="B3" s="33"/>
      <c r="C3" s="33"/>
      <c r="D3" s="33"/>
      <c r="E3" s="33"/>
      <c r="F3" s="33"/>
      <c r="G3" s="30"/>
      <c r="H3" s="30"/>
      <c r="I3" s="30"/>
    </row>
    <row r="4" spans="1:10" s="1" customFormat="1" ht="21" customHeight="1" x14ac:dyDescent="0.25">
      <c r="A4" s="82" t="s">
        <v>616</v>
      </c>
      <c r="B4" s="83"/>
      <c r="C4" s="83"/>
      <c r="D4" s="83"/>
      <c r="E4" s="83"/>
      <c r="F4" s="83"/>
      <c r="G4" s="83"/>
      <c r="H4" s="83"/>
      <c r="I4" s="83"/>
      <c r="J4" s="84"/>
    </row>
    <row r="5" spans="1:10" s="19" customFormat="1" ht="36.75" customHeight="1" x14ac:dyDescent="0.25">
      <c r="A5" s="85" t="s">
        <v>283</v>
      </c>
      <c r="B5" s="86"/>
      <c r="C5" s="86"/>
      <c r="D5" s="86"/>
      <c r="E5" s="86"/>
      <c r="F5" s="86"/>
      <c r="G5" s="86"/>
      <c r="H5" s="86"/>
      <c r="I5" s="86"/>
      <c r="J5" s="87"/>
    </row>
    <row r="6" spans="1:10" ht="51" x14ac:dyDescent="0.2">
      <c r="A6" s="3" t="s">
        <v>582</v>
      </c>
      <c r="B6" s="3" t="s">
        <v>0</v>
      </c>
      <c r="C6" s="3" t="s">
        <v>612</v>
      </c>
      <c r="D6" s="4" t="s">
        <v>1</v>
      </c>
      <c r="E6" s="31" t="s">
        <v>2</v>
      </c>
      <c r="F6" s="4" t="s">
        <v>3</v>
      </c>
      <c r="G6" s="4" t="s">
        <v>4</v>
      </c>
      <c r="H6" s="4" t="s">
        <v>5</v>
      </c>
      <c r="I6" s="5" t="s">
        <v>615</v>
      </c>
      <c r="J6" s="4" t="s">
        <v>613</v>
      </c>
    </row>
    <row r="7" spans="1:10" ht="36" customHeight="1" x14ac:dyDescent="0.2">
      <c r="A7" s="12">
        <v>1</v>
      </c>
      <c r="B7" s="12">
        <v>2016</v>
      </c>
      <c r="C7" s="12" t="s">
        <v>586</v>
      </c>
      <c r="D7" s="2" t="s">
        <v>385</v>
      </c>
      <c r="E7" s="2" t="s">
        <v>386</v>
      </c>
      <c r="F7" s="11" t="s">
        <v>387</v>
      </c>
      <c r="G7" s="2">
        <v>17</v>
      </c>
      <c r="H7" s="27" t="s">
        <v>388</v>
      </c>
      <c r="I7" s="8">
        <v>42838</v>
      </c>
      <c r="J7" s="8">
        <v>43035</v>
      </c>
    </row>
    <row r="8" spans="1:10" ht="36" customHeight="1" x14ac:dyDescent="0.2">
      <c r="A8" s="12">
        <v>2</v>
      </c>
      <c r="B8" s="2">
        <v>2014</v>
      </c>
      <c r="C8" s="2" t="s">
        <v>587</v>
      </c>
      <c r="D8" s="12" t="s">
        <v>7</v>
      </c>
      <c r="E8" s="12" t="s">
        <v>8</v>
      </c>
      <c r="F8" s="13" t="s">
        <v>9</v>
      </c>
      <c r="G8" s="12">
        <v>11</v>
      </c>
      <c r="H8" s="12" t="s">
        <v>10</v>
      </c>
      <c r="I8" s="8">
        <v>42040</v>
      </c>
      <c r="J8" s="8">
        <v>42817</v>
      </c>
    </row>
    <row r="9" spans="1:10" ht="36" customHeight="1" x14ac:dyDescent="0.2">
      <c r="A9" s="12">
        <v>3</v>
      </c>
      <c r="B9" s="2">
        <v>2015</v>
      </c>
      <c r="C9" s="2" t="s">
        <v>587</v>
      </c>
      <c r="D9" s="2" t="s">
        <v>11</v>
      </c>
      <c r="E9" s="2" t="s">
        <v>12</v>
      </c>
      <c r="F9" s="11" t="s">
        <v>13</v>
      </c>
      <c r="G9" s="2">
        <v>9</v>
      </c>
      <c r="H9" s="9" t="s">
        <v>14</v>
      </c>
      <c r="I9" s="8">
        <v>42558</v>
      </c>
      <c r="J9" s="8">
        <v>42817</v>
      </c>
    </row>
    <row r="10" spans="1:10" ht="36" customHeight="1" x14ac:dyDescent="0.2">
      <c r="A10" s="12">
        <v>4</v>
      </c>
      <c r="B10" s="2">
        <v>2014</v>
      </c>
      <c r="C10" s="2" t="s">
        <v>588</v>
      </c>
      <c r="D10" s="12" t="s">
        <v>15</v>
      </c>
      <c r="E10" s="78" t="s">
        <v>16</v>
      </c>
      <c r="F10" s="13" t="s">
        <v>17</v>
      </c>
      <c r="G10" s="12">
        <v>3</v>
      </c>
      <c r="H10" s="23" t="s">
        <v>18</v>
      </c>
      <c r="I10" s="8">
        <v>42129</v>
      </c>
      <c r="J10" s="8">
        <v>42817</v>
      </c>
    </row>
    <row r="11" spans="1:10" ht="36" customHeight="1" x14ac:dyDescent="0.2">
      <c r="A11" s="12">
        <v>5</v>
      </c>
      <c r="B11" s="2">
        <v>2014</v>
      </c>
      <c r="C11" s="2" t="s">
        <v>589</v>
      </c>
      <c r="D11" s="12" t="s">
        <v>19</v>
      </c>
      <c r="E11" s="78" t="s">
        <v>20</v>
      </c>
      <c r="F11" s="13" t="s">
        <v>21</v>
      </c>
      <c r="G11" s="12">
        <v>1</v>
      </c>
      <c r="H11" s="23" t="s">
        <v>22</v>
      </c>
      <c r="I11" s="8">
        <v>41976</v>
      </c>
      <c r="J11" s="8">
        <v>42817</v>
      </c>
    </row>
    <row r="12" spans="1:10" ht="36" customHeight="1" x14ac:dyDescent="0.2">
      <c r="A12" s="12">
        <v>6</v>
      </c>
      <c r="B12" s="2">
        <v>2016</v>
      </c>
      <c r="C12" s="2" t="s">
        <v>588</v>
      </c>
      <c r="D12" s="2" t="s">
        <v>348</v>
      </c>
      <c r="E12" s="2" t="s">
        <v>349</v>
      </c>
      <c r="F12" s="11" t="s">
        <v>350</v>
      </c>
      <c r="G12" s="2">
        <v>11</v>
      </c>
      <c r="H12" s="9" t="s">
        <v>351</v>
      </c>
      <c r="I12" s="8">
        <v>42793</v>
      </c>
      <c r="J12" s="8">
        <v>43035</v>
      </c>
    </row>
    <row r="13" spans="1:10" ht="36" customHeight="1" x14ac:dyDescent="0.2">
      <c r="A13" s="12">
        <v>7</v>
      </c>
      <c r="B13" s="2">
        <v>2014</v>
      </c>
      <c r="C13" s="2" t="s">
        <v>590</v>
      </c>
      <c r="D13" s="2" t="s">
        <v>23</v>
      </c>
      <c r="E13" s="79" t="s">
        <v>24</v>
      </c>
      <c r="F13" s="11" t="s">
        <v>25</v>
      </c>
      <c r="G13" s="2">
        <v>4</v>
      </c>
      <c r="H13" s="9" t="s">
        <v>26</v>
      </c>
      <c r="I13" s="8">
        <v>41983</v>
      </c>
      <c r="J13" s="8">
        <v>42817</v>
      </c>
    </row>
    <row r="14" spans="1:10" ht="36" customHeight="1" x14ac:dyDescent="0.2">
      <c r="A14" s="12">
        <v>8</v>
      </c>
      <c r="B14" s="12">
        <v>2010</v>
      </c>
      <c r="C14" s="12" t="s">
        <v>591</v>
      </c>
      <c r="D14" s="2" t="s">
        <v>614</v>
      </c>
      <c r="E14" s="79" t="s">
        <v>592</v>
      </c>
      <c r="F14" s="13" t="s">
        <v>593</v>
      </c>
      <c r="G14" s="12">
        <v>51</v>
      </c>
      <c r="H14" s="17" t="s">
        <v>594</v>
      </c>
      <c r="I14" s="8">
        <v>42205</v>
      </c>
      <c r="J14" s="8">
        <v>43200</v>
      </c>
    </row>
    <row r="15" spans="1:10" ht="36" customHeight="1" x14ac:dyDescent="0.2">
      <c r="A15" s="12">
        <v>9</v>
      </c>
      <c r="B15" s="12">
        <v>2014</v>
      </c>
      <c r="C15" s="12" t="s">
        <v>595</v>
      </c>
      <c r="D15" s="2" t="s">
        <v>27</v>
      </c>
      <c r="E15" s="79" t="s">
        <v>28</v>
      </c>
      <c r="F15" s="13" t="s">
        <v>29</v>
      </c>
      <c r="G15" s="12">
        <v>3</v>
      </c>
      <c r="H15" s="17" t="s">
        <v>26</v>
      </c>
      <c r="I15" s="8">
        <v>42213</v>
      </c>
      <c r="J15" s="8">
        <v>42817</v>
      </c>
    </row>
    <row r="16" spans="1:10" ht="36" customHeight="1" x14ac:dyDescent="0.2">
      <c r="A16" s="12">
        <v>10</v>
      </c>
      <c r="B16" s="2">
        <v>2016</v>
      </c>
      <c r="C16" s="2" t="s">
        <v>596</v>
      </c>
      <c r="D16" s="2" t="s">
        <v>379</v>
      </c>
      <c r="E16" s="2" t="s">
        <v>380</v>
      </c>
      <c r="F16" s="11" t="s">
        <v>381</v>
      </c>
      <c r="G16" s="2">
        <v>18</v>
      </c>
      <c r="H16" s="27" t="s">
        <v>369</v>
      </c>
      <c r="I16" s="8">
        <v>42832</v>
      </c>
      <c r="J16" s="8">
        <v>43035</v>
      </c>
    </row>
    <row r="17" spans="1:10" ht="36" customHeight="1" x14ac:dyDescent="0.2">
      <c r="A17" s="12">
        <v>11</v>
      </c>
      <c r="B17" s="10">
        <v>2011</v>
      </c>
      <c r="C17" s="10" t="s">
        <v>597</v>
      </c>
      <c r="D17" s="2" t="s">
        <v>30</v>
      </c>
      <c r="E17" s="2" t="s">
        <v>31</v>
      </c>
      <c r="F17" s="11" t="s">
        <v>32</v>
      </c>
      <c r="G17" s="2">
        <v>13</v>
      </c>
      <c r="H17" s="9" t="s">
        <v>33</v>
      </c>
      <c r="I17" s="8">
        <v>42314</v>
      </c>
      <c r="J17" s="8">
        <v>42817</v>
      </c>
    </row>
    <row r="18" spans="1:10" ht="36" customHeight="1" x14ac:dyDescent="0.2">
      <c r="A18" s="12">
        <v>12</v>
      </c>
      <c r="B18" s="2">
        <v>2016</v>
      </c>
      <c r="C18" s="2" t="s">
        <v>597</v>
      </c>
      <c r="D18" s="2" t="s">
        <v>518</v>
      </c>
      <c r="E18" s="2" t="s">
        <v>519</v>
      </c>
      <c r="F18" s="11" t="s">
        <v>520</v>
      </c>
      <c r="G18" s="2">
        <v>4</v>
      </c>
      <c r="H18" s="2" t="s">
        <v>55</v>
      </c>
      <c r="I18" s="8">
        <v>42914</v>
      </c>
      <c r="J18" s="8">
        <v>43200</v>
      </c>
    </row>
    <row r="19" spans="1:10" ht="36" customHeight="1" x14ac:dyDescent="0.2">
      <c r="A19" s="12">
        <v>13</v>
      </c>
      <c r="B19" s="2">
        <v>2013</v>
      </c>
      <c r="C19" s="2" t="s">
        <v>590</v>
      </c>
      <c r="D19" s="2" t="s">
        <v>34</v>
      </c>
      <c r="E19" s="12" t="s">
        <v>35</v>
      </c>
      <c r="F19" s="11" t="s">
        <v>36</v>
      </c>
      <c r="G19" s="2">
        <v>1</v>
      </c>
      <c r="H19" s="9" t="s">
        <v>26</v>
      </c>
      <c r="I19" s="8">
        <v>41872</v>
      </c>
      <c r="J19" s="8">
        <v>42817</v>
      </c>
    </row>
    <row r="20" spans="1:10" ht="36" customHeight="1" x14ac:dyDescent="0.2">
      <c r="A20" s="12">
        <v>14</v>
      </c>
      <c r="B20" s="2">
        <v>2013</v>
      </c>
      <c r="C20" s="2" t="s">
        <v>598</v>
      </c>
      <c r="D20" s="2" t="s">
        <v>288</v>
      </c>
      <c r="E20" s="2" t="s">
        <v>289</v>
      </c>
      <c r="F20" s="11" t="s">
        <v>290</v>
      </c>
      <c r="G20" s="2">
        <v>4</v>
      </c>
      <c r="H20" s="9" t="s">
        <v>26</v>
      </c>
      <c r="I20" s="8">
        <v>41918</v>
      </c>
      <c r="J20" s="8">
        <v>43035</v>
      </c>
    </row>
    <row r="21" spans="1:10" ht="36" customHeight="1" x14ac:dyDescent="0.2">
      <c r="A21" s="12">
        <v>15</v>
      </c>
      <c r="B21" s="2">
        <v>2012</v>
      </c>
      <c r="C21" s="2" t="s">
        <v>597</v>
      </c>
      <c r="D21" s="2" t="s">
        <v>37</v>
      </c>
      <c r="E21" s="12" t="s">
        <v>38</v>
      </c>
      <c r="F21" s="11" t="s">
        <v>39</v>
      </c>
      <c r="G21" s="2">
        <v>2</v>
      </c>
      <c r="H21" s="9" t="s">
        <v>40</v>
      </c>
      <c r="I21" s="8">
        <v>41858</v>
      </c>
      <c r="J21" s="8">
        <v>42817</v>
      </c>
    </row>
    <row r="22" spans="1:10" ht="36" customHeight="1" x14ac:dyDescent="0.2">
      <c r="A22" s="12">
        <v>16</v>
      </c>
      <c r="B22" s="2">
        <v>2012</v>
      </c>
      <c r="C22" s="2" t="s">
        <v>597</v>
      </c>
      <c r="D22" s="12" t="s">
        <v>41</v>
      </c>
      <c r="E22" s="78" t="s">
        <v>42</v>
      </c>
      <c r="F22" s="13" t="s">
        <v>43</v>
      </c>
      <c r="G22" s="12">
        <v>2</v>
      </c>
      <c r="H22" s="12" t="s">
        <v>26</v>
      </c>
      <c r="I22" s="8">
        <v>42096</v>
      </c>
      <c r="J22" s="8">
        <v>42817</v>
      </c>
    </row>
    <row r="23" spans="1:10" ht="36" customHeight="1" x14ac:dyDescent="0.2">
      <c r="A23" s="12">
        <v>17</v>
      </c>
      <c r="B23" s="2">
        <v>2015</v>
      </c>
      <c r="C23" s="2" t="s">
        <v>599</v>
      </c>
      <c r="D23" s="2" t="s">
        <v>382</v>
      </c>
      <c r="E23" s="2" t="s">
        <v>383</v>
      </c>
      <c r="F23" s="11" t="s">
        <v>384</v>
      </c>
      <c r="G23" s="2">
        <v>6</v>
      </c>
      <c r="H23" s="2" t="s">
        <v>55</v>
      </c>
      <c r="I23" s="8">
        <v>42835</v>
      </c>
      <c r="J23" s="8">
        <v>43035</v>
      </c>
    </row>
    <row r="24" spans="1:10" ht="36" customHeight="1" x14ac:dyDescent="0.2">
      <c r="A24" s="12">
        <v>18</v>
      </c>
      <c r="B24" s="2">
        <v>2016</v>
      </c>
      <c r="C24" s="2" t="s">
        <v>600</v>
      </c>
      <c r="D24" s="2" t="s">
        <v>449</v>
      </c>
      <c r="E24" s="2" t="s">
        <v>450</v>
      </c>
      <c r="F24" s="11" t="s">
        <v>451</v>
      </c>
      <c r="G24" s="2">
        <v>2</v>
      </c>
      <c r="H24" s="2" t="s">
        <v>171</v>
      </c>
      <c r="I24" s="8">
        <v>42865</v>
      </c>
      <c r="J24" s="8">
        <v>43200</v>
      </c>
    </row>
    <row r="25" spans="1:10" ht="36" customHeight="1" x14ac:dyDescent="0.2">
      <c r="A25" s="12">
        <v>19</v>
      </c>
      <c r="B25" s="12">
        <v>2016</v>
      </c>
      <c r="C25" s="12" t="s">
        <v>591</v>
      </c>
      <c r="D25" s="2" t="s">
        <v>345</v>
      </c>
      <c r="E25" s="2" t="s">
        <v>346</v>
      </c>
      <c r="F25" s="11" t="s">
        <v>347</v>
      </c>
      <c r="G25" s="2">
        <v>16</v>
      </c>
      <c r="H25" s="27" t="s">
        <v>337</v>
      </c>
      <c r="I25" s="8">
        <v>42775</v>
      </c>
      <c r="J25" s="8">
        <v>43035</v>
      </c>
    </row>
    <row r="26" spans="1:10" ht="36" customHeight="1" x14ac:dyDescent="0.2">
      <c r="A26" s="12">
        <v>20</v>
      </c>
      <c r="B26" s="2">
        <v>2013</v>
      </c>
      <c r="C26" s="2" t="s">
        <v>599</v>
      </c>
      <c r="D26" s="2" t="s">
        <v>473</v>
      </c>
      <c r="E26" s="2" t="s">
        <v>474</v>
      </c>
      <c r="F26" s="11" t="s">
        <v>475</v>
      </c>
      <c r="G26" s="2">
        <v>24</v>
      </c>
      <c r="H26" s="2" t="s">
        <v>55</v>
      </c>
      <c r="I26" s="8">
        <v>43112</v>
      </c>
      <c r="J26" s="8">
        <v>43200</v>
      </c>
    </row>
    <row r="27" spans="1:10" ht="36" customHeight="1" x14ac:dyDescent="0.2">
      <c r="A27" s="12">
        <v>21</v>
      </c>
      <c r="B27" s="2">
        <v>2016</v>
      </c>
      <c r="C27" s="2" t="s">
        <v>600</v>
      </c>
      <c r="D27" s="2" t="s">
        <v>445</v>
      </c>
      <c r="E27" s="2" t="s">
        <v>446</v>
      </c>
      <c r="F27" s="11" t="s">
        <v>447</v>
      </c>
      <c r="G27" s="2">
        <v>5</v>
      </c>
      <c r="H27" s="2" t="s">
        <v>171</v>
      </c>
      <c r="I27" s="8">
        <v>42842</v>
      </c>
      <c r="J27" s="8">
        <v>43200</v>
      </c>
    </row>
    <row r="28" spans="1:10" ht="36" customHeight="1" x14ac:dyDescent="0.2">
      <c r="A28" s="12">
        <v>22</v>
      </c>
      <c r="B28" s="12">
        <v>2016</v>
      </c>
      <c r="C28" s="12" t="s">
        <v>598</v>
      </c>
      <c r="D28" s="2" t="s">
        <v>422</v>
      </c>
      <c r="E28" s="2" t="s">
        <v>423</v>
      </c>
      <c r="F28" s="11" t="s">
        <v>424</v>
      </c>
      <c r="G28" s="2">
        <v>4</v>
      </c>
      <c r="H28" s="27" t="s">
        <v>425</v>
      </c>
      <c r="I28" s="8">
        <v>42884</v>
      </c>
      <c r="J28" s="8">
        <v>43035</v>
      </c>
    </row>
    <row r="29" spans="1:10" ht="36" customHeight="1" x14ac:dyDescent="0.2">
      <c r="A29" s="12">
        <v>23</v>
      </c>
      <c r="B29" s="2">
        <v>2015</v>
      </c>
      <c r="C29" s="2" t="s">
        <v>587</v>
      </c>
      <c r="D29" s="2" t="s">
        <v>44</v>
      </c>
      <c r="E29" s="2" t="s">
        <v>45</v>
      </c>
      <c r="F29" s="11" t="s">
        <v>46</v>
      </c>
      <c r="G29" s="2">
        <v>9</v>
      </c>
      <c r="H29" s="9" t="s">
        <v>47</v>
      </c>
      <c r="I29" s="8">
        <v>42191</v>
      </c>
      <c r="J29" s="8">
        <v>42817</v>
      </c>
    </row>
    <row r="30" spans="1:10" ht="36" customHeight="1" x14ac:dyDescent="0.2">
      <c r="A30" s="12">
        <v>24</v>
      </c>
      <c r="B30" s="10">
        <v>2011</v>
      </c>
      <c r="C30" s="10" t="s">
        <v>597</v>
      </c>
      <c r="D30" s="2" t="s">
        <v>48</v>
      </c>
      <c r="E30" s="2" t="s">
        <v>49</v>
      </c>
      <c r="F30" s="11" t="s">
        <v>50</v>
      </c>
      <c r="G30" s="2">
        <v>11</v>
      </c>
      <c r="H30" s="9" t="s">
        <v>51</v>
      </c>
      <c r="I30" s="8">
        <v>41977</v>
      </c>
      <c r="J30" s="8">
        <v>42817</v>
      </c>
    </row>
    <row r="31" spans="1:10" ht="36" customHeight="1" x14ac:dyDescent="0.2">
      <c r="A31" s="12">
        <v>25</v>
      </c>
      <c r="B31" s="2">
        <v>2014</v>
      </c>
      <c r="C31" s="2" t="s">
        <v>587</v>
      </c>
      <c r="D31" s="12" t="s">
        <v>52</v>
      </c>
      <c r="E31" s="80" t="s">
        <v>53</v>
      </c>
      <c r="F31" s="13" t="s">
        <v>54</v>
      </c>
      <c r="G31" s="12">
        <v>40</v>
      </c>
      <c r="H31" s="23" t="s">
        <v>55</v>
      </c>
      <c r="I31" s="8">
        <v>42081</v>
      </c>
      <c r="J31" s="8">
        <v>42817</v>
      </c>
    </row>
    <row r="32" spans="1:10" ht="36" customHeight="1" x14ac:dyDescent="0.2">
      <c r="A32" s="12">
        <v>26</v>
      </c>
      <c r="B32" s="2">
        <v>2014</v>
      </c>
      <c r="C32" s="2" t="s">
        <v>597</v>
      </c>
      <c r="D32" s="2" t="s">
        <v>56</v>
      </c>
      <c r="E32" s="2" t="s">
        <v>57</v>
      </c>
      <c r="F32" s="11" t="s">
        <v>58</v>
      </c>
      <c r="G32" s="2">
        <v>14</v>
      </c>
      <c r="H32" s="9" t="s">
        <v>59</v>
      </c>
      <c r="I32" s="8">
        <v>42293</v>
      </c>
      <c r="J32" s="8">
        <v>42817</v>
      </c>
    </row>
    <row r="33" spans="1:10" ht="36" customHeight="1" x14ac:dyDescent="0.2">
      <c r="A33" s="12">
        <v>27</v>
      </c>
      <c r="B33" s="12">
        <v>2016</v>
      </c>
      <c r="C33" s="12" t="s">
        <v>596</v>
      </c>
      <c r="D33" s="2" t="s">
        <v>366</v>
      </c>
      <c r="E33" s="2" t="s">
        <v>367</v>
      </c>
      <c r="F33" s="11" t="s">
        <v>368</v>
      </c>
      <c r="G33" s="2">
        <v>18</v>
      </c>
      <c r="H33" s="27" t="s">
        <v>369</v>
      </c>
      <c r="I33" s="8">
        <v>42816</v>
      </c>
      <c r="J33" s="8">
        <v>43035</v>
      </c>
    </row>
    <row r="34" spans="1:10" ht="36" customHeight="1" x14ac:dyDescent="0.2">
      <c r="A34" s="12">
        <v>28</v>
      </c>
      <c r="B34" s="2">
        <v>2012</v>
      </c>
      <c r="C34" s="2" t="s">
        <v>598</v>
      </c>
      <c r="D34" s="2" t="s">
        <v>60</v>
      </c>
      <c r="E34" s="2" t="s">
        <v>61</v>
      </c>
      <c r="F34" s="11" t="s">
        <v>62</v>
      </c>
      <c r="G34" s="2">
        <v>8</v>
      </c>
      <c r="H34" s="9" t="s">
        <v>59</v>
      </c>
      <c r="I34" s="8">
        <v>41894</v>
      </c>
      <c r="J34" s="8">
        <v>42817</v>
      </c>
    </row>
    <row r="35" spans="1:10" ht="36" customHeight="1" x14ac:dyDescent="0.2">
      <c r="A35" s="12">
        <v>29</v>
      </c>
      <c r="B35" s="2">
        <v>2015</v>
      </c>
      <c r="C35" s="2" t="s">
        <v>600</v>
      </c>
      <c r="D35" s="2" t="s">
        <v>497</v>
      </c>
      <c r="E35" s="2" t="s">
        <v>498</v>
      </c>
      <c r="F35" s="11" t="s">
        <v>499</v>
      </c>
      <c r="G35" s="2">
        <v>17</v>
      </c>
      <c r="H35" s="2" t="s">
        <v>500</v>
      </c>
      <c r="I35" s="8">
        <v>43031</v>
      </c>
      <c r="J35" s="8">
        <v>43200</v>
      </c>
    </row>
    <row r="36" spans="1:10" ht="36" customHeight="1" x14ac:dyDescent="0.2">
      <c r="A36" s="12">
        <v>30</v>
      </c>
      <c r="B36" s="12">
        <v>2016</v>
      </c>
      <c r="C36" s="12" t="s">
        <v>591</v>
      </c>
      <c r="D36" s="2" t="s">
        <v>334</v>
      </c>
      <c r="E36" s="2" t="s">
        <v>335</v>
      </c>
      <c r="F36" s="11" t="s">
        <v>336</v>
      </c>
      <c r="G36" s="2">
        <v>6</v>
      </c>
      <c r="H36" s="27" t="s">
        <v>337</v>
      </c>
      <c r="I36" s="8">
        <v>42768</v>
      </c>
      <c r="J36" s="8">
        <v>43035</v>
      </c>
    </row>
    <row r="37" spans="1:10" ht="36" customHeight="1" x14ac:dyDescent="0.2">
      <c r="A37" s="12">
        <v>31</v>
      </c>
      <c r="B37" s="2">
        <v>2017</v>
      </c>
      <c r="C37" s="2" t="s">
        <v>591</v>
      </c>
      <c r="D37" s="2" t="s">
        <v>563</v>
      </c>
      <c r="E37" s="2" t="s">
        <v>564</v>
      </c>
      <c r="F37" s="11" t="s">
        <v>565</v>
      </c>
      <c r="G37" s="2">
        <v>15</v>
      </c>
      <c r="H37" s="2" t="s">
        <v>337</v>
      </c>
      <c r="I37" s="8">
        <v>42992</v>
      </c>
      <c r="J37" s="8">
        <v>43200</v>
      </c>
    </row>
    <row r="38" spans="1:10" ht="36" customHeight="1" x14ac:dyDescent="0.2">
      <c r="A38" s="12">
        <v>32</v>
      </c>
      <c r="B38" s="12">
        <v>2015</v>
      </c>
      <c r="C38" s="12" t="s">
        <v>591</v>
      </c>
      <c r="D38" s="12" t="s">
        <v>63</v>
      </c>
      <c r="E38" s="12" t="s">
        <v>64</v>
      </c>
      <c r="F38" s="13" t="s">
        <v>65</v>
      </c>
      <c r="G38" s="12">
        <v>27</v>
      </c>
      <c r="H38" s="9" t="s">
        <v>55</v>
      </c>
      <c r="I38" s="8">
        <v>42397</v>
      </c>
      <c r="J38" s="8">
        <v>42817</v>
      </c>
    </row>
    <row r="39" spans="1:10" ht="36" customHeight="1" x14ac:dyDescent="0.2">
      <c r="A39" s="12">
        <v>33</v>
      </c>
      <c r="B39" s="2">
        <v>2014</v>
      </c>
      <c r="C39" s="2" t="s">
        <v>601</v>
      </c>
      <c r="D39" s="2" t="s">
        <v>66</v>
      </c>
      <c r="E39" s="2" t="s">
        <v>67</v>
      </c>
      <c r="F39" s="11" t="s">
        <v>68</v>
      </c>
      <c r="G39" s="2">
        <v>3</v>
      </c>
      <c r="H39" s="9" t="s">
        <v>69</v>
      </c>
      <c r="I39" s="8">
        <v>42457</v>
      </c>
      <c r="J39" s="8">
        <v>42817</v>
      </c>
    </row>
    <row r="40" spans="1:10" ht="36" customHeight="1" x14ac:dyDescent="0.2">
      <c r="A40" s="12">
        <v>34</v>
      </c>
      <c r="B40" s="2">
        <v>2015</v>
      </c>
      <c r="C40" s="2" t="s">
        <v>587</v>
      </c>
      <c r="D40" s="2" t="s">
        <v>313</v>
      </c>
      <c r="E40" s="2" t="s">
        <v>314</v>
      </c>
      <c r="F40" s="11" t="s">
        <v>315</v>
      </c>
      <c r="G40" s="2">
        <v>14</v>
      </c>
      <c r="H40" s="9" t="s">
        <v>55</v>
      </c>
      <c r="I40" s="8">
        <v>42438</v>
      </c>
      <c r="J40" s="8">
        <v>43035</v>
      </c>
    </row>
    <row r="41" spans="1:10" ht="36" customHeight="1" x14ac:dyDescent="0.2">
      <c r="A41" s="12">
        <v>35</v>
      </c>
      <c r="B41" s="2">
        <v>2014</v>
      </c>
      <c r="C41" s="2" t="s">
        <v>587</v>
      </c>
      <c r="D41" s="2" t="s">
        <v>70</v>
      </c>
      <c r="E41" s="81" t="s">
        <v>71</v>
      </c>
      <c r="F41" s="11" t="s">
        <v>72</v>
      </c>
      <c r="G41" s="2">
        <v>19</v>
      </c>
      <c r="H41" s="9" t="s">
        <v>55</v>
      </c>
      <c r="I41" s="8">
        <v>42200</v>
      </c>
      <c r="J41" s="8">
        <v>42817</v>
      </c>
    </row>
    <row r="42" spans="1:10" ht="36" customHeight="1" x14ac:dyDescent="0.2">
      <c r="A42" s="12">
        <v>36</v>
      </c>
      <c r="B42" s="2">
        <v>2014</v>
      </c>
      <c r="C42" s="2" t="s">
        <v>588</v>
      </c>
      <c r="D42" s="2" t="s">
        <v>309</v>
      </c>
      <c r="E42" s="2" t="s">
        <v>310</v>
      </c>
      <c r="F42" s="11" t="s">
        <v>311</v>
      </c>
      <c r="G42" s="2">
        <v>52</v>
      </c>
      <c r="H42" s="9" t="s">
        <v>312</v>
      </c>
      <c r="I42" s="8">
        <v>42422</v>
      </c>
      <c r="J42" s="8">
        <v>43035</v>
      </c>
    </row>
    <row r="43" spans="1:10" ht="36" customHeight="1" x14ac:dyDescent="0.2">
      <c r="A43" s="12">
        <v>37</v>
      </c>
      <c r="B43" s="2">
        <v>2015</v>
      </c>
      <c r="C43" s="2" t="s">
        <v>600</v>
      </c>
      <c r="D43" s="2" t="s">
        <v>493</v>
      </c>
      <c r="E43" s="2" t="s">
        <v>494</v>
      </c>
      <c r="F43" s="11" t="s">
        <v>495</v>
      </c>
      <c r="G43" s="2">
        <v>4</v>
      </c>
      <c r="H43" s="2" t="s">
        <v>171</v>
      </c>
      <c r="I43" s="8">
        <v>43026</v>
      </c>
      <c r="J43" s="8">
        <v>43200</v>
      </c>
    </row>
    <row r="44" spans="1:10" ht="36" customHeight="1" x14ac:dyDescent="0.2">
      <c r="A44" s="12">
        <v>38</v>
      </c>
      <c r="B44" s="2">
        <v>2011</v>
      </c>
      <c r="C44" s="2" t="s">
        <v>597</v>
      </c>
      <c r="D44" s="2" t="s">
        <v>73</v>
      </c>
      <c r="E44" s="81" t="s">
        <v>74</v>
      </c>
      <c r="F44" s="11" t="s">
        <v>75</v>
      </c>
      <c r="G44" s="2">
        <v>4</v>
      </c>
      <c r="H44" s="9" t="s">
        <v>26</v>
      </c>
      <c r="I44" s="8">
        <v>41978</v>
      </c>
      <c r="J44" s="8">
        <v>42817</v>
      </c>
    </row>
    <row r="45" spans="1:10" ht="36" customHeight="1" x14ac:dyDescent="0.2">
      <c r="A45" s="12">
        <v>39</v>
      </c>
      <c r="B45" s="2">
        <v>2015</v>
      </c>
      <c r="C45" s="2" t="s">
        <v>602</v>
      </c>
      <c r="D45" s="12" t="s">
        <v>76</v>
      </c>
      <c r="E45" s="78" t="s">
        <v>77</v>
      </c>
      <c r="F45" s="13" t="s">
        <v>78</v>
      </c>
      <c r="G45" s="14">
        <v>3</v>
      </c>
      <c r="H45" s="12" t="s">
        <v>26</v>
      </c>
      <c r="I45" s="8">
        <v>42535</v>
      </c>
      <c r="J45" s="8">
        <v>42817</v>
      </c>
    </row>
    <row r="46" spans="1:10" ht="36" customHeight="1" x14ac:dyDescent="0.2">
      <c r="A46" s="12">
        <v>40</v>
      </c>
      <c r="B46" s="2">
        <v>2013</v>
      </c>
      <c r="C46" s="2" t="s">
        <v>587</v>
      </c>
      <c r="D46" s="2" t="s">
        <v>299</v>
      </c>
      <c r="E46" s="2" t="s">
        <v>300</v>
      </c>
      <c r="F46" s="11" t="s">
        <v>301</v>
      </c>
      <c r="G46" s="2">
        <v>173</v>
      </c>
      <c r="H46" s="9" t="s">
        <v>55</v>
      </c>
      <c r="I46" s="8">
        <v>42185</v>
      </c>
      <c r="J46" s="8">
        <v>43035</v>
      </c>
    </row>
    <row r="47" spans="1:10" ht="36" customHeight="1" x14ac:dyDescent="0.2">
      <c r="A47" s="12">
        <v>41</v>
      </c>
      <c r="B47" s="2">
        <v>2015</v>
      </c>
      <c r="C47" s="2" t="s">
        <v>587</v>
      </c>
      <c r="D47" s="2" t="s">
        <v>79</v>
      </c>
      <c r="E47" s="2" t="s">
        <v>80</v>
      </c>
      <c r="F47" s="11" t="s">
        <v>81</v>
      </c>
      <c r="G47" s="2">
        <v>6</v>
      </c>
      <c r="H47" s="9" t="s">
        <v>47</v>
      </c>
      <c r="I47" s="8">
        <v>42376</v>
      </c>
      <c r="J47" s="8">
        <v>42817</v>
      </c>
    </row>
    <row r="48" spans="1:10" ht="36" customHeight="1" x14ac:dyDescent="0.2">
      <c r="A48" s="12">
        <v>42</v>
      </c>
      <c r="B48" s="2">
        <v>2017</v>
      </c>
      <c r="C48" s="2" t="s">
        <v>601</v>
      </c>
      <c r="D48" s="2" t="s">
        <v>549</v>
      </c>
      <c r="E48" s="2" t="s">
        <v>550</v>
      </c>
      <c r="F48" s="11" t="s">
        <v>581</v>
      </c>
      <c r="G48" s="2">
        <v>2</v>
      </c>
      <c r="H48" s="2" t="s">
        <v>26</v>
      </c>
      <c r="I48" s="8">
        <v>43097</v>
      </c>
      <c r="J48" s="8">
        <v>43200</v>
      </c>
    </row>
    <row r="49" spans="1:10" ht="36" customHeight="1" x14ac:dyDescent="0.2">
      <c r="A49" s="12">
        <v>43</v>
      </c>
      <c r="B49" s="2">
        <v>2016</v>
      </c>
      <c r="C49" s="2" t="s">
        <v>587</v>
      </c>
      <c r="D49" s="2" t="s">
        <v>82</v>
      </c>
      <c r="E49" s="2" t="s">
        <v>83</v>
      </c>
      <c r="F49" s="11" t="s">
        <v>84</v>
      </c>
      <c r="G49" s="2">
        <v>1</v>
      </c>
      <c r="H49" s="2" t="s">
        <v>85</v>
      </c>
      <c r="I49" s="8">
        <v>42613</v>
      </c>
      <c r="J49" s="8" t="s">
        <v>603</v>
      </c>
    </row>
    <row r="50" spans="1:10" ht="36" customHeight="1" x14ac:dyDescent="0.2">
      <c r="A50" s="12">
        <v>44</v>
      </c>
      <c r="B50" s="2">
        <v>2016</v>
      </c>
      <c r="C50" s="2" t="s">
        <v>604</v>
      </c>
      <c r="D50" s="2" t="s">
        <v>325</v>
      </c>
      <c r="E50" s="2" t="s">
        <v>326</v>
      </c>
      <c r="F50" s="11" t="s">
        <v>327</v>
      </c>
      <c r="G50" s="2">
        <v>12</v>
      </c>
      <c r="H50" s="27" t="s">
        <v>10</v>
      </c>
      <c r="I50" s="8">
        <v>42709</v>
      </c>
      <c r="J50" s="8">
        <v>43035</v>
      </c>
    </row>
    <row r="51" spans="1:10" ht="36" customHeight="1" x14ac:dyDescent="0.2">
      <c r="A51" s="12">
        <v>45</v>
      </c>
      <c r="B51" s="12">
        <v>2011</v>
      </c>
      <c r="C51" s="12" t="s">
        <v>587</v>
      </c>
      <c r="D51" s="12" t="s">
        <v>86</v>
      </c>
      <c r="E51" s="12" t="s">
        <v>87</v>
      </c>
      <c r="F51" s="13" t="s">
        <v>88</v>
      </c>
      <c r="G51" s="12">
        <v>5</v>
      </c>
      <c r="H51" s="24" t="s">
        <v>89</v>
      </c>
      <c r="I51" s="8">
        <v>42072</v>
      </c>
      <c r="J51" s="8">
        <v>42817</v>
      </c>
    </row>
    <row r="52" spans="1:10" ht="36" customHeight="1" x14ac:dyDescent="0.2">
      <c r="A52" s="12">
        <v>46</v>
      </c>
      <c r="B52" s="12">
        <v>2016</v>
      </c>
      <c r="C52" s="12" t="s">
        <v>597</v>
      </c>
      <c r="D52" s="2" t="s">
        <v>395</v>
      </c>
      <c r="E52" s="12" t="s">
        <v>396</v>
      </c>
      <c r="F52" s="13" t="s">
        <v>397</v>
      </c>
      <c r="G52" s="12">
        <v>1</v>
      </c>
      <c r="H52" s="24" t="s">
        <v>47</v>
      </c>
      <c r="I52" s="8">
        <v>42859</v>
      </c>
      <c r="J52" s="8">
        <v>43035</v>
      </c>
    </row>
    <row r="53" spans="1:10" ht="36" customHeight="1" x14ac:dyDescent="0.2">
      <c r="A53" s="12">
        <v>47</v>
      </c>
      <c r="B53" s="2">
        <v>2014</v>
      </c>
      <c r="C53" s="2" t="s">
        <v>587</v>
      </c>
      <c r="D53" s="12" t="s">
        <v>90</v>
      </c>
      <c r="E53" s="12" t="s">
        <v>91</v>
      </c>
      <c r="F53" s="13" t="s">
        <v>92</v>
      </c>
      <c r="G53" s="12">
        <v>10</v>
      </c>
      <c r="H53" s="12" t="s">
        <v>51</v>
      </c>
      <c r="I53" s="8">
        <v>42032</v>
      </c>
      <c r="J53" s="8">
        <v>42817</v>
      </c>
    </row>
    <row r="54" spans="1:10" ht="36" customHeight="1" x14ac:dyDescent="0.2">
      <c r="A54" s="12">
        <v>48</v>
      </c>
      <c r="B54" s="12">
        <v>2016</v>
      </c>
      <c r="C54" s="12" t="s">
        <v>605</v>
      </c>
      <c r="D54" s="2" t="s">
        <v>398</v>
      </c>
      <c r="E54" s="2" t="s">
        <v>399</v>
      </c>
      <c r="F54" s="11" t="s">
        <v>400</v>
      </c>
      <c r="G54" s="2">
        <v>6</v>
      </c>
      <c r="H54" s="27" t="s">
        <v>26</v>
      </c>
      <c r="I54" s="8">
        <v>42870</v>
      </c>
      <c r="J54" s="8">
        <v>43035</v>
      </c>
    </row>
    <row r="55" spans="1:10" ht="36" customHeight="1" x14ac:dyDescent="0.2">
      <c r="A55" s="12">
        <v>49</v>
      </c>
      <c r="B55" s="2">
        <v>2016</v>
      </c>
      <c r="C55" s="2" t="s">
        <v>588</v>
      </c>
      <c r="D55" s="2" t="s">
        <v>342</v>
      </c>
      <c r="E55" s="2" t="s">
        <v>343</v>
      </c>
      <c r="F55" s="11" t="s">
        <v>344</v>
      </c>
      <c r="G55" s="2">
        <v>1</v>
      </c>
      <c r="H55" s="2" t="s">
        <v>26</v>
      </c>
      <c r="I55" s="8">
        <v>42775</v>
      </c>
      <c r="J55" s="8">
        <v>43035</v>
      </c>
    </row>
    <row r="56" spans="1:10" ht="36" customHeight="1" x14ac:dyDescent="0.2">
      <c r="A56" s="12">
        <v>50</v>
      </c>
      <c r="B56" s="2">
        <v>2015</v>
      </c>
      <c r="C56" s="2" t="s">
        <v>587</v>
      </c>
      <c r="D56" s="12" t="s">
        <v>93</v>
      </c>
      <c r="E56" s="78" t="s">
        <v>94</v>
      </c>
      <c r="F56" s="13" t="s">
        <v>95</v>
      </c>
      <c r="G56" s="12">
        <v>60</v>
      </c>
      <c r="H56" s="23" t="s">
        <v>10</v>
      </c>
      <c r="I56" s="8">
        <v>42375</v>
      </c>
      <c r="J56" s="8">
        <v>42817</v>
      </c>
    </row>
    <row r="57" spans="1:10" ht="36" customHeight="1" x14ac:dyDescent="0.2">
      <c r="A57" s="12">
        <v>51</v>
      </c>
      <c r="B57" s="12">
        <v>2016</v>
      </c>
      <c r="C57" s="12" t="s">
        <v>587</v>
      </c>
      <c r="D57" s="2" t="s">
        <v>93</v>
      </c>
      <c r="E57" s="2" t="s">
        <v>94</v>
      </c>
      <c r="F57" s="11" t="s">
        <v>338</v>
      </c>
      <c r="G57" s="2">
        <v>14</v>
      </c>
      <c r="H57" s="27" t="s">
        <v>10</v>
      </c>
      <c r="I57" s="8">
        <v>42772</v>
      </c>
      <c r="J57" s="8">
        <v>43035</v>
      </c>
    </row>
    <row r="58" spans="1:10" ht="36" customHeight="1" x14ac:dyDescent="0.2">
      <c r="A58" s="12">
        <v>52</v>
      </c>
      <c r="B58" s="2">
        <v>2017</v>
      </c>
      <c r="C58" s="2" t="s">
        <v>591</v>
      </c>
      <c r="D58" s="2" t="s">
        <v>573</v>
      </c>
      <c r="E58" s="2" t="s">
        <v>574</v>
      </c>
      <c r="F58" s="11" t="s">
        <v>575</v>
      </c>
      <c r="G58" s="2">
        <v>21</v>
      </c>
      <c r="H58" s="2" t="s">
        <v>55</v>
      </c>
      <c r="I58" s="8">
        <v>42983</v>
      </c>
      <c r="J58" s="8">
        <v>43200</v>
      </c>
    </row>
    <row r="59" spans="1:10" ht="36" customHeight="1" x14ac:dyDescent="0.2">
      <c r="A59" s="12">
        <v>53</v>
      </c>
      <c r="B59" s="2">
        <v>2014</v>
      </c>
      <c r="C59" s="2" t="s">
        <v>589</v>
      </c>
      <c r="D59" s="2" t="s">
        <v>96</v>
      </c>
      <c r="E59" s="2" t="s">
        <v>97</v>
      </c>
      <c r="F59" s="11" t="s">
        <v>98</v>
      </c>
      <c r="G59" s="2">
        <v>5</v>
      </c>
      <c r="H59" s="9" t="s">
        <v>99</v>
      </c>
      <c r="I59" s="8">
        <v>42048</v>
      </c>
      <c r="J59" s="8">
        <v>42817</v>
      </c>
    </row>
    <row r="60" spans="1:10" ht="36" customHeight="1" x14ac:dyDescent="0.2">
      <c r="A60" s="12">
        <v>54</v>
      </c>
      <c r="B60" s="12">
        <v>2016</v>
      </c>
      <c r="C60" s="12" t="s">
        <v>597</v>
      </c>
      <c r="D60" s="2" t="s">
        <v>432</v>
      </c>
      <c r="E60" s="12" t="s">
        <v>433</v>
      </c>
      <c r="F60" s="13" t="s">
        <v>434</v>
      </c>
      <c r="G60" s="12">
        <v>7</v>
      </c>
      <c r="H60" s="24" t="s">
        <v>425</v>
      </c>
      <c r="I60" s="8">
        <v>42898</v>
      </c>
      <c r="J60" s="8">
        <v>43035</v>
      </c>
    </row>
    <row r="61" spans="1:10" ht="36" customHeight="1" x14ac:dyDescent="0.2">
      <c r="A61" s="12">
        <v>55</v>
      </c>
      <c r="B61" s="2">
        <v>2017</v>
      </c>
      <c r="C61" s="2" t="s">
        <v>601</v>
      </c>
      <c r="D61" s="2" t="s">
        <v>566</v>
      </c>
      <c r="E61" s="2" t="s">
        <v>567</v>
      </c>
      <c r="F61" s="11" t="s">
        <v>568</v>
      </c>
      <c r="G61" s="2">
        <v>1</v>
      </c>
      <c r="H61" s="2" t="s">
        <v>536</v>
      </c>
      <c r="I61" s="8">
        <v>43049</v>
      </c>
      <c r="J61" s="8">
        <v>43200</v>
      </c>
    </row>
    <row r="62" spans="1:10" ht="36" customHeight="1" x14ac:dyDescent="0.2">
      <c r="A62" s="12">
        <v>56</v>
      </c>
      <c r="B62" s="2">
        <v>2011</v>
      </c>
      <c r="C62" s="2" t="s">
        <v>587</v>
      </c>
      <c r="D62" s="2" t="s">
        <v>100</v>
      </c>
      <c r="E62" s="81" t="s">
        <v>101</v>
      </c>
      <c r="F62" s="11" t="s">
        <v>102</v>
      </c>
      <c r="G62" s="2">
        <v>15</v>
      </c>
      <c r="H62" s="9" t="s">
        <v>103</v>
      </c>
      <c r="I62" s="8">
        <v>41970</v>
      </c>
      <c r="J62" s="8">
        <v>42817</v>
      </c>
    </row>
    <row r="63" spans="1:10" ht="36" customHeight="1" x14ac:dyDescent="0.2">
      <c r="A63" s="12">
        <v>57</v>
      </c>
      <c r="B63" s="2">
        <v>2014</v>
      </c>
      <c r="C63" s="2" t="s">
        <v>595</v>
      </c>
      <c r="D63" s="2" t="s">
        <v>306</v>
      </c>
      <c r="E63" s="2" t="s">
        <v>307</v>
      </c>
      <c r="F63" s="11" t="s">
        <v>308</v>
      </c>
      <c r="G63" s="2">
        <v>15</v>
      </c>
      <c r="H63" s="24" t="s">
        <v>26</v>
      </c>
      <c r="I63" s="8">
        <v>42226</v>
      </c>
      <c r="J63" s="8">
        <v>43035</v>
      </c>
    </row>
    <row r="64" spans="1:10" ht="36" customHeight="1" x14ac:dyDescent="0.2">
      <c r="A64" s="12">
        <v>58</v>
      </c>
      <c r="B64" s="12">
        <v>2016</v>
      </c>
      <c r="C64" s="12" t="s">
        <v>596</v>
      </c>
      <c r="D64" s="2" t="s">
        <v>389</v>
      </c>
      <c r="E64" s="2" t="s">
        <v>390</v>
      </c>
      <c r="F64" s="11" t="s">
        <v>391</v>
      </c>
      <c r="G64" s="2">
        <v>26</v>
      </c>
      <c r="H64" s="27" t="s">
        <v>369</v>
      </c>
      <c r="I64" s="8">
        <v>42838</v>
      </c>
      <c r="J64" s="8">
        <v>43035</v>
      </c>
    </row>
    <row r="65" spans="1:10" ht="36" customHeight="1" x14ac:dyDescent="0.2">
      <c r="A65" s="12">
        <v>59</v>
      </c>
      <c r="B65" s="12">
        <v>2016</v>
      </c>
      <c r="C65" s="12" t="s">
        <v>587</v>
      </c>
      <c r="D65" s="2" t="s">
        <v>319</v>
      </c>
      <c r="E65" s="12" t="s">
        <v>320</v>
      </c>
      <c r="F65" s="13" t="s">
        <v>321</v>
      </c>
      <c r="G65" s="12">
        <v>12</v>
      </c>
      <c r="H65" s="24" t="s">
        <v>10</v>
      </c>
      <c r="I65" s="8">
        <v>42682</v>
      </c>
      <c r="J65" s="8">
        <v>43035</v>
      </c>
    </row>
    <row r="66" spans="1:10" ht="36" customHeight="1" x14ac:dyDescent="0.2">
      <c r="A66" s="12">
        <v>60</v>
      </c>
      <c r="B66" s="2">
        <v>2015</v>
      </c>
      <c r="C66" s="2" t="s">
        <v>587</v>
      </c>
      <c r="D66" s="12" t="s">
        <v>104</v>
      </c>
      <c r="E66" s="80" t="s">
        <v>105</v>
      </c>
      <c r="F66" s="13" t="s">
        <v>106</v>
      </c>
      <c r="G66" s="12">
        <v>5</v>
      </c>
      <c r="H66" s="23" t="s">
        <v>55</v>
      </c>
      <c r="I66" s="8">
        <v>42279</v>
      </c>
      <c r="J66" s="8">
        <v>42817</v>
      </c>
    </row>
    <row r="67" spans="1:10" ht="36" customHeight="1" x14ac:dyDescent="0.2">
      <c r="A67" s="12">
        <v>61</v>
      </c>
      <c r="B67" s="10">
        <v>2016</v>
      </c>
      <c r="C67" s="10" t="s">
        <v>587</v>
      </c>
      <c r="D67" s="2" t="s">
        <v>107</v>
      </c>
      <c r="E67" s="2" t="s">
        <v>108</v>
      </c>
      <c r="F67" s="11" t="s">
        <v>109</v>
      </c>
      <c r="G67" s="2">
        <v>19</v>
      </c>
      <c r="H67" s="9" t="s">
        <v>10</v>
      </c>
      <c r="I67" s="8">
        <v>42713</v>
      </c>
      <c r="J67" s="8" t="s">
        <v>603</v>
      </c>
    </row>
    <row r="68" spans="1:10" ht="36" customHeight="1" x14ac:dyDescent="0.2">
      <c r="A68" s="12">
        <v>62</v>
      </c>
      <c r="B68" s="12">
        <v>2014</v>
      </c>
      <c r="C68" s="12" t="s">
        <v>591</v>
      </c>
      <c r="D68" s="12" t="s">
        <v>110</v>
      </c>
      <c r="E68" s="12" t="s">
        <v>111</v>
      </c>
      <c r="F68" s="13" t="s">
        <v>112</v>
      </c>
      <c r="G68" s="12">
        <v>17</v>
      </c>
      <c r="H68" s="9" t="s">
        <v>103</v>
      </c>
      <c r="I68" s="8">
        <v>42538</v>
      </c>
      <c r="J68" s="8">
        <v>42817</v>
      </c>
    </row>
    <row r="69" spans="1:10" ht="36" customHeight="1" x14ac:dyDescent="0.2">
      <c r="A69" s="12">
        <v>63</v>
      </c>
      <c r="B69" s="2">
        <v>2015</v>
      </c>
      <c r="C69" s="2" t="s">
        <v>587</v>
      </c>
      <c r="D69" s="2" t="s">
        <v>489</v>
      </c>
      <c r="E69" s="2" t="s">
        <v>490</v>
      </c>
      <c r="F69" s="11" t="s">
        <v>491</v>
      </c>
      <c r="G69" s="2">
        <v>13</v>
      </c>
      <c r="H69" s="2" t="s">
        <v>225</v>
      </c>
      <c r="I69" s="8">
        <v>43011</v>
      </c>
      <c r="J69" s="8">
        <v>43200</v>
      </c>
    </row>
    <row r="70" spans="1:10" ht="36" customHeight="1" x14ac:dyDescent="0.2">
      <c r="A70" s="12">
        <v>64</v>
      </c>
      <c r="B70" s="12">
        <v>2014</v>
      </c>
      <c r="C70" s="12" t="s">
        <v>601</v>
      </c>
      <c r="D70" s="12" t="s">
        <v>113</v>
      </c>
      <c r="E70" s="12" t="s">
        <v>114</v>
      </c>
      <c r="F70" s="13" t="s">
        <v>115</v>
      </c>
      <c r="G70" s="12">
        <v>2</v>
      </c>
      <c r="H70" s="24" t="s">
        <v>26</v>
      </c>
      <c r="I70" s="8">
        <v>42271</v>
      </c>
      <c r="J70" s="8">
        <v>42817</v>
      </c>
    </row>
    <row r="71" spans="1:10" ht="36" customHeight="1" x14ac:dyDescent="0.2">
      <c r="A71" s="12">
        <v>65</v>
      </c>
      <c r="B71" s="2">
        <v>2017</v>
      </c>
      <c r="C71" s="2" t="s">
        <v>605</v>
      </c>
      <c r="D71" s="2" t="s">
        <v>546</v>
      </c>
      <c r="E71" s="2" t="s">
        <v>547</v>
      </c>
      <c r="F71" s="11" t="s">
        <v>548</v>
      </c>
      <c r="G71" s="2">
        <v>4</v>
      </c>
      <c r="H71" s="2" t="s">
        <v>26</v>
      </c>
      <c r="I71" s="8">
        <v>43017</v>
      </c>
      <c r="J71" s="8">
        <v>43200</v>
      </c>
    </row>
    <row r="72" spans="1:10" ht="36" customHeight="1" x14ac:dyDescent="0.2">
      <c r="A72" s="12">
        <v>66</v>
      </c>
      <c r="B72" s="2">
        <v>2015</v>
      </c>
      <c r="C72" s="2" t="s">
        <v>589</v>
      </c>
      <c r="D72" s="2" t="s">
        <v>116</v>
      </c>
      <c r="E72" s="2" t="s">
        <v>117</v>
      </c>
      <c r="F72" s="11" t="s">
        <v>118</v>
      </c>
      <c r="G72" s="2">
        <v>11</v>
      </c>
      <c r="H72" s="9" t="s">
        <v>119</v>
      </c>
      <c r="I72" s="8">
        <v>42576</v>
      </c>
      <c r="J72" s="8" t="s">
        <v>603</v>
      </c>
    </row>
    <row r="73" spans="1:10" ht="36" customHeight="1" x14ac:dyDescent="0.2">
      <c r="A73" s="12">
        <v>67</v>
      </c>
      <c r="B73" s="2">
        <v>2016</v>
      </c>
      <c r="C73" s="2" t="s">
        <v>599</v>
      </c>
      <c r="D73" s="2" t="s">
        <v>533</v>
      </c>
      <c r="E73" s="2" t="s">
        <v>534</v>
      </c>
      <c r="F73" s="11" t="s">
        <v>535</v>
      </c>
      <c r="G73" s="2">
        <v>5</v>
      </c>
      <c r="H73" s="2" t="s">
        <v>536</v>
      </c>
      <c r="I73" s="8">
        <v>42992</v>
      </c>
      <c r="J73" s="8">
        <v>43200</v>
      </c>
    </row>
    <row r="74" spans="1:10" ht="36" customHeight="1" x14ac:dyDescent="0.2">
      <c r="A74" s="12">
        <v>68</v>
      </c>
      <c r="B74" s="2">
        <v>2016</v>
      </c>
      <c r="C74" s="2" t="s">
        <v>598</v>
      </c>
      <c r="D74" s="2" t="s">
        <v>419</v>
      </c>
      <c r="E74" s="2" t="s">
        <v>420</v>
      </c>
      <c r="F74" s="11" t="s">
        <v>421</v>
      </c>
      <c r="G74" s="2">
        <v>5</v>
      </c>
      <c r="H74" s="2" t="s">
        <v>26</v>
      </c>
      <c r="I74" s="8">
        <v>42884</v>
      </c>
      <c r="J74" s="8">
        <v>43035</v>
      </c>
    </row>
    <row r="75" spans="1:10" ht="36" customHeight="1" x14ac:dyDescent="0.2">
      <c r="A75" s="12">
        <v>69</v>
      </c>
      <c r="B75" s="2">
        <v>2012</v>
      </c>
      <c r="C75" s="2" t="s">
        <v>599</v>
      </c>
      <c r="D75" s="2" t="s">
        <v>120</v>
      </c>
      <c r="E75" s="2" t="s">
        <v>121</v>
      </c>
      <c r="F75" s="11" t="s">
        <v>122</v>
      </c>
      <c r="G75" s="2">
        <v>9</v>
      </c>
      <c r="H75" s="9" t="s">
        <v>59</v>
      </c>
      <c r="I75" s="8">
        <v>42271</v>
      </c>
      <c r="J75" s="8">
        <v>42817</v>
      </c>
    </row>
    <row r="76" spans="1:10" ht="36" customHeight="1" x14ac:dyDescent="0.2">
      <c r="A76" s="12">
        <v>70</v>
      </c>
      <c r="B76" s="2">
        <v>2016</v>
      </c>
      <c r="C76" s="2" t="s">
        <v>597</v>
      </c>
      <c r="D76" s="2" t="s">
        <v>527</v>
      </c>
      <c r="E76" s="2" t="s">
        <v>528</v>
      </c>
      <c r="F76" s="11" t="s">
        <v>529</v>
      </c>
      <c r="G76" s="2">
        <v>4</v>
      </c>
      <c r="H76" s="2" t="s">
        <v>26</v>
      </c>
      <c r="I76" s="8">
        <v>42922</v>
      </c>
      <c r="J76" s="8">
        <v>43200</v>
      </c>
    </row>
    <row r="77" spans="1:10" ht="36" customHeight="1" x14ac:dyDescent="0.2">
      <c r="A77" s="12">
        <v>71</v>
      </c>
      <c r="B77" s="2">
        <v>2015</v>
      </c>
      <c r="C77" s="2" t="s">
        <v>598</v>
      </c>
      <c r="D77" s="2" t="s">
        <v>123</v>
      </c>
      <c r="E77" s="2" t="s">
        <v>124</v>
      </c>
      <c r="F77" s="11" t="s">
        <v>125</v>
      </c>
      <c r="G77" s="2">
        <v>4</v>
      </c>
      <c r="H77" s="9" t="s">
        <v>59</v>
      </c>
      <c r="I77" s="8">
        <v>42499</v>
      </c>
      <c r="J77" s="8">
        <v>42817</v>
      </c>
    </row>
    <row r="78" spans="1:10" ht="36" customHeight="1" x14ac:dyDescent="0.2">
      <c r="A78" s="12">
        <v>72</v>
      </c>
      <c r="B78" s="12">
        <v>2016</v>
      </c>
      <c r="C78" s="12" t="s">
        <v>596</v>
      </c>
      <c r="D78" s="2" t="s">
        <v>358</v>
      </c>
      <c r="E78" s="2" t="s">
        <v>359</v>
      </c>
      <c r="F78" s="11" t="s">
        <v>360</v>
      </c>
      <c r="G78" s="2">
        <v>8</v>
      </c>
      <c r="H78" s="27" t="s">
        <v>361</v>
      </c>
      <c r="I78" s="8">
        <v>42809</v>
      </c>
      <c r="J78" s="8">
        <v>43035</v>
      </c>
    </row>
    <row r="79" spans="1:10" s="29" customFormat="1" ht="36" customHeight="1" x14ac:dyDescent="0.2">
      <c r="A79" s="12">
        <v>73</v>
      </c>
      <c r="B79" s="2">
        <v>2017</v>
      </c>
      <c r="C79" s="2" t="s">
        <v>587</v>
      </c>
      <c r="D79" s="2" t="s">
        <v>577</v>
      </c>
      <c r="E79" s="2" t="s">
        <v>578</v>
      </c>
      <c r="F79" s="11" t="s">
        <v>579</v>
      </c>
      <c r="G79" s="2">
        <v>3</v>
      </c>
      <c r="H79" s="2" t="s">
        <v>47</v>
      </c>
      <c r="I79" s="8">
        <v>42909</v>
      </c>
      <c r="J79" s="8">
        <v>43200</v>
      </c>
    </row>
    <row r="80" spans="1:10" ht="36" customHeight="1" x14ac:dyDescent="0.2">
      <c r="A80" s="12">
        <v>74</v>
      </c>
      <c r="B80" s="2">
        <v>2017</v>
      </c>
      <c r="C80" s="2" t="s">
        <v>588</v>
      </c>
      <c r="D80" s="2" t="s">
        <v>570</v>
      </c>
      <c r="E80" s="2" t="s">
        <v>571</v>
      </c>
      <c r="F80" s="11" t="s">
        <v>572</v>
      </c>
      <c r="G80" s="2">
        <v>20</v>
      </c>
      <c r="H80" s="2" t="s">
        <v>55</v>
      </c>
      <c r="I80" s="8">
        <v>43013</v>
      </c>
      <c r="J80" s="8">
        <v>43200</v>
      </c>
    </row>
    <row r="81" spans="1:10" ht="36" customHeight="1" x14ac:dyDescent="0.2">
      <c r="A81" s="12">
        <v>75</v>
      </c>
      <c r="B81" s="12">
        <v>2015</v>
      </c>
      <c r="C81" s="12" t="s">
        <v>587</v>
      </c>
      <c r="D81" s="12" t="s">
        <v>126</v>
      </c>
      <c r="E81" s="12" t="s">
        <v>127</v>
      </c>
      <c r="F81" s="13" t="s">
        <v>128</v>
      </c>
      <c r="G81" s="12">
        <v>14</v>
      </c>
      <c r="H81" s="9" t="s">
        <v>10</v>
      </c>
      <c r="I81" s="8">
        <v>42356</v>
      </c>
      <c r="J81" s="8">
        <v>42817</v>
      </c>
    </row>
    <row r="82" spans="1:10" ht="36" customHeight="1" x14ac:dyDescent="0.2">
      <c r="A82" s="12">
        <v>76</v>
      </c>
      <c r="B82" s="2">
        <v>2014</v>
      </c>
      <c r="C82" s="2" t="s">
        <v>587</v>
      </c>
      <c r="D82" s="2" t="s">
        <v>129</v>
      </c>
      <c r="E82" s="2" t="s">
        <v>130</v>
      </c>
      <c r="F82" s="11" t="s">
        <v>131</v>
      </c>
      <c r="G82" s="2">
        <v>13</v>
      </c>
      <c r="H82" s="9" t="s">
        <v>10</v>
      </c>
      <c r="I82" s="8">
        <v>41935</v>
      </c>
      <c r="J82" s="8">
        <v>42817</v>
      </c>
    </row>
    <row r="83" spans="1:10" ht="36" customHeight="1" x14ac:dyDescent="0.2">
      <c r="A83" s="12">
        <v>77</v>
      </c>
      <c r="B83" s="2">
        <v>2016</v>
      </c>
      <c r="C83" s="2" t="s">
        <v>599</v>
      </c>
      <c r="D83" s="2" t="s">
        <v>537</v>
      </c>
      <c r="E83" s="2" t="s">
        <v>538</v>
      </c>
      <c r="F83" s="11" t="s">
        <v>539</v>
      </c>
      <c r="G83" s="2">
        <v>1</v>
      </c>
      <c r="H83" s="2" t="s">
        <v>540</v>
      </c>
      <c r="I83" s="8">
        <v>43006</v>
      </c>
      <c r="J83" s="8">
        <v>43200</v>
      </c>
    </row>
    <row r="84" spans="1:10" ht="36" customHeight="1" x14ac:dyDescent="0.2">
      <c r="A84" s="12">
        <v>78</v>
      </c>
      <c r="B84" s="2">
        <v>2016</v>
      </c>
      <c r="C84" s="2" t="s">
        <v>596</v>
      </c>
      <c r="D84" s="2" t="s">
        <v>376</v>
      </c>
      <c r="E84" s="2" t="s">
        <v>377</v>
      </c>
      <c r="F84" s="11" t="s">
        <v>378</v>
      </c>
      <c r="G84" s="2">
        <v>13</v>
      </c>
      <c r="H84" s="27" t="s">
        <v>369</v>
      </c>
      <c r="I84" s="8">
        <v>42831</v>
      </c>
      <c r="J84" s="8">
        <v>43035</v>
      </c>
    </row>
    <row r="85" spans="1:10" ht="36" customHeight="1" x14ac:dyDescent="0.2">
      <c r="A85" s="12">
        <v>79</v>
      </c>
      <c r="B85" s="12">
        <v>2013</v>
      </c>
      <c r="C85" s="12" t="s">
        <v>598</v>
      </c>
      <c r="D85" s="2" t="s">
        <v>132</v>
      </c>
      <c r="E85" s="12" t="s">
        <v>133</v>
      </c>
      <c r="F85" s="13" t="s">
        <v>134</v>
      </c>
      <c r="G85" s="12">
        <v>15</v>
      </c>
      <c r="H85" s="17" t="s">
        <v>33</v>
      </c>
      <c r="I85" s="8">
        <v>41939</v>
      </c>
      <c r="J85" s="8">
        <v>42817</v>
      </c>
    </row>
    <row r="86" spans="1:10" ht="36" customHeight="1" x14ac:dyDescent="0.2">
      <c r="A86" s="12">
        <v>80</v>
      </c>
      <c r="B86" s="2">
        <v>2009</v>
      </c>
      <c r="C86" s="2" t="s">
        <v>597</v>
      </c>
      <c r="D86" s="12" t="s">
        <v>135</v>
      </c>
      <c r="E86" s="12" t="s">
        <v>136</v>
      </c>
      <c r="F86" s="13" t="s">
        <v>137</v>
      </c>
      <c r="G86" s="12">
        <v>7</v>
      </c>
      <c r="H86" s="12" t="s">
        <v>33</v>
      </c>
      <c r="I86" s="8">
        <v>41858</v>
      </c>
      <c r="J86" s="8">
        <v>42817</v>
      </c>
    </row>
    <row r="87" spans="1:10" ht="36" customHeight="1" x14ac:dyDescent="0.2">
      <c r="A87" s="12">
        <v>81</v>
      </c>
      <c r="B87" s="2">
        <v>2014</v>
      </c>
      <c r="C87" s="2" t="s">
        <v>589</v>
      </c>
      <c r="D87" s="2" t="s">
        <v>138</v>
      </c>
      <c r="E87" s="12" t="s">
        <v>139</v>
      </c>
      <c r="F87" s="11" t="s">
        <v>140</v>
      </c>
      <c r="G87" s="2">
        <v>22</v>
      </c>
      <c r="H87" s="9" t="s">
        <v>141</v>
      </c>
      <c r="I87" s="8">
        <v>42576</v>
      </c>
      <c r="J87" s="8" t="s">
        <v>603</v>
      </c>
    </row>
    <row r="88" spans="1:10" ht="36" customHeight="1" x14ac:dyDescent="0.2">
      <c r="A88" s="12">
        <v>82</v>
      </c>
      <c r="B88" s="2">
        <v>2015</v>
      </c>
      <c r="C88" s="2" t="s">
        <v>586</v>
      </c>
      <c r="D88" s="2" t="s">
        <v>142</v>
      </c>
      <c r="E88" s="12" t="s">
        <v>143</v>
      </c>
      <c r="F88" s="11" t="s">
        <v>144</v>
      </c>
      <c r="G88" s="2">
        <v>13</v>
      </c>
      <c r="H88" s="9" t="s">
        <v>145</v>
      </c>
      <c r="I88" s="8">
        <v>42195</v>
      </c>
      <c r="J88" s="8">
        <v>42817</v>
      </c>
    </row>
    <row r="89" spans="1:10" ht="36" customHeight="1" x14ac:dyDescent="0.2">
      <c r="A89" s="12">
        <v>83</v>
      </c>
      <c r="B89" s="2">
        <v>2017</v>
      </c>
      <c r="C89" s="2" t="s">
        <v>606</v>
      </c>
      <c r="D89" s="2" t="s">
        <v>409</v>
      </c>
      <c r="E89" s="2" t="s">
        <v>410</v>
      </c>
      <c r="F89" s="11" t="s">
        <v>411</v>
      </c>
      <c r="G89" s="2">
        <v>12</v>
      </c>
      <c r="H89" s="27" t="s">
        <v>85</v>
      </c>
      <c r="I89" s="8">
        <v>42879</v>
      </c>
      <c r="J89" s="8">
        <v>43035</v>
      </c>
    </row>
    <row r="90" spans="1:10" ht="36" customHeight="1" x14ac:dyDescent="0.2">
      <c r="A90" s="12">
        <v>84</v>
      </c>
      <c r="B90" s="2">
        <v>2011</v>
      </c>
      <c r="C90" s="2" t="s">
        <v>599</v>
      </c>
      <c r="D90" s="2" t="s">
        <v>146</v>
      </c>
      <c r="E90" s="2" t="s">
        <v>147</v>
      </c>
      <c r="F90" s="11" t="s">
        <v>148</v>
      </c>
      <c r="G90" s="2">
        <v>7</v>
      </c>
      <c r="H90" s="9" t="s">
        <v>51</v>
      </c>
      <c r="I90" s="8">
        <v>42480</v>
      </c>
      <c r="J90" s="8">
        <v>42817</v>
      </c>
    </row>
    <row r="91" spans="1:10" ht="36" customHeight="1" x14ac:dyDescent="0.2">
      <c r="A91" s="12">
        <v>85</v>
      </c>
      <c r="B91" s="2">
        <v>2016</v>
      </c>
      <c r="C91" s="2" t="s">
        <v>590</v>
      </c>
      <c r="D91" s="2" t="s">
        <v>506</v>
      </c>
      <c r="E91" s="2" t="s">
        <v>507</v>
      </c>
      <c r="F91" s="11" t="s">
        <v>508</v>
      </c>
      <c r="G91" s="2">
        <v>9</v>
      </c>
      <c r="H91" s="2" t="s">
        <v>509</v>
      </c>
      <c r="I91" s="8">
        <v>42961</v>
      </c>
      <c r="J91" s="8">
        <v>43200</v>
      </c>
    </row>
    <row r="92" spans="1:10" ht="36" customHeight="1" x14ac:dyDescent="0.2">
      <c r="A92" s="12">
        <v>86</v>
      </c>
      <c r="B92" s="2">
        <v>2016</v>
      </c>
      <c r="C92" s="2" t="s">
        <v>587</v>
      </c>
      <c r="D92" s="2" t="s">
        <v>149</v>
      </c>
      <c r="E92" s="2" t="s">
        <v>150</v>
      </c>
      <c r="F92" s="11" t="s">
        <v>151</v>
      </c>
      <c r="G92" s="2">
        <v>7</v>
      </c>
      <c r="H92" s="2" t="s">
        <v>10</v>
      </c>
      <c r="I92" s="8">
        <v>42726</v>
      </c>
      <c r="J92" s="8" t="s">
        <v>603</v>
      </c>
    </row>
    <row r="93" spans="1:10" ht="36" customHeight="1" x14ac:dyDescent="0.2">
      <c r="A93" s="12">
        <v>87</v>
      </c>
      <c r="B93" s="10">
        <v>2014</v>
      </c>
      <c r="C93" s="10" t="s">
        <v>587</v>
      </c>
      <c r="D93" s="2" t="s">
        <v>152</v>
      </c>
      <c r="E93" s="2" t="s">
        <v>153</v>
      </c>
      <c r="F93" s="11" t="s">
        <v>154</v>
      </c>
      <c r="G93" s="2">
        <v>3</v>
      </c>
      <c r="H93" s="9" t="s">
        <v>155</v>
      </c>
      <c r="I93" s="8">
        <v>41970</v>
      </c>
      <c r="J93" s="8">
        <v>42817</v>
      </c>
    </row>
    <row r="94" spans="1:10" ht="36" customHeight="1" x14ac:dyDescent="0.2">
      <c r="A94" s="12">
        <v>88</v>
      </c>
      <c r="B94" s="12">
        <v>2016</v>
      </c>
      <c r="C94" s="12" t="s">
        <v>607</v>
      </c>
      <c r="D94" s="2" t="s">
        <v>416</v>
      </c>
      <c r="E94" s="12" t="s">
        <v>417</v>
      </c>
      <c r="F94" s="13" t="s">
        <v>418</v>
      </c>
      <c r="G94" s="12">
        <v>2</v>
      </c>
      <c r="H94" s="24" t="s">
        <v>26</v>
      </c>
      <c r="I94" s="8">
        <v>42880</v>
      </c>
      <c r="J94" s="8">
        <v>43035</v>
      </c>
    </row>
    <row r="95" spans="1:10" ht="36" customHeight="1" x14ac:dyDescent="0.2">
      <c r="A95" s="12">
        <v>89</v>
      </c>
      <c r="B95" s="2">
        <v>2016</v>
      </c>
      <c r="C95" s="2" t="s">
        <v>590</v>
      </c>
      <c r="D95" s="2" t="s">
        <v>322</v>
      </c>
      <c r="E95" s="2" t="s">
        <v>323</v>
      </c>
      <c r="F95" s="11" t="s">
        <v>324</v>
      </c>
      <c r="G95" s="2">
        <v>22</v>
      </c>
      <c r="H95" s="2" t="s">
        <v>26</v>
      </c>
      <c r="I95" s="8">
        <v>42690</v>
      </c>
      <c r="J95" s="8">
        <v>43035</v>
      </c>
    </row>
    <row r="96" spans="1:10" ht="36" customHeight="1" x14ac:dyDescent="0.2">
      <c r="A96" s="12">
        <v>90</v>
      </c>
      <c r="B96" s="12">
        <v>2016</v>
      </c>
      <c r="C96" s="12" t="s">
        <v>597</v>
      </c>
      <c r="D96" s="12" t="s">
        <v>156</v>
      </c>
      <c r="E96" s="12" t="s">
        <v>157</v>
      </c>
      <c r="F96" s="13" t="s">
        <v>158</v>
      </c>
      <c r="G96" s="12">
        <v>5</v>
      </c>
      <c r="H96" s="24" t="s">
        <v>33</v>
      </c>
      <c r="I96" s="8">
        <v>42702</v>
      </c>
      <c r="J96" s="8" t="s">
        <v>603</v>
      </c>
    </row>
    <row r="97" spans="1:10" ht="36" customHeight="1" x14ac:dyDescent="0.2">
      <c r="A97" s="12">
        <v>91</v>
      </c>
      <c r="B97" s="2">
        <v>2014</v>
      </c>
      <c r="C97" s="2" t="s">
        <v>587</v>
      </c>
      <c r="D97" s="12" t="s">
        <v>159</v>
      </c>
      <c r="E97" s="12" t="s">
        <v>160</v>
      </c>
      <c r="F97" s="13" t="s">
        <v>161</v>
      </c>
      <c r="G97" s="12">
        <v>20</v>
      </c>
      <c r="H97" s="12" t="s">
        <v>10</v>
      </c>
      <c r="I97" s="8">
        <v>41984</v>
      </c>
      <c r="J97" s="8">
        <v>42817</v>
      </c>
    </row>
    <row r="98" spans="1:10" ht="36" customHeight="1" x14ac:dyDescent="0.2">
      <c r="A98" s="12">
        <v>92</v>
      </c>
      <c r="B98" s="2">
        <v>2016</v>
      </c>
      <c r="C98" s="2" t="s">
        <v>602</v>
      </c>
      <c r="D98" s="2" t="s">
        <v>162</v>
      </c>
      <c r="E98" s="2" t="s">
        <v>163</v>
      </c>
      <c r="F98" s="11" t="s">
        <v>164</v>
      </c>
      <c r="G98" s="2">
        <v>13</v>
      </c>
      <c r="H98" s="2" t="s">
        <v>26</v>
      </c>
      <c r="I98" s="8">
        <v>42706</v>
      </c>
      <c r="J98" s="8" t="s">
        <v>603</v>
      </c>
    </row>
    <row r="99" spans="1:10" ht="36" customHeight="1" x14ac:dyDescent="0.2">
      <c r="A99" s="12">
        <v>93</v>
      </c>
      <c r="B99" s="2">
        <v>2017</v>
      </c>
      <c r="C99" s="2" t="s">
        <v>606</v>
      </c>
      <c r="D99" s="2" t="s">
        <v>552</v>
      </c>
      <c r="E99" s="2" t="s">
        <v>553</v>
      </c>
      <c r="F99" s="11" t="s">
        <v>554</v>
      </c>
      <c r="G99" s="2">
        <v>2</v>
      </c>
      <c r="H99" s="2" t="s">
        <v>555</v>
      </c>
      <c r="I99" s="8">
        <v>43010</v>
      </c>
      <c r="J99" s="8">
        <v>43200</v>
      </c>
    </row>
    <row r="100" spans="1:10" ht="36" customHeight="1" x14ac:dyDescent="0.2">
      <c r="A100" s="12">
        <v>94</v>
      </c>
      <c r="B100" s="2">
        <v>2014</v>
      </c>
      <c r="C100" s="2" t="s">
        <v>587</v>
      </c>
      <c r="D100" s="12" t="s">
        <v>165</v>
      </c>
      <c r="E100" s="78" t="s">
        <v>166</v>
      </c>
      <c r="F100" s="13" t="s">
        <v>167</v>
      </c>
      <c r="G100" s="12">
        <v>33</v>
      </c>
      <c r="H100" s="23" t="s">
        <v>10</v>
      </c>
      <c r="I100" s="8">
        <v>41933</v>
      </c>
      <c r="J100" s="8">
        <v>42817</v>
      </c>
    </row>
    <row r="101" spans="1:10" ht="36" customHeight="1" x14ac:dyDescent="0.2">
      <c r="A101" s="12">
        <v>95</v>
      </c>
      <c r="B101" s="12">
        <v>2014</v>
      </c>
      <c r="C101" s="12" t="s">
        <v>600</v>
      </c>
      <c r="D101" s="12" t="s">
        <v>168</v>
      </c>
      <c r="E101" s="12" t="s">
        <v>169</v>
      </c>
      <c r="F101" s="13" t="s">
        <v>170</v>
      </c>
      <c r="G101" s="12">
        <v>1</v>
      </c>
      <c r="H101" s="24" t="s">
        <v>171</v>
      </c>
      <c r="I101" s="8">
        <v>42618</v>
      </c>
      <c r="J101" s="8" t="s">
        <v>603</v>
      </c>
    </row>
    <row r="102" spans="1:10" ht="36" customHeight="1" x14ac:dyDescent="0.2">
      <c r="A102" s="12">
        <v>96</v>
      </c>
      <c r="B102" s="2">
        <v>2016</v>
      </c>
      <c r="C102" s="2" t="s">
        <v>600</v>
      </c>
      <c r="D102" s="2" t="s">
        <v>515</v>
      </c>
      <c r="E102" s="2" t="s">
        <v>516</v>
      </c>
      <c r="F102" s="11" t="s">
        <v>517</v>
      </c>
      <c r="G102" s="2">
        <v>3</v>
      </c>
      <c r="H102" s="2" t="s">
        <v>171</v>
      </c>
      <c r="I102" s="8">
        <v>43062</v>
      </c>
      <c r="J102" s="8">
        <v>43200</v>
      </c>
    </row>
    <row r="103" spans="1:10" ht="36" customHeight="1" x14ac:dyDescent="0.2">
      <c r="A103" s="12">
        <v>97</v>
      </c>
      <c r="B103" s="2">
        <v>2013</v>
      </c>
      <c r="C103" s="2" t="s">
        <v>598</v>
      </c>
      <c r="D103" s="2" t="s">
        <v>435</v>
      </c>
      <c r="E103" s="2" t="s">
        <v>436</v>
      </c>
      <c r="F103" s="11" t="s">
        <v>437</v>
      </c>
      <c r="G103" s="2">
        <v>12</v>
      </c>
      <c r="H103" s="24" t="s">
        <v>85</v>
      </c>
      <c r="I103" s="8">
        <v>42951</v>
      </c>
      <c r="J103" s="8">
        <v>43035</v>
      </c>
    </row>
    <row r="104" spans="1:10" ht="36" customHeight="1" x14ac:dyDescent="0.2">
      <c r="A104" s="12">
        <v>98</v>
      </c>
      <c r="B104" s="2">
        <v>2015</v>
      </c>
      <c r="C104" s="2" t="s">
        <v>602</v>
      </c>
      <c r="D104" s="12" t="s">
        <v>172</v>
      </c>
      <c r="E104" s="12" t="s">
        <v>173</v>
      </c>
      <c r="F104" s="13" t="s">
        <v>174</v>
      </c>
      <c r="G104" s="12">
        <v>9</v>
      </c>
      <c r="H104" s="12" t="s">
        <v>51</v>
      </c>
      <c r="I104" s="8">
        <v>42321</v>
      </c>
      <c r="J104" s="8">
        <v>42817</v>
      </c>
    </row>
    <row r="105" spans="1:10" ht="36" customHeight="1" x14ac:dyDescent="0.2">
      <c r="A105" s="12">
        <v>99</v>
      </c>
      <c r="B105" s="2">
        <v>2016</v>
      </c>
      <c r="C105" s="2" t="s">
        <v>597</v>
      </c>
      <c r="D105" s="2" t="s">
        <v>522</v>
      </c>
      <c r="E105" s="2" t="s">
        <v>523</v>
      </c>
      <c r="F105" s="11" t="s">
        <v>524</v>
      </c>
      <c r="G105" s="2">
        <v>5</v>
      </c>
      <c r="H105" s="2" t="s">
        <v>525</v>
      </c>
      <c r="I105" s="8">
        <v>42922</v>
      </c>
      <c r="J105" s="8">
        <v>43200</v>
      </c>
    </row>
    <row r="106" spans="1:10" ht="36" customHeight="1" x14ac:dyDescent="0.2">
      <c r="A106" s="12">
        <v>100</v>
      </c>
      <c r="B106" s="2">
        <v>2013</v>
      </c>
      <c r="C106" s="2" t="s">
        <v>591</v>
      </c>
      <c r="D106" s="2" t="s">
        <v>405</v>
      </c>
      <c r="E106" s="2" t="s">
        <v>406</v>
      </c>
      <c r="F106" s="11" t="s">
        <v>407</v>
      </c>
      <c r="G106" s="2">
        <v>27</v>
      </c>
      <c r="H106" s="9" t="s">
        <v>408</v>
      </c>
      <c r="I106" s="8">
        <v>42877</v>
      </c>
      <c r="J106" s="8">
        <v>43035</v>
      </c>
    </row>
    <row r="107" spans="1:10" ht="36" customHeight="1" x14ac:dyDescent="0.2">
      <c r="A107" s="12">
        <v>101</v>
      </c>
      <c r="B107" s="12">
        <v>2015</v>
      </c>
      <c r="C107" s="12" t="s">
        <v>589</v>
      </c>
      <c r="D107" s="2" t="s">
        <v>175</v>
      </c>
      <c r="E107" s="12" t="s">
        <v>176</v>
      </c>
      <c r="F107" s="13" t="s">
        <v>177</v>
      </c>
      <c r="G107" s="12">
        <v>5</v>
      </c>
      <c r="H107" s="17" t="s">
        <v>141</v>
      </c>
      <c r="I107" s="8">
        <v>42219</v>
      </c>
      <c r="J107" s="8">
        <v>42817</v>
      </c>
    </row>
    <row r="108" spans="1:10" ht="36" customHeight="1" x14ac:dyDescent="0.2">
      <c r="A108" s="12">
        <v>102</v>
      </c>
      <c r="B108" s="2">
        <v>2011</v>
      </c>
      <c r="C108" s="2" t="s">
        <v>597</v>
      </c>
      <c r="D108" s="2" t="s">
        <v>178</v>
      </c>
      <c r="E108" s="2" t="s">
        <v>179</v>
      </c>
      <c r="F108" s="11" t="s">
        <v>180</v>
      </c>
      <c r="G108" s="2">
        <v>6</v>
      </c>
      <c r="H108" s="9" t="s">
        <v>26</v>
      </c>
      <c r="I108" s="8">
        <v>41941</v>
      </c>
      <c r="J108" s="8">
        <v>42817</v>
      </c>
    </row>
    <row r="109" spans="1:10" ht="36" customHeight="1" x14ac:dyDescent="0.2">
      <c r="A109" s="12">
        <v>103</v>
      </c>
      <c r="B109" s="2">
        <v>2013</v>
      </c>
      <c r="C109" s="2" t="s">
        <v>608</v>
      </c>
      <c r="D109" s="2" t="s">
        <v>181</v>
      </c>
      <c r="E109" s="2" t="s">
        <v>182</v>
      </c>
      <c r="F109" s="11" t="s">
        <v>183</v>
      </c>
      <c r="G109" s="2">
        <v>23</v>
      </c>
      <c r="H109" s="9" t="s">
        <v>184</v>
      </c>
      <c r="I109" s="8">
        <v>42732</v>
      </c>
      <c r="J109" s="8" t="s">
        <v>603</v>
      </c>
    </row>
    <row r="110" spans="1:10" ht="36" customHeight="1" x14ac:dyDescent="0.2">
      <c r="A110" s="12">
        <v>104</v>
      </c>
      <c r="B110" s="2">
        <v>2014</v>
      </c>
      <c r="C110" s="2" t="s">
        <v>586</v>
      </c>
      <c r="D110" s="2" t="s">
        <v>185</v>
      </c>
      <c r="E110" s="2" t="s">
        <v>186</v>
      </c>
      <c r="F110" s="11" t="s">
        <v>187</v>
      </c>
      <c r="G110" s="18">
        <v>1</v>
      </c>
      <c r="H110" s="9" t="s">
        <v>26</v>
      </c>
      <c r="I110" s="8">
        <v>42128</v>
      </c>
      <c r="J110" s="8">
        <v>42817</v>
      </c>
    </row>
    <row r="111" spans="1:10" ht="36" customHeight="1" x14ac:dyDescent="0.2">
      <c r="A111" s="12">
        <v>105</v>
      </c>
      <c r="B111" s="2">
        <v>2012</v>
      </c>
      <c r="C111" s="2" t="s">
        <v>609</v>
      </c>
      <c r="D111" s="2" t="s">
        <v>295</v>
      </c>
      <c r="E111" s="2" t="s">
        <v>296</v>
      </c>
      <c r="F111" s="11" t="s">
        <v>297</v>
      </c>
      <c r="G111" s="2">
        <v>19</v>
      </c>
      <c r="H111" s="9" t="s">
        <v>298</v>
      </c>
      <c r="I111" s="8">
        <v>42041</v>
      </c>
      <c r="J111" s="8">
        <v>43035</v>
      </c>
    </row>
    <row r="112" spans="1:10" ht="36" customHeight="1" x14ac:dyDescent="0.2">
      <c r="A112" s="12">
        <v>106</v>
      </c>
      <c r="B112" s="2">
        <v>2013</v>
      </c>
      <c r="C112" s="2" t="s">
        <v>599</v>
      </c>
      <c r="D112" s="2" t="s">
        <v>188</v>
      </c>
      <c r="E112" s="2" t="s">
        <v>189</v>
      </c>
      <c r="F112" s="11" t="s">
        <v>190</v>
      </c>
      <c r="G112" s="2">
        <v>33</v>
      </c>
      <c r="H112" s="9" t="s">
        <v>191</v>
      </c>
      <c r="I112" s="8">
        <v>42251</v>
      </c>
      <c r="J112" s="8">
        <v>42817</v>
      </c>
    </row>
    <row r="113" spans="1:10" ht="36" customHeight="1" x14ac:dyDescent="0.2">
      <c r="A113" s="12">
        <v>107</v>
      </c>
      <c r="B113" s="12">
        <v>2016</v>
      </c>
      <c r="C113" s="12" t="s">
        <v>587</v>
      </c>
      <c r="D113" s="2" t="s">
        <v>426</v>
      </c>
      <c r="E113" s="12" t="s">
        <v>427</v>
      </c>
      <c r="F113" s="13" t="s">
        <v>428</v>
      </c>
      <c r="G113" s="12">
        <v>24</v>
      </c>
      <c r="H113" s="24" t="s">
        <v>103</v>
      </c>
      <c r="I113" s="8">
        <v>42888</v>
      </c>
      <c r="J113" s="8">
        <v>43035</v>
      </c>
    </row>
    <row r="114" spans="1:10" ht="36" customHeight="1" x14ac:dyDescent="0.2">
      <c r="A114" s="12">
        <v>108</v>
      </c>
      <c r="B114" s="2">
        <v>2013</v>
      </c>
      <c r="C114" s="2" t="s">
        <v>586</v>
      </c>
      <c r="D114" s="12" t="s">
        <v>192</v>
      </c>
      <c r="E114" s="12" t="s">
        <v>193</v>
      </c>
      <c r="F114" s="13" t="s">
        <v>194</v>
      </c>
      <c r="G114" s="12">
        <v>6</v>
      </c>
      <c r="H114" s="12" t="s">
        <v>195</v>
      </c>
      <c r="I114" s="8">
        <v>42083</v>
      </c>
      <c r="J114" s="8">
        <v>42817</v>
      </c>
    </row>
    <row r="115" spans="1:10" ht="36" customHeight="1" x14ac:dyDescent="0.2">
      <c r="A115" s="12">
        <v>109</v>
      </c>
      <c r="B115" s="2">
        <v>2014</v>
      </c>
      <c r="C115" s="2" t="s">
        <v>588</v>
      </c>
      <c r="D115" s="2" t="s">
        <v>196</v>
      </c>
      <c r="E115" s="2" t="s">
        <v>197</v>
      </c>
      <c r="F115" s="11" t="s">
        <v>198</v>
      </c>
      <c r="G115" s="2">
        <v>7</v>
      </c>
      <c r="H115" s="9" t="s">
        <v>103</v>
      </c>
      <c r="I115" s="8">
        <v>42128</v>
      </c>
      <c r="J115" s="8">
        <v>42817</v>
      </c>
    </row>
    <row r="116" spans="1:10" ht="36" customHeight="1" x14ac:dyDescent="0.2">
      <c r="A116" s="12">
        <v>110</v>
      </c>
      <c r="B116" s="2">
        <v>2016</v>
      </c>
      <c r="C116" s="2" t="s">
        <v>599</v>
      </c>
      <c r="D116" s="2" t="s">
        <v>530</v>
      </c>
      <c r="E116" s="2" t="s">
        <v>531</v>
      </c>
      <c r="F116" s="11" t="s">
        <v>532</v>
      </c>
      <c r="G116" s="2">
        <v>1</v>
      </c>
      <c r="H116" s="2" t="s">
        <v>10</v>
      </c>
      <c r="I116" s="8">
        <v>42963</v>
      </c>
      <c r="J116" s="8">
        <v>43200</v>
      </c>
    </row>
    <row r="117" spans="1:10" ht="36" customHeight="1" x14ac:dyDescent="0.2">
      <c r="A117" s="12">
        <v>111</v>
      </c>
      <c r="B117" s="2">
        <v>2005</v>
      </c>
      <c r="C117" s="2" t="s">
        <v>597</v>
      </c>
      <c r="D117" s="12" t="s">
        <v>199</v>
      </c>
      <c r="E117" s="78" t="s">
        <v>200</v>
      </c>
      <c r="F117" s="13" t="s">
        <v>201</v>
      </c>
      <c r="G117" s="12">
        <v>11</v>
      </c>
      <c r="H117" s="12" t="s">
        <v>26</v>
      </c>
      <c r="I117" s="8">
        <v>41883</v>
      </c>
      <c r="J117" s="8">
        <v>42817</v>
      </c>
    </row>
    <row r="118" spans="1:10" ht="36" customHeight="1" x14ac:dyDescent="0.2">
      <c r="A118" s="12">
        <v>112</v>
      </c>
      <c r="B118" s="2">
        <v>2016</v>
      </c>
      <c r="C118" s="2" t="s">
        <v>591</v>
      </c>
      <c r="D118" s="2" t="s">
        <v>453</v>
      </c>
      <c r="E118" s="2" t="s">
        <v>454</v>
      </c>
      <c r="F118" s="11" t="s">
        <v>455</v>
      </c>
      <c r="G118" s="2">
        <v>5</v>
      </c>
      <c r="H118" s="2" t="s">
        <v>337</v>
      </c>
      <c r="I118" s="8">
        <v>42874</v>
      </c>
      <c r="J118" s="8">
        <v>43200</v>
      </c>
    </row>
    <row r="119" spans="1:10" ht="36" customHeight="1" x14ac:dyDescent="0.2">
      <c r="A119" s="12">
        <v>113</v>
      </c>
      <c r="B119" s="2">
        <v>2014</v>
      </c>
      <c r="C119" s="2" t="s">
        <v>588</v>
      </c>
      <c r="D119" s="2" t="s">
        <v>202</v>
      </c>
      <c r="E119" s="2" t="s">
        <v>203</v>
      </c>
      <c r="F119" s="11" t="s">
        <v>204</v>
      </c>
      <c r="G119" s="2">
        <v>10</v>
      </c>
      <c r="H119" s="9" t="s">
        <v>26</v>
      </c>
      <c r="I119" s="8">
        <v>41992</v>
      </c>
      <c r="J119" s="8">
        <v>42817</v>
      </c>
    </row>
    <row r="120" spans="1:10" ht="36" customHeight="1" x14ac:dyDescent="0.2">
      <c r="A120" s="12">
        <v>114</v>
      </c>
      <c r="B120" s="2">
        <v>2013</v>
      </c>
      <c r="C120" s="2" t="s">
        <v>595</v>
      </c>
      <c r="D120" s="2" t="s">
        <v>469</v>
      </c>
      <c r="E120" s="2" t="s">
        <v>470</v>
      </c>
      <c r="F120" s="11" t="s">
        <v>471</v>
      </c>
      <c r="G120" s="2">
        <v>13</v>
      </c>
      <c r="H120" s="2" t="s">
        <v>26</v>
      </c>
      <c r="I120" s="8">
        <v>43017</v>
      </c>
      <c r="J120" s="8">
        <v>43200</v>
      </c>
    </row>
    <row r="121" spans="1:10" ht="36" customHeight="1" x14ac:dyDescent="0.2">
      <c r="A121" s="12">
        <v>115</v>
      </c>
      <c r="B121" s="2">
        <v>2014</v>
      </c>
      <c r="C121" s="2" t="s">
        <v>587</v>
      </c>
      <c r="D121" s="2" t="s">
        <v>205</v>
      </c>
      <c r="E121" s="2" t="s">
        <v>206</v>
      </c>
      <c r="F121" s="11" t="s">
        <v>207</v>
      </c>
      <c r="G121" s="2">
        <v>4</v>
      </c>
      <c r="H121" s="9" t="s">
        <v>51</v>
      </c>
      <c r="I121" s="8">
        <v>42111</v>
      </c>
      <c r="J121" s="8">
        <v>42817</v>
      </c>
    </row>
    <row r="122" spans="1:10" ht="36" customHeight="1" x14ac:dyDescent="0.2">
      <c r="A122" s="12">
        <v>116</v>
      </c>
      <c r="B122" s="2">
        <v>2013</v>
      </c>
      <c r="C122" s="2" t="s">
        <v>598</v>
      </c>
      <c r="D122" s="2" t="s">
        <v>285</v>
      </c>
      <c r="E122" s="2" t="s">
        <v>286</v>
      </c>
      <c r="F122" s="11" t="s">
        <v>287</v>
      </c>
      <c r="G122" s="2">
        <v>8</v>
      </c>
      <c r="H122" s="9" t="s">
        <v>26</v>
      </c>
      <c r="I122" s="8">
        <v>41912</v>
      </c>
      <c r="J122" s="8">
        <v>43035</v>
      </c>
    </row>
    <row r="123" spans="1:10" ht="36" customHeight="1" x14ac:dyDescent="0.2">
      <c r="A123" s="12">
        <v>117</v>
      </c>
      <c r="B123" s="2">
        <v>2012</v>
      </c>
      <c r="C123" s="2" t="s">
        <v>599</v>
      </c>
      <c r="D123" s="2" t="s">
        <v>208</v>
      </c>
      <c r="E123" s="79" t="s">
        <v>209</v>
      </c>
      <c r="F123" s="11" t="s">
        <v>210</v>
      </c>
      <c r="G123" s="2">
        <v>10</v>
      </c>
      <c r="H123" s="25" t="s">
        <v>26</v>
      </c>
      <c r="I123" s="8">
        <v>42443</v>
      </c>
      <c r="J123" s="8">
        <v>42817</v>
      </c>
    </row>
    <row r="124" spans="1:10" ht="36" customHeight="1" x14ac:dyDescent="0.2">
      <c r="A124" s="12">
        <v>118</v>
      </c>
      <c r="B124" s="2">
        <v>2016</v>
      </c>
      <c r="C124" s="2" t="s">
        <v>606</v>
      </c>
      <c r="D124" s="2" t="s">
        <v>211</v>
      </c>
      <c r="E124" s="2" t="s">
        <v>212</v>
      </c>
      <c r="F124" s="11" t="s">
        <v>213</v>
      </c>
      <c r="G124" s="2">
        <v>19</v>
      </c>
      <c r="H124" s="2" t="s">
        <v>26</v>
      </c>
      <c r="I124" s="8">
        <v>42677</v>
      </c>
      <c r="J124" s="8" t="s">
        <v>603</v>
      </c>
    </row>
    <row r="125" spans="1:10" ht="36" customHeight="1" x14ac:dyDescent="0.2">
      <c r="A125" s="12">
        <v>119</v>
      </c>
      <c r="B125" s="2">
        <v>2017</v>
      </c>
      <c r="C125" s="2" t="s">
        <v>606</v>
      </c>
      <c r="D125" s="2" t="s">
        <v>557</v>
      </c>
      <c r="E125" s="2" t="s">
        <v>558</v>
      </c>
      <c r="F125" s="11" t="s">
        <v>554</v>
      </c>
      <c r="G125" s="2">
        <v>2</v>
      </c>
      <c r="H125" s="2" t="s">
        <v>555</v>
      </c>
      <c r="I125" s="8">
        <v>43017</v>
      </c>
      <c r="J125" s="8">
        <v>43200</v>
      </c>
    </row>
    <row r="126" spans="1:10" ht="36" customHeight="1" x14ac:dyDescent="0.2">
      <c r="A126" s="12">
        <v>120</v>
      </c>
      <c r="B126" s="2">
        <v>2015</v>
      </c>
      <c r="C126" s="2" t="s">
        <v>587</v>
      </c>
      <c r="D126" s="2" t="s">
        <v>214</v>
      </c>
      <c r="E126" s="2" t="s">
        <v>215</v>
      </c>
      <c r="F126" s="11" t="s">
        <v>216</v>
      </c>
      <c r="G126" s="2">
        <v>1</v>
      </c>
      <c r="H126" s="9" t="s">
        <v>217</v>
      </c>
      <c r="I126" s="8">
        <v>42209</v>
      </c>
      <c r="J126" s="8">
        <v>42817</v>
      </c>
    </row>
    <row r="127" spans="1:10" ht="36" customHeight="1" x14ac:dyDescent="0.2">
      <c r="A127" s="12">
        <v>121</v>
      </c>
      <c r="B127" s="2">
        <v>2013</v>
      </c>
      <c r="C127" s="2" t="s">
        <v>588</v>
      </c>
      <c r="D127" s="2" t="s">
        <v>218</v>
      </c>
      <c r="E127" s="2" t="s">
        <v>219</v>
      </c>
      <c r="F127" s="11" t="s">
        <v>220</v>
      </c>
      <c r="G127" s="2">
        <v>11</v>
      </c>
      <c r="H127" s="2" t="s">
        <v>221</v>
      </c>
      <c r="I127" s="8">
        <v>42724</v>
      </c>
      <c r="J127" s="8" t="s">
        <v>603</v>
      </c>
    </row>
    <row r="128" spans="1:10" ht="36" customHeight="1" x14ac:dyDescent="0.2">
      <c r="A128" s="12">
        <v>122</v>
      </c>
      <c r="B128" s="2">
        <v>2015</v>
      </c>
      <c r="C128" s="2" t="s">
        <v>587</v>
      </c>
      <c r="D128" s="2" t="s">
        <v>222</v>
      </c>
      <c r="E128" s="2" t="s">
        <v>223</v>
      </c>
      <c r="F128" s="11" t="s">
        <v>224</v>
      </c>
      <c r="G128" s="2">
        <v>6</v>
      </c>
      <c r="H128" s="9" t="s">
        <v>225</v>
      </c>
      <c r="I128" s="8">
        <v>42488</v>
      </c>
      <c r="J128" s="8">
        <v>42817</v>
      </c>
    </row>
    <row r="129" spans="1:10" ht="36" customHeight="1" x14ac:dyDescent="0.2">
      <c r="A129" s="12">
        <v>123</v>
      </c>
      <c r="B129" s="2">
        <v>2017</v>
      </c>
      <c r="C129" s="2" t="s">
        <v>597</v>
      </c>
      <c r="D129" s="2" t="s">
        <v>429</v>
      </c>
      <c r="E129" s="2" t="s">
        <v>430</v>
      </c>
      <c r="F129" s="11" t="s">
        <v>431</v>
      </c>
      <c r="G129" s="2">
        <v>7</v>
      </c>
      <c r="H129" s="27" t="s">
        <v>26</v>
      </c>
      <c r="I129" s="8">
        <v>42894</v>
      </c>
      <c r="J129" s="8">
        <v>43035</v>
      </c>
    </row>
    <row r="130" spans="1:10" ht="36" customHeight="1" x14ac:dyDescent="0.2">
      <c r="A130" s="12">
        <v>124</v>
      </c>
      <c r="B130" s="2">
        <v>2016</v>
      </c>
      <c r="C130" s="2" t="s">
        <v>600</v>
      </c>
      <c r="D130" s="2" t="s">
        <v>465</v>
      </c>
      <c r="E130" s="2" t="s">
        <v>466</v>
      </c>
      <c r="F130" s="11" t="s">
        <v>467</v>
      </c>
      <c r="G130" s="2">
        <v>2</v>
      </c>
      <c r="H130" s="2" t="s">
        <v>171</v>
      </c>
      <c r="I130" s="8">
        <v>42888</v>
      </c>
      <c r="J130" s="8">
        <v>43200</v>
      </c>
    </row>
    <row r="131" spans="1:10" ht="36" customHeight="1" x14ac:dyDescent="0.2">
      <c r="A131" s="12">
        <v>125</v>
      </c>
      <c r="B131" s="2">
        <v>2015</v>
      </c>
      <c r="C131" s="2" t="s">
        <v>600</v>
      </c>
      <c r="D131" s="2" t="s">
        <v>477</v>
      </c>
      <c r="E131" s="2" t="s">
        <v>478</v>
      </c>
      <c r="F131" s="11" t="s">
        <v>479</v>
      </c>
      <c r="G131" s="2">
        <v>3</v>
      </c>
      <c r="H131" s="2" t="s">
        <v>253</v>
      </c>
      <c r="I131" s="8">
        <v>42964</v>
      </c>
      <c r="J131" s="8">
        <v>43200</v>
      </c>
    </row>
    <row r="132" spans="1:10" ht="36" customHeight="1" x14ac:dyDescent="0.2">
      <c r="A132" s="12">
        <v>126</v>
      </c>
      <c r="B132" s="2">
        <v>2015</v>
      </c>
      <c r="C132" s="2" t="s">
        <v>600</v>
      </c>
      <c r="D132" s="2" t="s">
        <v>485</v>
      </c>
      <c r="E132" s="2" t="s">
        <v>486</v>
      </c>
      <c r="F132" s="11" t="s">
        <v>487</v>
      </c>
      <c r="G132" s="2">
        <v>2</v>
      </c>
      <c r="H132" s="2" t="s">
        <v>171</v>
      </c>
      <c r="I132" s="8">
        <v>42963</v>
      </c>
      <c r="J132" s="8">
        <v>43200</v>
      </c>
    </row>
    <row r="133" spans="1:10" ht="36" customHeight="1" x14ac:dyDescent="0.2">
      <c r="A133" s="12">
        <v>127</v>
      </c>
      <c r="B133" s="2">
        <v>2015</v>
      </c>
      <c r="C133" s="2" t="s">
        <v>600</v>
      </c>
      <c r="D133" s="2" t="s">
        <v>481</v>
      </c>
      <c r="E133" s="2" t="s">
        <v>482</v>
      </c>
      <c r="F133" s="11" t="s">
        <v>483</v>
      </c>
      <c r="G133" s="2">
        <v>1</v>
      </c>
      <c r="H133" s="2" t="s">
        <v>171</v>
      </c>
      <c r="I133" s="8">
        <v>43021</v>
      </c>
      <c r="J133" s="8">
        <v>43200</v>
      </c>
    </row>
    <row r="134" spans="1:10" ht="36" customHeight="1" x14ac:dyDescent="0.2">
      <c r="A134" s="12">
        <v>128</v>
      </c>
      <c r="B134" s="2">
        <v>2013</v>
      </c>
      <c r="C134" s="2" t="s">
        <v>587</v>
      </c>
      <c r="D134" s="2" t="s">
        <v>226</v>
      </c>
      <c r="E134" s="2" t="s">
        <v>227</v>
      </c>
      <c r="F134" s="11" t="s">
        <v>228</v>
      </c>
      <c r="G134" s="2">
        <v>1</v>
      </c>
      <c r="H134" s="2" t="s">
        <v>10</v>
      </c>
      <c r="I134" s="8">
        <v>41876</v>
      </c>
      <c r="J134" s="8">
        <v>42817</v>
      </c>
    </row>
    <row r="135" spans="1:10" ht="36" customHeight="1" x14ac:dyDescent="0.2">
      <c r="A135" s="12">
        <v>129</v>
      </c>
      <c r="B135" s="2">
        <v>2015</v>
      </c>
      <c r="C135" s="2" t="s">
        <v>586</v>
      </c>
      <c r="D135" s="2" t="s">
        <v>229</v>
      </c>
      <c r="E135" s="2" t="s">
        <v>230</v>
      </c>
      <c r="F135" s="26" t="s">
        <v>231</v>
      </c>
      <c r="G135" s="2">
        <v>5</v>
      </c>
      <c r="H135" s="9" t="s">
        <v>85</v>
      </c>
      <c r="I135" s="8">
        <v>42569</v>
      </c>
      <c r="J135" s="8">
        <v>42817</v>
      </c>
    </row>
    <row r="136" spans="1:10" ht="36" customHeight="1" x14ac:dyDescent="0.2">
      <c r="A136" s="12">
        <v>130</v>
      </c>
      <c r="B136" s="2">
        <v>2015</v>
      </c>
      <c r="C136" s="2" t="s">
        <v>598</v>
      </c>
      <c r="D136" s="2" t="s">
        <v>232</v>
      </c>
      <c r="E136" s="79" t="s">
        <v>233</v>
      </c>
      <c r="F136" s="11" t="s">
        <v>234</v>
      </c>
      <c r="G136" s="2">
        <v>1</v>
      </c>
      <c r="H136" s="2" t="s">
        <v>26</v>
      </c>
      <c r="I136" s="8">
        <v>42452</v>
      </c>
      <c r="J136" s="8">
        <v>42817</v>
      </c>
    </row>
    <row r="137" spans="1:10" ht="36" customHeight="1" x14ac:dyDescent="0.2">
      <c r="A137" s="12">
        <v>131</v>
      </c>
      <c r="B137" s="2">
        <v>2014</v>
      </c>
      <c r="C137" s="2" t="s">
        <v>587</v>
      </c>
      <c r="D137" s="2" t="s">
        <v>235</v>
      </c>
      <c r="E137" s="2" t="s">
        <v>236</v>
      </c>
      <c r="F137" s="11" t="s">
        <v>237</v>
      </c>
      <c r="G137" s="2">
        <v>4</v>
      </c>
      <c r="H137" s="9" t="s">
        <v>51</v>
      </c>
      <c r="I137" s="8">
        <v>42089</v>
      </c>
      <c r="J137" s="8">
        <v>42817</v>
      </c>
    </row>
    <row r="138" spans="1:10" s="21" customFormat="1" ht="36" customHeight="1" x14ac:dyDescent="0.2">
      <c r="A138" s="12">
        <v>132</v>
      </c>
      <c r="B138" s="2">
        <v>2014</v>
      </c>
      <c r="C138" s="2" t="s">
        <v>605</v>
      </c>
      <c r="D138" s="2" t="s">
        <v>238</v>
      </c>
      <c r="E138" s="2" t="s">
        <v>239</v>
      </c>
      <c r="F138" s="11" t="s">
        <v>240</v>
      </c>
      <c r="G138" s="2">
        <v>4</v>
      </c>
      <c r="H138" s="2" t="s">
        <v>241</v>
      </c>
      <c r="I138" s="8">
        <v>41887</v>
      </c>
      <c r="J138" s="8">
        <v>42817</v>
      </c>
    </row>
    <row r="139" spans="1:10" s="21" customFormat="1" ht="36" customHeight="1" x14ac:dyDescent="0.2">
      <c r="A139" s="12">
        <v>133</v>
      </c>
      <c r="B139" s="2">
        <v>2016</v>
      </c>
      <c r="C139" s="2" t="s">
        <v>600</v>
      </c>
      <c r="D139" s="2" t="s">
        <v>542</v>
      </c>
      <c r="E139" s="2" t="s">
        <v>543</v>
      </c>
      <c r="F139" s="11" t="s">
        <v>544</v>
      </c>
      <c r="G139" s="2">
        <v>1</v>
      </c>
      <c r="H139" s="2" t="s">
        <v>171</v>
      </c>
      <c r="I139" s="8">
        <v>43047</v>
      </c>
      <c r="J139" s="8">
        <v>43200</v>
      </c>
    </row>
    <row r="140" spans="1:10" s="21" customFormat="1" ht="36" customHeight="1" x14ac:dyDescent="0.2">
      <c r="A140" s="12">
        <v>134</v>
      </c>
      <c r="B140" s="2">
        <v>2017</v>
      </c>
      <c r="C140" s="2" t="s">
        <v>591</v>
      </c>
      <c r="D140" s="2" t="s">
        <v>412</v>
      </c>
      <c r="E140" s="2" t="s">
        <v>413</v>
      </c>
      <c r="F140" s="11" t="s">
        <v>414</v>
      </c>
      <c r="G140" s="2">
        <v>4</v>
      </c>
      <c r="H140" s="27" t="s">
        <v>415</v>
      </c>
      <c r="I140" s="8">
        <v>42879</v>
      </c>
      <c r="J140" s="8">
        <v>43035</v>
      </c>
    </row>
    <row r="141" spans="1:10" s="21" customFormat="1" ht="36" customHeight="1" x14ac:dyDescent="0.2">
      <c r="A141" s="12">
        <v>135</v>
      </c>
      <c r="B141" s="2">
        <v>2015</v>
      </c>
      <c r="C141" s="2" t="s">
        <v>600</v>
      </c>
      <c r="D141" s="2" t="s">
        <v>373</v>
      </c>
      <c r="E141" s="2" t="s">
        <v>374</v>
      </c>
      <c r="F141" s="11" t="s">
        <v>375</v>
      </c>
      <c r="G141" s="2">
        <v>4</v>
      </c>
      <c r="H141" s="9" t="s">
        <v>253</v>
      </c>
      <c r="I141" s="8">
        <v>42830</v>
      </c>
      <c r="J141" s="8">
        <v>43035</v>
      </c>
    </row>
    <row r="142" spans="1:10" s="21" customFormat="1" ht="36" customHeight="1" x14ac:dyDescent="0.2">
      <c r="A142" s="12">
        <v>136</v>
      </c>
      <c r="B142" s="2">
        <v>2016</v>
      </c>
      <c r="C142" s="2" t="s">
        <v>591</v>
      </c>
      <c r="D142" s="2" t="s">
        <v>242</v>
      </c>
      <c r="E142" s="2" t="s">
        <v>243</v>
      </c>
      <c r="F142" s="11" t="s">
        <v>244</v>
      </c>
      <c r="G142" s="2">
        <v>8</v>
      </c>
      <c r="H142" s="2" t="s">
        <v>55</v>
      </c>
      <c r="I142" s="8">
        <v>42663</v>
      </c>
      <c r="J142" s="8" t="s">
        <v>603</v>
      </c>
    </row>
    <row r="143" spans="1:10" s="21" customFormat="1" ht="36" customHeight="1" x14ac:dyDescent="0.2">
      <c r="A143" s="12">
        <v>137</v>
      </c>
      <c r="B143" s="2">
        <v>2014</v>
      </c>
      <c r="C143" s="2" t="s">
        <v>602</v>
      </c>
      <c r="D143" s="2" t="s">
        <v>245</v>
      </c>
      <c r="E143" s="12" t="s">
        <v>246</v>
      </c>
      <c r="F143" s="11" t="s">
        <v>247</v>
      </c>
      <c r="G143" s="2">
        <v>5</v>
      </c>
      <c r="H143" s="9" t="s">
        <v>51</v>
      </c>
      <c r="I143" s="8">
        <v>41974</v>
      </c>
      <c r="J143" s="8">
        <v>42817</v>
      </c>
    </row>
    <row r="144" spans="1:10" s="21" customFormat="1" ht="36" customHeight="1" x14ac:dyDescent="0.2">
      <c r="A144" s="12">
        <v>138</v>
      </c>
      <c r="B144" s="12">
        <v>2014</v>
      </c>
      <c r="C144" s="12" t="s">
        <v>589</v>
      </c>
      <c r="D144" s="12" t="s">
        <v>248</v>
      </c>
      <c r="E144" s="12" t="s">
        <v>249</v>
      </c>
      <c r="F144" s="13" t="s">
        <v>439</v>
      </c>
      <c r="G144" s="12">
        <v>14</v>
      </c>
      <c r="H144" s="24" t="s">
        <v>145</v>
      </c>
      <c r="I144" s="8">
        <v>42284</v>
      </c>
      <c r="J144" s="8">
        <v>42817</v>
      </c>
    </row>
    <row r="145" spans="1:10" s="21" customFormat="1" ht="36" customHeight="1" x14ac:dyDescent="0.2">
      <c r="A145" s="12">
        <v>139</v>
      </c>
      <c r="B145" s="12">
        <v>2016</v>
      </c>
      <c r="C145" s="12" t="s">
        <v>587</v>
      </c>
      <c r="D145" s="2" t="s">
        <v>355</v>
      </c>
      <c r="E145" s="12" t="s">
        <v>356</v>
      </c>
      <c r="F145" s="13" t="s">
        <v>357</v>
      </c>
      <c r="G145" s="12">
        <v>16</v>
      </c>
      <c r="H145" s="24" t="s">
        <v>10</v>
      </c>
      <c r="I145" s="8">
        <v>42800</v>
      </c>
      <c r="J145" s="8">
        <v>43035</v>
      </c>
    </row>
    <row r="146" spans="1:10" s="21" customFormat="1" ht="36" customHeight="1" x14ac:dyDescent="0.2">
      <c r="A146" s="12">
        <v>140</v>
      </c>
      <c r="B146" s="2">
        <v>2014</v>
      </c>
      <c r="C146" s="2" t="s">
        <v>587</v>
      </c>
      <c r="D146" s="2" t="s">
        <v>250</v>
      </c>
      <c r="E146" s="2" t="s">
        <v>251</v>
      </c>
      <c r="F146" s="11" t="s">
        <v>252</v>
      </c>
      <c r="G146" s="2">
        <v>1</v>
      </c>
      <c r="H146" s="2" t="s">
        <v>253</v>
      </c>
      <c r="I146" s="8">
        <v>42027</v>
      </c>
      <c r="J146" s="8">
        <v>42817</v>
      </c>
    </row>
    <row r="147" spans="1:10" s="21" customFormat="1" ht="36" customHeight="1" x14ac:dyDescent="0.2">
      <c r="A147" s="12">
        <v>141</v>
      </c>
      <c r="B147" s="2">
        <v>2012</v>
      </c>
      <c r="C147" s="2" t="s">
        <v>606</v>
      </c>
      <c r="D147" s="2" t="s">
        <v>401</v>
      </c>
      <c r="E147" s="2" t="s">
        <v>402</v>
      </c>
      <c r="F147" s="11" t="s">
        <v>403</v>
      </c>
      <c r="G147" s="2">
        <v>125</v>
      </c>
      <c r="H147" s="9" t="s">
        <v>404</v>
      </c>
      <c r="I147" s="8">
        <v>42872</v>
      </c>
      <c r="J147" s="8">
        <v>43035</v>
      </c>
    </row>
    <row r="148" spans="1:10" s="21" customFormat="1" ht="36" customHeight="1" x14ac:dyDescent="0.2">
      <c r="A148" s="12">
        <v>142</v>
      </c>
      <c r="B148" s="2">
        <v>2016</v>
      </c>
      <c r="C148" s="2" t="s">
        <v>599</v>
      </c>
      <c r="D148" s="2" t="s">
        <v>502</v>
      </c>
      <c r="E148" s="2" t="s">
        <v>503</v>
      </c>
      <c r="F148" s="11" t="s">
        <v>504</v>
      </c>
      <c r="G148" s="2">
        <v>6</v>
      </c>
      <c r="H148" s="2" t="s">
        <v>26</v>
      </c>
      <c r="I148" s="8">
        <v>42992</v>
      </c>
      <c r="J148" s="8">
        <v>43200</v>
      </c>
    </row>
    <row r="149" spans="1:10" s="21" customFormat="1" ht="36" customHeight="1" x14ac:dyDescent="0.2">
      <c r="A149" s="12">
        <v>143</v>
      </c>
      <c r="B149" s="2">
        <v>2014</v>
      </c>
      <c r="C149" s="2" t="s">
        <v>588</v>
      </c>
      <c r="D149" s="2" t="s">
        <v>362</v>
      </c>
      <c r="E149" s="2" t="s">
        <v>363</v>
      </c>
      <c r="F149" s="11" t="s">
        <v>364</v>
      </c>
      <c r="G149" s="2">
        <v>29</v>
      </c>
      <c r="H149" s="9" t="s">
        <v>365</v>
      </c>
      <c r="I149" s="8">
        <v>42811</v>
      </c>
      <c r="J149" s="8">
        <v>43035</v>
      </c>
    </row>
    <row r="150" spans="1:10" ht="36" customHeight="1" x14ac:dyDescent="0.2">
      <c r="A150" s="12">
        <v>144</v>
      </c>
      <c r="B150" s="12">
        <v>2016</v>
      </c>
      <c r="C150" s="12" t="s">
        <v>597</v>
      </c>
      <c r="D150" s="2" t="s">
        <v>352</v>
      </c>
      <c r="E150" s="12" t="s">
        <v>353</v>
      </c>
      <c r="F150" s="13" t="s">
        <v>354</v>
      </c>
      <c r="G150" s="12">
        <v>4</v>
      </c>
      <c r="H150" s="24" t="s">
        <v>26</v>
      </c>
      <c r="I150" s="8">
        <v>42800</v>
      </c>
      <c r="J150" s="8">
        <v>43035</v>
      </c>
    </row>
    <row r="151" spans="1:10" ht="36" customHeight="1" x14ac:dyDescent="0.2">
      <c r="A151" s="12">
        <v>145</v>
      </c>
      <c r="B151" s="2">
        <v>2016</v>
      </c>
      <c r="C151" s="2" t="s">
        <v>597</v>
      </c>
      <c r="D151" s="2" t="s">
        <v>511</v>
      </c>
      <c r="E151" s="2" t="s">
        <v>512</v>
      </c>
      <c r="F151" s="11" t="s">
        <v>513</v>
      </c>
      <c r="G151" s="2">
        <v>4</v>
      </c>
      <c r="H151" s="2" t="s">
        <v>33</v>
      </c>
      <c r="I151" s="8">
        <v>43133</v>
      </c>
      <c r="J151" s="8">
        <v>43200</v>
      </c>
    </row>
    <row r="152" spans="1:10" ht="36" customHeight="1" x14ac:dyDescent="0.2">
      <c r="A152" s="12">
        <v>146</v>
      </c>
      <c r="B152" s="2">
        <v>2016</v>
      </c>
      <c r="C152" s="2" t="s">
        <v>587</v>
      </c>
      <c r="D152" s="2" t="s">
        <v>610</v>
      </c>
      <c r="E152" s="2" t="s">
        <v>255</v>
      </c>
      <c r="F152" s="11" t="s">
        <v>256</v>
      </c>
      <c r="G152" s="2">
        <v>5</v>
      </c>
      <c r="H152" s="9" t="s">
        <v>10</v>
      </c>
      <c r="I152" s="8">
        <v>42706</v>
      </c>
      <c r="J152" s="8" t="s">
        <v>603</v>
      </c>
    </row>
    <row r="153" spans="1:10" ht="36" customHeight="1" x14ac:dyDescent="0.2">
      <c r="A153" s="12">
        <v>147</v>
      </c>
      <c r="B153" s="2">
        <v>2016</v>
      </c>
      <c r="C153" s="2" t="s">
        <v>587</v>
      </c>
      <c r="D153" s="2" t="s">
        <v>257</v>
      </c>
      <c r="E153" s="2" t="s">
        <v>258</v>
      </c>
      <c r="F153" s="11" t="s">
        <v>259</v>
      </c>
      <c r="G153" s="2">
        <v>4</v>
      </c>
      <c r="H153" s="9" t="s">
        <v>10</v>
      </c>
      <c r="I153" s="8">
        <v>42681</v>
      </c>
      <c r="J153" s="8" t="s">
        <v>603</v>
      </c>
    </row>
    <row r="154" spans="1:10" ht="36" customHeight="1" x14ac:dyDescent="0.2">
      <c r="A154" s="12">
        <v>148</v>
      </c>
      <c r="B154" s="2">
        <v>2015</v>
      </c>
      <c r="C154" s="2" t="s">
        <v>600</v>
      </c>
      <c r="D154" s="2" t="s">
        <v>461</v>
      </c>
      <c r="E154" s="2" t="s">
        <v>462</v>
      </c>
      <c r="F154" s="11" t="s">
        <v>463</v>
      </c>
      <c r="G154" s="2">
        <v>5</v>
      </c>
      <c r="H154" s="2" t="s">
        <v>55</v>
      </c>
      <c r="I154" s="8">
        <v>42881</v>
      </c>
      <c r="J154" s="8">
        <v>43200</v>
      </c>
    </row>
    <row r="155" spans="1:10" ht="36" customHeight="1" x14ac:dyDescent="0.2">
      <c r="A155" s="12">
        <v>149</v>
      </c>
      <c r="B155" s="2">
        <v>2016</v>
      </c>
      <c r="C155" s="2" t="s">
        <v>587</v>
      </c>
      <c r="D155" s="2" t="s">
        <v>339</v>
      </c>
      <c r="E155" s="2" t="s">
        <v>340</v>
      </c>
      <c r="F155" s="11" t="s">
        <v>341</v>
      </c>
      <c r="G155" s="2">
        <v>10</v>
      </c>
      <c r="H155" s="27" t="s">
        <v>10</v>
      </c>
      <c r="I155" s="8">
        <v>42772</v>
      </c>
      <c r="J155" s="8">
        <v>43035</v>
      </c>
    </row>
    <row r="156" spans="1:10" ht="36" customHeight="1" x14ac:dyDescent="0.2">
      <c r="A156" s="12">
        <v>150</v>
      </c>
      <c r="B156" s="2">
        <v>2017</v>
      </c>
      <c r="C156" s="2" t="s">
        <v>590</v>
      </c>
      <c r="D156" s="2" t="s">
        <v>559</v>
      </c>
      <c r="E156" s="2" t="s">
        <v>560</v>
      </c>
      <c r="F156" s="11" t="s">
        <v>561</v>
      </c>
      <c r="G156" s="2">
        <v>1</v>
      </c>
      <c r="H156" s="2" t="s">
        <v>47</v>
      </c>
      <c r="I156" s="8">
        <v>43059</v>
      </c>
      <c r="J156" s="8">
        <v>43200</v>
      </c>
    </row>
    <row r="157" spans="1:10" ht="36" customHeight="1" x14ac:dyDescent="0.2">
      <c r="A157" s="12">
        <v>151</v>
      </c>
      <c r="B157" s="2">
        <v>2013</v>
      </c>
      <c r="C157" s="2" t="s">
        <v>587</v>
      </c>
      <c r="D157" s="2" t="s">
        <v>291</v>
      </c>
      <c r="E157" s="2" t="s">
        <v>292</v>
      </c>
      <c r="F157" s="11" t="s">
        <v>293</v>
      </c>
      <c r="G157" s="2">
        <v>23</v>
      </c>
      <c r="H157" s="9" t="s">
        <v>294</v>
      </c>
      <c r="I157" s="8">
        <v>42013</v>
      </c>
      <c r="J157" s="8">
        <v>43035</v>
      </c>
    </row>
    <row r="158" spans="1:10" ht="36" customHeight="1" x14ac:dyDescent="0.2">
      <c r="A158" s="12">
        <v>152</v>
      </c>
      <c r="B158" s="2">
        <v>2015</v>
      </c>
      <c r="C158" s="2" t="s">
        <v>587</v>
      </c>
      <c r="D158" s="2" t="s">
        <v>302</v>
      </c>
      <c r="E158" s="2" t="s">
        <v>303</v>
      </c>
      <c r="F158" s="11" t="s">
        <v>304</v>
      </c>
      <c r="G158" s="2">
        <v>5</v>
      </c>
      <c r="H158" s="2" t="s">
        <v>305</v>
      </c>
      <c r="I158" s="8">
        <v>42205</v>
      </c>
      <c r="J158" s="8">
        <v>43035</v>
      </c>
    </row>
    <row r="159" spans="1:10" ht="36" customHeight="1" x14ac:dyDescent="0.2">
      <c r="A159" s="12">
        <v>153</v>
      </c>
      <c r="B159" s="2">
        <v>2013</v>
      </c>
      <c r="C159" s="2" t="s">
        <v>598</v>
      </c>
      <c r="D159" s="2" t="s">
        <v>440</v>
      </c>
      <c r="E159" s="2" t="s">
        <v>441</v>
      </c>
      <c r="F159" s="11" t="s">
        <v>442</v>
      </c>
      <c r="G159" s="2">
        <v>5</v>
      </c>
      <c r="H159" s="2" t="s">
        <v>59</v>
      </c>
      <c r="I159" s="8">
        <v>41878</v>
      </c>
      <c r="J159" s="8">
        <v>43200</v>
      </c>
    </row>
    <row r="160" spans="1:10" ht="36" customHeight="1" x14ac:dyDescent="0.2">
      <c r="A160" s="12">
        <v>154</v>
      </c>
      <c r="B160" s="2">
        <v>2017</v>
      </c>
      <c r="C160" s="2" t="s">
        <v>591</v>
      </c>
      <c r="D160" s="2" t="s">
        <v>457</v>
      </c>
      <c r="E160" s="2" t="s">
        <v>458</v>
      </c>
      <c r="F160" s="11" t="s">
        <v>459</v>
      </c>
      <c r="G160" s="2">
        <v>1</v>
      </c>
      <c r="H160" s="2" t="s">
        <v>171</v>
      </c>
      <c r="I160" s="8">
        <v>42877</v>
      </c>
      <c r="J160" s="8">
        <v>43200</v>
      </c>
    </row>
    <row r="161" spans="1:10" ht="36" customHeight="1" x14ac:dyDescent="0.2">
      <c r="A161" s="12">
        <v>155</v>
      </c>
      <c r="B161" s="2">
        <v>2013</v>
      </c>
      <c r="C161" s="2" t="s">
        <v>591</v>
      </c>
      <c r="D161" s="2" t="s">
        <v>316</v>
      </c>
      <c r="E161" s="2" t="s">
        <v>317</v>
      </c>
      <c r="F161" s="11" t="s">
        <v>318</v>
      </c>
      <c r="G161" s="2">
        <v>7</v>
      </c>
      <c r="H161" s="9" t="s">
        <v>10</v>
      </c>
      <c r="I161" s="8">
        <v>42604</v>
      </c>
      <c r="J161" s="8">
        <v>43035</v>
      </c>
    </row>
    <row r="162" spans="1:10" ht="36" customHeight="1" x14ac:dyDescent="0.2">
      <c r="A162" s="12">
        <v>156</v>
      </c>
      <c r="B162" s="12">
        <v>2012</v>
      </c>
      <c r="C162" s="12" t="s">
        <v>598</v>
      </c>
      <c r="D162" s="12" t="s">
        <v>260</v>
      </c>
      <c r="E162" s="12" t="s">
        <v>261</v>
      </c>
      <c r="F162" s="13" t="s">
        <v>262</v>
      </c>
      <c r="G162" s="12">
        <v>7</v>
      </c>
      <c r="H162" s="24" t="s">
        <v>51</v>
      </c>
      <c r="I162" s="8">
        <v>41921</v>
      </c>
      <c r="J162" s="8">
        <v>42817</v>
      </c>
    </row>
    <row r="163" spans="1:10" ht="36" customHeight="1" x14ac:dyDescent="0.2">
      <c r="A163" s="12">
        <v>157</v>
      </c>
      <c r="B163" s="2">
        <v>2016</v>
      </c>
      <c r="C163" s="2" t="s">
        <v>587</v>
      </c>
      <c r="D163" s="2" t="s">
        <v>370</v>
      </c>
      <c r="E163" s="2" t="s">
        <v>371</v>
      </c>
      <c r="F163" s="11" t="s">
        <v>372</v>
      </c>
      <c r="G163" s="2">
        <v>8</v>
      </c>
      <c r="H163" s="27" t="s">
        <v>55</v>
      </c>
      <c r="I163" s="8">
        <v>42821</v>
      </c>
      <c r="J163" s="8">
        <v>43035</v>
      </c>
    </row>
    <row r="164" spans="1:10" ht="36" customHeight="1" x14ac:dyDescent="0.2">
      <c r="A164" s="12">
        <v>158</v>
      </c>
      <c r="B164" s="12">
        <v>2013</v>
      </c>
      <c r="C164" s="12" t="s">
        <v>587</v>
      </c>
      <c r="D164" s="12" t="s">
        <v>263</v>
      </c>
      <c r="E164" s="12" t="s">
        <v>264</v>
      </c>
      <c r="F164" s="13" t="s">
        <v>438</v>
      </c>
      <c r="G164" s="12">
        <v>348</v>
      </c>
      <c r="H164" s="24" t="s">
        <v>265</v>
      </c>
      <c r="I164" s="8">
        <v>42732</v>
      </c>
      <c r="J164" s="8" t="s">
        <v>603</v>
      </c>
    </row>
    <row r="165" spans="1:10" ht="36" customHeight="1" x14ac:dyDescent="0.2">
      <c r="A165" s="12">
        <v>159</v>
      </c>
      <c r="B165" s="12">
        <v>2016</v>
      </c>
      <c r="C165" s="12" t="s">
        <v>587</v>
      </c>
      <c r="D165" s="2" t="s">
        <v>331</v>
      </c>
      <c r="E165" s="2" t="s">
        <v>332</v>
      </c>
      <c r="F165" s="11" t="s">
        <v>333</v>
      </c>
      <c r="G165" s="2">
        <v>10</v>
      </c>
      <c r="H165" s="27" t="s">
        <v>10</v>
      </c>
      <c r="I165" s="8">
        <v>42766</v>
      </c>
      <c r="J165" s="8">
        <v>43035</v>
      </c>
    </row>
    <row r="166" spans="1:10" ht="36" customHeight="1" x14ac:dyDescent="0.2">
      <c r="A166" s="12">
        <v>160</v>
      </c>
      <c r="B166" s="2">
        <v>2014</v>
      </c>
      <c r="C166" s="2" t="s">
        <v>586</v>
      </c>
      <c r="D166" s="2" t="s">
        <v>266</v>
      </c>
      <c r="E166" s="81" t="s">
        <v>267</v>
      </c>
      <c r="F166" s="11" t="s">
        <v>268</v>
      </c>
      <c r="G166" s="2">
        <v>5</v>
      </c>
      <c r="H166" s="2" t="s">
        <v>269</v>
      </c>
      <c r="I166" s="8">
        <v>42230</v>
      </c>
      <c r="J166" s="8">
        <v>42817</v>
      </c>
    </row>
    <row r="167" spans="1:10" ht="36" customHeight="1" x14ac:dyDescent="0.2">
      <c r="A167" s="12">
        <v>161</v>
      </c>
      <c r="B167" s="2">
        <v>2012</v>
      </c>
      <c r="C167" s="2" t="s">
        <v>597</v>
      </c>
      <c r="D167" s="2" t="s">
        <v>270</v>
      </c>
      <c r="E167" s="2" t="s">
        <v>271</v>
      </c>
      <c r="F167" s="11" t="s">
        <v>272</v>
      </c>
      <c r="G167" s="2">
        <v>11</v>
      </c>
      <c r="H167" s="9" t="s">
        <v>26</v>
      </c>
      <c r="I167" s="8">
        <v>41955</v>
      </c>
      <c r="J167" s="8">
        <v>42817</v>
      </c>
    </row>
    <row r="168" spans="1:10" ht="36" customHeight="1" x14ac:dyDescent="0.2">
      <c r="A168" s="12">
        <v>162</v>
      </c>
      <c r="B168" s="12">
        <v>2016</v>
      </c>
      <c r="C168" s="12" t="s">
        <v>596</v>
      </c>
      <c r="D168" s="2" t="s">
        <v>392</v>
      </c>
      <c r="E168" s="2" t="s">
        <v>393</v>
      </c>
      <c r="F168" s="11" t="s">
        <v>394</v>
      </c>
      <c r="G168" s="2">
        <v>15</v>
      </c>
      <c r="H168" s="27" t="s">
        <v>369</v>
      </c>
      <c r="I168" s="8">
        <v>42842</v>
      </c>
      <c r="J168" s="8">
        <v>43035</v>
      </c>
    </row>
    <row r="169" spans="1:10" ht="36" customHeight="1" x14ac:dyDescent="0.2">
      <c r="A169" s="12">
        <v>163</v>
      </c>
      <c r="B169" s="2">
        <v>2016</v>
      </c>
      <c r="C169" s="2" t="s">
        <v>597</v>
      </c>
      <c r="D169" s="2" t="s">
        <v>328</v>
      </c>
      <c r="E169" s="2" t="s">
        <v>329</v>
      </c>
      <c r="F169" s="11" t="s">
        <v>330</v>
      </c>
      <c r="G169" s="2">
        <v>11</v>
      </c>
      <c r="H169" s="2" t="s">
        <v>47</v>
      </c>
      <c r="I169" s="8">
        <v>42758</v>
      </c>
      <c r="J169" s="8">
        <v>43035</v>
      </c>
    </row>
    <row r="170" spans="1:10" ht="36" customHeight="1" x14ac:dyDescent="0.2">
      <c r="A170" s="12">
        <v>164</v>
      </c>
      <c r="B170" s="2">
        <v>2015</v>
      </c>
      <c r="C170" s="2" t="s">
        <v>587</v>
      </c>
      <c r="D170" s="2" t="s">
        <v>273</v>
      </c>
      <c r="E170" s="2" t="s">
        <v>274</v>
      </c>
      <c r="F170" s="11" t="s">
        <v>275</v>
      </c>
      <c r="G170" s="2">
        <v>3</v>
      </c>
      <c r="H170" s="9" t="s">
        <v>276</v>
      </c>
      <c r="I170" s="8">
        <v>42352</v>
      </c>
      <c r="J170" s="8">
        <v>42817</v>
      </c>
    </row>
    <row r="171" spans="1:10" s="28" customFormat="1" ht="36" customHeight="1" x14ac:dyDescent="0.2">
      <c r="A171" s="12">
        <v>165</v>
      </c>
      <c r="B171" s="2">
        <v>2014</v>
      </c>
      <c r="C171" s="2" t="s">
        <v>590</v>
      </c>
      <c r="D171" s="12" t="s">
        <v>277</v>
      </c>
      <c r="E171" s="12" t="s">
        <v>278</v>
      </c>
      <c r="F171" s="13" t="s">
        <v>279</v>
      </c>
      <c r="G171" s="2">
        <v>17</v>
      </c>
      <c r="H171" s="9" t="s">
        <v>55</v>
      </c>
      <c r="I171" s="8">
        <v>42233</v>
      </c>
      <c r="J171" s="8">
        <v>42817</v>
      </c>
    </row>
    <row r="172" spans="1:10" ht="36.75" customHeight="1" x14ac:dyDescent="0.2">
      <c r="A172" s="88" t="s">
        <v>284</v>
      </c>
      <c r="B172" s="88"/>
      <c r="C172" s="88"/>
      <c r="D172" s="88"/>
      <c r="E172" s="88"/>
      <c r="F172" s="88"/>
      <c r="G172" s="88"/>
      <c r="H172" s="88"/>
      <c r="I172" s="88"/>
      <c r="J172" s="88"/>
    </row>
    <row r="173" spans="1:10" ht="36" customHeight="1" x14ac:dyDescent="0.2">
      <c r="A173" s="7">
        <v>1</v>
      </c>
      <c r="B173" s="7">
        <v>2010</v>
      </c>
      <c r="C173" s="7" t="s">
        <v>599</v>
      </c>
      <c r="D173" s="16" t="s">
        <v>280</v>
      </c>
      <c r="E173" s="15" t="s">
        <v>281</v>
      </c>
      <c r="F173" s="16" t="s">
        <v>282</v>
      </c>
      <c r="G173" s="7">
        <v>44</v>
      </c>
      <c r="H173" s="7" t="s">
        <v>59</v>
      </c>
      <c r="I173" s="8">
        <v>40962</v>
      </c>
      <c r="J173" s="8" t="s">
        <v>611</v>
      </c>
    </row>
    <row r="174" spans="1:10" x14ac:dyDescent="0.2">
      <c r="A174" s="22"/>
      <c r="B174" s="22"/>
      <c r="C174" s="22"/>
      <c r="D174" s="22"/>
      <c r="E174" s="22"/>
      <c r="F174" s="22"/>
      <c r="G174" s="22"/>
      <c r="H174" s="22"/>
      <c r="I174" s="22"/>
    </row>
    <row r="175" spans="1:10" x14ac:dyDescent="0.2">
      <c r="A175" s="22"/>
      <c r="B175" s="22"/>
      <c r="C175" s="22"/>
      <c r="D175" s="22"/>
      <c r="E175" s="22"/>
      <c r="F175" s="22"/>
      <c r="G175" s="22"/>
      <c r="H175" s="22"/>
      <c r="I175" s="22"/>
    </row>
    <row r="176" spans="1:10" x14ac:dyDescent="0.2">
      <c r="A176" s="22"/>
      <c r="B176" s="22"/>
      <c r="C176" s="22"/>
      <c r="D176" s="22"/>
      <c r="E176" s="22"/>
      <c r="F176" s="22"/>
      <c r="G176" s="22"/>
      <c r="H176" s="22"/>
      <c r="I176" s="22"/>
    </row>
    <row r="177" spans="1:9" x14ac:dyDescent="0.2">
      <c r="A177" s="22"/>
      <c r="B177" s="22"/>
      <c r="C177" s="22"/>
      <c r="D177" s="22"/>
      <c r="E177" s="22"/>
      <c r="F177" s="22"/>
      <c r="G177" s="22"/>
      <c r="H177" s="22"/>
      <c r="I177" s="22"/>
    </row>
    <row r="178" spans="1:9" x14ac:dyDescent="0.2">
      <c r="A178" s="22"/>
      <c r="B178" s="22"/>
      <c r="C178" s="22"/>
      <c r="D178" s="22"/>
      <c r="E178" s="22"/>
      <c r="F178" s="22"/>
      <c r="G178" s="22"/>
      <c r="H178" s="22"/>
      <c r="I178" s="22"/>
    </row>
    <row r="179" spans="1:9" x14ac:dyDescent="0.2">
      <c r="A179" s="22"/>
      <c r="B179" s="22"/>
      <c r="C179" s="22"/>
      <c r="D179" s="22"/>
      <c r="E179" s="22"/>
      <c r="F179" s="22"/>
      <c r="G179" s="22"/>
      <c r="H179" s="22"/>
      <c r="I179" s="22"/>
    </row>
    <row r="180" spans="1:9" x14ac:dyDescent="0.2">
      <c r="A180" s="22"/>
      <c r="B180" s="22"/>
      <c r="C180" s="22"/>
      <c r="D180" s="22"/>
      <c r="E180" s="22"/>
      <c r="F180" s="22"/>
      <c r="G180" s="22"/>
      <c r="H180" s="22"/>
      <c r="I180" s="22"/>
    </row>
    <row r="181" spans="1:9" x14ac:dyDescent="0.2">
      <c r="A181" s="22"/>
      <c r="B181" s="22"/>
      <c r="C181" s="22"/>
      <c r="D181" s="22"/>
      <c r="E181" s="22"/>
      <c r="F181" s="22"/>
      <c r="G181" s="22"/>
      <c r="H181" s="22"/>
      <c r="I181" s="22"/>
    </row>
    <row r="182" spans="1:9" x14ac:dyDescent="0.2">
      <c r="A182" s="22"/>
      <c r="B182" s="22"/>
      <c r="C182" s="22"/>
      <c r="D182" s="22"/>
      <c r="E182" s="22"/>
      <c r="F182" s="22"/>
      <c r="G182" s="22"/>
      <c r="H182" s="22"/>
      <c r="I182" s="22"/>
    </row>
    <row r="183" spans="1:9" x14ac:dyDescent="0.2">
      <c r="A183" s="22"/>
      <c r="B183" s="22"/>
      <c r="C183" s="22"/>
      <c r="D183" s="22"/>
      <c r="E183" s="22"/>
      <c r="F183" s="22"/>
      <c r="G183" s="22"/>
      <c r="H183" s="22"/>
      <c r="I183" s="22"/>
    </row>
    <row r="184" spans="1:9" x14ac:dyDescent="0.2">
      <c r="A184" s="22"/>
      <c r="B184" s="22"/>
      <c r="C184" s="22"/>
      <c r="D184" s="22"/>
      <c r="E184" s="22"/>
      <c r="F184" s="22"/>
      <c r="G184" s="22"/>
      <c r="H184" s="22"/>
      <c r="I184" s="22"/>
    </row>
    <row r="185" spans="1:9" x14ac:dyDescent="0.2">
      <c r="A185" s="22"/>
      <c r="B185" s="22"/>
      <c r="C185" s="22"/>
      <c r="D185" s="22"/>
      <c r="E185" s="22"/>
      <c r="F185" s="22"/>
      <c r="G185" s="22"/>
      <c r="H185" s="22"/>
      <c r="I185" s="22"/>
    </row>
  </sheetData>
  <autoFilter ref="A6:J173"/>
  <sortState ref="B7:I170">
    <sortCondition ref="D7:D170"/>
    <sortCondition ref="B7:B170"/>
  </sortState>
  <mergeCells count="3">
    <mergeCell ref="A4:J4"/>
    <mergeCell ref="A5:J5"/>
    <mergeCell ref="A172:J172"/>
  </mergeCells>
  <pageMargins left="0.51181102362204722" right="0.19685039370078741" top="0.31496062992125984" bottom="0.39370078740157483" header="0.15748031496062992" footer="0.15748031496062992"/>
  <pageSetup paperSize="9" scale="83" orientation="landscape" r:id="rId1"/>
  <headerFooter>
    <oddFooter>&amp;C&amp;"Arial Narrow,Normal"&amp;10Página &amp;P de &amp;N</oddFooter>
  </headerFooter>
  <colBreaks count="1" manualBreakCount="1">
    <brk id="1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4"/>
  <sheetViews>
    <sheetView view="pageBreakPreview" zoomScaleNormal="100" zoomScaleSheetLayoutView="100" workbookViewId="0">
      <pane xSplit="1" ySplit="6" topLeftCell="B7" activePane="bottomRight" state="frozen"/>
      <selection pane="topRight" activeCell="B1" sqref="B1"/>
      <selection pane="bottomLeft" activeCell="A7" sqref="A7"/>
      <selection pane="bottomRight" activeCell="E9" sqref="E9"/>
    </sheetView>
  </sheetViews>
  <sheetFormatPr defaultRowHeight="15" x14ac:dyDescent="0.2"/>
  <cols>
    <col min="1" max="1" width="3.85546875" style="1" customWidth="1"/>
    <col min="2" max="2" width="7.140625" style="1" customWidth="1"/>
    <col min="3" max="3" width="28.28515625" style="1" customWidth="1"/>
    <col min="4" max="4" width="15" style="1" bestFit="1" customWidth="1"/>
    <col min="5" max="5" width="57.140625" style="1" customWidth="1"/>
    <col min="6" max="6" width="11.28515625" style="1" customWidth="1"/>
    <col min="7" max="7" width="8" style="1" bestFit="1" customWidth="1"/>
    <col min="8" max="8" width="12.85546875" style="1" customWidth="1"/>
    <col min="9" max="10" width="14.7109375" style="1" customWidth="1"/>
    <col min="11" max="11" width="19" style="70" customWidth="1"/>
    <col min="12" max="16384" width="9.140625" style="6"/>
  </cols>
  <sheetData>
    <row r="1" spans="1:12" s="1" customFormat="1" ht="18" customHeight="1" x14ac:dyDescent="0.25">
      <c r="A1" s="19"/>
      <c r="B1" s="30"/>
      <c r="C1" s="30"/>
      <c r="D1" s="30"/>
      <c r="E1" s="30"/>
      <c r="F1" s="20"/>
      <c r="G1" s="20"/>
      <c r="H1" s="20"/>
      <c r="I1" s="20"/>
      <c r="J1" s="20"/>
      <c r="K1" s="69"/>
    </row>
    <row r="2" spans="1:12" s="1" customFormat="1" ht="18" customHeight="1" x14ac:dyDescent="0.25">
      <c r="A2" s="19"/>
      <c r="B2" s="30"/>
      <c r="C2" s="30"/>
      <c r="D2" s="30"/>
      <c r="E2" s="30"/>
      <c r="F2" s="20"/>
      <c r="G2" s="20"/>
      <c r="H2" s="20"/>
      <c r="I2" s="20"/>
      <c r="J2" s="20"/>
      <c r="K2" s="69"/>
    </row>
    <row r="3" spans="1:12" s="1" customFormat="1" ht="35.25" customHeight="1" x14ac:dyDescent="0.25">
      <c r="A3" s="19"/>
      <c r="B3" s="33"/>
      <c r="C3" s="33"/>
      <c r="D3" s="33"/>
      <c r="E3" s="33"/>
      <c r="F3" s="30"/>
      <c r="G3" s="30"/>
      <c r="H3" s="30"/>
      <c r="I3" s="30"/>
      <c r="J3" s="30"/>
      <c r="K3" s="69"/>
    </row>
    <row r="4" spans="1:12" s="1" customFormat="1" ht="21" customHeight="1" x14ac:dyDescent="0.25">
      <c r="A4" s="82" t="s">
        <v>583</v>
      </c>
      <c r="B4" s="83"/>
      <c r="C4" s="83"/>
      <c r="D4" s="83"/>
      <c r="E4" s="83"/>
      <c r="F4" s="83"/>
      <c r="G4" s="83"/>
      <c r="H4" s="83"/>
      <c r="I4" s="84"/>
      <c r="K4" s="69"/>
    </row>
    <row r="5" spans="1:12" s="19" customFormat="1" ht="36.75" customHeight="1" x14ac:dyDescent="0.25">
      <c r="A5" s="85" t="s">
        <v>283</v>
      </c>
      <c r="B5" s="86"/>
      <c r="C5" s="86"/>
      <c r="D5" s="86"/>
      <c r="E5" s="86"/>
      <c r="F5" s="86"/>
      <c r="G5" s="86"/>
      <c r="H5" s="86"/>
      <c r="I5" s="87"/>
      <c r="J5" s="51">
        <f>SUBTOTAL(3,C7:C170)</f>
        <v>164</v>
      </c>
      <c r="K5" s="50"/>
    </row>
    <row r="6" spans="1:12" ht="63.75" x14ac:dyDescent="0.2">
      <c r="A6" s="3" t="s">
        <v>582</v>
      </c>
      <c r="B6" s="3" t="s">
        <v>0</v>
      </c>
      <c r="C6" s="4" t="s">
        <v>1</v>
      </c>
      <c r="D6" s="31" t="s">
        <v>2</v>
      </c>
      <c r="E6" s="4" t="s">
        <v>3</v>
      </c>
      <c r="F6" s="4" t="s">
        <v>4</v>
      </c>
      <c r="G6" s="4" t="s">
        <v>5</v>
      </c>
      <c r="H6" s="5" t="s">
        <v>6</v>
      </c>
      <c r="I6" s="5" t="s">
        <v>584</v>
      </c>
      <c r="J6" s="5" t="s">
        <v>585</v>
      </c>
    </row>
    <row r="7" spans="1:12" s="58" customFormat="1" ht="25.5" customHeight="1" x14ac:dyDescent="0.2">
      <c r="A7" s="52">
        <v>1</v>
      </c>
      <c r="B7" s="52">
        <v>2016</v>
      </c>
      <c r="C7" s="53" t="s">
        <v>385</v>
      </c>
      <c r="D7" s="54" t="s">
        <v>386</v>
      </c>
      <c r="E7" s="55" t="s">
        <v>387</v>
      </c>
      <c r="F7" s="52">
        <v>17</v>
      </c>
      <c r="G7" s="56" t="s">
        <v>388</v>
      </c>
      <c r="H7" s="57">
        <v>42838</v>
      </c>
      <c r="I7" s="57">
        <f>VLOOKUP(D7,[1]Plan1!$D$7:$I$136,6,0)</f>
        <v>0</v>
      </c>
      <c r="J7" s="57">
        <f>VLOOKUP(D7,'[2]Incluídos e excluídos'!$F$2:$R$1276,13,0)</f>
        <v>0</v>
      </c>
      <c r="K7" s="73">
        <v>43035</v>
      </c>
      <c r="L7" s="58" t="e">
        <f>VLOOKUP(D7,'[2]Incluídos e excluídos'!$F$585:$R$601,13,0)</f>
        <v>#N/A</v>
      </c>
    </row>
    <row r="8" spans="1:12" s="39" customFormat="1" ht="25.5" customHeight="1" x14ac:dyDescent="0.2">
      <c r="A8" s="34">
        <v>2</v>
      </c>
      <c r="B8" s="34">
        <v>2014</v>
      </c>
      <c r="C8" s="35" t="s">
        <v>7</v>
      </c>
      <c r="D8" s="36" t="s">
        <v>8</v>
      </c>
      <c r="E8" s="37" t="s">
        <v>9</v>
      </c>
      <c r="F8" s="34">
        <v>11</v>
      </c>
      <c r="G8" s="34" t="s">
        <v>10</v>
      </c>
      <c r="H8" s="38">
        <v>42040</v>
      </c>
      <c r="I8" s="38">
        <f>VLOOKUP(D8,'[2]Incluídos e excluídos'!$F$2:$P$1276,11,0)</f>
        <v>42817</v>
      </c>
      <c r="J8" s="38">
        <f>VLOOKUP(D8,'[2]Incluídos e excluídos'!$F$2:$R$1276,13,0)</f>
        <v>0</v>
      </c>
      <c r="K8" s="71">
        <v>42817</v>
      </c>
      <c r="L8" s="58" t="e">
        <f>VLOOKUP(D8,'[2]Incluídos e excluídos'!$F$585:$R$601,13,0)</f>
        <v>#N/A</v>
      </c>
    </row>
    <row r="9" spans="1:12" s="39" customFormat="1" ht="25.5" customHeight="1" x14ac:dyDescent="0.2">
      <c r="A9" s="34">
        <v>3</v>
      </c>
      <c r="B9" s="34">
        <v>2015</v>
      </c>
      <c r="C9" s="35" t="s">
        <v>11</v>
      </c>
      <c r="D9" s="36" t="s">
        <v>12</v>
      </c>
      <c r="E9" s="37" t="s">
        <v>13</v>
      </c>
      <c r="F9" s="34">
        <v>9</v>
      </c>
      <c r="G9" s="40" t="s">
        <v>14</v>
      </c>
      <c r="H9" s="38">
        <v>42558</v>
      </c>
      <c r="I9" s="38">
        <f>VLOOKUP(D9,'[2]Incluídos e excluídos'!$F$2:$P$1276,11,0)</f>
        <v>42817</v>
      </c>
      <c r="J9" s="38">
        <f>VLOOKUP(D9,'[2]Incluídos e excluídos'!$F$2:$R$1276,13,0)</f>
        <v>0</v>
      </c>
      <c r="K9" s="71">
        <v>42817</v>
      </c>
      <c r="L9" s="58" t="e">
        <f>VLOOKUP(D9,'[2]Incluídos e excluídos'!$F$585:$R$601,13,0)</f>
        <v>#N/A</v>
      </c>
    </row>
    <row r="10" spans="1:12" s="39" customFormat="1" ht="25.5" customHeight="1" x14ac:dyDescent="0.2">
      <c r="A10" s="34">
        <v>4</v>
      </c>
      <c r="B10" s="34">
        <v>2014</v>
      </c>
      <c r="C10" s="35" t="s">
        <v>15</v>
      </c>
      <c r="D10" s="41" t="s">
        <v>16</v>
      </c>
      <c r="E10" s="37" t="s">
        <v>17</v>
      </c>
      <c r="F10" s="34">
        <v>3</v>
      </c>
      <c r="G10" s="42" t="s">
        <v>18</v>
      </c>
      <c r="H10" s="38">
        <v>42129</v>
      </c>
      <c r="I10" s="38">
        <f>VLOOKUP(D10,'[2]Incluídos e excluídos'!$F$2:$P$1276,11,0)</f>
        <v>42817</v>
      </c>
      <c r="J10" s="38">
        <f>VLOOKUP(D10,'[2]Incluídos e excluídos'!$F$2:$R$1276,13,0)</f>
        <v>0</v>
      </c>
      <c r="K10" s="71">
        <v>42817</v>
      </c>
      <c r="L10" s="58" t="e">
        <f>VLOOKUP(D10,'[2]Incluídos e excluídos'!$F$585:$R$601,13,0)</f>
        <v>#N/A</v>
      </c>
    </row>
    <row r="11" spans="1:12" s="39" customFormat="1" ht="25.5" customHeight="1" x14ac:dyDescent="0.2">
      <c r="A11" s="34">
        <v>5</v>
      </c>
      <c r="B11" s="34">
        <v>2014</v>
      </c>
      <c r="C11" s="35" t="s">
        <v>19</v>
      </c>
      <c r="D11" s="41" t="s">
        <v>20</v>
      </c>
      <c r="E11" s="37" t="s">
        <v>21</v>
      </c>
      <c r="F11" s="34">
        <v>1</v>
      </c>
      <c r="G11" s="42" t="s">
        <v>22</v>
      </c>
      <c r="H11" s="38">
        <v>41976</v>
      </c>
      <c r="I11" s="38">
        <f>VLOOKUP(D11,'[2]Incluídos e excluídos'!$F$2:$P$1276,11,0)</f>
        <v>42817</v>
      </c>
      <c r="J11" s="38">
        <f>VLOOKUP(D11,'[2]Incluídos e excluídos'!$F$2:$R$1276,13,0)</f>
        <v>0</v>
      </c>
      <c r="K11" s="71">
        <v>42817</v>
      </c>
      <c r="L11" s="58" t="e">
        <f>VLOOKUP(D11,'[2]Incluídos e excluídos'!$F$585:$R$601,13,0)</f>
        <v>#N/A</v>
      </c>
    </row>
    <row r="12" spans="1:12" s="58" customFormat="1" ht="25.5" customHeight="1" x14ac:dyDescent="0.2">
      <c r="A12" s="52">
        <v>6</v>
      </c>
      <c r="B12" s="52">
        <v>2016</v>
      </c>
      <c r="C12" s="53" t="s">
        <v>348</v>
      </c>
      <c r="D12" s="54" t="s">
        <v>349</v>
      </c>
      <c r="E12" s="55" t="s">
        <v>350</v>
      </c>
      <c r="F12" s="52">
        <v>11</v>
      </c>
      <c r="G12" s="59" t="s">
        <v>351</v>
      </c>
      <c r="H12" s="57">
        <v>42793</v>
      </c>
      <c r="I12" s="57">
        <f>VLOOKUP(D12,[1]Plan1!$D$7:$I$136,6,0)</f>
        <v>0</v>
      </c>
      <c r="J12" s="57">
        <f>VLOOKUP(D12,'[2]Incluídos e excluídos'!$F$2:$R$1276,13,0)</f>
        <v>0</v>
      </c>
      <c r="K12" s="73">
        <v>43035</v>
      </c>
      <c r="L12" s="58" t="e">
        <f>VLOOKUP(D12,'[2]Incluídos e excluídos'!$F$585:$R$601,13,0)</f>
        <v>#N/A</v>
      </c>
    </row>
    <row r="13" spans="1:12" s="39" customFormat="1" ht="25.5" customHeight="1" x14ac:dyDescent="0.2">
      <c r="A13" s="34">
        <v>7</v>
      </c>
      <c r="B13" s="34">
        <v>2014</v>
      </c>
      <c r="C13" s="35" t="s">
        <v>23</v>
      </c>
      <c r="D13" s="41" t="s">
        <v>24</v>
      </c>
      <c r="E13" s="37" t="s">
        <v>25</v>
      </c>
      <c r="F13" s="34">
        <v>4</v>
      </c>
      <c r="G13" s="40" t="s">
        <v>26</v>
      </c>
      <c r="H13" s="38">
        <v>41983</v>
      </c>
      <c r="I13" s="38">
        <f>VLOOKUP(D13,'[2]Incluídos e excluídos'!$F$2:$P$1276,11,0)</f>
        <v>42817</v>
      </c>
      <c r="J13" s="38">
        <f>VLOOKUP(D13,'[2]Incluídos e excluídos'!$F$2:$R$1276,13,0)</f>
        <v>0</v>
      </c>
      <c r="K13" s="71">
        <v>42817</v>
      </c>
      <c r="L13" s="58" t="e">
        <f>VLOOKUP(D13,'[2]Incluídos e excluídos'!$F$585:$R$601,13,0)</f>
        <v>#N/A</v>
      </c>
    </row>
    <row r="14" spans="1:12" s="39" customFormat="1" ht="25.5" customHeight="1" x14ac:dyDescent="0.2">
      <c r="A14" s="34">
        <v>8</v>
      </c>
      <c r="B14" s="34">
        <v>2014</v>
      </c>
      <c r="C14" s="35" t="s">
        <v>27</v>
      </c>
      <c r="D14" s="41" t="s">
        <v>28</v>
      </c>
      <c r="E14" s="37" t="s">
        <v>29</v>
      </c>
      <c r="F14" s="34">
        <v>3</v>
      </c>
      <c r="G14" s="40" t="s">
        <v>26</v>
      </c>
      <c r="H14" s="38">
        <v>42213</v>
      </c>
      <c r="I14" s="38">
        <f>VLOOKUP(D14,'[2]Incluídos e excluídos'!$F$2:$P$1276,11,0)</f>
        <v>42817</v>
      </c>
      <c r="J14" s="38">
        <f>VLOOKUP(D14,'[2]Incluídos e excluídos'!$F$2:$R$1276,13,0)</f>
        <v>0</v>
      </c>
      <c r="K14" s="71">
        <v>42817</v>
      </c>
      <c r="L14" s="58" t="e">
        <f>VLOOKUP(D14,'[2]Incluídos e excluídos'!$F$585:$R$601,13,0)</f>
        <v>#N/A</v>
      </c>
    </row>
    <row r="15" spans="1:12" s="58" customFormat="1" ht="25.5" customHeight="1" x14ac:dyDescent="0.2">
      <c r="A15" s="52">
        <v>9</v>
      </c>
      <c r="B15" s="52">
        <v>2016</v>
      </c>
      <c r="C15" s="53" t="s">
        <v>379</v>
      </c>
      <c r="D15" s="54" t="s">
        <v>380</v>
      </c>
      <c r="E15" s="55" t="s">
        <v>381</v>
      </c>
      <c r="F15" s="52">
        <v>18</v>
      </c>
      <c r="G15" s="56" t="s">
        <v>369</v>
      </c>
      <c r="H15" s="57">
        <v>42832</v>
      </c>
      <c r="I15" s="57">
        <f>VLOOKUP(D15,[1]Plan1!$D$7:$I$136,6,0)</f>
        <v>0</v>
      </c>
      <c r="J15" s="57">
        <f>VLOOKUP(D15,'[2]Incluídos e excluídos'!$F$2:$R$1276,13,0)</f>
        <v>0</v>
      </c>
      <c r="K15" s="73">
        <v>43035</v>
      </c>
      <c r="L15" s="58" t="e">
        <f>VLOOKUP(D15,'[2]Incluídos e excluídos'!$F$585:$R$601,13,0)</f>
        <v>#N/A</v>
      </c>
    </row>
    <row r="16" spans="1:12" s="39" customFormat="1" ht="25.5" customHeight="1" x14ac:dyDescent="0.2">
      <c r="A16" s="34">
        <v>10</v>
      </c>
      <c r="B16" s="43">
        <v>2011</v>
      </c>
      <c r="C16" s="35" t="s">
        <v>30</v>
      </c>
      <c r="D16" s="36" t="s">
        <v>31</v>
      </c>
      <c r="E16" s="37" t="s">
        <v>32</v>
      </c>
      <c r="F16" s="34">
        <v>13</v>
      </c>
      <c r="G16" s="40" t="s">
        <v>33</v>
      </c>
      <c r="H16" s="38">
        <v>42314</v>
      </c>
      <c r="I16" s="38">
        <f>VLOOKUP(D16,'[2]Incluídos e excluídos'!$F$2:$P$1276,11,0)</f>
        <v>42817</v>
      </c>
      <c r="J16" s="38">
        <f>VLOOKUP(D16,'[2]Incluídos e excluídos'!$F$2:$R$1276,13,0)</f>
        <v>0</v>
      </c>
      <c r="K16" s="71">
        <v>42817</v>
      </c>
      <c r="L16" s="58" t="e">
        <f>VLOOKUP(D16,'[2]Incluídos e excluídos'!$F$585:$R$601,13,0)</f>
        <v>#N/A</v>
      </c>
    </row>
    <row r="17" spans="1:12" s="66" customFormat="1" ht="25.5" customHeight="1" x14ac:dyDescent="0.2">
      <c r="A17" s="62">
        <v>11</v>
      </c>
      <c r="B17" s="62">
        <v>2016</v>
      </c>
      <c r="C17" s="63" t="s">
        <v>518</v>
      </c>
      <c r="D17" s="62" t="s">
        <v>519</v>
      </c>
      <c r="E17" s="64" t="s">
        <v>520</v>
      </c>
      <c r="F17" s="62">
        <v>4</v>
      </c>
      <c r="G17" s="62" t="s">
        <v>55</v>
      </c>
      <c r="H17" s="62" t="s">
        <v>521</v>
      </c>
      <c r="I17" s="65" t="e">
        <f>VLOOKUP(D17,[1]Plan1!$D$7:$I$136,6,0)</f>
        <v>#N/A</v>
      </c>
      <c r="J17" s="65" t="e">
        <f>VLOOKUP(D17,'[2]Incluídos e excluídos'!$F$2:$R$1276,13,0)</f>
        <v>#N/A</v>
      </c>
      <c r="K17" s="74">
        <v>43196</v>
      </c>
      <c r="L17" s="58" t="e">
        <f>VLOOKUP(D17,'[2]Incluídos e excluídos'!$F$585:$R$601,13,0)</f>
        <v>#N/A</v>
      </c>
    </row>
    <row r="18" spans="1:12" s="39" customFormat="1" ht="25.5" customHeight="1" x14ac:dyDescent="0.2">
      <c r="A18" s="34">
        <v>12</v>
      </c>
      <c r="B18" s="34">
        <v>2013</v>
      </c>
      <c r="C18" s="35" t="s">
        <v>34</v>
      </c>
      <c r="D18" s="36" t="s">
        <v>35</v>
      </c>
      <c r="E18" s="37" t="s">
        <v>36</v>
      </c>
      <c r="F18" s="34">
        <v>1</v>
      </c>
      <c r="G18" s="40" t="s">
        <v>26</v>
      </c>
      <c r="H18" s="38">
        <v>41872</v>
      </c>
      <c r="I18" s="38">
        <f>VLOOKUP(D18,'[2]Incluídos e excluídos'!$F$2:$P$1276,11,0)</f>
        <v>42817</v>
      </c>
      <c r="J18" s="38">
        <f>VLOOKUP(D18,'[2]Incluídos e excluídos'!$F$2:$R$1276,13,0)</f>
        <v>0</v>
      </c>
      <c r="K18" s="71">
        <v>42817</v>
      </c>
      <c r="L18" s="58" t="e">
        <f>VLOOKUP(D18,'[2]Incluídos e excluídos'!$F$585:$R$601,13,0)</f>
        <v>#N/A</v>
      </c>
    </row>
    <row r="19" spans="1:12" s="58" customFormat="1" ht="25.5" customHeight="1" x14ac:dyDescent="0.2">
      <c r="A19" s="52">
        <v>13</v>
      </c>
      <c r="B19" s="52">
        <v>2013</v>
      </c>
      <c r="C19" s="53" t="s">
        <v>288</v>
      </c>
      <c r="D19" s="54" t="s">
        <v>289</v>
      </c>
      <c r="E19" s="55" t="s">
        <v>290</v>
      </c>
      <c r="F19" s="52">
        <v>4</v>
      </c>
      <c r="G19" s="59" t="s">
        <v>26</v>
      </c>
      <c r="H19" s="57">
        <v>41918</v>
      </c>
      <c r="I19" s="57">
        <f>VLOOKUP(D19,[1]Plan1!$D$7:$I$136,6,0)</f>
        <v>0</v>
      </c>
      <c r="J19" s="57">
        <f>VLOOKUP(D19,'[2]Incluídos e excluídos'!$F$2:$R$1276,13,0)</f>
        <v>0</v>
      </c>
      <c r="K19" s="73">
        <v>43035</v>
      </c>
      <c r="L19" s="58" t="e">
        <f>VLOOKUP(D19,'[2]Incluídos e excluídos'!$F$585:$R$601,13,0)</f>
        <v>#N/A</v>
      </c>
    </row>
    <row r="20" spans="1:12" s="39" customFormat="1" ht="25.5" customHeight="1" x14ac:dyDescent="0.2">
      <c r="A20" s="34">
        <v>14</v>
      </c>
      <c r="B20" s="34">
        <v>2012</v>
      </c>
      <c r="C20" s="35" t="s">
        <v>37</v>
      </c>
      <c r="D20" s="36" t="s">
        <v>38</v>
      </c>
      <c r="E20" s="37" t="s">
        <v>39</v>
      </c>
      <c r="F20" s="34">
        <v>2</v>
      </c>
      <c r="G20" s="40" t="s">
        <v>40</v>
      </c>
      <c r="H20" s="38">
        <v>41858</v>
      </c>
      <c r="I20" s="38">
        <f>VLOOKUP(D20,'[2]Incluídos e excluídos'!$F$2:$P$1276,11,0)</f>
        <v>42817</v>
      </c>
      <c r="J20" s="38">
        <f>VLOOKUP(D20,'[2]Incluídos e excluídos'!$F$2:$R$1276,13,0)</f>
        <v>0</v>
      </c>
      <c r="K20" s="71">
        <v>42817</v>
      </c>
      <c r="L20" s="58" t="e">
        <f>VLOOKUP(D20,'[2]Incluídos e excluídos'!$F$585:$R$601,13,0)</f>
        <v>#N/A</v>
      </c>
    </row>
    <row r="21" spans="1:12" s="39" customFormat="1" ht="25.5" customHeight="1" x14ac:dyDescent="0.2">
      <c r="A21" s="34">
        <v>15</v>
      </c>
      <c r="B21" s="34">
        <v>2012</v>
      </c>
      <c r="C21" s="35" t="s">
        <v>41</v>
      </c>
      <c r="D21" s="41" t="s">
        <v>42</v>
      </c>
      <c r="E21" s="37" t="s">
        <v>43</v>
      </c>
      <c r="F21" s="34">
        <v>2</v>
      </c>
      <c r="G21" s="34" t="s">
        <v>26</v>
      </c>
      <c r="H21" s="38">
        <v>42096</v>
      </c>
      <c r="I21" s="38">
        <f>VLOOKUP(D21,'[2]Incluídos e excluídos'!$F$2:$P$1276,11,0)</f>
        <v>42817</v>
      </c>
      <c r="J21" s="38">
        <f>VLOOKUP(D21,'[2]Incluídos e excluídos'!$F$2:$R$1276,13,0)</f>
        <v>0</v>
      </c>
      <c r="K21" s="71">
        <v>42817</v>
      </c>
      <c r="L21" s="58" t="e">
        <f>VLOOKUP(D21,'[2]Incluídos e excluídos'!$F$585:$R$601,13,0)</f>
        <v>#N/A</v>
      </c>
    </row>
    <row r="22" spans="1:12" s="58" customFormat="1" ht="25.5" customHeight="1" x14ac:dyDescent="0.2">
      <c r="A22" s="52">
        <v>16</v>
      </c>
      <c r="B22" s="52">
        <v>2015</v>
      </c>
      <c r="C22" s="53" t="s">
        <v>382</v>
      </c>
      <c r="D22" s="54" t="s">
        <v>383</v>
      </c>
      <c r="E22" s="55" t="s">
        <v>384</v>
      </c>
      <c r="F22" s="52">
        <v>6</v>
      </c>
      <c r="G22" s="52" t="s">
        <v>55</v>
      </c>
      <c r="H22" s="57">
        <v>42835</v>
      </c>
      <c r="I22" s="57">
        <f>VLOOKUP(D22,[1]Plan1!$D$7:$I$136,6,0)</f>
        <v>0</v>
      </c>
      <c r="J22" s="57">
        <f>VLOOKUP(D22,'[2]Incluídos e excluídos'!$F$2:$R$1276,13,0)</f>
        <v>0</v>
      </c>
      <c r="K22" s="73">
        <v>43035</v>
      </c>
      <c r="L22" s="58" t="e">
        <f>VLOOKUP(D22,'[2]Incluídos e excluídos'!$F$585:$R$601,13,0)</f>
        <v>#N/A</v>
      </c>
    </row>
    <row r="23" spans="1:12" s="66" customFormat="1" ht="25.5" customHeight="1" x14ac:dyDescent="0.2">
      <c r="A23" s="62">
        <v>17</v>
      </c>
      <c r="B23" s="62">
        <v>2016</v>
      </c>
      <c r="C23" s="63" t="s">
        <v>449</v>
      </c>
      <c r="D23" s="62" t="s">
        <v>450</v>
      </c>
      <c r="E23" s="64" t="s">
        <v>451</v>
      </c>
      <c r="F23" s="62">
        <v>2</v>
      </c>
      <c r="G23" s="62" t="s">
        <v>171</v>
      </c>
      <c r="H23" s="62" t="s">
        <v>452</v>
      </c>
      <c r="I23" s="65" t="e">
        <f>VLOOKUP(D23,[1]Plan1!$D$7:$I$136,6,0)</f>
        <v>#N/A</v>
      </c>
      <c r="J23" s="65" t="e">
        <f>VLOOKUP(D23,'[2]Incluídos e excluídos'!$F$2:$R$1276,13,0)</f>
        <v>#N/A</v>
      </c>
      <c r="K23" s="74">
        <v>43196</v>
      </c>
      <c r="L23" s="58" t="e">
        <f>VLOOKUP(D23,'[2]Incluídos e excluídos'!$F$585:$R$601,13,0)</f>
        <v>#N/A</v>
      </c>
    </row>
    <row r="24" spans="1:12" s="58" customFormat="1" ht="25.5" customHeight="1" x14ac:dyDescent="0.2">
      <c r="A24" s="52">
        <v>18</v>
      </c>
      <c r="B24" s="52">
        <v>2016</v>
      </c>
      <c r="C24" s="53" t="s">
        <v>345</v>
      </c>
      <c r="D24" s="54" t="s">
        <v>346</v>
      </c>
      <c r="E24" s="55" t="s">
        <v>347</v>
      </c>
      <c r="F24" s="52">
        <v>16</v>
      </c>
      <c r="G24" s="56" t="s">
        <v>337</v>
      </c>
      <c r="H24" s="57">
        <v>42775</v>
      </c>
      <c r="I24" s="57">
        <f>VLOOKUP(D24,[1]Plan1!$D$7:$I$136,6,0)</f>
        <v>0</v>
      </c>
      <c r="J24" s="57">
        <f>VLOOKUP(D24,'[2]Incluídos e excluídos'!$F$2:$R$1276,13,0)</f>
        <v>0</v>
      </c>
      <c r="K24" s="73">
        <v>43035</v>
      </c>
      <c r="L24" s="58" t="e">
        <f>VLOOKUP(D24,'[2]Incluídos e excluídos'!$F$585:$R$601,13,0)</f>
        <v>#N/A</v>
      </c>
    </row>
    <row r="25" spans="1:12" s="66" customFormat="1" ht="25.5" customHeight="1" x14ac:dyDescent="0.2">
      <c r="A25" s="62">
        <v>19</v>
      </c>
      <c r="B25" s="62">
        <v>2013</v>
      </c>
      <c r="C25" s="63" t="s">
        <v>473</v>
      </c>
      <c r="D25" s="62" t="s">
        <v>474</v>
      </c>
      <c r="E25" s="64" t="s">
        <v>475</v>
      </c>
      <c r="F25" s="62">
        <v>24</v>
      </c>
      <c r="G25" s="62" t="s">
        <v>55</v>
      </c>
      <c r="H25" s="62" t="s">
        <v>476</v>
      </c>
      <c r="I25" s="65" t="e">
        <f>VLOOKUP(D25,[1]Plan1!$D$7:$I$136,6,0)</f>
        <v>#N/A</v>
      </c>
      <c r="J25" s="65" t="e">
        <f>VLOOKUP(D25,'[2]Incluídos e excluídos'!$F$2:$R$1276,13,0)</f>
        <v>#N/A</v>
      </c>
      <c r="K25" s="74">
        <v>43196</v>
      </c>
      <c r="L25" s="58" t="e">
        <f>VLOOKUP(D25,'[2]Incluídos e excluídos'!$F$585:$R$601,13,0)</f>
        <v>#N/A</v>
      </c>
    </row>
    <row r="26" spans="1:12" s="66" customFormat="1" ht="25.5" customHeight="1" x14ac:dyDescent="0.2">
      <c r="A26" s="62">
        <v>20</v>
      </c>
      <c r="B26" s="62">
        <v>2016</v>
      </c>
      <c r="C26" s="63" t="s">
        <v>445</v>
      </c>
      <c r="D26" s="62" t="s">
        <v>446</v>
      </c>
      <c r="E26" s="64" t="s">
        <v>447</v>
      </c>
      <c r="F26" s="62">
        <v>5</v>
      </c>
      <c r="G26" s="62" t="s">
        <v>171</v>
      </c>
      <c r="H26" s="62" t="s">
        <v>448</v>
      </c>
      <c r="I26" s="65" t="e">
        <f>VLOOKUP(D26,[1]Plan1!$D$7:$I$136,6,0)</f>
        <v>#N/A</v>
      </c>
      <c r="J26" s="65" t="e">
        <f>VLOOKUP(D26,'[2]Incluídos e excluídos'!$F$2:$R$1276,13,0)</f>
        <v>#N/A</v>
      </c>
      <c r="K26" s="74">
        <v>43196</v>
      </c>
      <c r="L26" s="58" t="e">
        <f>VLOOKUP(D26,'[2]Incluídos e excluídos'!$F$585:$R$601,13,0)</f>
        <v>#N/A</v>
      </c>
    </row>
    <row r="27" spans="1:12" s="58" customFormat="1" ht="25.5" customHeight="1" x14ac:dyDescent="0.2">
      <c r="A27" s="52">
        <v>21</v>
      </c>
      <c r="B27" s="52">
        <v>2016</v>
      </c>
      <c r="C27" s="53" t="s">
        <v>422</v>
      </c>
      <c r="D27" s="54" t="s">
        <v>423</v>
      </c>
      <c r="E27" s="55" t="s">
        <v>424</v>
      </c>
      <c r="F27" s="52">
        <v>4</v>
      </c>
      <c r="G27" s="56" t="s">
        <v>425</v>
      </c>
      <c r="H27" s="57">
        <v>42884</v>
      </c>
      <c r="I27" s="57">
        <f>VLOOKUP(D27,[1]Plan1!$D$7:$I$136,6,0)</f>
        <v>0</v>
      </c>
      <c r="J27" s="57">
        <f>VLOOKUP(D27,'[2]Incluídos e excluídos'!$F$2:$R$1276,13,0)</f>
        <v>0</v>
      </c>
      <c r="K27" s="73">
        <v>43035</v>
      </c>
      <c r="L27" s="58" t="e">
        <f>VLOOKUP(D27,'[2]Incluídos e excluídos'!$F$585:$R$601,13,0)</f>
        <v>#N/A</v>
      </c>
    </row>
    <row r="28" spans="1:12" s="39" customFormat="1" ht="25.5" customHeight="1" x14ac:dyDescent="0.2">
      <c r="A28" s="34">
        <v>22</v>
      </c>
      <c r="B28" s="34">
        <v>2015</v>
      </c>
      <c r="C28" s="35" t="s">
        <v>44</v>
      </c>
      <c r="D28" s="36" t="s">
        <v>45</v>
      </c>
      <c r="E28" s="37" t="s">
        <v>46</v>
      </c>
      <c r="F28" s="34">
        <v>9</v>
      </c>
      <c r="G28" s="40" t="s">
        <v>47</v>
      </c>
      <c r="H28" s="38">
        <v>42191</v>
      </c>
      <c r="I28" s="38">
        <f>VLOOKUP(D28,'[2]Incluídos e excluídos'!$F$2:$P$1276,11,0)</f>
        <v>42817</v>
      </c>
      <c r="J28" s="38">
        <f>VLOOKUP(D28,'[2]Incluídos e excluídos'!$F$2:$R$1276,13,0)</f>
        <v>0</v>
      </c>
      <c r="K28" s="71">
        <v>42817</v>
      </c>
      <c r="L28" s="58" t="e">
        <f>VLOOKUP(D28,'[2]Incluídos e excluídos'!$F$585:$R$601,13,0)</f>
        <v>#N/A</v>
      </c>
    </row>
    <row r="29" spans="1:12" s="39" customFormat="1" ht="25.5" customHeight="1" x14ac:dyDescent="0.2">
      <c r="A29" s="34">
        <v>23</v>
      </c>
      <c r="B29" s="43">
        <v>2011</v>
      </c>
      <c r="C29" s="35" t="s">
        <v>48</v>
      </c>
      <c r="D29" s="36" t="s">
        <v>49</v>
      </c>
      <c r="E29" s="37" t="s">
        <v>50</v>
      </c>
      <c r="F29" s="34">
        <v>11</v>
      </c>
      <c r="G29" s="40" t="s">
        <v>51</v>
      </c>
      <c r="H29" s="38">
        <v>41977</v>
      </c>
      <c r="I29" s="38">
        <f>VLOOKUP(D29,'[2]Incluídos e excluídos'!$F$2:$P$1276,11,0)</f>
        <v>42817</v>
      </c>
      <c r="J29" s="38">
        <f>VLOOKUP(D29,'[2]Incluídos e excluídos'!$F$2:$R$1276,13,0)</f>
        <v>0</v>
      </c>
      <c r="K29" s="71">
        <v>42817</v>
      </c>
      <c r="L29" s="58" t="e">
        <f>VLOOKUP(D29,'[2]Incluídos e excluídos'!$F$585:$R$601,13,0)</f>
        <v>#N/A</v>
      </c>
    </row>
    <row r="30" spans="1:12" s="39" customFormat="1" ht="25.5" customHeight="1" x14ac:dyDescent="0.2">
      <c r="A30" s="34">
        <v>24</v>
      </c>
      <c r="B30" s="34">
        <v>2014</v>
      </c>
      <c r="C30" s="35" t="s">
        <v>52</v>
      </c>
      <c r="D30" s="44" t="s">
        <v>53</v>
      </c>
      <c r="E30" s="37" t="s">
        <v>54</v>
      </c>
      <c r="F30" s="34">
        <v>40</v>
      </c>
      <c r="G30" s="42" t="s">
        <v>55</v>
      </c>
      <c r="H30" s="38">
        <v>42081</v>
      </c>
      <c r="I30" s="38">
        <f>VLOOKUP(D30,'[2]Incluídos e excluídos'!$F$2:$P$1276,11,0)</f>
        <v>42817</v>
      </c>
      <c r="J30" s="38">
        <f>VLOOKUP(D30,'[2]Incluídos e excluídos'!$F$2:$R$1276,13,0)</f>
        <v>0</v>
      </c>
      <c r="K30" s="71">
        <v>42817</v>
      </c>
      <c r="L30" s="58" t="e">
        <f>VLOOKUP(D30,'[2]Incluídos e excluídos'!$F$585:$R$601,13,0)</f>
        <v>#N/A</v>
      </c>
    </row>
    <row r="31" spans="1:12" s="39" customFormat="1" ht="25.5" customHeight="1" x14ac:dyDescent="0.2">
      <c r="A31" s="34">
        <v>25</v>
      </c>
      <c r="B31" s="34">
        <v>2014</v>
      </c>
      <c r="C31" s="35" t="s">
        <v>56</v>
      </c>
      <c r="D31" s="36" t="s">
        <v>57</v>
      </c>
      <c r="E31" s="37" t="s">
        <v>58</v>
      </c>
      <c r="F31" s="34">
        <v>14</v>
      </c>
      <c r="G31" s="40" t="s">
        <v>59</v>
      </c>
      <c r="H31" s="38">
        <v>42293</v>
      </c>
      <c r="I31" s="38">
        <f>VLOOKUP(D31,'[2]Incluídos e excluídos'!$F$2:$P$1276,11,0)</f>
        <v>42817</v>
      </c>
      <c r="J31" s="38">
        <f>VLOOKUP(D31,'[2]Incluídos e excluídos'!$F$2:$R$1276,13,0)</f>
        <v>0</v>
      </c>
      <c r="K31" s="71">
        <v>42817</v>
      </c>
      <c r="L31" s="58" t="e">
        <f>VLOOKUP(D31,'[2]Incluídos e excluídos'!$F$585:$R$601,13,0)</f>
        <v>#N/A</v>
      </c>
    </row>
    <row r="32" spans="1:12" s="58" customFormat="1" ht="25.5" customHeight="1" x14ac:dyDescent="0.2">
      <c r="A32" s="52">
        <v>26</v>
      </c>
      <c r="B32" s="52">
        <v>2016</v>
      </c>
      <c r="C32" s="53" t="s">
        <v>366</v>
      </c>
      <c r="D32" s="54" t="s">
        <v>367</v>
      </c>
      <c r="E32" s="55" t="s">
        <v>368</v>
      </c>
      <c r="F32" s="52">
        <v>18</v>
      </c>
      <c r="G32" s="56" t="s">
        <v>369</v>
      </c>
      <c r="H32" s="57">
        <v>42816</v>
      </c>
      <c r="I32" s="57">
        <f>VLOOKUP(D32,[1]Plan1!$D$7:$I$136,6,0)</f>
        <v>0</v>
      </c>
      <c r="J32" s="57">
        <f>VLOOKUP(D32,'[2]Incluídos e excluídos'!$F$2:$R$1276,13,0)</f>
        <v>0</v>
      </c>
      <c r="K32" s="73">
        <v>43035</v>
      </c>
      <c r="L32" s="58" t="e">
        <f>VLOOKUP(D32,'[2]Incluídos e excluídos'!$F$585:$R$601,13,0)</f>
        <v>#N/A</v>
      </c>
    </row>
    <row r="33" spans="1:12" s="39" customFormat="1" ht="25.5" customHeight="1" x14ac:dyDescent="0.2">
      <c r="A33" s="34">
        <v>27</v>
      </c>
      <c r="B33" s="34">
        <v>2012</v>
      </c>
      <c r="C33" s="35" t="s">
        <v>60</v>
      </c>
      <c r="D33" s="36" t="s">
        <v>61</v>
      </c>
      <c r="E33" s="37" t="s">
        <v>62</v>
      </c>
      <c r="F33" s="34">
        <v>8</v>
      </c>
      <c r="G33" s="40" t="s">
        <v>59</v>
      </c>
      <c r="H33" s="38">
        <v>41894</v>
      </c>
      <c r="I33" s="38">
        <f>VLOOKUP(D33,'[2]Incluídos e excluídos'!$F$2:$P$1276,11,0)</f>
        <v>42817</v>
      </c>
      <c r="J33" s="38">
        <f>VLOOKUP(D33,'[2]Incluídos e excluídos'!$F$2:$R$1276,13,0)</f>
        <v>0</v>
      </c>
      <c r="K33" s="71">
        <v>42817</v>
      </c>
      <c r="L33" s="58" t="e">
        <f>VLOOKUP(D33,'[2]Incluídos e excluídos'!$F$585:$R$601,13,0)</f>
        <v>#N/A</v>
      </c>
    </row>
    <row r="34" spans="1:12" s="66" customFormat="1" ht="25.5" customHeight="1" x14ac:dyDescent="0.2">
      <c r="A34" s="62">
        <v>28</v>
      </c>
      <c r="B34" s="62">
        <v>2015</v>
      </c>
      <c r="C34" s="63" t="s">
        <v>497</v>
      </c>
      <c r="D34" s="62" t="s">
        <v>498</v>
      </c>
      <c r="E34" s="64" t="s">
        <v>499</v>
      </c>
      <c r="F34" s="62">
        <v>17</v>
      </c>
      <c r="G34" s="62" t="s">
        <v>500</v>
      </c>
      <c r="H34" s="62" t="s">
        <v>501</v>
      </c>
      <c r="I34" s="65" t="e">
        <f>VLOOKUP(D34,[1]Plan1!$D$7:$I$136,6,0)</f>
        <v>#N/A</v>
      </c>
      <c r="J34" s="65" t="e">
        <f>VLOOKUP(D34,'[2]Incluídos e excluídos'!$F$2:$R$1276,13,0)</f>
        <v>#N/A</v>
      </c>
      <c r="K34" s="74">
        <v>43196</v>
      </c>
      <c r="L34" s="58" t="e">
        <f>VLOOKUP(D34,'[2]Incluídos e excluídos'!$F$585:$R$601,13,0)</f>
        <v>#N/A</v>
      </c>
    </row>
    <row r="35" spans="1:12" s="58" customFormat="1" ht="25.5" customHeight="1" x14ac:dyDescent="0.2">
      <c r="A35" s="52">
        <v>29</v>
      </c>
      <c r="B35" s="52">
        <v>2016</v>
      </c>
      <c r="C35" s="53" t="s">
        <v>334</v>
      </c>
      <c r="D35" s="54" t="s">
        <v>335</v>
      </c>
      <c r="E35" s="55" t="s">
        <v>336</v>
      </c>
      <c r="F35" s="52">
        <v>6</v>
      </c>
      <c r="G35" s="56" t="s">
        <v>337</v>
      </c>
      <c r="H35" s="57">
        <v>42768</v>
      </c>
      <c r="I35" s="57">
        <f>VLOOKUP(D35,[1]Plan1!$D$7:$I$136,6,0)</f>
        <v>0</v>
      </c>
      <c r="J35" s="57">
        <f>VLOOKUP(D35,'[2]Incluídos e excluídos'!$F$2:$R$1276,13,0)</f>
        <v>0</v>
      </c>
      <c r="K35" s="73">
        <v>43035</v>
      </c>
      <c r="L35" s="58" t="e">
        <f>VLOOKUP(D35,'[2]Incluídos e excluídos'!$F$585:$R$601,13,0)</f>
        <v>#N/A</v>
      </c>
    </row>
    <row r="36" spans="1:12" s="66" customFormat="1" ht="25.5" customHeight="1" x14ac:dyDescent="0.2">
      <c r="A36" s="62">
        <v>30</v>
      </c>
      <c r="B36" s="62">
        <v>2017</v>
      </c>
      <c r="C36" s="63" t="s">
        <v>563</v>
      </c>
      <c r="D36" s="62" t="s">
        <v>564</v>
      </c>
      <c r="E36" s="64" t="s">
        <v>565</v>
      </c>
      <c r="F36" s="62">
        <v>15</v>
      </c>
      <c r="G36" s="62" t="s">
        <v>337</v>
      </c>
      <c r="H36" s="62" t="s">
        <v>505</v>
      </c>
      <c r="I36" s="65" t="e">
        <f>VLOOKUP(D36,[1]Plan1!$D$7:$I$136,6,0)</f>
        <v>#N/A</v>
      </c>
      <c r="J36" s="65" t="e">
        <f>VLOOKUP(D36,'[2]Incluídos e excluídos'!$F$2:$R$1276,13,0)</f>
        <v>#N/A</v>
      </c>
      <c r="K36" s="74">
        <v>43196</v>
      </c>
      <c r="L36" s="58" t="e">
        <f>VLOOKUP(D36,'[2]Incluídos e excluídos'!$F$585:$R$601,13,0)</f>
        <v>#N/A</v>
      </c>
    </row>
    <row r="37" spans="1:12" s="39" customFormat="1" ht="25.5" customHeight="1" x14ac:dyDescent="0.2">
      <c r="A37" s="34">
        <v>31</v>
      </c>
      <c r="B37" s="34">
        <v>2015</v>
      </c>
      <c r="C37" s="35" t="s">
        <v>63</v>
      </c>
      <c r="D37" s="36" t="s">
        <v>64</v>
      </c>
      <c r="E37" s="37" t="s">
        <v>65</v>
      </c>
      <c r="F37" s="34">
        <v>27</v>
      </c>
      <c r="G37" s="40" t="s">
        <v>55</v>
      </c>
      <c r="H37" s="38">
        <v>42397</v>
      </c>
      <c r="I37" s="38">
        <f>VLOOKUP(D37,'[2]Incluídos e excluídos'!$F$2:$P$1276,11,0)</f>
        <v>42817</v>
      </c>
      <c r="J37" s="38">
        <f>VLOOKUP(D37,'[2]Incluídos e excluídos'!$F$2:$R$1276,13,0)</f>
        <v>0</v>
      </c>
      <c r="K37" s="71">
        <v>42817</v>
      </c>
      <c r="L37" s="58" t="e">
        <f>VLOOKUP(D37,'[2]Incluídos e excluídos'!$F$585:$R$601,13,0)</f>
        <v>#N/A</v>
      </c>
    </row>
    <row r="38" spans="1:12" s="39" customFormat="1" ht="25.5" customHeight="1" x14ac:dyDescent="0.2">
      <c r="A38" s="34">
        <v>32</v>
      </c>
      <c r="B38" s="34">
        <v>2014</v>
      </c>
      <c r="C38" s="35" t="s">
        <v>66</v>
      </c>
      <c r="D38" s="36" t="s">
        <v>67</v>
      </c>
      <c r="E38" s="37" t="s">
        <v>68</v>
      </c>
      <c r="F38" s="34">
        <v>3</v>
      </c>
      <c r="G38" s="40" t="s">
        <v>69</v>
      </c>
      <c r="H38" s="38">
        <v>42457</v>
      </c>
      <c r="I38" s="38">
        <f>VLOOKUP(D38,'[2]Incluídos e excluídos'!$F$2:$P$1276,11,0)</f>
        <v>42817</v>
      </c>
      <c r="J38" s="38">
        <f>VLOOKUP(D38,'[2]Incluídos e excluídos'!$F$2:$R$1276,13,0)</f>
        <v>0</v>
      </c>
      <c r="K38" s="71">
        <v>42817</v>
      </c>
      <c r="L38" s="58" t="e">
        <f>VLOOKUP(D38,'[2]Incluídos e excluídos'!$F$585:$R$601,13,0)</f>
        <v>#N/A</v>
      </c>
    </row>
    <row r="39" spans="1:12" s="58" customFormat="1" ht="25.5" customHeight="1" x14ac:dyDescent="0.2">
      <c r="A39" s="52">
        <v>33</v>
      </c>
      <c r="B39" s="52">
        <v>2015</v>
      </c>
      <c r="C39" s="53" t="s">
        <v>313</v>
      </c>
      <c r="D39" s="54" t="s">
        <v>314</v>
      </c>
      <c r="E39" s="55" t="s">
        <v>315</v>
      </c>
      <c r="F39" s="52">
        <v>14</v>
      </c>
      <c r="G39" s="59" t="s">
        <v>55</v>
      </c>
      <c r="H39" s="57">
        <v>42438</v>
      </c>
      <c r="I39" s="57">
        <f>VLOOKUP(D39,[1]Plan1!$D$7:$I$136,6,0)</f>
        <v>0</v>
      </c>
      <c r="J39" s="57">
        <f>VLOOKUP(D39,'[2]Incluídos e excluídos'!$F$2:$R$1276,13,0)</f>
        <v>0</v>
      </c>
      <c r="K39" s="73">
        <v>43035</v>
      </c>
      <c r="L39" s="58" t="e">
        <f>VLOOKUP(D39,'[2]Incluídos e excluídos'!$F$585:$R$601,13,0)</f>
        <v>#N/A</v>
      </c>
    </row>
    <row r="40" spans="1:12" s="39" customFormat="1" ht="25.5" customHeight="1" x14ac:dyDescent="0.2">
      <c r="A40" s="34">
        <v>34</v>
      </c>
      <c r="B40" s="34">
        <v>2014</v>
      </c>
      <c r="C40" s="35" t="s">
        <v>70</v>
      </c>
      <c r="D40" s="44" t="s">
        <v>71</v>
      </c>
      <c r="E40" s="37" t="s">
        <v>72</v>
      </c>
      <c r="F40" s="34">
        <v>19</v>
      </c>
      <c r="G40" s="40" t="s">
        <v>55</v>
      </c>
      <c r="H40" s="38">
        <v>42200</v>
      </c>
      <c r="I40" s="38">
        <f>VLOOKUP(D40,'[2]Incluídos e excluídos'!$F$2:$P$1276,11,0)</f>
        <v>42817</v>
      </c>
      <c r="J40" s="38">
        <f>VLOOKUP(D40,'[2]Incluídos e excluídos'!$F$2:$R$1276,13,0)</f>
        <v>0</v>
      </c>
      <c r="K40" s="71">
        <v>42817</v>
      </c>
      <c r="L40" s="58" t="e">
        <f>VLOOKUP(D40,'[2]Incluídos e excluídos'!$F$585:$R$601,13,0)</f>
        <v>#N/A</v>
      </c>
    </row>
    <row r="41" spans="1:12" s="58" customFormat="1" ht="25.5" customHeight="1" x14ac:dyDescent="0.2">
      <c r="A41" s="52">
        <v>35</v>
      </c>
      <c r="B41" s="52">
        <v>2014</v>
      </c>
      <c r="C41" s="53" t="s">
        <v>309</v>
      </c>
      <c r="D41" s="54" t="s">
        <v>310</v>
      </c>
      <c r="E41" s="55" t="s">
        <v>311</v>
      </c>
      <c r="F41" s="52">
        <v>52</v>
      </c>
      <c r="G41" s="59" t="s">
        <v>312</v>
      </c>
      <c r="H41" s="57">
        <v>42422</v>
      </c>
      <c r="I41" s="57">
        <f>VLOOKUP(D41,[1]Plan1!$D$7:$I$136,6,0)</f>
        <v>0</v>
      </c>
      <c r="J41" s="57">
        <f>VLOOKUP(D41,'[2]Incluídos e excluídos'!$F$2:$R$1276,13,0)</f>
        <v>0</v>
      </c>
      <c r="K41" s="73">
        <v>43035</v>
      </c>
      <c r="L41" s="58" t="e">
        <f>VLOOKUP(D41,'[2]Incluídos e excluídos'!$F$585:$R$601,13,0)</f>
        <v>#N/A</v>
      </c>
    </row>
    <row r="42" spans="1:12" s="66" customFormat="1" ht="25.5" customHeight="1" x14ac:dyDescent="0.2">
      <c r="A42" s="62">
        <v>36</v>
      </c>
      <c r="B42" s="62">
        <v>2015</v>
      </c>
      <c r="C42" s="63" t="s">
        <v>493</v>
      </c>
      <c r="D42" s="62" t="s">
        <v>494</v>
      </c>
      <c r="E42" s="64" t="s">
        <v>495</v>
      </c>
      <c r="F42" s="62">
        <v>4</v>
      </c>
      <c r="G42" s="62" t="s">
        <v>171</v>
      </c>
      <c r="H42" s="62" t="s">
        <v>496</v>
      </c>
      <c r="I42" s="65" t="e">
        <f>VLOOKUP(D42,[1]Plan1!$D$7:$I$136,6,0)</f>
        <v>#N/A</v>
      </c>
      <c r="J42" s="65" t="e">
        <f>VLOOKUP(D42,'[2]Incluídos e excluídos'!$F$2:$R$1276,13,0)</f>
        <v>#N/A</v>
      </c>
      <c r="K42" s="74">
        <v>43196</v>
      </c>
      <c r="L42" s="58" t="e">
        <f>VLOOKUP(D42,'[2]Incluídos e excluídos'!$F$585:$R$601,13,0)</f>
        <v>#N/A</v>
      </c>
    </row>
    <row r="43" spans="1:12" s="39" customFormat="1" ht="25.5" customHeight="1" x14ac:dyDescent="0.2">
      <c r="A43" s="34">
        <v>37</v>
      </c>
      <c r="B43" s="34">
        <v>2011</v>
      </c>
      <c r="C43" s="35" t="s">
        <v>73</v>
      </c>
      <c r="D43" s="44" t="s">
        <v>74</v>
      </c>
      <c r="E43" s="37" t="s">
        <v>75</v>
      </c>
      <c r="F43" s="34">
        <v>4</v>
      </c>
      <c r="G43" s="40" t="s">
        <v>26</v>
      </c>
      <c r="H43" s="38">
        <v>41978</v>
      </c>
      <c r="I43" s="38">
        <f>VLOOKUP(D43,'[2]Incluídos e excluídos'!$F$2:$P$1276,11,0)</f>
        <v>42817</v>
      </c>
      <c r="J43" s="38">
        <f>VLOOKUP(D43,'[2]Incluídos e excluídos'!$F$2:$R$1276,13,0)</f>
        <v>0</v>
      </c>
      <c r="K43" s="71">
        <v>42817</v>
      </c>
      <c r="L43" s="58" t="e">
        <f>VLOOKUP(D43,'[2]Incluídos e excluídos'!$F$585:$R$601,13,0)</f>
        <v>#N/A</v>
      </c>
    </row>
    <row r="44" spans="1:12" s="39" customFormat="1" ht="25.5" customHeight="1" x14ac:dyDescent="0.2">
      <c r="A44" s="34">
        <v>38</v>
      </c>
      <c r="B44" s="34">
        <v>2015</v>
      </c>
      <c r="C44" s="35" t="s">
        <v>76</v>
      </c>
      <c r="D44" s="41" t="s">
        <v>77</v>
      </c>
      <c r="E44" s="37" t="s">
        <v>78</v>
      </c>
      <c r="F44" s="45">
        <v>3</v>
      </c>
      <c r="G44" s="34" t="s">
        <v>26</v>
      </c>
      <c r="H44" s="38">
        <v>42535</v>
      </c>
      <c r="I44" s="38">
        <f>VLOOKUP(D44,'[2]Incluídos e excluídos'!$F$2:$P$1276,11,0)</f>
        <v>42817</v>
      </c>
      <c r="J44" s="38">
        <f>VLOOKUP(D44,'[2]Incluídos e excluídos'!$F$2:$R$1276,13,0)</f>
        <v>0</v>
      </c>
      <c r="K44" s="71">
        <v>42817</v>
      </c>
      <c r="L44" s="58" t="e">
        <f>VLOOKUP(D44,'[2]Incluídos e excluídos'!$F$585:$R$601,13,0)</f>
        <v>#N/A</v>
      </c>
    </row>
    <row r="45" spans="1:12" s="58" customFormat="1" ht="25.5" customHeight="1" x14ac:dyDescent="0.2">
      <c r="A45" s="52">
        <v>39</v>
      </c>
      <c r="B45" s="52">
        <v>2013</v>
      </c>
      <c r="C45" s="53" t="s">
        <v>299</v>
      </c>
      <c r="D45" s="54" t="s">
        <v>300</v>
      </c>
      <c r="E45" s="55" t="s">
        <v>301</v>
      </c>
      <c r="F45" s="52">
        <v>173</v>
      </c>
      <c r="G45" s="59" t="s">
        <v>55</v>
      </c>
      <c r="H45" s="57">
        <v>42185</v>
      </c>
      <c r="I45" s="57">
        <f>VLOOKUP(D45,[1]Plan1!$D$7:$I$136,6,0)</f>
        <v>0</v>
      </c>
      <c r="J45" s="57">
        <f>VLOOKUP(D45,'[2]Incluídos e excluídos'!$F$2:$R$1276,13,0)</f>
        <v>0</v>
      </c>
      <c r="K45" s="73">
        <v>43035</v>
      </c>
      <c r="L45" s="58" t="e">
        <f>VLOOKUP(D45,'[2]Incluídos e excluídos'!$F$585:$R$601,13,0)</f>
        <v>#N/A</v>
      </c>
    </row>
    <row r="46" spans="1:12" s="39" customFormat="1" ht="25.5" customHeight="1" x14ac:dyDescent="0.2">
      <c r="A46" s="34">
        <v>40</v>
      </c>
      <c r="B46" s="34">
        <v>2015</v>
      </c>
      <c r="C46" s="35" t="s">
        <v>79</v>
      </c>
      <c r="D46" s="36" t="s">
        <v>80</v>
      </c>
      <c r="E46" s="37" t="s">
        <v>81</v>
      </c>
      <c r="F46" s="34">
        <v>6</v>
      </c>
      <c r="G46" s="40" t="s">
        <v>47</v>
      </c>
      <c r="H46" s="38">
        <v>42376</v>
      </c>
      <c r="I46" s="38">
        <f>VLOOKUP(D46,'[2]Incluídos e excluídos'!$F$2:$P$1276,11,0)</f>
        <v>42817</v>
      </c>
      <c r="J46" s="38">
        <f>VLOOKUP(D46,'[2]Incluídos e excluídos'!$F$2:$R$1276,13,0)</f>
        <v>0</v>
      </c>
      <c r="K46" s="71">
        <v>42817</v>
      </c>
      <c r="L46" s="58" t="e">
        <f>VLOOKUP(D46,'[2]Incluídos e excluídos'!$F$585:$R$601,13,0)</f>
        <v>#N/A</v>
      </c>
    </row>
    <row r="47" spans="1:12" s="66" customFormat="1" ht="25.5" customHeight="1" x14ac:dyDescent="0.2">
      <c r="A47" s="62">
        <v>41</v>
      </c>
      <c r="B47" s="62">
        <v>2017</v>
      </c>
      <c r="C47" s="63" t="s">
        <v>549</v>
      </c>
      <c r="D47" s="62" t="s">
        <v>550</v>
      </c>
      <c r="E47" s="64" t="s">
        <v>581</v>
      </c>
      <c r="F47" s="62">
        <v>2</v>
      </c>
      <c r="G47" s="62" t="s">
        <v>26</v>
      </c>
      <c r="H47" s="62" t="s">
        <v>551</v>
      </c>
      <c r="I47" s="65" t="e">
        <f>VLOOKUP(D47,[1]Plan1!$D$7:$I$136,6,0)</f>
        <v>#N/A</v>
      </c>
      <c r="J47" s="65" t="e">
        <f>VLOOKUP(D47,'[2]Incluídos e excluídos'!$F$2:$R$1276,13,0)</f>
        <v>#N/A</v>
      </c>
      <c r="K47" s="74">
        <v>43196</v>
      </c>
      <c r="L47" s="58" t="e">
        <f>VLOOKUP(D47,'[2]Incluídos e excluídos'!$F$585:$R$601,13,0)</f>
        <v>#N/A</v>
      </c>
    </row>
    <row r="48" spans="1:12" s="39" customFormat="1" ht="25.5" customHeight="1" x14ac:dyDescent="0.2">
      <c r="A48" s="34">
        <v>42</v>
      </c>
      <c r="B48" s="34">
        <v>2016</v>
      </c>
      <c r="C48" s="35" t="s">
        <v>82</v>
      </c>
      <c r="D48" s="36" t="s">
        <v>83</v>
      </c>
      <c r="E48" s="37" t="s">
        <v>84</v>
      </c>
      <c r="F48" s="34">
        <v>1</v>
      </c>
      <c r="G48" s="34" t="s">
        <v>85</v>
      </c>
      <c r="H48" s="38">
        <v>42613</v>
      </c>
      <c r="I48" s="38">
        <f>VLOOKUP(D48,'[2]Incluídos e excluídos'!$F$2:$P$1276,11,0)</f>
        <v>42817</v>
      </c>
      <c r="J48" s="38" t="str">
        <f>VLOOKUP(D48,'[2]Incluídos e excluídos'!$F$2:$R$1276,13,0)</f>
        <v>????</v>
      </c>
      <c r="K48" s="71">
        <f>L48</f>
        <v>42850</v>
      </c>
      <c r="L48" s="61">
        <v>42850</v>
      </c>
    </row>
    <row r="49" spans="1:12" s="58" customFormat="1" ht="25.5" customHeight="1" x14ac:dyDescent="0.2">
      <c r="A49" s="52">
        <v>43</v>
      </c>
      <c r="B49" s="52">
        <v>2016</v>
      </c>
      <c r="C49" s="53" t="s">
        <v>325</v>
      </c>
      <c r="D49" s="54" t="s">
        <v>326</v>
      </c>
      <c r="E49" s="55" t="s">
        <v>327</v>
      </c>
      <c r="F49" s="52">
        <v>12</v>
      </c>
      <c r="G49" s="56" t="s">
        <v>10</v>
      </c>
      <c r="H49" s="57">
        <v>42709</v>
      </c>
      <c r="I49" s="57">
        <f>VLOOKUP(D49,[1]Plan1!$D$7:$I$136,6,0)</f>
        <v>0</v>
      </c>
      <c r="J49" s="57">
        <f>VLOOKUP(D49,'[2]Incluídos e excluídos'!$F$2:$R$1276,13,0)</f>
        <v>0</v>
      </c>
      <c r="K49" s="73">
        <v>43035</v>
      </c>
      <c r="L49" s="58" t="e">
        <f>VLOOKUP(D49,'[2]Incluídos e excluídos'!$F$585:$R$601,13,0)</f>
        <v>#N/A</v>
      </c>
    </row>
    <row r="50" spans="1:12" s="39" customFormat="1" ht="25.5" customHeight="1" x14ac:dyDescent="0.2">
      <c r="A50" s="34">
        <v>44</v>
      </c>
      <c r="B50" s="34">
        <v>2011</v>
      </c>
      <c r="C50" s="35" t="s">
        <v>86</v>
      </c>
      <c r="D50" s="36" t="s">
        <v>87</v>
      </c>
      <c r="E50" s="37" t="s">
        <v>88</v>
      </c>
      <c r="F50" s="34">
        <v>5</v>
      </c>
      <c r="G50" s="46" t="s">
        <v>89</v>
      </c>
      <c r="H50" s="38">
        <v>42072</v>
      </c>
      <c r="I50" s="38">
        <f>VLOOKUP(D50,'[2]Incluídos e excluídos'!$F$2:$P$1276,11,0)</f>
        <v>42817</v>
      </c>
      <c r="J50" s="38">
        <f>VLOOKUP(D50,'[2]Incluídos e excluídos'!$F$2:$R$1276,13,0)</f>
        <v>0</v>
      </c>
      <c r="K50" s="71">
        <v>42817</v>
      </c>
      <c r="L50" s="58" t="e">
        <f>VLOOKUP(D50,'[2]Incluídos e excluídos'!$F$585:$R$601,13,0)</f>
        <v>#N/A</v>
      </c>
    </row>
    <row r="51" spans="1:12" s="58" customFormat="1" ht="25.5" customHeight="1" x14ac:dyDescent="0.2">
      <c r="A51" s="52">
        <v>45</v>
      </c>
      <c r="B51" s="52">
        <v>2016</v>
      </c>
      <c r="C51" s="53" t="s">
        <v>395</v>
      </c>
      <c r="D51" s="54" t="s">
        <v>396</v>
      </c>
      <c r="E51" s="55" t="s">
        <v>397</v>
      </c>
      <c r="F51" s="52">
        <v>1</v>
      </c>
      <c r="G51" s="56" t="s">
        <v>47</v>
      </c>
      <c r="H51" s="57">
        <v>42859</v>
      </c>
      <c r="I51" s="57">
        <f>VLOOKUP(D51,[1]Plan1!$D$7:$I$136,6,0)</f>
        <v>0</v>
      </c>
      <c r="J51" s="57">
        <f>VLOOKUP(D51,'[2]Incluídos e excluídos'!$F$2:$R$1276,13,0)</f>
        <v>0</v>
      </c>
      <c r="K51" s="73">
        <v>43035</v>
      </c>
      <c r="L51" s="58" t="e">
        <f>VLOOKUP(D51,'[2]Incluídos e excluídos'!$F$585:$R$601,13,0)</f>
        <v>#N/A</v>
      </c>
    </row>
    <row r="52" spans="1:12" s="39" customFormat="1" ht="25.5" customHeight="1" x14ac:dyDescent="0.2">
      <c r="A52" s="34">
        <v>46</v>
      </c>
      <c r="B52" s="34">
        <v>2014</v>
      </c>
      <c r="C52" s="35" t="s">
        <v>90</v>
      </c>
      <c r="D52" s="36" t="s">
        <v>91</v>
      </c>
      <c r="E52" s="37" t="s">
        <v>92</v>
      </c>
      <c r="F52" s="34">
        <v>10</v>
      </c>
      <c r="G52" s="34" t="s">
        <v>51</v>
      </c>
      <c r="H52" s="38">
        <v>42032</v>
      </c>
      <c r="I52" s="38">
        <f>VLOOKUP(D52,'[2]Incluídos e excluídos'!$F$2:$P$1276,11,0)</f>
        <v>42817</v>
      </c>
      <c r="J52" s="38">
        <f>VLOOKUP(D52,'[2]Incluídos e excluídos'!$F$2:$R$1276,13,0)</f>
        <v>0</v>
      </c>
      <c r="K52" s="71">
        <v>42817</v>
      </c>
      <c r="L52" s="58" t="e">
        <f>VLOOKUP(D52,'[2]Incluídos e excluídos'!$F$585:$R$601,13,0)</f>
        <v>#N/A</v>
      </c>
    </row>
    <row r="53" spans="1:12" s="58" customFormat="1" ht="25.5" customHeight="1" x14ac:dyDescent="0.2">
      <c r="A53" s="52">
        <v>47</v>
      </c>
      <c r="B53" s="52">
        <v>2016</v>
      </c>
      <c r="C53" s="53" t="s">
        <v>398</v>
      </c>
      <c r="D53" s="54" t="s">
        <v>399</v>
      </c>
      <c r="E53" s="55" t="s">
        <v>400</v>
      </c>
      <c r="F53" s="52">
        <v>6</v>
      </c>
      <c r="G53" s="56" t="s">
        <v>26</v>
      </c>
      <c r="H53" s="57">
        <v>42870</v>
      </c>
      <c r="I53" s="57">
        <f>VLOOKUP(D53,[1]Plan1!$D$7:$I$136,6,0)</f>
        <v>0</v>
      </c>
      <c r="J53" s="57">
        <f>VLOOKUP(D53,'[2]Incluídos e excluídos'!$F$2:$R$1276,13,0)</f>
        <v>0</v>
      </c>
      <c r="K53" s="73">
        <v>43035</v>
      </c>
      <c r="L53" s="58" t="e">
        <f>VLOOKUP(D53,'[2]Incluídos e excluídos'!$F$585:$R$601,13,0)</f>
        <v>#N/A</v>
      </c>
    </row>
    <row r="54" spans="1:12" s="58" customFormat="1" ht="25.5" customHeight="1" x14ac:dyDescent="0.2">
      <c r="A54" s="52">
        <v>48</v>
      </c>
      <c r="B54" s="52">
        <v>2016</v>
      </c>
      <c r="C54" s="53" t="s">
        <v>342</v>
      </c>
      <c r="D54" s="54" t="s">
        <v>343</v>
      </c>
      <c r="E54" s="55" t="s">
        <v>344</v>
      </c>
      <c r="F54" s="52">
        <v>1</v>
      </c>
      <c r="G54" s="52" t="s">
        <v>26</v>
      </c>
      <c r="H54" s="57">
        <v>42775</v>
      </c>
      <c r="I54" s="57">
        <f>VLOOKUP(D54,[1]Plan1!$D$7:$I$136,6,0)</f>
        <v>0</v>
      </c>
      <c r="J54" s="57">
        <f>VLOOKUP(D54,'[2]Incluídos e excluídos'!$F$2:$R$1276,13,0)</f>
        <v>0</v>
      </c>
      <c r="K54" s="73">
        <v>43035</v>
      </c>
      <c r="L54" s="58" t="e">
        <f>VLOOKUP(D54,'[2]Incluídos e excluídos'!$F$585:$R$601,13,0)</f>
        <v>#N/A</v>
      </c>
    </row>
    <row r="55" spans="1:12" s="39" customFormat="1" ht="25.5" customHeight="1" x14ac:dyDescent="0.2">
      <c r="A55" s="34">
        <v>49</v>
      </c>
      <c r="B55" s="34">
        <v>2015</v>
      </c>
      <c r="C55" s="35" t="s">
        <v>93</v>
      </c>
      <c r="D55" s="41" t="s">
        <v>94</v>
      </c>
      <c r="E55" s="37" t="s">
        <v>95</v>
      </c>
      <c r="F55" s="34">
        <v>60</v>
      </c>
      <c r="G55" s="42" t="s">
        <v>10</v>
      </c>
      <c r="H55" s="38">
        <v>42375</v>
      </c>
      <c r="I55" s="38">
        <f>VLOOKUP(D55,'[2]Incluídos e excluídos'!$F$2:$P$1276,11,0)</f>
        <v>42817</v>
      </c>
      <c r="J55" s="38">
        <f>VLOOKUP(D55,'[2]Incluídos e excluídos'!$F$2:$R$1276,13,0)</f>
        <v>0</v>
      </c>
      <c r="K55" s="71">
        <v>42817</v>
      </c>
      <c r="L55" s="58" t="e">
        <f>VLOOKUP(D55,'[2]Incluídos e excluídos'!$F$585:$R$601,13,0)</f>
        <v>#N/A</v>
      </c>
    </row>
    <row r="56" spans="1:12" s="39" customFormat="1" ht="25.5" customHeight="1" x14ac:dyDescent="0.2">
      <c r="A56" s="34">
        <v>50</v>
      </c>
      <c r="B56" s="34">
        <v>2016</v>
      </c>
      <c r="C56" s="35" t="s">
        <v>93</v>
      </c>
      <c r="D56" s="36" t="s">
        <v>94</v>
      </c>
      <c r="E56" s="37" t="s">
        <v>338</v>
      </c>
      <c r="F56" s="34">
        <v>14</v>
      </c>
      <c r="G56" s="46" t="s">
        <v>10</v>
      </c>
      <c r="H56" s="38">
        <v>42772</v>
      </c>
      <c r="I56" s="38">
        <f>VLOOKUP(D56,'[2]Incluídos e excluídos'!$F$2:$P$1276,11,0)</f>
        <v>42817</v>
      </c>
      <c r="J56" s="38">
        <f>VLOOKUP(D56,'[2]Incluídos e excluídos'!$F$2:$R$1276,13,0)</f>
        <v>0</v>
      </c>
      <c r="K56" s="71">
        <v>42817</v>
      </c>
      <c r="L56" s="58" t="e">
        <f>VLOOKUP(D56,'[2]Incluídos e excluídos'!$F$585:$R$601,13,0)</f>
        <v>#N/A</v>
      </c>
    </row>
    <row r="57" spans="1:12" s="66" customFormat="1" ht="25.5" customHeight="1" x14ac:dyDescent="0.2">
      <c r="A57" s="62">
        <v>51</v>
      </c>
      <c r="B57" s="62">
        <v>2017</v>
      </c>
      <c r="C57" s="63" t="s">
        <v>573</v>
      </c>
      <c r="D57" s="62" t="s">
        <v>574</v>
      </c>
      <c r="E57" s="64" t="s">
        <v>575</v>
      </c>
      <c r="F57" s="62">
        <v>21</v>
      </c>
      <c r="G57" s="62" t="s">
        <v>55</v>
      </c>
      <c r="H57" s="62" t="s">
        <v>576</v>
      </c>
      <c r="I57" s="65" t="e">
        <f>VLOOKUP(D57,[1]Plan1!$D$7:$I$136,6,0)</f>
        <v>#N/A</v>
      </c>
      <c r="J57" s="65" t="e">
        <f>VLOOKUP(D57,'[2]Incluídos e excluídos'!$F$2:$R$1276,13,0)</f>
        <v>#N/A</v>
      </c>
      <c r="K57" s="74">
        <v>43196</v>
      </c>
      <c r="L57" s="58" t="e">
        <f>VLOOKUP(D57,'[2]Incluídos e excluídos'!$F$585:$R$601,13,0)</f>
        <v>#N/A</v>
      </c>
    </row>
    <row r="58" spans="1:12" s="39" customFormat="1" ht="25.5" customHeight="1" x14ac:dyDescent="0.2">
      <c r="A58" s="34">
        <v>52</v>
      </c>
      <c r="B58" s="34">
        <v>2014</v>
      </c>
      <c r="C58" s="35" t="s">
        <v>96</v>
      </c>
      <c r="D58" s="36" t="s">
        <v>97</v>
      </c>
      <c r="E58" s="37" t="s">
        <v>98</v>
      </c>
      <c r="F58" s="34">
        <v>5</v>
      </c>
      <c r="G58" s="40" t="s">
        <v>99</v>
      </c>
      <c r="H58" s="38">
        <v>42048</v>
      </c>
      <c r="I58" s="38">
        <f>VLOOKUP(D58,'[2]Incluídos e excluídos'!$F$2:$P$1276,11,0)</f>
        <v>42817</v>
      </c>
      <c r="J58" s="38">
        <f>VLOOKUP(D58,'[2]Incluídos e excluídos'!$F$2:$R$1276,13,0)</f>
        <v>0</v>
      </c>
      <c r="K58" s="71">
        <v>42817</v>
      </c>
      <c r="L58" s="58" t="e">
        <f>VLOOKUP(D58,'[2]Incluídos e excluídos'!$F$585:$R$601,13,0)</f>
        <v>#N/A</v>
      </c>
    </row>
    <row r="59" spans="1:12" s="58" customFormat="1" ht="25.5" customHeight="1" x14ac:dyDescent="0.2">
      <c r="A59" s="52">
        <v>53</v>
      </c>
      <c r="B59" s="52">
        <v>2016</v>
      </c>
      <c r="C59" s="53" t="s">
        <v>432</v>
      </c>
      <c r="D59" s="54" t="s">
        <v>433</v>
      </c>
      <c r="E59" s="55" t="s">
        <v>434</v>
      </c>
      <c r="F59" s="52">
        <v>7</v>
      </c>
      <c r="G59" s="56" t="s">
        <v>425</v>
      </c>
      <c r="H59" s="57">
        <v>42898</v>
      </c>
      <c r="I59" s="57">
        <f>VLOOKUP(D59,[1]Plan1!$D$7:$I$136,6,0)</f>
        <v>0</v>
      </c>
      <c r="J59" s="57">
        <f>VLOOKUP(D59,'[2]Incluídos e excluídos'!$F$2:$R$1276,13,0)</f>
        <v>0</v>
      </c>
      <c r="K59" s="73">
        <v>43035</v>
      </c>
      <c r="L59" s="58" t="e">
        <f>VLOOKUP(D59,'[2]Incluídos e excluídos'!$F$585:$R$601,13,0)</f>
        <v>#N/A</v>
      </c>
    </row>
    <row r="60" spans="1:12" s="66" customFormat="1" ht="25.5" customHeight="1" x14ac:dyDescent="0.2">
      <c r="A60" s="62">
        <v>54</v>
      </c>
      <c r="B60" s="62">
        <v>2017</v>
      </c>
      <c r="C60" s="63" t="s">
        <v>566</v>
      </c>
      <c r="D60" s="62" t="s">
        <v>567</v>
      </c>
      <c r="E60" s="64" t="s">
        <v>568</v>
      </c>
      <c r="F60" s="62">
        <v>1</v>
      </c>
      <c r="G60" s="62" t="s">
        <v>536</v>
      </c>
      <c r="H60" s="62" t="s">
        <v>569</v>
      </c>
      <c r="I60" s="65" t="e">
        <f>VLOOKUP(D60,[1]Plan1!$D$7:$I$136,6,0)</f>
        <v>#N/A</v>
      </c>
      <c r="J60" s="65" t="e">
        <f>VLOOKUP(D60,'[2]Incluídos e excluídos'!$F$2:$R$1276,13,0)</f>
        <v>#N/A</v>
      </c>
      <c r="K60" s="74">
        <v>43196</v>
      </c>
      <c r="L60" s="58" t="e">
        <f>VLOOKUP(D60,'[2]Incluídos e excluídos'!$F$585:$R$601,13,0)</f>
        <v>#N/A</v>
      </c>
    </row>
    <row r="61" spans="1:12" s="39" customFormat="1" ht="25.5" customHeight="1" x14ac:dyDescent="0.2">
      <c r="A61" s="34">
        <v>55</v>
      </c>
      <c r="B61" s="34">
        <v>2011</v>
      </c>
      <c r="C61" s="35" t="s">
        <v>100</v>
      </c>
      <c r="D61" s="44" t="s">
        <v>101</v>
      </c>
      <c r="E61" s="37" t="s">
        <v>102</v>
      </c>
      <c r="F61" s="34">
        <v>15</v>
      </c>
      <c r="G61" s="40" t="s">
        <v>103</v>
      </c>
      <c r="H61" s="38">
        <v>41970</v>
      </c>
      <c r="I61" s="38">
        <f>VLOOKUP(D61,'[2]Incluídos e excluídos'!$F$2:$P$1276,11,0)</f>
        <v>42817</v>
      </c>
      <c r="J61" s="38">
        <f>VLOOKUP(D61,'[2]Incluídos e excluídos'!$F$2:$R$1276,13,0)</f>
        <v>0</v>
      </c>
      <c r="K61" s="71">
        <v>42817</v>
      </c>
      <c r="L61" s="58" t="e">
        <f>VLOOKUP(D61,'[2]Incluídos e excluídos'!$F$585:$R$601,13,0)</f>
        <v>#N/A</v>
      </c>
    </row>
    <row r="62" spans="1:12" s="58" customFormat="1" ht="25.5" customHeight="1" x14ac:dyDescent="0.2">
      <c r="A62" s="52">
        <v>56</v>
      </c>
      <c r="B62" s="52">
        <v>2014</v>
      </c>
      <c r="C62" s="53" t="s">
        <v>306</v>
      </c>
      <c r="D62" s="54" t="s">
        <v>307</v>
      </c>
      <c r="E62" s="55" t="s">
        <v>308</v>
      </c>
      <c r="F62" s="52">
        <v>15</v>
      </c>
      <c r="G62" s="56" t="s">
        <v>26</v>
      </c>
      <c r="H62" s="57">
        <v>42226</v>
      </c>
      <c r="I62" s="57">
        <f>VLOOKUP(D62,[1]Plan1!$D$7:$I$136,6,0)</f>
        <v>0</v>
      </c>
      <c r="J62" s="57">
        <f>VLOOKUP(D62,'[2]Incluídos e excluídos'!$F$2:$R$1276,13,0)</f>
        <v>0</v>
      </c>
      <c r="K62" s="73">
        <v>43035</v>
      </c>
      <c r="L62" s="58" t="e">
        <f>VLOOKUP(D62,'[2]Incluídos e excluídos'!$F$585:$R$601,13,0)</f>
        <v>#N/A</v>
      </c>
    </row>
    <row r="63" spans="1:12" s="58" customFormat="1" ht="25.5" customHeight="1" x14ac:dyDescent="0.2">
      <c r="A63" s="52">
        <v>57</v>
      </c>
      <c r="B63" s="52">
        <v>2016</v>
      </c>
      <c r="C63" s="53" t="s">
        <v>389</v>
      </c>
      <c r="D63" s="54" t="s">
        <v>390</v>
      </c>
      <c r="E63" s="55" t="s">
        <v>391</v>
      </c>
      <c r="F63" s="52">
        <v>26</v>
      </c>
      <c r="G63" s="56" t="s">
        <v>369</v>
      </c>
      <c r="H63" s="57">
        <v>42838</v>
      </c>
      <c r="I63" s="57">
        <f>VLOOKUP(D63,[1]Plan1!$D$7:$I$136,6,0)</f>
        <v>0</v>
      </c>
      <c r="J63" s="57">
        <f>VLOOKUP(D63,'[2]Incluídos e excluídos'!$F$2:$R$1276,13,0)</f>
        <v>0</v>
      </c>
      <c r="K63" s="73">
        <v>43035</v>
      </c>
      <c r="L63" s="58" t="e">
        <f>VLOOKUP(D63,'[2]Incluídos e excluídos'!$F$585:$R$601,13,0)</f>
        <v>#N/A</v>
      </c>
    </row>
    <row r="64" spans="1:12" s="58" customFormat="1" ht="25.5" customHeight="1" x14ac:dyDescent="0.2">
      <c r="A64" s="52">
        <v>58</v>
      </c>
      <c r="B64" s="52">
        <v>2016</v>
      </c>
      <c r="C64" s="53" t="s">
        <v>319</v>
      </c>
      <c r="D64" s="54" t="s">
        <v>320</v>
      </c>
      <c r="E64" s="55" t="s">
        <v>321</v>
      </c>
      <c r="F64" s="52">
        <v>12</v>
      </c>
      <c r="G64" s="56" t="s">
        <v>10</v>
      </c>
      <c r="H64" s="57">
        <v>42682</v>
      </c>
      <c r="I64" s="57">
        <f>VLOOKUP(D64,[1]Plan1!$D$7:$I$136,6,0)</f>
        <v>0</v>
      </c>
      <c r="J64" s="57">
        <f>VLOOKUP(D64,'[2]Incluídos e excluídos'!$F$2:$R$1276,13,0)</f>
        <v>0</v>
      </c>
      <c r="K64" s="73">
        <v>43035</v>
      </c>
      <c r="L64" s="58" t="e">
        <f>VLOOKUP(D64,'[2]Incluídos e excluídos'!$F$585:$R$601,13,0)</f>
        <v>#N/A</v>
      </c>
    </row>
    <row r="65" spans="1:12" s="39" customFormat="1" ht="25.5" customHeight="1" x14ac:dyDescent="0.2">
      <c r="A65" s="34">
        <v>59</v>
      </c>
      <c r="B65" s="34">
        <v>2015</v>
      </c>
      <c r="C65" s="35" t="s">
        <v>104</v>
      </c>
      <c r="D65" s="44" t="s">
        <v>105</v>
      </c>
      <c r="E65" s="37" t="s">
        <v>106</v>
      </c>
      <c r="F65" s="34">
        <v>5</v>
      </c>
      <c r="G65" s="42" t="s">
        <v>55</v>
      </c>
      <c r="H65" s="38">
        <v>42279</v>
      </c>
      <c r="I65" s="38">
        <f>VLOOKUP(D65,'[2]Incluídos e excluídos'!$F$2:$P$1276,11,0)</f>
        <v>42817</v>
      </c>
      <c r="J65" s="38">
        <f>VLOOKUP(D65,'[2]Incluídos e excluídos'!$F$2:$R$1276,13,0)</f>
        <v>0</v>
      </c>
      <c r="K65" s="71">
        <v>42817</v>
      </c>
      <c r="L65" s="58" t="e">
        <f>VLOOKUP(D65,'[2]Incluídos e excluídos'!$F$585:$R$601,13,0)</f>
        <v>#N/A</v>
      </c>
    </row>
    <row r="66" spans="1:12" s="39" customFormat="1" ht="25.5" customHeight="1" x14ac:dyDescent="0.2">
      <c r="A66" s="34">
        <v>60</v>
      </c>
      <c r="B66" s="43">
        <v>2016</v>
      </c>
      <c r="C66" s="35" t="s">
        <v>107</v>
      </c>
      <c r="D66" s="36" t="s">
        <v>108</v>
      </c>
      <c r="E66" s="37" t="s">
        <v>109</v>
      </c>
      <c r="F66" s="34">
        <v>19</v>
      </c>
      <c r="G66" s="40" t="s">
        <v>10</v>
      </c>
      <c r="H66" s="38">
        <v>42713</v>
      </c>
      <c r="I66" s="38">
        <f>VLOOKUP(D66,'[2]Incluídos e excluídos'!$F$2:$P$1276,11,0)</f>
        <v>42817</v>
      </c>
      <c r="J66" s="38" t="str">
        <f>VLOOKUP(D66,'[2]Incluídos e excluídos'!$F$2:$R$1276,13,0)</f>
        <v>????</v>
      </c>
      <c r="K66" s="71">
        <f>L66</f>
        <v>42850</v>
      </c>
      <c r="L66" s="61">
        <v>42850</v>
      </c>
    </row>
    <row r="67" spans="1:12" s="39" customFormat="1" ht="25.5" customHeight="1" x14ac:dyDescent="0.2">
      <c r="A67" s="34">
        <v>61</v>
      </c>
      <c r="B67" s="34">
        <v>2014</v>
      </c>
      <c r="C67" s="35" t="s">
        <v>110</v>
      </c>
      <c r="D67" s="36" t="s">
        <v>111</v>
      </c>
      <c r="E67" s="37" t="s">
        <v>112</v>
      </c>
      <c r="F67" s="34">
        <v>17</v>
      </c>
      <c r="G67" s="40" t="s">
        <v>103</v>
      </c>
      <c r="H67" s="38">
        <v>42538</v>
      </c>
      <c r="I67" s="38">
        <f>VLOOKUP(D67,'[2]Incluídos e excluídos'!$F$2:$P$1276,11,0)</f>
        <v>42817</v>
      </c>
      <c r="J67" s="38">
        <f>VLOOKUP(D67,'[2]Incluídos e excluídos'!$F$2:$R$1276,13,0)</f>
        <v>0</v>
      </c>
      <c r="K67" s="71">
        <v>42817</v>
      </c>
      <c r="L67" s="58" t="e">
        <f>VLOOKUP(D67,'[2]Incluídos e excluídos'!$F$585:$R$601,13,0)</f>
        <v>#N/A</v>
      </c>
    </row>
    <row r="68" spans="1:12" s="66" customFormat="1" ht="25.5" customHeight="1" x14ac:dyDescent="0.2">
      <c r="A68" s="62">
        <v>62</v>
      </c>
      <c r="B68" s="62">
        <v>2015</v>
      </c>
      <c r="C68" s="63" t="s">
        <v>489</v>
      </c>
      <c r="D68" s="62" t="s">
        <v>490</v>
      </c>
      <c r="E68" s="64" t="s">
        <v>491</v>
      </c>
      <c r="F68" s="62">
        <v>13</v>
      </c>
      <c r="G68" s="62" t="s">
        <v>225</v>
      </c>
      <c r="H68" s="62" t="s">
        <v>492</v>
      </c>
      <c r="I68" s="65" t="e">
        <f>VLOOKUP(D68,[1]Plan1!$D$7:$I$136,6,0)</f>
        <v>#N/A</v>
      </c>
      <c r="J68" s="65" t="e">
        <f>VLOOKUP(D68,'[2]Incluídos e excluídos'!$F$2:$R$1276,13,0)</f>
        <v>#N/A</v>
      </c>
      <c r="K68" s="74">
        <v>43196</v>
      </c>
      <c r="L68" s="58" t="e">
        <f>VLOOKUP(D68,'[2]Incluídos e excluídos'!$F$585:$R$601,13,0)</f>
        <v>#N/A</v>
      </c>
    </row>
    <row r="69" spans="1:12" s="39" customFormat="1" ht="25.5" customHeight="1" x14ac:dyDescent="0.2">
      <c r="A69" s="34">
        <v>63</v>
      </c>
      <c r="B69" s="34">
        <v>2014</v>
      </c>
      <c r="C69" s="35" t="s">
        <v>113</v>
      </c>
      <c r="D69" s="36" t="s">
        <v>114</v>
      </c>
      <c r="E69" s="37" t="s">
        <v>115</v>
      </c>
      <c r="F69" s="34">
        <v>2</v>
      </c>
      <c r="G69" s="46" t="s">
        <v>26</v>
      </c>
      <c r="H69" s="38">
        <v>42271</v>
      </c>
      <c r="I69" s="38">
        <f>VLOOKUP(D69,'[2]Incluídos e excluídos'!$F$2:$P$1276,11,0)</f>
        <v>42817</v>
      </c>
      <c r="J69" s="38">
        <f>VLOOKUP(D69,'[2]Incluídos e excluídos'!$F$2:$R$1276,13,0)</f>
        <v>0</v>
      </c>
      <c r="K69" s="71">
        <v>42817</v>
      </c>
      <c r="L69" s="58" t="e">
        <f>VLOOKUP(D69,'[2]Incluídos e excluídos'!$F$585:$R$601,13,0)</f>
        <v>#N/A</v>
      </c>
    </row>
    <row r="70" spans="1:12" s="66" customFormat="1" ht="25.5" customHeight="1" x14ac:dyDescent="0.2">
      <c r="A70" s="62">
        <v>64</v>
      </c>
      <c r="B70" s="62">
        <v>2017</v>
      </c>
      <c r="C70" s="63" t="s">
        <v>546</v>
      </c>
      <c r="D70" s="62" t="s">
        <v>547</v>
      </c>
      <c r="E70" s="64" t="s">
        <v>548</v>
      </c>
      <c r="F70" s="62">
        <v>4</v>
      </c>
      <c r="G70" s="62" t="s">
        <v>26</v>
      </c>
      <c r="H70" s="62" t="s">
        <v>472</v>
      </c>
      <c r="I70" s="65" t="e">
        <f>VLOOKUP(D70,[1]Plan1!$D$7:$I$136,6,0)</f>
        <v>#N/A</v>
      </c>
      <c r="J70" s="65" t="e">
        <f>VLOOKUP(D70,'[2]Incluídos e excluídos'!$F$2:$R$1276,13,0)</f>
        <v>#N/A</v>
      </c>
      <c r="K70" s="74">
        <v>43196</v>
      </c>
      <c r="L70" s="58" t="e">
        <f>VLOOKUP(D70,'[2]Incluídos e excluídos'!$F$585:$R$601,13,0)</f>
        <v>#N/A</v>
      </c>
    </row>
    <row r="71" spans="1:12" s="39" customFormat="1" ht="25.5" customHeight="1" x14ac:dyDescent="0.2">
      <c r="A71" s="34">
        <v>65</v>
      </c>
      <c r="B71" s="34">
        <v>2015</v>
      </c>
      <c r="C71" s="35" t="s">
        <v>116</v>
      </c>
      <c r="D71" s="36" t="s">
        <v>117</v>
      </c>
      <c r="E71" s="37" t="s">
        <v>118</v>
      </c>
      <c r="F71" s="34">
        <v>11</v>
      </c>
      <c r="G71" s="40" t="s">
        <v>119</v>
      </c>
      <c r="H71" s="38">
        <v>42576</v>
      </c>
      <c r="I71" s="38">
        <f>VLOOKUP(D71,'[2]Incluídos e excluídos'!$F$2:$P$1276,11,0)</f>
        <v>42817</v>
      </c>
      <c r="J71" s="38" t="str">
        <f>VLOOKUP(D71,'[2]Incluídos e excluídos'!$F$2:$R$1276,13,0)</f>
        <v>????</v>
      </c>
      <c r="K71" s="71">
        <f>L71</f>
        <v>42850</v>
      </c>
      <c r="L71" s="61">
        <v>42850</v>
      </c>
    </row>
    <row r="72" spans="1:12" s="66" customFormat="1" ht="25.5" customHeight="1" x14ac:dyDescent="0.2">
      <c r="A72" s="62">
        <v>66</v>
      </c>
      <c r="B72" s="62">
        <v>2016</v>
      </c>
      <c r="C72" s="63" t="s">
        <v>533</v>
      </c>
      <c r="D72" s="62" t="s">
        <v>534</v>
      </c>
      <c r="E72" s="64" t="s">
        <v>535</v>
      </c>
      <c r="F72" s="62">
        <v>5</v>
      </c>
      <c r="G72" s="62" t="s">
        <v>536</v>
      </c>
      <c r="H72" s="62" t="s">
        <v>505</v>
      </c>
      <c r="I72" s="65" t="e">
        <f>VLOOKUP(D72,[1]Plan1!$D$7:$I$136,6,0)</f>
        <v>#N/A</v>
      </c>
      <c r="J72" s="65" t="e">
        <f>VLOOKUP(D72,'[2]Incluídos e excluídos'!$F$2:$R$1276,13,0)</f>
        <v>#N/A</v>
      </c>
      <c r="K72" s="74">
        <v>43196</v>
      </c>
      <c r="L72" s="58" t="e">
        <f>VLOOKUP(D72,'[2]Incluídos e excluídos'!$F$585:$R$601,13,0)</f>
        <v>#N/A</v>
      </c>
    </row>
    <row r="73" spans="1:12" s="58" customFormat="1" ht="25.5" customHeight="1" x14ac:dyDescent="0.2">
      <c r="A73" s="52">
        <v>67</v>
      </c>
      <c r="B73" s="52">
        <v>2016</v>
      </c>
      <c r="C73" s="53" t="s">
        <v>419</v>
      </c>
      <c r="D73" s="54" t="s">
        <v>420</v>
      </c>
      <c r="E73" s="55" t="s">
        <v>421</v>
      </c>
      <c r="F73" s="52">
        <v>5</v>
      </c>
      <c r="G73" s="52" t="s">
        <v>26</v>
      </c>
      <c r="H73" s="57">
        <v>42884</v>
      </c>
      <c r="I73" s="57">
        <f>VLOOKUP(D73,[1]Plan1!$D$7:$I$136,6,0)</f>
        <v>0</v>
      </c>
      <c r="J73" s="57">
        <f>VLOOKUP(D73,'[2]Incluídos e excluídos'!$F$2:$R$1276,13,0)</f>
        <v>0</v>
      </c>
      <c r="K73" s="73">
        <v>43035</v>
      </c>
      <c r="L73" s="58" t="e">
        <f>VLOOKUP(D73,'[2]Incluídos e excluídos'!$F$585:$R$601,13,0)</f>
        <v>#N/A</v>
      </c>
    </row>
    <row r="74" spans="1:12" s="39" customFormat="1" ht="25.5" customHeight="1" x14ac:dyDescent="0.2">
      <c r="A74" s="34">
        <v>68</v>
      </c>
      <c r="B74" s="34">
        <v>2012</v>
      </c>
      <c r="C74" s="35" t="s">
        <v>120</v>
      </c>
      <c r="D74" s="36" t="s">
        <v>121</v>
      </c>
      <c r="E74" s="37" t="s">
        <v>122</v>
      </c>
      <c r="F74" s="34">
        <v>9</v>
      </c>
      <c r="G74" s="40" t="s">
        <v>59</v>
      </c>
      <c r="H74" s="38">
        <v>42271</v>
      </c>
      <c r="I74" s="38">
        <f>VLOOKUP(D74,'[2]Incluídos e excluídos'!$F$2:$P$1276,11,0)</f>
        <v>42817</v>
      </c>
      <c r="J74" s="38">
        <f>VLOOKUP(D74,'[2]Incluídos e excluídos'!$F$2:$R$1276,13,0)</f>
        <v>0</v>
      </c>
      <c r="K74" s="71">
        <v>42817</v>
      </c>
      <c r="L74" s="58" t="e">
        <f>VLOOKUP(D74,'[2]Incluídos e excluídos'!$F$585:$R$601,13,0)</f>
        <v>#N/A</v>
      </c>
    </row>
    <row r="75" spans="1:12" s="66" customFormat="1" ht="25.5" customHeight="1" x14ac:dyDescent="0.2">
      <c r="A75" s="62">
        <v>69</v>
      </c>
      <c r="B75" s="62">
        <v>2016</v>
      </c>
      <c r="C75" s="63" t="s">
        <v>527</v>
      </c>
      <c r="D75" s="62" t="s">
        <v>528</v>
      </c>
      <c r="E75" s="64" t="s">
        <v>529</v>
      </c>
      <c r="F75" s="62">
        <v>4</v>
      </c>
      <c r="G75" s="62" t="s">
        <v>26</v>
      </c>
      <c r="H75" s="62" t="s">
        <v>526</v>
      </c>
      <c r="I75" s="65" t="e">
        <f>VLOOKUP(D75,[1]Plan1!$D$7:$I$136,6,0)</f>
        <v>#N/A</v>
      </c>
      <c r="J75" s="65" t="e">
        <f>VLOOKUP(D75,'[2]Incluídos e excluídos'!$F$2:$R$1276,13,0)</f>
        <v>#N/A</v>
      </c>
      <c r="K75" s="74">
        <v>43196</v>
      </c>
      <c r="L75" s="58" t="e">
        <f>VLOOKUP(D75,'[2]Incluídos e excluídos'!$F$585:$R$601,13,0)</f>
        <v>#N/A</v>
      </c>
    </row>
    <row r="76" spans="1:12" s="39" customFormat="1" ht="25.5" customHeight="1" x14ac:dyDescent="0.2">
      <c r="A76" s="34">
        <v>70</v>
      </c>
      <c r="B76" s="34">
        <v>2015</v>
      </c>
      <c r="C76" s="35" t="s">
        <v>123</v>
      </c>
      <c r="D76" s="36" t="s">
        <v>124</v>
      </c>
      <c r="E76" s="37" t="s">
        <v>125</v>
      </c>
      <c r="F76" s="34">
        <v>4</v>
      </c>
      <c r="G76" s="40" t="s">
        <v>59</v>
      </c>
      <c r="H76" s="38">
        <v>42499</v>
      </c>
      <c r="I76" s="38">
        <f>VLOOKUP(D76,'[2]Incluídos e excluídos'!$F$2:$P$1276,11,0)</f>
        <v>42817</v>
      </c>
      <c r="J76" s="38">
        <f>VLOOKUP(D76,'[2]Incluídos e excluídos'!$F$2:$R$1276,13,0)</f>
        <v>0</v>
      </c>
      <c r="K76" s="71">
        <v>42817</v>
      </c>
      <c r="L76" s="58" t="e">
        <f>VLOOKUP(D76,'[2]Incluídos e excluídos'!$F$585:$R$601,13,0)</f>
        <v>#N/A</v>
      </c>
    </row>
    <row r="77" spans="1:12" s="58" customFormat="1" ht="25.5" customHeight="1" x14ac:dyDescent="0.2">
      <c r="A77" s="52">
        <v>71</v>
      </c>
      <c r="B77" s="52">
        <v>2016</v>
      </c>
      <c r="C77" s="53" t="s">
        <v>358</v>
      </c>
      <c r="D77" s="54" t="s">
        <v>359</v>
      </c>
      <c r="E77" s="55" t="s">
        <v>360</v>
      </c>
      <c r="F77" s="52">
        <v>8</v>
      </c>
      <c r="G77" s="56" t="s">
        <v>361</v>
      </c>
      <c r="H77" s="57">
        <v>42809</v>
      </c>
      <c r="I77" s="57">
        <f>VLOOKUP(D77,[1]Plan1!$D$7:$I$136,6,0)</f>
        <v>0</v>
      </c>
      <c r="J77" s="57">
        <f>VLOOKUP(D77,'[2]Incluídos e excluídos'!$F$2:$R$1276,13,0)</f>
        <v>0</v>
      </c>
      <c r="K77" s="73">
        <v>43035</v>
      </c>
      <c r="L77" s="58" t="e">
        <f>VLOOKUP(D77,'[2]Incluídos e excluídos'!$F$585:$R$601,13,0)</f>
        <v>#N/A</v>
      </c>
    </row>
    <row r="78" spans="1:12" s="67" customFormat="1" ht="25.5" customHeight="1" x14ac:dyDescent="0.2">
      <c r="A78" s="62">
        <v>72</v>
      </c>
      <c r="B78" s="62">
        <v>2017</v>
      </c>
      <c r="C78" s="63" t="s">
        <v>577</v>
      </c>
      <c r="D78" s="62" t="s">
        <v>578</v>
      </c>
      <c r="E78" s="64" t="s">
        <v>579</v>
      </c>
      <c r="F78" s="62">
        <v>3</v>
      </c>
      <c r="G78" s="62" t="s">
        <v>47</v>
      </c>
      <c r="H78" s="62" t="s">
        <v>580</v>
      </c>
      <c r="I78" s="65" t="e">
        <f>VLOOKUP(D78,[1]Plan1!$D$7:$I$136,6,0)</f>
        <v>#N/A</v>
      </c>
      <c r="J78" s="65" t="e">
        <f>VLOOKUP(D78,'[2]Incluídos e excluídos'!$F$2:$R$1276,13,0)</f>
        <v>#N/A</v>
      </c>
      <c r="K78" s="74">
        <v>43196</v>
      </c>
      <c r="L78" s="58" t="e">
        <f>VLOOKUP(D78,'[2]Incluídos e excluídos'!$F$585:$R$601,13,0)</f>
        <v>#N/A</v>
      </c>
    </row>
    <row r="79" spans="1:12" s="66" customFormat="1" ht="25.5" customHeight="1" x14ac:dyDescent="0.2">
      <c r="A79" s="62">
        <v>73</v>
      </c>
      <c r="B79" s="62">
        <v>2017</v>
      </c>
      <c r="C79" s="63" t="s">
        <v>570</v>
      </c>
      <c r="D79" s="62" t="s">
        <v>571</v>
      </c>
      <c r="E79" s="64" t="s">
        <v>572</v>
      </c>
      <c r="F79" s="62">
        <v>20</v>
      </c>
      <c r="G79" s="62" t="s">
        <v>55</v>
      </c>
      <c r="H79" s="62" t="s">
        <v>443</v>
      </c>
      <c r="I79" s="65" t="e">
        <f>VLOOKUP(D79,[1]Plan1!$D$7:$I$136,6,0)</f>
        <v>#N/A</v>
      </c>
      <c r="J79" s="65" t="e">
        <f>VLOOKUP(D79,'[2]Incluídos e excluídos'!$F$2:$R$1276,13,0)</f>
        <v>#N/A</v>
      </c>
      <c r="K79" s="74">
        <v>43196</v>
      </c>
      <c r="L79" s="58" t="e">
        <f>VLOOKUP(D79,'[2]Incluídos e excluídos'!$F$585:$R$601,13,0)</f>
        <v>#N/A</v>
      </c>
    </row>
    <row r="80" spans="1:12" s="39" customFormat="1" ht="25.5" customHeight="1" x14ac:dyDescent="0.2">
      <c r="A80" s="34">
        <v>74</v>
      </c>
      <c r="B80" s="34">
        <v>2015</v>
      </c>
      <c r="C80" s="35" t="s">
        <v>126</v>
      </c>
      <c r="D80" s="36" t="s">
        <v>127</v>
      </c>
      <c r="E80" s="37" t="s">
        <v>128</v>
      </c>
      <c r="F80" s="34">
        <v>14</v>
      </c>
      <c r="G80" s="40" t="s">
        <v>10</v>
      </c>
      <c r="H80" s="38">
        <v>42356</v>
      </c>
      <c r="I80" s="38">
        <f>VLOOKUP(D80,'[2]Incluídos e excluídos'!$F$2:$P$1276,11,0)</f>
        <v>42817</v>
      </c>
      <c r="J80" s="38">
        <f>VLOOKUP(D80,'[2]Incluídos e excluídos'!$F$2:$R$1276,13,0)</f>
        <v>0</v>
      </c>
      <c r="K80" s="71">
        <v>42817</v>
      </c>
      <c r="L80" s="58" t="e">
        <f>VLOOKUP(D80,'[2]Incluídos e excluídos'!$F$585:$R$601,13,0)</f>
        <v>#N/A</v>
      </c>
    </row>
    <row r="81" spans="1:12" s="39" customFormat="1" ht="25.5" customHeight="1" x14ac:dyDescent="0.2">
      <c r="A81" s="34">
        <v>75</v>
      </c>
      <c r="B81" s="34">
        <v>2014</v>
      </c>
      <c r="C81" s="35" t="s">
        <v>129</v>
      </c>
      <c r="D81" s="36" t="s">
        <v>130</v>
      </c>
      <c r="E81" s="37" t="s">
        <v>131</v>
      </c>
      <c r="F81" s="34">
        <v>13</v>
      </c>
      <c r="G81" s="40" t="s">
        <v>10</v>
      </c>
      <c r="H81" s="38">
        <v>41935</v>
      </c>
      <c r="I81" s="38">
        <f>VLOOKUP(D81,'[2]Incluídos e excluídos'!$F$2:$P$1276,11,0)</f>
        <v>42817</v>
      </c>
      <c r="J81" s="38">
        <f>VLOOKUP(D81,'[2]Incluídos e excluídos'!$F$2:$R$1276,13,0)</f>
        <v>0</v>
      </c>
      <c r="K81" s="71">
        <v>42817</v>
      </c>
      <c r="L81" s="58" t="e">
        <f>VLOOKUP(D81,'[2]Incluídos e excluídos'!$F$585:$R$601,13,0)</f>
        <v>#N/A</v>
      </c>
    </row>
    <row r="82" spans="1:12" s="66" customFormat="1" ht="25.5" customHeight="1" x14ac:dyDescent="0.2">
      <c r="A82" s="62">
        <v>76</v>
      </c>
      <c r="B82" s="62">
        <v>2016</v>
      </c>
      <c r="C82" s="63" t="s">
        <v>537</v>
      </c>
      <c r="D82" s="62" t="s">
        <v>538</v>
      </c>
      <c r="E82" s="64" t="s">
        <v>539</v>
      </c>
      <c r="F82" s="62">
        <v>1</v>
      </c>
      <c r="G82" s="62" t="s">
        <v>540</v>
      </c>
      <c r="H82" s="62" t="s">
        <v>541</v>
      </c>
      <c r="I82" s="65" t="e">
        <f>VLOOKUP(D82,[1]Plan1!$D$7:$I$136,6,0)</f>
        <v>#N/A</v>
      </c>
      <c r="J82" s="65" t="e">
        <f>VLOOKUP(D82,'[2]Incluídos e excluídos'!$F$2:$R$1276,13,0)</f>
        <v>#N/A</v>
      </c>
      <c r="K82" s="74">
        <v>43196</v>
      </c>
      <c r="L82" s="58" t="e">
        <f>VLOOKUP(D82,'[2]Incluídos e excluídos'!$F$585:$R$601,13,0)</f>
        <v>#N/A</v>
      </c>
    </row>
    <row r="83" spans="1:12" s="58" customFormat="1" ht="25.5" customHeight="1" x14ac:dyDescent="0.2">
      <c r="A83" s="52">
        <v>77</v>
      </c>
      <c r="B83" s="52">
        <v>2016</v>
      </c>
      <c r="C83" s="53" t="s">
        <v>376</v>
      </c>
      <c r="D83" s="54" t="s">
        <v>377</v>
      </c>
      <c r="E83" s="55" t="s">
        <v>378</v>
      </c>
      <c r="F83" s="52">
        <v>13</v>
      </c>
      <c r="G83" s="56" t="s">
        <v>369</v>
      </c>
      <c r="H83" s="57">
        <v>42831</v>
      </c>
      <c r="I83" s="57">
        <f>VLOOKUP(D83,[1]Plan1!$D$7:$I$136,6,0)</f>
        <v>0</v>
      </c>
      <c r="J83" s="57">
        <f>VLOOKUP(D83,'[2]Incluídos e excluídos'!$F$2:$R$1276,13,0)</f>
        <v>0</v>
      </c>
      <c r="K83" s="73">
        <v>43035</v>
      </c>
      <c r="L83" s="58" t="e">
        <f>VLOOKUP(D83,'[2]Incluídos e excluídos'!$F$585:$R$601,13,0)</f>
        <v>#N/A</v>
      </c>
    </row>
    <row r="84" spans="1:12" s="39" customFormat="1" ht="25.5" customHeight="1" x14ac:dyDescent="0.2">
      <c r="A84" s="34">
        <v>78</v>
      </c>
      <c r="B84" s="34">
        <v>2013</v>
      </c>
      <c r="C84" s="35" t="s">
        <v>132</v>
      </c>
      <c r="D84" s="36" t="s">
        <v>133</v>
      </c>
      <c r="E84" s="37" t="s">
        <v>134</v>
      </c>
      <c r="F84" s="34">
        <v>15</v>
      </c>
      <c r="G84" s="40" t="s">
        <v>33</v>
      </c>
      <c r="H84" s="38">
        <v>41939</v>
      </c>
      <c r="I84" s="38">
        <f>VLOOKUP(D84,'[2]Incluídos e excluídos'!$F$2:$P$1276,11,0)</f>
        <v>42817</v>
      </c>
      <c r="J84" s="38">
        <f>VLOOKUP(D84,'[2]Incluídos e excluídos'!$F$2:$R$1276,13,0)</f>
        <v>0</v>
      </c>
      <c r="K84" s="71">
        <v>42817</v>
      </c>
      <c r="L84" s="58" t="e">
        <f>VLOOKUP(D84,'[2]Incluídos e excluídos'!$F$585:$R$601,13,0)</f>
        <v>#N/A</v>
      </c>
    </row>
    <row r="85" spans="1:12" s="39" customFormat="1" ht="25.5" customHeight="1" x14ac:dyDescent="0.2">
      <c r="A85" s="34">
        <v>79</v>
      </c>
      <c r="B85" s="34">
        <v>2009</v>
      </c>
      <c r="C85" s="35" t="s">
        <v>135</v>
      </c>
      <c r="D85" s="36" t="s">
        <v>136</v>
      </c>
      <c r="E85" s="37" t="s">
        <v>137</v>
      </c>
      <c r="F85" s="34">
        <v>7</v>
      </c>
      <c r="G85" s="34" t="s">
        <v>33</v>
      </c>
      <c r="H85" s="38">
        <v>41858</v>
      </c>
      <c r="I85" s="38">
        <f>VLOOKUP(D85,'[2]Incluídos e excluídos'!$F$2:$P$1276,11,0)</f>
        <v>42817</v>
      </c>
      <c r="J85" s="38">
        <f>VLOOKUP(D85,'[2]Incluídos e excluídos'!$F$2:$R$1276,13,0)</f>
        <v>0</v>
      </c>
      <c r="K85" s="71">
        <v>42817</v>
      </c>
      <c r="L85" s="58" t="e">
        <f>VLOOKUP(D85,'[2]Incluídos e excluídos'!$F$585:$R$601,13,0)</f>
        <v>#N/A</v>
      </c>
    </row>
    <row r="86" spans="1:12" s="39" customFormat="1" ht="25.5" customHeight="1" x14ac:dyDescent="0.2">
      <c r="A86" s="34">
        <v>80</v>
      </c>
      <c r="B86" s="34">
        <v>2014</v>
      </c>
      <c r="C86" s="35" t="s">
        <v>138</v>
      </c>
      <c r="D86" s="36" t="s">
        <v>139</v>
      </c>
      <c r="E86" s="37" t="s">
        <v>140</v>
      </c>
      <c r="F86" s="34">
        <v>22</v>
      </c>
      <c r="G86" s="40" t="s">
        <v>141</v>
      </c>
      <c r="H86" s="38">
        <v>42576</v>
      </c>
      <c r="I86" s="38">
        <f>VLOOKUP(D86,'[2]Incluídos e excluídos'!$F$2:$P$1276,11,0)</f>
        <v>42817</v>
      </c>
      <c r="J86" s="38" t="str">
        <f>VLOOKUP(D86,'[2]Incluídos e excluídos'!$F$2:$R$1276,13,0)</f>
        <v>????</v>
      </c>
      <c r="K86" s="71">
        <f>L86</f>
        <v>42850</v>
      </c>
      <c r="L86" s="61">
        <v>42850</v>
      </c>
    </row>
    <row r="87" spans="1:12" s="39" customFormat="1" ht="25.5" customHeight="1" x14ac:dyDescent="0.2">
      <c r="A87" s="34">
        <v>81</v>
      </c>
      <c r="B87" s="34">
        <v>2015</v>
      </c>
      <c r="C87" s="35" t="s">
        <v>142</v>
      </c>
      <c r="D87" s="36" t="s">
        <v>143</v>
      </c>
      <c r="E87" s="37" t="s">
        <v>144</v>
      </c>
      <c r="F87" s="34">
        <v>13</v>
      </c>
      <c r="G87" s="40" t="s">
        <v>145</v>
      </c>
      <c r="H87" s="38">
        <v>42195</v>
      </c>
      <c r="I87" s="38">
        <f>VLOOKUP(D87,'[2]Incluídos e excluídos'!$F$2:$P$1276,11,0)</f>
        <v>42817</v>
      </c>
      <c r="J87" s="38">
        <f>VLOOKUP(D87,'[2]Incluídos e excluídos'!$F$2:$R$1276,13,0)</f>
        <v>0</v>
      </c>
      <c r="K87" s="71">
        <v>42817</v>
      </c>
      <c r="L87" s="58" t="e">
        <f>VLOOKUP(D87,'[2]Incluídos e excluídos'!$F$585:$R$601,13,0)</f>
        <v>#N/A</v>
      </c>
    </row>
    <row r="88" spans="1:12" s="58" customFormat="1" ht="25.5" customHeight="1" x14ac:dyDescent="0.2">
      <c r="A88" s="52">
        <v>82</v>
      </c>
      <c r="B88" s="52">
        <v>2017</v>
      </c>
      <c r="C88" s="53" t="s">
        <v>409</v>
      </c>
      <c r="D88" s="54" t="s">
        <v>410</v>
      </c>
      <c r="E88" s="55" t="s">
        <v>411</v>
      </c>
      <c r="F88" s="52">
        <v>12</v>
      </c>
      <c r="G88" s="56" t="s">
        <v>85</v>
      </c>
      <c r="H88" s="57">
        <v>42879</v>
      </c>
      <c r="I88" s="57">
        <f>VLOOKUP(D88,[1]Plan1!$D$7:$I$136,6,0)</f>
        <v>0</v>
      </c>
      <c r="J88" s="57">
        <f>VLOOKUP(D88,'[2]Incluídos e excluídos'!$F$2:$R$1276,13,0)</f>
        <v>0</v>
      </c>
      <c r="K88" s="73">
        <v>43035</v>
      </c>
      <c r="L88" s="58" t="e">
        <f>VLOOKUP(D88,'[2]Incluídos e excluídos'!$F$585:$R$601,13,0)</f>
        <v>#N/A</v>
      </c>
    </row>
    <row r="89" spans="1:12" s="39" customFormat="1" ht="25.5" customHeight="1" x14ac:dyDescent="0.2">
      <c r="A89" s="34">
        <v>83</v>
      </c>
      <c r="B89" s="34">
        <v>2011</v>
      </c>
      <c r="C89" s="35" t="s">
        <v>146</v>
      </c>
      <c r="D89" s="36" t="s">
        <v>147</v>
      </c>
      <c r="E89" s="37" t="s">
        <v>148</v>
      </c>
      <c r="F89" s="34">
        <v>7</v>
      </c>
      <c r="G89" s="40" t="s">
        <v>51</v>
      </c>
      <c r="H89" s="38">
        <v>42480</v>
      </c>
      <c r="I89" s="38">
        <f>VLOOKUP(D89,'[2]Incluídos e excluídos'!$F$2:$P$1276,11,0)</f>
        <v>42817</v>
      </c>
      <c r="J89" s="38">
        <f>VLOOKUP(D89,'[2]Incluídos e excluídos'!$F$2:$R$1276,13,0)</f>
        <v>0</v>
      </c>
      <c r="K89" s="71">
        <v>42817</v>
      </c>
      <c r="L89" s="58" t="e">
        <f>VLOOKUP(D89,'[2]Incluídos e excluídos'!$F$585:$R$601,13,0)</f>
        <v>#N/A</v>
      </c>
    </row>
    <row r="90" spans="1:12" s="66" customFormat="1" ht="25.5" customHeight="1" x14ac:dyDescent="0.2">
      <c r="A90" s="62">
        <v>84</v>
      </c>
      <c r="B90" s="62">
        <v>2016</v>
      </c>
      <c r="C90" s="63" t="s">
        <v>506</v>
      </c>
      <c r="D90" s="62" t="s">
        <v>507</v>
      </c>
      <c r="E90" s="64" t="s">
        <v>508</v>
      </c>
      <c r="F90" s="62">
        <v>9</v>
      </c>
      <c r="G90" s="62" t="s">
        <v>509</v>
      </c>
      <c r="H90" s="62" t="s">
        <v>510</v>
      </c>
      <c r="I90" s="65" t="e">
        <f>VLOOKUP(D90,[1]Plan1!$D$7:$I$136,6,0)</f>
        <v>#N/A</v>
      </c>
      <c r="J90" s="65" t="e">
        <f>VLOOKUP(D90,'[2]Incluídos e excluídos'!$F$2:$R$1276,13,0)</f>
        <v>#N/A</v>
      </c>
      <c r="K90" s="74">
        <v>43196</v>
      </c>
      <c r="L90" s="58" t="e">
        <f>VLOOKUP(D90,'[2]Incluídos e excluídos'!$F$585:$R$601,13,0)</f>
        <v>#N/A</v>
      </c>
    </row>
    <row r="91" spans="1:12" s="39" customFormat="1" ht="25.5" customHeight="1" x14ac:dyDescent="0.2">
      <c r="A91" s="34">
        <v>85</v>
      </c>
      <c r="B91" s="34">
        <v>2016</v>
      </c>
      <c r="C91" s="35" t="s">
        <v>149</v>
      </c>
      <c r="D91" s="36" t="s">
        <v>150</v>
      </c>
      <c r="E91" s="37" t="s">
        <v>151</v>
      </c>
      <c r="F91" s="34">
        <v>7</v>
      </c>
      <c r="G91" s="34" t="s">
        <v>10</v>
      </c>
      <c r="H91" s="38">
        <v>42726</v>
      </c>
      <c r="I91" s="38">
        <f>VLOOKUP(D91,'[2]Incluídos e excluídos'!$F$2:$P$1276,11,0)</f>
        <v>42817</v>
      </c>
      <c r="J91" s="38" t="str">
        <f>VLOOKUP(D91,'[2]Incluídos e excluídos'!$F$2:$R$1276,13,0)</f>
        <v>????</v>
      </c>
      <c r="K91" s="71">
        <f>L91</f>
        <v>42850</v>
      </c>
      <c r="L91" s="61">
        <v>42850</v>
      </c>
    </row>
    <row r="92" spans="1:12" s="39" customFormat="1" ht="25.5" customHeight="1" x14ac:dyDescent="0.2">
      <c r="A92" s="34">
        <v>86</v>
      </c>
      <c r="B92" s="43">
        <v>2014</v>
      </c>
      <c r="C92" s="35" t="s">
        <v>152</v>
      </c>
      <c r="D92" s="36" t="s">
        <v>153</v>
      </c>
      <c r="E92" s="37" t="s">
        <v>154</v>
      </c>
      <c r="F92" s="34">
        <v>3</v>
      </c>
      <c r="G92" s="40" t="s">
        <v>155</v>
      </c>
      <c r="H92" s="38">
        <v>41970</v>
      </c>
      <c r="I92" s="38">
        <f>VLOOKUP(D92,'[2]Incluídos e excluídos'!$F$2:$P$1276,11,0)</f>
        <v>42817</v>
      </c>
      <c r="J92" s="38">
        <f>VLOOKUP(D92,'[2]Incluídos e excluídos'!$F$2:$R$1276,13,0)</f>
        <v>0</v>
      </c>
      <c r="K92" s="71">
        <v>42817</v>
      </c>
      <c r="L92" s="58" t="e">
        <f>VLOOKUP(D92,'[2]Incluídos e excluídos'!$F$585:$R$601,13,0)</f>
        <v>#N/A</v>
      </c>
    </row>
    <row r="93" spans="1:12" s="58" customFormat="1" ht="25.5" customHeight="1" x14ac:dyDescent="0.2">
      <c r="A93" s="52">
        <v>87</v>
      </c>
      <c r="B93" s="52">
        <v>2016</v>
      </c>
      <c r="C93" s="53" t="s">
        <v>416</v>
      </c>
      <c r="D93" s="54" t="s">
        <v>417</v>
      </c>
      <c r="E93" s="55" t="s">
        <v>418</v>
      </c>
      <c r="F93" s="52">
        <v>2</v>
      </c>
      <c r="G93" s="56" t="s">
        <v>26</v>
      </c>
      <c r="H93" s="57">
        <v>42880</v>
      </c>
      <c r="I93" s="57">
        <f>VLOOKUP(D93,[1]Plan1!$D$7:$I$136,6,0)</f>
        <v>0</v>
      </c>
      <c r="J93" s="57">
        <f>VLOOKUP(D93,'[2]Incluídos e excluídos'!$F$2:$R$1276,13,0)</f>
        <v>0</v>
      </c>
      <c r="K93" s="73">
        <v>43035</v>
      </c>
      <c r="L93" s="58" t="e">
        <f>VLOOKUP(D93,'[2]Incluídos e excluídos'!$F$585:$R$601,13,0)</f>
        <v>#N/A</v>
      </c>
    </row>
    <row r="94" spans="1:12" s="58" customFormat="1" ht="25.5" customHeight="1" x14ac:dyDescent="0.2">
      <c r="A94" s="52">
        <v>88</v>
      </c>
      <c r="B94" s="52">
        <v>2016</v>
      </c>
      <c r="C94" s="53" t="s">
        <v>322</v>
      </c>
      <c r="D94" s="54" t="s">
        <v>323</v>
      </c>
      <c r="E94" s="55" t="s">
        <v>324</v>
      </c>
      <c r="F94" s="52">
        <v>22</v>
      </c>
      <c r="G94" s="52" t="s">
        <v>26</v>
      </c>
      <c r="H94" s="57">
        <v>42690</v>
      </c>
      <c r="I94" s="57">
        <f>VLOOKUP(D94,[1]Plan1!$D$7:$I$136,6,0)</f>
        <v>0</v>
      </c>
      <c r="J94" s="57">
        <f>VLOOKUP(D94,'[2]Incluídos e excluídos'!$F$2:$R$1276,13,0)</f>
        <v>0</v>
      </c>
      <c r="K94" s="73">
        <v>43035</v>
      </c>
      <c r="L94" s="58" t="e">
        <f>VLOOKUP(D94,'[2]Incluídos e excluídos'!$F$585:$R$601,13,0)</f>
        <v>#N/A</v>
      </c>
    </row>
    <row r="95" spans="1:12" s="39" customFormat="1" ht="25.5" customHeight="1" x14ac:dyDescent="0.2">
      <c r="A95" s="34">
        <v>89</v>
      </c>
      <c r="B95" s="34">
        <v>2016</v>
      </c>
      <c r="C95" s="35" t="s">
        <v>156</v>
      </c>
      <c r="D95" s="36" t="s">
        <v>157</v>
      </c>
      <c r="E95" s="37" t="s">
        <v>158</v>
      </c>
      <c r="F95" s="34">
        <v>5</v>
      </c>
      <c r="G95" s="46" t="s">
        <v>33</v>
      </c>
      <c r="H95" s="38">
        <v>42702</v>
      </c>
      <c r="I95" s="38">
        <f>VLOOKUP(D95,'[2]Incluídos e excluídos'!$F$2:$P$1276,11,0)</f>
        <v>42817</v>
      </c>
      <c r="J95" s="38" t="str">
        <f>VLOOKUP(D95,'[2]Incluídos e excluídos'!$F$2:$R$1276,13,0)</f>
        <v>????</v>
      </c>
      <c r="K95" s="71">
        <f>L95</f>
        <v>42850</v>
      </c>
      <c r="L95" s="61">
        <v>42850</v>
      </c>
    </row>
    <row r="96" spans="1:12" s="39" customFormat="1" ht="25.5" customHeight="1" x14ac:dyDescent="0.2">
      <c r="A96" s="34">
        <v>90</v>
      </c>
      <c r="B96" s="34">
        <v>2014</v>
      </c>
      <c r="C96" s="35" t="s">
        <v>159</v>
      </c>
      <c r="D96" s="36" t="s">
        <v>160</v>
      </c>
      <c r="E96" s="37" t="s">
        <v>161</v>
      </c>
      <c r="F96" s="34">
        <v>20</v>
      </c>
      <c r="G96" s="34" t="s">
        <v>10</v>
      </c>
      <c r="H96" s="38">
        <v>41984</v>
      </c>
      <c r="I96" s="38">
        <f>VLOOKUP(D96,'[2]Incluídos e excluídos'!$F$2:$P$1276,11,0)</f>
        <v>42817</v>
      </c>
      <c r="J96" s="38">
        <f>VLOOKUP(D96,'[2]Incluídos e excluídos'!$F$2:$R$1276,13,0)</f>
        <v>0</v>
      </c>
      <c r="K96" s="71">
        <v>42817</v>
      </c>
      <c r="L96" s="58" t="e">
        <f>VLOOKUP(D96,'[2]Incluídos e excluídos'!$F$585:$R$601,13,0)</f>
        <v>#N/A</v>
      </c>
    </row>
    <row r="97" spans="1:12" s="39" customFormat="1" ht="25.5" customHeight="1" x14ac:dyDescent="0.2">
      <c r="A97" s="34">
        <v>91</v>
      </c>
      <c r="B97" s="34">
        <v>2016</v>
      </c>
      <c r="C97" s="35" t="s">
        <v>162</v>
      </c>
      <c r="D97" s="36" t="s">
        <v>163</v>
      </c>
      <c r="E97" s="37" t="s">
        <v>164</v>
      </c>
      <c r="F97" s="34">
        <v>13</v>
      </c>
      <c r="G97" s="34" t="s">
        <v>26</v>
      </c>
      <c r="H97" s="38">
        <v>42706</v>
      </c>
      <c r="I97" s="38">
        <f>VLOOKUP(D97,'[2]Incluídos e excluídos'!$F$2:$P$1276,11,0)</f>
        <v>42817</v>
      </c>
      <c r="J97" s="38" t="str">
        <f>VLOOKUP(D97,'[2]Incluídos e excluídos'!$F$2:$R$1276,13,0)</f>
        <v>????</v>
      </c>
      <c r="K97" s="71">
        <f>L97</f>
        <v>42850</v>
      </c>
      <c r="L97" s="61">
        <v>42850</v>
      </c>
    </row>
    <row r="98" spans="1:12" s="66" customFormat="1" ht="25.5" customHeight="1" x14ac:dyDescent="0.2">
      <c r="A98" s="62">
        <v>92</v>
      </c>
      <c r="B98" s="62">
        <v>2017</v>
      </c>
      <c r="C98" s="63" t="s">
        <v>552</v>
      </c>
      <c r="D98" s="62" t="s">
        <v>553</v>
      </c>
      <c r="E98" s="64" t="s">
        <v>554</v>
      </c>
      <c r="F98" s="62">
        <v>2</v>
      </c>
      <c r="G98" s="62" t="s">
        <v>555</v>
      </c>
      <c r="H98" s="62" t="s">
        <v>556</v>
      </c>
      <c r="I98" s="65" t="e">
        <f>VLOOKUP(D98,[1]Plan1!$D$7:$I$136,6,0)</f>
        <v>#N/A</v>
      </c>
      <c r="J98" s="65" t="e">
        <f>VLOOKUP(D98,'[2]Incluídos e excluídos'!$F$2:$R$1276,13,0)</f>
        <v>#N/A</v>
      </c>
      <c r="K98" s="74">
        <v>43196</v>
      </c>
      <c r="L98" s="58" t="e">
        <f>VLOOKUP(D98,'[2]Incluídos e excluídos'!$F$585:$R$601,13,0)</f>
        <v>#N/A</v>
      </c>
    </row>
    <row r="99" spans="1:12" s="39" customFormat="1" ht="25.5" customHeight="1" x14ac:dyDescent="0.2">
      <c r="A99" s="34">
        <v>93</v>
      </c>
      <c r="B99" s="34">
        <v>2014</v>
      </c>
      <c r="C99" s="35" t="s">
        <v>165</v>
      </c>
      <c r="D99" s="41" t="s">
        <v>166</v>
      </c>
      <c r="E99" s="37" t="s">
        <v>167</v>
      </c>
      <c r="F99" s="34">
        <v>33</v>
      </c>
      <c r="G99" s="42" t="s">
        <v>10</v>
      </c>
      <c r="H99" s="38">
        <v>41933</v>
      </c>
      <c r="I99" s="38">
        <f>VLOOKUP(D99,'[2]Incluídos e excluídos'!$F$2:$P$1276,11,0)</f>
        <v>42817</v>
      </c>
      <c r="J99" s="38">
        <f>VLOOKUP(D99,'[2]Incluídos e excluídos'!$F$2:$R$1276,13,0)</f>
        <v>0</v>
      </c>
      <c r="K99" s="71">
        <v>42817</v>
      </c>
      <c r="L99" s="58" t="e">
        <f>VLOOKUP(D99,'[2]Incluídos e excluídos'!$F$585:$R$601,13,0)</f>
        <v>#N/A</v>
      </c>
    </row>
    <row r="100" spans="1:12" s="39" customFormat="1" ht="25.5" customHeight="1" x14ac:dyDescent="0.2">
      <c r="A100" s="34">
        <v>94</v>
      </c>
      <c r="B100" s="34">
        <v>2014</v>
      </c>
      <c r="C100" s="35" t="s">
        <v>168</v>
      </c>
      <c r="D100" s="36" t="s">
        <v>169</v>
      </c>
      <c r="E100" s="37" t="s">
        <v>170</v>
      </c>
      <c r="F100" s="34">
        <v>1</v>
      </c>
      <c r="G100" s="46" t="s">
        <v>171</v>
      </c>
      <c r="H100" s="38">
        <v>42618</v>
      </c>
      <c r="I100" s="38">
        <f>VLOOKUP(D100,'[2]Incluídos e excluídos'!$F$2:$P$1276,11,0)</f>
        <v>42817</v>
      </c>
      <c r="J100" s="38" t="str">
        <f>VLOOKUP(D100,'[2]Incluídos e excluídos'!$F$2:$R$1276,13,0)</f>
        <v>????</v>
      </c>
      <c r="K100" s="71">
        <f>L100</f>
        <v>42850</v>
      </c>
      <c r="L100" s="61">
        <v>42850</v>
      </c>
    </row>
    <row r="101" spans="1:12" s="66" customFormat="1" ht="25.5" customHeight="1" x14ac:dyDescent="0.2">
      <c r="A101" s="62">
        <v>95</v>
      </c>
      <c r="B101" s="62">
        <v>2016</v>
      </c>
      <c r="C101" s="63" t="s">
        <v>515</v>
      </c>
      <c r="D101" s="62" t="s">
        <v>516</v>
      </c>
      <c r="E101" s="64" t="s">
        <v>517</v>
      </c>
      <c r="F101" s="62">
        <v>3</v>
      </c>
      <c r="G101" s="62" t="s">
        <v>171</v>
      </c>
      <c r="H101" s="65">
        <v>43062</v>
      </c>
      <c r="I101" s="65" t="e">
        <f>VLOOKUP(D101,[1]Plan1!$D$7:$I$136,6,0)</f>
        <v>#N/A</v>
      </c>
      <c r="J101" s="65" t="e">
        <f>VLOOKUP(D101,'[2]Incluídos e excluídos'!$F$2:$R$1276,13,0)</f>
        <v>#N/A</v>
      </c>
      <c r="K101" s="74">
        <v>43196</v>
      </c>
      <c r="L101" s="58" t="e">
        <f>VLOOKUP(D101,'[2]Incluídos e excluídos'!$F$585:$R$601,13,0)</f>
        <v>#N/A</v>
      </c>
    </row>
    <row r="102" spans="1:12" s="58" customFormat="1" ht="25.5" customHeight="1" x14ac:dyDescent="0.2">
      <c r="A102" s="52">
        <v>96</v>
      </c>
      <c r="B102" s="52">
        <v>2013</v>
      </c>
      <c r="C102" s="53" t="s">
        <v>435</v>
      </c>
      <c r="D102" s="54" t="s">
        <v>436</v>
      </c>
      <c r="E102" s="55" t="s">
        <v>437</v>
      </c>
      <c r="F102" s="52">
        <v>12</v>
      </c>
      <c r="G102" s="56" t="s">
        <v>85</v>
      </c>
      <c r="H102" s="57">
        <v>42951</v>
      </c>
      <c r="I102" s="57">
        <f>VLOOKUP(D102,[1]Plan1!$D$7:$I$136,6,0)</f>
        <v>0</v>
      </c>
      <c r="J102" s="57">
        <f>VLOOKUP(D102,'[2]Incluídos e excluídos'!$F$2:$R$1276,13,0)</f>
        <v>0</v>
      </c>
      <c r="K102" s="73">
        <v>43035</v>
      </c>
      <c r="L102" s="58" t="e">
        <f>VLOOKUP(D102,'[2]Incluídos e excluídos'!$F$585:$R$601,13,0)</f>
        <v>#N/A</v>
      </c>
    </row>
    <row r="103" spans="1:12" s="39" customFormat="1" ht="25.5" customHeight="1" x14ac:dyDescent="0.2">
      <c r="A103" s="34">
        <v>97</v>
      </c>
      <c r="B103" s="34">
        <v>2015</v>
      </c>
      <c r="C103" s="35" t="s">
        <v>172</v>
      </c>
      <c r="D103" s="36" t="s">
        <v>173</v>
      </c>
      <c r="E103" s="37" t="s">
        <v>174</v>
      </c>
      <c r="F103" s="34">
        <v>9</v>
      </c>
      <c r="G103" s="34" t="s">
        <v>51</v>
      </c>
      <c r="H103" s="38">
        <v>42321</v>
      </c>
      <c r="I103" s="38">
        <f>VLOOKUP(D103,'[2]Incluídos e excluídos'!$F$2:$P$1276,11,0)</f>
        <v>42817</v>
      </c>
      <c r="J103" s="38">
        <f>VLOOKUP(D103,'[2]Incluídos e excluídos'!$F$2:$R$1276,13,0)</f>
        <v>0</v>
      </c>
      <c r="K103" s="71">
        <v>42817</v>
      </c>
      <c r="L103" s="58" t="e">
        <f>VLOOKUP(D103,'[2]Incluídos e excluídos'!$F$585:$R$601,13,0)</f>
        <v>#N/A</v>
      </c>
    </row>
    <row r="104" spans="1:12" s="66" customFormat="1" ht="25.5" customHeight="1" x14ac:dyDescent="0.2">
      <c r="A104" s="62">
        <v>98</v>
      </c>
      <c r="B104" s="62">
        <v>2016</v>
      </c>
      <c r="C104" s="63" t="s">
        <v>522</v>
      </c>
      <c r="D104" s="62" t="s">
        <v>523</v>
      </c>
      <c r="E104" s="64" t="s">
        <v>524</v>
      </c>
      <c r="F104" s="62">
        <v>5</v>
      </c>
      <c r="G104" s="62" t="s">
        <v>525</v>
      </c>
      <c r="H104" s="62" t="s">
        <v>526</v>
      </c>
      <c r="I104" s="65" t="e">
        <f>VLOOKUP(D104,[1]Plan1!$D$7:$I$136,6,0)</f>
        <v>#N/A</v>
      </c>
      <c r="J104" s="65" t="e">
        <f>VLOOKUP(D104,'[2]Incluídos e excluídos'!$F$2:$R$1276,13,0)</f>
        <v>#N/A</v>
      </c>
      <c r="K104" s="74">
        <v>43196</v>
      </c>
      <c r="L104" s="58" t="e">
        <f>VLOOKUP(D104,'[2]Incluídos e excluídos'!$F$585:$R$601,13,0)</f>
        <v>#N/A</v>
      </c>
    </row>
    <row r="105" spans="1:12" s="58" customFormat="1" ht="25.5" customHeight="1" x14ac:dyDescent="0.2">
      <c r="A105" s="52">
        <v>99</v>
      </c>
      <c r="B105" s="52">
        <v>2013</v>
      </c>
      <c r="C105" s="53" t="s">
        <v>405</v>
      </c>
      <c r="D105" s="54" t="s">
        <v>406</v>
      </c>
      <c r="E105" s="55" t="s">
        <v>407</v>
      </c>
      <c r="F105" s="52">
        <v>27</v>
      </c>
      <c r="G105" s="59" t="s">
        <v>408</v>
      </c>
      <c r="H105" s="57">
        <v>42877</v>
      </c>
      <c r="I105" s="57">
        <f>VLOOKUP(D105,[1]Plan1!$D$7:$I$136,6,0)</f>
        <v>0</v>
      </c>
      <c r="J105" s="57">
        <f>VLOOKUP(D105,'[2]Incluídos e excluídos'!$F$2:$R$1276,13,0)</f>
        <v>0</v>
      </c>
      <c r="K105" s="73">
        <v>43035</v>
      </c>
      <c r="L105" s="58" t="e">
        <f>VLOOKUP(D105,'[2]Incluídos e excluídos'!$F$585:$R$601,13,0)</f>
        <v>#N/A</v>
      </c>
    </row>
    <row r="106" spans="1:12" s="39" customFormat="1" ht="25.5" customHeight="1" x14ac:dyDescent="0.2">
      <c r="A106" s="34">
        <v>100</v>
      </c>
      <c r="B106" s="34">
        <v>2015</v>
      </c>
      <c r="C106" s="35" t="s">
        <v>175</v>
      </c>
      <c r="D106" s="36" t="s">
        <v>176</v>
      </c>
      <c r="E106" s="37" t="s">
        <v>177</v>
      </c>
      <c r="F106" s="34">
        <v>5</v>
      </c>
      <c r="G106" s="40" t="s">
        <v>141</v>
      </c>
      <c r="H106" s="38">
        <v>42219</v>
      </c>
      <c r="I106" s="38">
        <f>VLOOKUP(D106,'[2]Incluídos e excluídos'!$F$2:$P$1276,11,0)</f>
        <v>42817</v>
      </c>
      <c r="J106" s="38">
        <f>VLOOKUP(D106,'[2]Incluídos e excluídos'!$F$2:$R$1276,13,0)</f>
        <v>0</v>
      </c>
      <c r="K106" s="71">
        <v>42817</v>
      </c>
      <c r="L106" s="58" t="e">
        <f>VLOOKUP(D106,'[2]Incluídos e excluídos'!$F$585:$R$601,13,0)</f>
        <v>#N/A</v>
      </c>
    </row>
    <row r="107" spans="1:12" s="39" customFormat="1" ht="25.5" customHeight="1" x14ac:dyDescent="0.2">
      <c r="A107" s="34">
        <v>101</v>
      </c>
      <c r="B107" s="34">
        <v>2011</v>
      </c>
      <c r="C107" s="35" t="s">
        <v>178</v>
      </c>
      <c r="D107" s="36" t="s">
        <v>179</v>
      </c>
      <c r="E107" s="37" t="s">
        <v>180</v>
      </c>
      <c r="F107" s="34">
        <v>6</v>
      </c>
      <c r="G107" s="40" t="s">
        <v>26</v>
      </c>
      <c r="H107" s="38">
        <v>41941</v>
      </c>
      <c r="I107" s="38">
        <f>VLOOKUP(D107,'[2]Incluídos e excluídos'!$F$2:$P$1276,11,0)</f>
        <v>42817</v>
      </c>
      <c r="J107" s="38">
        <f>VLOOKUP(D107,'[2]Incluídos e excluídos'!$F$2:$R$1276,13,0)</f>
        <v>0</v>
      </c>
      <c r="K107" s="71">
        <v>42817</v>
      </c>
      <c r="L107" s="58" t="e">
        <f>VLOOKUP(D107,'[2]Incluídos e excluídos'!$F$585:$R$601,13,0)</f>
        <v>#N/A</v>
      </c>
    </row>
    <row r="108" spans="1:12" s="39" customFormat="1" ht="25.5" customHeight="1" x14ac:dyDescent="0.2">
      <c r="A108" s="34">
        <v>102</v>
      </c>
      <c r="B108" s="34">
        <v>2013</v>
      </c>
      <c r="C108" s="35" t="s">
        <v>181</v>
      </c>
      <c r="D108" s="36" t="s">
        <v>182</v>
      </c>
      <c r="E108" s="37" t="s">
        <v>183</v>
      </c>
      <c r="F108" s="34">
        <v>23</v>
      </c>
      <c r="G108" s="40" t="s">
        <v>184</v>
      </c>
      <c r="H108" s="38">
        <v>42732</v>
      </c>
      <c r="I108" s="38">
        <f>VLOOKUP(D108,'[2]Incluídos e excluídos'!$F$2:$P$1276,11,0)</f>
        <v>42817</v>
      </c>
      <c r="J108" s="38" t="str">
        <f>VLOOKUP(D108,'[2]Incluídos e excluídos'!$F$2:$R$1276,13,0)</f>
        <v>????</v>
      </c>
      <c r="K108" s="71">
        <f>L108</f>
        <v>42850</v>
      </c>
      <c r="L108" s="61">
        <v>42850</v>
      </c>
    </row>
    <row r="109" spans="1:12" s="39" customFormat="1" ht="25.5" customHeight="1" x14ac:dyDescent="0.2">
      <c r="A109" s="34">
        <v>103</v>
      </c>
      <c r="B109" s="34">
        <v>2014</v>
      </c>
      <c r="C109" s="35" t="s">
        <v>185</v>
      </c>
      <c r="D109" s="36" t="s">
        <v>186</v>
      </c>
      <c r="E109" s="37" t="s">
        <v>187</v>
      </c>
      <c r="F109" s="45">
        <v>1</v>
      </c>
      <c r="G109" s="40" t="s">
        <v>26</v>
      </c>
      <c r="H109" s="38">
        <v>42128</v>
      </c>
      <c r="I109" s="38">
        <f>VLOOKUP(D109,'[2]Incluídos e excluídos'!$F$2:$P$1276,11,0)</f>
        <v>42817</v>
      </c>
      <c r="J109" s="38">
        <f>VLOOKUP(D109,'[2]Incluídos e excluídos'!$F$2:$R$1276,13,0)</f>
        <v>0</v>
      </c>
      <c r="K109" s="71">
        <v>42817</v>
      </c>
      <c r="L109" s="58" t="e">
        <f>VLOOKUP(D109,'[2]Incluídos e excluídos'!$F$585:$R$601,13,0)</f>
        <v>#N/A</v>
      </c>
    </row>
    <row r="110" spans="1:12" s="58" customFormat="1" ht="25.5" customHeight="1" x14ac:dyDescent="0.2">
      <c r="A110" s="52">
        <v>104</v>
      </c>
      <c r="B110" s="52">
        <v>2012</v>
      </c>
      <c r="C110" s="53" t="s">
        <v>295</v>
      </c>
      <c r="D110" s="54" t="s">
        <v>296</v>
      </c>
      <c r="E110" s="55" t="s">
        <v>297</v>
      </c>
      <c r="F110" s="52">
        <v>19</v>
      </c>
      <c r="G110" s="59" t="s">
        <v>298</v>
      </c>
      <c r="H110" s="57">
        <v>42041</v>
      </c>
      <c r="I110" s="57">
        <f>VLOOKUP(D110,[1]Plan1!$D$7:$I$136,6,0)</f>
        <v>0</v>
      </c>
      <c r="J110" s="57">
        <f>VLOOKUP(D110,'[2]Incluídos e excluídos'!$F$2:$R$1276,13,0)</f>
        <v>0</v>
      </c>
      <c r="K110" s="73">
        <v>43035</v>
      </c>
      <c r="L110" s="58" t="e">
        <f>VLOOKUP(D110,'[2]Incluídos e excluídos'!$F$585:$R$601,13,0)</f>
        <v>#N/A</v>
      </c>
    </row>
    <row r="111" spans="1:12" s="39" customFormat="1" ht="25.5" customHeight="1" x14ac:dyDescent="0.2">
      <c r="A111" s="34">
        <v>105</v>
      </c>
      <c r="B111" s="34">
        <v>2013</v>
      </c>
      <c r="C111" s="35" t="s">
        <v>188</v>
      </c>
      <c r="D111" s="36" t="s">
        <v>189</v>
      </c>
      <c r="E111" s="37" t="s">
        <v>190</v>
      </c>
      <c r="F111" s="34">
        <v>33</v>
      </c>
      <c r="G111" s="40" t="s">
        <v>191</v>
      </c>
      <c r="H111" s="38">
        <v>42251</v>
      </c>
      <c r="I111" s="38">
        <f>VLOOKUP(D111,'[2]Incluídos e excluídos'!$F$2:$P$1276,11,0)</f>
        <v>42817</v>
      </c>
      <c r="J111" s="38">
        <f>VLOOKUP(D111,'[2]Incluídos e excluídos'!$F$2:$R$1276,13,0)</f>
        <v>0</v>
      </c>
      <c r="K111" s="71">
        <v>42817</v>
      </c>
      <c r="L111" s="58" t="e">
        <f>VLOOKUP(D111,'[2]Incluídos e excluídos'!$F$585:$R$601,13,0)</f>
        <v>#N/A</v>
      </c>
    </row>
    <row r="112" spans="1:12" s="58" customFormat="1" ht="25.5" customHeight="1" x14ac:dyDescent="0.2">
      <c r="A112" s="52">
        <v>106</v>
      </c>
      <c r="B112" s="52">
        <v>2016</v>
      </c>
      <c r="C112" s="53" t="s">
        <v>426</v>
      </c>
      <c r="D112" s="54" t="s">
        <v>427</v>
      </c>
      <c r="E112" s="55" t="s">
        <v>428</v>
      </c>
      <c r="F112" s="52">
        <v>24</v>
      </c>
      <c r="G112" s="56" t="s">
        <v>103</v>
      </c>
      <c r="H112" s="57">
        <v>42888</v>
      </c>
      <c r="I112" s="57">
        <f>VLOOKUP(D112,[1]Plan1!$D$7:$I$136,6,0)</f>
        <v>0</v>
      </c>
      <c r="J112" s="57">
        <f>VLOOKUP(D112,'[2]Incluídos e excluídos'!$F$2:$R$1276,13,0)</f>
        <v>0</v>
      </c>
      <c r="K112" s="73">
        <v>43035</v>
      </c>
      <c r="L112" s="58" t="e">
        <f>VLOOKUP(D112,'[2]Incluídos e excluídos'!$F$585:$R$601,13,0)</f>
        <v>#N/A</v>
      </c>
    </row>
    <row r="113" spans="1:12" s="39" customFormat="1" ht="25.5" customHeight="1" x14ac:dyDescent="0.2">
      <c r="A113" s="34">
        <v>107</v>
      </c>
      <c r="B113" s="34">
        <v>2013</v>
      </c>
      <c r="C113" s="35" t="s">
        <v>192</v>
      </c>
      <c r="D113" s="36" t="s">
        <v>193</v>
      </c>
      <c r="E113" s="37" t="s">
        <v>194</v>
      </c>
      <c r="F113" s="34">
        <v>6</v>
      </c>
      <c r="G113" s="34" t="s">
        <v>195</v>
      </c>
      <c r="H113" s="38">
        <v>42083</v>
      </c>
      <c r="I113" s="38">
        <f>VLOOKUP(D113,'[2]Incluídos e excluídos'!$F$2:$P$1276,11,0)</f>
        <v>42817</v>
      </c>
      <c r="J113" s="38">
        <f>VLOOKUP(D113,'[2]Incluídos e excluídos'!$F$2:$R$1276,13,0)</f>
        <v>0</v>
      </c>
      <c r="K113" s="71">
        <v>42817</v>
      </c>
      <c r="L113" s="58" t="e">
        <f>VLOOKUP(D113,'[2]Incluídos e excluídos'!$F$585:$R$601,13,0)</f>
        <v>#N/A</v>
      </c>
    </row>
    <row r="114" spans="1:12" s="39" customFormat="1" ht="25.5" customHeight="1" x14ac:dyDescent="0.2">
      <c r="A114" s="34">
        <v>108</v>
      </c>
      <c r="B114" s="34">
        <v>2014</v>
      </c>
      <c r="C114" s="35" t="s">
        <v>196</v>
      </c>
      <c r="D114" s="36" t="s">
        <v>197</v>
      </c>
      <c r="E114" s="37" t="s">
        <v>198</v>
      </c>
      <c r="F114" s="34">
        <v>7</v>
      </c>
      <c r="G114" s="40" t="s">
        <v>103</v>
      </c>
      <c r="H114" s="38">
        <v>42128</v>
      </c>
      <c r="I114" s="38">
        <f>VLOOKUP(D114,'[2]Incluídos e excluídos'!$F$2:$P$1276,11,0)</f>
        <v>42817</v>
      </c>
      <c r="J114" s="38">
        <f>VLOOKUP(D114,'[2]Incluídos e excluídos'!$F$2:$R$1276,13,0)</f>
        <v>0</v>
      </c>
      <c r="K114" s="71">
        <v>42817</v>
      </c>
      <c r="L114" s="58" t="e">
        <f>VLOOKUP(D114,'[2]Incluídos e excluídos'!$F$585:$R$601,13,0)</f>
        <v>#N/A</v>
      </c>
    </row>
    <row r="115" spans="1:12" s="66" customFormat="1" ht="25.5" customHeight="1" x14ac:dyDescent="0.2">
      <c r="A115" s="62">
        <v>109</v>
      </c>
      <c r="B115" s="62">
        <v>2016</v>
      </c>
      <c r="C115" s="63" t="s">
        <v>530</v>
      </c>
      <c r="D115" s="62" t="s">
        <v>531</v>
      </c>
      <c r="E115" s="64" t="s">
        <v>532</v>
      </c>
      <c r="F115" s="62">
        <v>1</v>
      </c>
      <c r="G115" s="62" t="s">
        <v>10</v>
      </c>
      <c r="H115" s="62" t="s">
        <v>488</v>
      </c>
      <c r="I115" s="65" t="e">
        <f>VLOOKUP(D115,[1]Plan1!$D$7:$I$136,6,0)</f>
        <v>#N/A</v>
      </c>
      <c r="J115" s="65" t="e">
        <f>VLOOKUP(D115,'[2]Incluídos e excluídos'!$F$2:$R$1276,13,0)</f>
        <v>#N/A</v>
      </c>
      <c r="K115" s="74">
        <v>43196</v>
      </c>
      <c r="L115" s="58" t="e">
        <f>VLOOKUP(D115,'[2]Incluídos e excluídos'!$F$585:$R$601,13,0)</f>
        <v>#N/A</v>
      </c>
    </row>
    <row r="116" spans="1:12" s="39" customFormat="1" ht="25.5" customHeight="1" x14ac:dyDescent="0.2">
      <c r="A116" s="34">
        <v>110</v>
      </c>
      <c r="B116" s="34">
        <v>2005</v>
      </c>
      <c r="C116" s="35" t="s">
        <v>199</v>
      </c>
      <c r="D116" s="41" t="s">
        <v>200</v>
      </c>
      <c r="E116" s="37" t="s">
        <v>201</v>
      </c>
      <c r="F116" s="34">
        <v>11</v>
      </c>
      <c r="G116" s="34" t="s">
        <v>26</v>
      </c>
      <c r="H116" s="38">
        <v>41883</v>
      </c>
      <c r="I116" s="38">
        <f>VLOOKUP(D116,'[2]Incluídos e excluídos'!$F$2:$P$1276,11,0)</f>
        <v>42817</v>
      </c>
      <c r="J116" s="38">
        <f>VLOOKUP(D116,'[2]Incluídos e excluídos'!$F$2:$R$1276,13,0)</f>
        <v>0</v>
      </c>
      <c r="K116" s="71">
        <v>42817</v>
      </c>
      <c r="L116" s="58" t="e">
        <f>VLOOKUP(D116,'[2]Incluídos e excluídos'!$F$585:$R$601,13,0)</f>
        <v>#N/A</v>
      </c>
    </row>
    <row r="117" spans="1:12" s="66" customFormat="1" ht="25.5" customHeight="1" x14ac:dyDescent="0.2">
      <c r="A117" s="62">
        <v>111</v>
      </c>
      <c r="B117" s="62">
        <v>2016</v>
      </c>
      <c r="C117" s="63" t="s">
        <v>453</v>
      </c>
      <c r="D117" s="62" t="s">
        <v>454</v>
      </c>
      <c r="E117" s="64" t="s">
        <v>455</v>
      </c>
      <c r="F117" s="62">
        <v>5</v>
      </c>
      <c r="G117" s="62" t="s">
        <v>337</v>
      </c>
      <c r="H117" s="62" t="s">
        <v>456</v>
      </c>
      <c r="I117" s="65" t="e">
        <f>VLOOKUP(D117,[1]Plan1!$D$7:$I$136,6,0)</f>
        <v>#N/A</v>
      </c>
      <c r="J117" s="65" t="e">
        <f>VLOOKUP(D117,'[2]Incluídos e excluídos'!$F$2:$R$1276,13,0)</f>
        <v>#N/A</v>
      </c>
      <c r="K117" s="74">
        <v>43196</v>
      </c>
      <c r="L117" s="58" t="e">
        <f>VLOOKUP(D117,'[2]Incluídos e excluídos'!$F$585:$R$601,13,0)</f>
        <v>#N/A</v>
      </c>
    </row>
    <row r="118" spans="1:12" s="58" customFormat="1" ht="25.5" customHeight="1" x14ac:dyDescent="0.2">
      <c r="A118" s="52">
        <v>112</v>
      </c>
      <c r="B118" s="52">
        <v>2014</v>
      </c>
      <c r="C118" s="53" t="s">
        <v>202</v>
      </c>
      <c r="D118" s="54" t="s">
        <v>203</v>
      </c>
      <c r="E118" s="55" t="s">
        <v>204</v>
      </c>
      <c r="F118" s="52">
        <v>10</v>
      </c>
      <c r="G118" s="59" t="s">
        <v>26</v>
      </c>
      <c r="H118" s="57">
        <v>41992</v>
      </c>
      <c r="I118" s="57">
        <f>VLOOKUP(D118,[1]Plan1!$D$7:$I$136,6,0)</f>
        <v>0</v>
      </c>
      <c r="J118" s="57">
        <f>VLOOKUP(D118,'[2]Incluídos e excluídos'!$F$2:$R$1276,13,0)</f>
        <v>39461</v>
      </c>
      <c r="K118" s="73">
        <v>43035</v>
      </c>
      <c r="L118" s="58" t="e">
        <f>VLOOKUP(D118,'[2]Incluídos e excluídos'!$F$585:$R$601,13,0)</f>
        <v>#N/A</v>
      </c>
    </row>
    <row r="119" spans="1:12" s="66" customFormat="1" ht="25.5" customHeight="1" x14ac:dyDescent="0.2">
      <c r="A119" s="62">
        <v>113</v>
      </c>
      <c r="B119" s="62">
        <v>2013</v>
      </c>
      <c r="C119" s="63" t="s">
        <v>469</v>
      </c>
      <c r="D119" s="62" t="s">
        <v>470</v>
      </c>
      <c r="E119" s="64" t="s">
        <v>471</v>
      </c>
      <c r="F119" s="62">
        <v>13</v>
      </c>
      <c r="G119" s="62" t="s">
        <v>26</v>
      </c>
      <c r="H119" s="62" t="s">
        <v>472</v>
      </c>
      <c r="I119" s="65" t="e">
        <f>VLOOKUP(D119,[1]Plan1!$D$7:$I$136,6,0)</f>
        <v>#N/A</v>
      </c>
      <c r="J119" s="65" t="e">
        <f>VLOOKUP(D119,'[2]Incluídos e excluídos'!$F$2:$R$1276,13,0)</f>
        <v>#N/A</v>
      </c>
      <c r="K119" s="74">
        <v>43196</v>
      </c>
      <c r="L119" s="58" t="e">
        <f>VLOOKUP(D119,'[2]Incluídos e excluídos'!$F$585:$R$601,13,0)</f>
        <v>#N/A</v>
      </c>
    </row>
    <row r="120" spans="1:12" s="39" customFormat="1" ht="25.5" customHeight="1" x14ac:dyDescent="0.2">
      <c r="A120" s="34">
        <v>114</v>
      </c>
      <c r="B120" s="34">
        <v>2014</v>
      </c>
      <c r="C120" s="35" t="s">
        <v>205</v>
      </c>
      <c r="D120" s="36" t="s">
        <v>206</v>
      </c>
      <c r="E120" s="37" t="s">
        <v>207</v>
      </c>
      <c r="F120" s="34">
        <v>4</v>
      </c>
      <c r="G120" s="40" t="s">
        <v>51</v>
      </c>
      <c r="H120" s="38">
        <v>42111</v>
      </c>
      <c r="I120" s="38">
        <f>VLOOKUP(D120,'[2]Incluídos e excluídos'!$F$2:$P$1276,11,0)</f>
        <v>42817</v>
      </c>
      <c r="J120" s="38">
        <f>VLOOKUP(D120,'[2]Incluídos e excluídos'!$F$2:$R$1276,13,0)</f>
        <v>0</v>
      </c>
      <c r="K120" s="71">
        <v>42817</v>
      </c>
      <c r="L120" s="58" t="e">
        <f>VLOOKUP(D120,'[2]Incluídos e excluídos'!$F$585:$R$601,13,0)</f>
        <v>#N/A</v>
      </c>
    </row>
    <row r="121" spans="1:12" s="58" customFormat="1" ht="25.5" customHeight="1" x14ac:dyDescent="0.2">
      <c r="A121" s="52">
        <v>115</v>
      </c>
      <c r="B121" s="52">
        <v>2013</v>
      </c>
      <c r="C121" s="53" t="s">
        <v>285</v>
      </c>
      <c r="D121" s="54" t="s">
        <v>286</v>
      </c>
      <c r="E121" s="55" t="s">
        <v>287</v>
      </c>
      <c r="F121" s="52">
        <v>8</v>
      </c>
      <c r="G121" s="59" t="s">
        <v>26</v>
      </c>
      <c r="H121" s="57">
        <v>41912</v>
      </c>
      <c r="I121" s="57">
        <f>VLOOKUP(D121,[1]Plan1!$D$7:$I$136,6,0)</f>
        <v>0</v>
      </c>
      <c r="J121" s="57">
        <f>VLOOKUP(D121,'[2]Incluídos e excluídos'!$F$2:$R$1276,13,0)</f>
        <v>0</v>
      </c>
      <c r="K121" s="73">
        <v>43035</v>
      </c>
      <c r="L121" s="58" t="e">
        <f>VLOOKUP(D121,'[2]Incluídos e excluídos'!$F$585:$R$601,13,0)</f>
        <v>#N/A</v>
      </c>
    </row>
    <row r="122" spans="1:12" s="39" customFormat="1" ht="25.5" customHeight="1" x14ac:dyDescent="0.2">
      <c r="A122" s="34">
        <v>116</v>
      </c>
      <c r="B122" s="34">
        <v>2012</v>
      </c>
      <c r="C122" s="35" t="s">
        <v>208</v>
      </c>
      <c r="D122" s="41" t="s">
        <v>209</v>
      </c>
      <c r="E122" s="37" t="s">
        <v>210</v>
      </c>
      <c r="F122" s="34">
        <v>10</v>
      </c>
      <c r="G122" s="42" t="s">
        <v>26</v>
      </c>
      <c r="H122" s="38">
        <v>42443</v>
      </c>
      <c r="I122" s="38">
        <f>VLOOKUP(D122,'[2]Incluídos e excluídos'!$F$2:$P$1276,11,0)</f>
        <v>42817</v>
      </c>
      <c r="J122" s="38">
        <f>VLOOKUP(D122,'[2]Incluídos e excluídos'!$F$2:$R$1276,13,0)</f>
        <v>0</v>
      </c>
      <c r="K122" s="71">
        <v>42817</v>
      </c>
      <c r="L122" s="58" t="e">
        <f>VLOOKUP(D122,'[2]Incluídos e excluídos'!$F$585:$R$601,13,0)</f>
        <v>#N/A</v>
      </c>
    </row>
    <row r="123" spans="1:12" s="39" customFormat="1" ht="25.5" customHeight="1" x14ac:dyDescent="0.2">
      <c r="A123" s="34">
        <v>117</v>
      </c>
      <c r="B123" s="34">
        <v>2016</v>
      </c>
      <c r="C123" s="35" t="s">
        <v>211</v>
      </c>
      <c r="D123" s="36" t="s">
        <v>212</v>
      </c>
      <c r="E123" s="37" t="s">
        <v>213</v>
      </c>
      <c r="F123" s="34">
        <v>19</v>
      </c>
      <c r="G123" s="34" t="s">
        <v>26</v>
      </c>
      <c r="H123" s="38">
        <v>42677</v>
      </c>
      <c r="I123" s="38">
        <f>VLOOKUP(D123,'[2]Incluídos e excluídos'!$F$2:$P$1276,11,0)</f>
        <v>42817</v>
      </c>
      <c r="J123" s="38" t="str">
        <f>VLOOKUP(D123,'[2]Incluídos e excluídos'!$F$2:$R$1276,13,0)</f>
        <v>????</v>
      </c>
      <c r="K123" s="71">
        <f>L123</f>
        <v>42850</v>
      </c>
      <c r="L123" s="61">
        <v>42850</v>
      </c>
    </row>
    <row r="124" spans="1:12" s="66" customFormat="1" ht="25.5" customHeight="1" x14ac:dyDescent="0.2">
      <c r="A124" s="62">
        <v>118</v>
      </c>
      <c r="B124" s="62">
        <v>2017</v>
      </c>
      <c r="C124" s="63" t="s">
        <v>557</v>
      </c>
      <c r="D124" s="62" t="s">
        <v>558</v>
      </c>
      <c r="E124" s="64" t="s">
        <v>554</v>
      </c>
      <c r="F124" s="62">
        <v>2</v>
      </c>
      <c r="G124" s="62" t="s">
        <v>555</v>
      </c>
      <c r="H124" s="62" t="s">
        <v>472</v>
      </c>
      <c r="I124" s="65" t="e">
        <f>VLOOKUP(D124,[1]Plan1!$D$7:$I$136,6,0)</f>
        <v>#N/A</v>
      </c>
      <c r="J124" s="65" t="e">
        <f>VLOOKUP(D124,'[2]Incluídos e excluídos'!$F$2:$R$1276,13,0)</f>
        <v>#N/A</v>
      </c>
      <c r="K124" s="74">
        <v>43196</v>
      </c>
      <c r="L124" s="58" t="e">
        <f>VLOOKUP(D124,'[2]Incluídos e excluídos'!$F$585:$R$601,13,0)</f>
        <v>#N/A</v>
      </c>
    </row>
    <row r="125" spans="1:12" s="39" customFormat="1" ht="25.5" customHeight="1" x14ac:dyDescent="0.2">
      <c r="A125" s="34">
        <v>119</v>
      </c>
      <c r="B125" s="34">
        <v>2015</v>
      </c>
      <c r="C125" s="35" t="s">
        <v>214</v>
      </c>
      <c r="D125" s="36" t="s">
        <v>215</v>
      </c>
      <c r="E125" s="37" t="s">
        <v>216</v>
      </c>
      <c r="F125" s="34">
        <v>1</v>
      </c>
      <c r="G125" s="40" t="s">
        <v>217</v>
      </c>
      <c r="H125" s="38">
        <v>42209</v>
      </c>
      <c r="I125" s="38">
        <f>VLOOKUP(D125,'[2]Incluídos e excluídos'!$F$2:$P$1276,11,0)</f>
        <v>42817</v>
      </c>
      <c r="J125" s="38">
        <f>VLOOKUP(D125,'[2]Incluídos e excluídos'!$F$2:$R$1276,13,0)</f>
        <v>0</v>
      </c>
      <c r="K125" s="71">
        <v>42817</v>
      </c>
      <c r="L125" s="58" t="e">
        <f>VLOOKUP(D125,'[2]Incluídos e excluídos'!$F$585:$R$601,13,0)</f>
        <v>#N/A</v>
      </c>
    </row>
    <row r="126" spans="1:12" s="39" customFormat="1" ht="25.5" customHeight="1" x14ac:dyDescent="0.2">
      <c r="A126" s="34">
        <v>120</v>
      </c>
      <c r="B126" s="34">
        <v>2013</v>
      </c>
      <c r="C126" s="35" t="s">
        <v>218</v>
      </c>
      <c r="D126" s="36" t="s">
        <v>219</v>
      </c>
      <c r="E126" s="37" t="s">
        <v>220</v>
      </c>
      <c r="F126" s="34">
        <v>11</v>
      </c>
      <c r="G126" s="34" t="s">
        <v>221</v>
      </c>
      <c r="H126" s="38">
        <v>42724</v>
      </c>
      <c r="I126" s="38">
        <f>VLOOKUP(D126,'[2]Incluídos e excluídos'!$F$2:$P$1276,11,0)</f>
        <v>42817</v>
      </c>
      <c r="J126" s="38" t="str">
        <f>VLOOKUP(D126,'[2]Incluídos e excluídos'!$F$2:$R$1276,13,0)</f>
        <v>????</v>
      </c>
      <c r="K126" s="71">
        <f>L126</f>
        <v>42850</v>
      </c>
      <c r="L126" s="61">
        <v>42850</v>
      </c>
    </row>
    <row r="127" spans="1:12" s="39" customFormat="1" ht="25.5" customHeight="1" x14ac:dyDescent="0.2">
      <c r="A127" s="34">
        <v>121</v>
      </c>
      <c r="B127" s="34">
        <v>2015</v>
      </c>
      <c r="C127" s="35" t="s">
        <v>222</v>
      </c>
      <c r="D127" s="36" t="s">
        <v>223</v>
      </c>
      <c r="E127" s="37" t="s">
        <v>224</v>
      </c>
      <c r="F127" s="34">
        <v>6</v>
      </c>
      <c r="G127" s="40" t="s">
        <v>225</v>
      </c>
      <c r="H127" s="38">
        <v>42488</v>
      </c>
      <c r="I127" s="38">
        <f>VLOOKUP(D127,'[2]Incluídos e excluídos'!$F$2:$P$1276,11,0)</f>
        <v>42817</v>
      </c>
      <c r="J127" s="38">
        <f>VLOOKUP(D127,'[2]Incluídos e excluídos'!$F$2:$R$1276,13,0)</f>
        <v>0</v>
      </c>
      <c r="K127" s="71">
        <v>42817</v>
      </c>
      <c r="L127" s="58" t="e">
        <f>VLOOKUP(D127,'[2]Incluídos e excluídos'!$F$585:$R$601,13,0)</f>
        <v>#N/A</v>
      </c>
    </row>
    <row r="128" spans="1:12" s="58" customFormat="1" ht="25.5" customHeight="1" x14ac:dyDescent="0.2">
      <c r="A128" s="52">
        <v>122</v>
      </c>
      <c r="B128" s="52">
        <v>2017</v>
      </c>
      <c r="C128" s="53" t="s">
        <v>429</v>
      </c>
      <c r="D128" s="54" t="s">
        <v>430</v>
      </c>
      <c r="E128" s="55" t="s">
        <v>431</v>
      </c>
      <c r="F128" s="52">
        <v>7</v>
      </c>
      <c r="G128" s="56" t="s">
        <v>26</v>
      </c>
      <c r="H128" s="57">
        <v>42894</v>
      </c>
      <c r="I128" s="57">
        <f>VLOOKUP(D128,[1]Plan1!$D$7:$I$136,6,0)</f>
        <v>0</v>
      </c>
      <c r="J128" s="57">
        <f>VLOOKUP(D128,'[2]Incluídos e excluídos'!$F$2:$R$1276,13,0)</f>
        <v>0</v>
      </c>
      <c r="K128" s="73">
        <v>43035</v>
      </c>
      <c r="L128" s="58" t="e">
        <f>VLOOKUP(D128,'[2]Incluídos e excluídos'!$F$585:$R$601,13,0)</f>
        <v>#N/A</v>
      </c>
    </row>
    <row r="129" spans="1:12" s="66" customFormat="1" ht="25.5" customHeight="1" x14ac:dyDescent="0.2">
      <c r="A129" s="62">
        <v>123</v>
      </c>
      <c r="B129" s="62">
        <v>2016</v>
      </c>
      <c r="C129" s="63" t="s">
        <v>465</v>
      </c>
      <c r="D129" s="62" t="s">
        <v>466</v>
      </c>
      <c r="E129" s="64" t="s">
        <v>467</v>
      </c>
      <c r="F129" s="62">
        <v>2</v>
      </c>
      <c r="G129" s="62" t="s">
        <v>171</v>
      </c>
      <c r="H129" s="62" t="s">
        <v>468</v>
      </c>
      <c r="I129" s="65" t="e">
        <f>VLOOKUP(D129,[1]Plan1!$D$7:$I$136,6,0)</f>
        <v>#N/A</v>
      </c>
      <c r="J129" s="65" t="e">
        <f>VLOOKUP(D129,'[2]Incluídos e excluídos'!$F$2:$R$1276,13,0)</f>
        <v>#N/A</v>
      </c>
      <c r="K129" s="74">
        <v>43196</v>
      </c>
      <c r="L129" s="58" t="e">
        <f>VLOOKUP(D129,'[2]Incluídos e excluídos'!$F$585:$R$601,13,0)</f>
        <v>#N/A</v>
      </c>
    </row>
    <row r="130" spans="1:12" s="66" customFormat="1" ht="25.5" customHeight="1" x14ac:dyDescent="0.2">
      <c r="A130" s="62">
        <v>124</v>
      </c>
      <c r="B130" s="62">
        <v>2015</v>
      </c>
      <c r="C130" s="63" t="s">
        <v>477</v>
      </c>
      <c r="D130" s="62" t="s">
        <v>478</v>
      </c>
      <c r="E130" s="64" t="s">
        <v>479</v>
      </c>
      <c r="F130" s="62">
        <v>3</v>
      </c>
      <c r="G130" s="62" t="s">
        <v>253</v>
      </c>
      <c r="H130" s="62" t="s">
        <v>480</v>
      </c>
      <c r="I130" s="65" t="e">
        <f>VLOOKUP(D130,[1]Plan1!$D$7:$I$136,6,0)</f>
        <v>#N/A</v>
      </c>
      <c r="J130" s="65" t="e">
        <f>VLOOKUP(D130,'[2]Incluídos e excluídos'!$F$2:$R$1276,13,0)</f>
        <v>#N/A</v>
      </c>
      <c r="K130" s="74">
        <v>43196</v>
      </c>
      <c r="L130" s="58" t="e">
        <f>VLOOKUP(D130,'[2]Incluídos e excluídos'!$F$585:$R$601,13,0)</f>
        <v>#N/A</v>
      </c>
    </row>
    <row r="131" spans="1:12" s="66" customFormat="1" ht="25.5" customHeight="1" x14ac:dyDescent="0.2">
      <c r="A131" s="62">
        <v>125</v>
      </c>
      <c r="B131" s="62">
        <v>2015</v>
      </c>
      <c r="C131" s="63" t="s">
        <v>485</v>
      </c>
      <c r="D131" s="62" t="s">
        <v>486</v>
      </c>
      <c r="E131" s="64" t="s">
        <v>487</v>
      </c>
      <c r="F131" s="62">
        <v>2</v>
      </c>
      <c r="G131" s="62" t="s">
        <v>171</v>
      </c>
      <c r="H131" s="62" t="s">
        <v>488</v>
      </c>
      <c r="I131" s="65" t="e">
        <f>VLOOKUP(D131,[1]Plan1!$D$7:$I$136,6,0)</f>
        <v>#N/A</v>
      </c>
      <c r="J131" s="65" t="e">
        <f>VLOOKUP(D131,'[2]Incluídos e excluídos'!$F$2:$R$1276,13,0)</f>
        <v>#N/A</v>
      </c>
      <c r="K131" s="74">
        <v>43196</v>
      </c>
      <c r="L131" s="58" t="e">
        <f>VLOOKUP(D131,'[2]Incluídos e excluídos'!$F$585:$R$601,13,0)</f>
        <v>#N/A</v>
      </c>
    </row>
    <row r="132" spans="1:12" s="66" customFormat="1" ht="25.5" customHeight="1" x14ac:dyDescent="0.2">
      <c r="A132" s="62">
        <v>126</v>
      </c>
      <c r="B132" s="62">
        <v>2015</v>
      </c>
      <c r="C132" s="63" t="s">
        <v>481</v>
      </c>
      <c r="D132" s="62" t="s">
        <v>482</v>
      </c>
      <c r="E132" s="64" t="s">
        <v>483</v>
      </c>
      <c r="F132" s="62">
        <v>1</v>
      </c>
      <c r="G132" s="62" t="s">
        <v>171</v>
      </c>
      <c r="H132" s="62" t="s">
        <v>484</v>
      </c>
      <c r="I132" s="65" t="e">
        <f>VLOOKUP(D132,[1]Plan1!$D$7:$I$136,6,0)</f>
        <v>#N/A</v>
      </c>
      <c r="J132" s="65" t="e">
        <f>VLOOKUP(D132,'[2]Incluídos e excluídos'!$F$2:$R$1276,13,0)</f>
        <v>#N/A</v>
      </c>
      <c r="K132" s="74">
        <v>43196</v>
      </c>
      <c r="L132" s="58" t="e">
        <f>VLOOKUP(D132,'[2]Incluídos e excluídos'!$F$585:$R$601,13,0)</f>
        <v>#N/A</v>
      </c>
    </row>
    <row r="133" spans="1:12" s="39" customFormat="1" ht="25.5" customHeight="1" x14ac:dyDescent="0.2">
      <c r="A133" s="34">
        <v>127</v>
      </c>
      <c r="B133" s="34">
        <v>2013</v>
      </c>
      <c r="C133" s="35" t="s">
        <v>226</v>
      </c>
      <c r="D133" s="36" t="s">
        <v>227</v>
      </c>
      <c r="E133" s="37" t="s">
        <v>228</v>
      </c>
      <c r="F133" s="34">
        <v>1</v>
      </c>
      <c r="G133" s="34" t="s">
        <v>10</v>
      </c>
      <c r="H133" s="38">
        <v>41876</v>
      </c>
      <c r="I133" s="38">
        <f>VLOOKUP(D133,'[2]Incluídos e excluídos'!$F$2:$P$1276,11,0)</f>
        <v>42817</v>
      </c>
      <c r="J133" s="38">
        <f>VLOOKUP(D133,'[2]Incluídos e excluídos'!$F$2:$R$1276,13,0)</f>
        <v>0</v>
      </c>
      <c r="K133" s="71">
        <v>42817</v>
      </c>
      <c r="L133" s="58" t="e">
        <f>VLOOKUP(D133,'[2]Incluídos e excluídos'!$F$585:$R$601,13,0)</f>
        <v>#N/A</v>
      </c>
    </row>
    <row r="134" spans="1:12" s="39" customFormat="1" ht="25.5" customHeight="1" x14ac:dyDescent="0.2">
      <c r="A134" s="34">
        <v>128</v>
      </c>
      <c r="B134" s="34">
        <v>2015</v>
      </c>
      <c r="C134" s="35" t="s">
        <v>229</v>
      </c>
      <c r="D134" s="36" t="s">
        <v>230</v>
      </c>
      <c r="E134" s="47" t="s">
        <v>231</v>
      </c>
      <c r="F134" s="34">
        <v>5</v>
      </c>
      <c r="G134" s="40" t="s">
        <v>85</v>
      </c>
      <c r="H134" s="38">
        <v>42569</v>
      </c>
      <c r="I134" s="38">
        <f>VLOOKUP(D134,'[2]Incluídos e excluídos'!$F$2:$P$1276,11,0)</f>
        <v>42817</v>
      </c>
      <c r="J134" s="38">
        <f>VLOOKUP(D134,'[2]Incluídos e excluídos'!$F$2:$R$1276,13,0)</f>
        <v>0</v>
      </c>
      <c r="K134" s="71">
        <v>42817</v>
      </c>
      <c r="L134" s="58" t="e">
        <f>VLOOKUP(D134,'[2]Incluídos e excluídos'!$F$585:$R$601,13,0)</f>
        <v>#N/A</v>
      </c>
    </row>
    <row r="135" spans="1:12" s="39" customFormat="1" ht="25.5" customHeight="1" x14ac:dyDescent="0.2">
      <c r="A135" s="34">
        <v>129</v>
      </c>
      <c r="B135" s="34">
        <v>2015</v>
      </c>
      <c r="C135" s="35" t="s">
        <v>232</v>
      </c>
      <c r="D135" s="41" t="s">
        <v>233</v>
      </c>
      <c r="E135" s="37" t="s">
        <v>234</v>
      </c>
      <c r="F135" s="34">
        <v>1</v>
      </c>
      <c r="G135" s="34" t="s">
        <v>26</v>
      </c>
      <c r="H135" s="38">
        <v>42452</v>
      </c>
      <c r="I135" s="38">
        <f>VLOOKUP(D135,'[2]Incluídos e excluídos'!$F$2:$P$1276,11,0)</f>
        <v>42817</v>
      </c>
      <c r="J135" s="38">
        <f>VLOOKUP(D135,'[2]Incluídos e excluídos'!$F$2:$R$1276,13,0)</f>
        <v>0</v>
      </c>
      <c r="K135" s="71">
        <v>42817</v>
      </c>
      <c r="L135" s="58" t="e">
        <f>VLOOKUP(D135,'[2]Incluídos e excluídos'!$F$585:$R$601,13,0)</f>
        <v>#N/A</v>
      </c>
    </row>
    <row r="136" spans="1:12" s="39" customFormat="1" ht="25.5" customHeight="1" x14ac:dyDescent="0.2">
      <c r="A136" s="34">
        <v>130</v>
      </c>
      <c r="B136" s="34">
        <v>2014</v>
      </c>
      <c r="C136" s="35" t="s">
        <v>235</v>
      </c>
      <c r="D136" s="36" t="s">
        <v>236</v>
      </c>
      <c r="E136" s="37" t="s">
        <v>237</v>
      </c>
      <c r="F136" s="34">
        <v>4</v>
      </c>
      <c r="G136" s="40" t="s">
        <v>51</v>
      </c>
      <c r="H136" s="38">
        <v>42089</v>
      </c>
      <c r="I136" s="38">
        <f>VLOOKUP(D136,'[2]Incluídos e excluídos'!$F$2:$P$1276,11,0)</f>
        <v>42817</v>
      </c>
      <c r="J136" s="38">
        <f>VLOOKUP(D136,'[2]Incluídos e excluídos'!$F$2:$R$1276,13,0)</f>
        <v>0</v>
      </c>
      <c r="K136" s="71">
        <v>42817</v>
      </c>
      <c r="L136" s="58" t="e">
        <f>VLOOKUP(D136,'[2]Incluídos e excluídos'!$F$585:$R$601,13,0)</f>
        <v>#N/A</v>
      </c>
    </row>
    <row r="137" spans="1:12" s="48" customFormat="1" ht="25.5" customHeight="1" x14ac:dyDescent="0.2">
      <c r="A137" s="34">
        <v>131</v>
      </c>
      <c r="B137" s="34">
        <v>2014</v>
      </c>
      <c r="C137" s="35" t="s">
        <v>238</v>
      </c>
      <c r="D137" s="36" t="s">
        <v>239</v>
      </c>
      <c r="E137" s="37" t="s">
        <v>240</v>
      </c>
      <c r="F137" s="34">
        <v>4</v>
      </c>
      <c r="G137" s="34" t="s">
        <v>241</v>
      </c>
      <c r="H137" s="38">
        <v>41887</v>
      </c>
      <c r="I137" s="38">
        <f>VLOOKUP(D137,'[2]Incluídos e excluídos'!$F$2:$P$1276,11,0)</f>
        <v>42817</v>
      </c>
      <c r="J137" s="38">
        <f>VLOOKUP(D137,'[2]Incluídos e excluídos'!$F$2:$R$1276,13,0)</f>
        <v>0</v>
      </c>
      <c r="K137" s="72">
        <v>42817</v>
      </c>
      <c r="L137" s="58" t="e">
        <f>VLOOKUP(D137,'[2]Incluídos e excluídos'!$F$585:$R$601,13,0)</f>
        <v>#N/A</v>
      </c>
    </row>
    <row r="138" spans="1:12" s="68" customFormat="1" ht="25.5" customHeight="1" x14ac:dyDescent="0.2">
      <c r="A138" s="62">
        <v>132</v>
      </c>
      <c r="B138" s="62">
        <v>2016</v>
      </c>
      <c r="C138" s="63" t="s">
        <v>542</v>
      </c>
      <c r="D138" s="62" t="s">
        <v>543</v>
      </c>
      <c r="E138" s="64" t="s">
        <v>544</v>
      </c>
      <c r="F138" s="62">
        <v>1</v>
      </c>
      <c r="G138" s="62" t="s">
        <v>171</v>
      </c>
      <c r="H138" s="62" t="s">
        <v>545</v>
      </c>
      <c r="I138" s="65" t="e">
        <f>VLOOKUP(D138,[1]Plan1!$D$7:$I$136,6,0)</f>
        <v>#N/A</v>
      </c>
      <c r="J138" s="65" t="e">
        <f>VLOOKUP(D138,'[2]Incluídos e excluídos'!$F$2:$R$1276,13,0)</f>
        <v>#N/A</v>
      </c>
      <c r="K138" s="74">
        <v>43196</v>
      </c>
      <c r="L138" s="58" t="e">
        <f>VLOOKUP(D138,'[2]Incluídos e excluídos'!$F$585:$R$601,13,0)</f>
        <v>#N/A</v>
      </c>
    </row>
    <row r="139" spans="1:12" s="60" customFormat="1" ht="25.5" customHeight="1" x14ac:dyDescent="0.2">
      <c r="A139" s="52">
        <v>133</v>
      </c>
      <c r="B139" s="52">
        <v>2017</v>
      </c>
      <c r="C139" s="53" t="s">
        <v>412</v>
      </c>
      <c r="D139" s="54" t="s">
        <v>413</v>
      </c>
      <c r="E139" s="55" t="s">
        <v>414</v>
      </c>
      <c r="F139" s="52">
        <v>4</v>
      </c>
      <c r="G139" s="56" t="s">
        <v>415</v>
      </c>
      <c r="H139" s="57">
        <v>42879</v>
      </c>
      <c r="I139" s="57">
        <f>VLOOKUP(D139,[1]Plan1!$D$7:$I$136,6,0)</f>
        <v>0</v>
      </c>
      <c r="J139" s="57">
        <f>VLOOKUP(D139,'[2]Incluídos e excluídos'!$F$2:$R$1276,13,0)</f>
        <v>0</v>
      </c>
      <c r="K139" s="75">
        <v>43035</v>
      </c>
      <c r="L139" s="58" t="e">
        <f>VLOOKUP(D139,'[2]Incluídos e excluídos'!$F$585:$R$601,13,0)</f>
        <v>#N/A</v>
      </c>
    </row>
    <row r="140" spans="1:12" s="60" customFormat="1" ht="25.5" customHeight="1" x14ac:dyDescent="0.2">
      <c r="A140" s="52">
        <v>134</v>
      </c>
      <c r="B140" s="52">
        <v>2015</v>
      </c>
      <c r="C140" s="53" t="s">
        <v>373</v>
      </c>
      <c r="D140" s="54" t="s">
        <v>374</v>
      </c>
      <c r="E140" s="55" t="s">
        <v>375</v>
      </c>
      <c r="F140" s="52">
        <v>4</v>
      </c>
      <c r="G140" s="59" t="s">
        <v>253</v>
      </c>
      <c r="H140" s="57">
        <v>42830</v>
      </c>
      <c r="I140" s="57">
        <f>VLOOKUP(D140,[1]Plan1!$D$7:$I$136,6,0)</f>
        <v>0</v>
      </c>
      <c r="J140" s="57">
        <f>VLOOKUP(D140,'[2]Incluídos e excluídos'!$F$2:$R$1276,13,0)</f>
        <v>0</v>
      </c>
      <c r="K140" s="75">
        <v>43035</v>
      </c>
      <c r="L140" s="58" t="e">
        <f>VLOOKUP(D140,'[2]Incluídos e excluídos'!$F$585:$R$601,13,0)</f>
        <v>#N/A</v>
      </c>
    </row>
    <row r="141" spans="1:12" s="48" customFormat="1" ht="25.5" customHeight="1" x14ac:dyDescent="0.2">
      <c r="A141" s="34">
        <v>135</v>
      </c>
      <c r="B141" s="34">
        <v>2016</v>
      </c>
      <c r="C141" s="35" t="s">
        <v>242</v>
      </c>
      <c r="D141" s="36" t="s">
        <v>243</v>
      </c>
      <c r="E141" s="37" t="s">
        <v>244</v>
      </c>
      <c r="F141" s="34">
        <v>8</v>
      </c>
      <c r="G141" s="34" t="s">
        <v>55</v>
      </c>
      <c r="H141" s="38">
        <v>42663</v>
      </c>
      <c r="I141" s="38">
        <f>VLOOKUP(D141,'[2]Incluídos e excluídos'!$F$2:$P$1276,11,0)</f>
        <v>42817</v>
      </c>
      <c r="J141" s="38" t="str">
        <f>VLOOKUP(D141,'[2]Incluídos e excluídos'!$F$2:$R$1276,13,0)</f>
        <v>????</v>
      </c>
      <c r="K141" s="71">
        <f>L141</f>
        <v>42850</v>
      </c>
      <c r="L141" s="61">
        <v>42850</v>
      </c>
    </row>
    <row r="142" spans="1:12" s="48" customFormat="1" ht="25.5" customHeight="1" x14ac:dyDescent="0.2">
      <c r="A142" s="34">
        <v>136</v>
      </c>
      <c r="B142" s="34">
        <v>2014</v>
      </c>
      <c r="C142" s="35" t="s">
        <v>245</v>
      </c>
      <c r="D142" s="36" t="s">
        <v>246</v>
      </c>
      <c r="E142" s="37" t="s">
        <v>247</v>
      </c>
      <c r="F142" s="34">
        <v>5</v>
      </c>
      <c r="G142" s="40" t="s">
        <v>51</v>
      </c>
      <c r="H142" s="38">
        <v>41974</v>
      </c>
      <c r="I142" s="38">
        <f>VLOOKUP(D142,'[2]Incluídos e excluídos'!$F$2:$P$1276,11,0)</f>
        <v>42817</v>
      </c>
      <c r="J142" s="38">
        <f>VLOOKUP(D142,'[2]Incluídos e excluídos'!$F$2:$R$1276,13,0)</f>
        <v>0</v>
      </c>
      <c r="K142" s="72">
        <v>42817</v>
      </c>
      <c r="L142" s="58" t="e">
        <f>VLOOKUP(D142,'[2]Incluídos e excluídos'!$F$585:$R$601,13,0)</f>
        <v>#N/A</v>
      </c>
    </row>
    <row r="143" spans="1:12" s="48" customFormat="1" ht="25.5" customHeight="1" x14ac:dyDescent="0.2">
      <c r="A143" s="34">
        <v>137</v>
      </c>
      <c r="B143" s="34">
        <v>2014</v>
      </c>
      <c r="C143" s="35" t="s">
        <v>248</v>
      </c>
      <c r="D143" s="36" t="s">
        <v>249</v>
      </c>
      <c r="E143" s="37" t="s">
        <v>439</v>
      </c>
      <c r="F143" s="34">
        <v>14</v>
      </c>
      <c r="G143" s="46" t="s">
        <v>145</v>
      </c>
      <c r="H143" s="38">
        <v>42284</v>
      </c>
      <c r="I143" s="38">
        <f>VLOOKUP(D143,'[2]Incluídos e excluídos'!$F$2:$P$1276,11,0)</f>
        <v>42817</v>
      </c>
      <c r="J143" s="38">
        <f>VLOOKUP(D143,'[2]Incluídos e excluídos'!$F$2:$R$1276,13,0)</f>
        <v>0</v>
      </c>
      <c r="K143" s="72">
        <v>42817</v>
      </c>
      <c r="L143" s="58" t="e">
        <f>VLOOKUP(D143,'[2]Incluídos e excluídos'!$F$585:$R$601,13,0)</f>
        <v>#N/A</v>
      </c>
    </row>
    <row r="144" spans="1:12" s="60" customFormat="1" ht="25.5" customHeight="1" x14ac:dyDescent="0.2">
      <c r="A144" s="52">
        <v>138</v>
      </c>
      <c r="B144" s="52">
        <v>2016</v>
      </c>
      <c r="C144" s="53" t="s">
        <v>355</v>
      </c>
      <c r="D144" s="54" t="s">
        <v>356</v>
      </c>
      <c r="E144" s="55" t="s">
        <v>357</v>
      </c>
      <c r="F144" s="52">
        <v>16</v>
      </c>
      <c r="G144" s="56" t="s">
        <v>10</v>
      </c>
      <c r="H144" s="57">
        <v>42800</v>
      </c>
      <c r="I144" s="57">
        <f>VLOOKUP(D144,[1]Plan1!$D$7:$I$136,6,0)</f>
        <v>0</v>
      </c>
      <c r="J144" s="57">
        <f>VLOOKUP(D144,'[2]Incluídos e excluídos'!$F$2:$R$1276,13,0)</f>
        <v>0</v>
      </c>
      <c r="K144" s="75">
        <v>43035</v>
      </c>
      <c r="L144" s="58" t="e">
        <f>VLOOKUP(D144,'[2]Incluídos e excluídos'!$F$585:$R$601,13,0)</f>
        <v>#N/A</v>
      </c>
    </row>
    <row r="145" spans="1:12" s="48" customFormat="1" ht="25.5" customHeight="1" x14ac:dyDescent="0.2">
      <c r="A145" s="34">
        <v>139</v>
      </c>
      <c r="B145" s="34">
        <v>2014</v>
      </c>
      <c r="C145" s="35" t="s">
        <v>250</v>
      </c>
      <c r="D145" s="36" t="s">
        <v>251</v>
      </c>
      <c r="E145" s="37" t="s">
        <v>252</v>
      </c>
      <c r="F145" s="34">
        <v>1</v>
      </c>
      <c r="G145" s="34" t="s">
        <v>253</v>
      </c>
      <c r="H145" s="38">
        <v>42027</v>
      </c>
      <c r="I145" s="38">
        <f>VLOOKUP(D145,'[2]Incluídos e excluídos'!$F$2:$P$1276,11,0)</f>
        <v>42817</v>
      </c>
      <c r="J145" s="38">
        <f>VLOOKUP(D145,'[2]Incluídos e excluídos'!$F$2:$R$1276,13,0)</f>
        <v>0</v>
      </c>
      <c r="K145" s="72">
        <v>42817</v>
      </c>
      <c r="L145" s="58" t="e">
        <f>VLOOKUP(D145,'[2]Incluídos e excluídos'!$F$585:$R$601,13,0)</f>
        <v>#N/A</v>
      </c>
    </row>
    <row r="146" spans="1:12" s="60" customFormat="1" ht="25.5" customHeight="1" x14ac:dyDescent="0.2">
      <c r="A146" s="52">
        <v>140</v>
      </c>
      <c r="B146" s="52">
        <v>2012</v>
      </c>
      <c r="C146" s="53" t="s">
        <v>401</v>
      </c>
      <c r="D146" s="54" t="s">
        <v>402</v>
      </c>
      <c r="E146" s="55" t="s">
        <v>403</v>
      </c>
      <c r="F146" s="52">
        <v>125</v>
      </c>
      <c r="G146" s="59" t="s">
        <v>404</v>
      </c>
      <c r="H146" s="57">
        <v>42872</v>
      </c>
      <c r="I146" s="57">
        <f>VLOOKUP(D146,[1]Plan1!$D$7:$I$136,6,0)</f>
        <v>0</v>
      </c>
      <c r="J146" s="57">
        <f>VLOOKUP(D146,'[2]Incluídos e excluídos'!$F$2:$R$1276,13,0)</f>
        <v>0</v>
      </c>
      <c r="K146" s="75">
        <v>43035</v>
      </c>
      <c r="L146" s="58" t="e">
        <f>VLOOKUP(D146,'[2]Incluídos e excluídos'!$F$585:$R$601,13,0)</f>
        <v>#N/A</v>
      </c>
    </row>
    <row r="147" spans="1:12" s="68" customFormat="1" ht="25.5" customHeight="1" x14ac:dyDescent="0.2">
      <c r="A147" s="62">
        <v>141</v>
      </c>
      <c r="B147" s="62">
        <v>2016</v>
      </c>
      <c r="C147" s="63" t="s">
        <v>502</v>
      </c>
      <c r="D147" s="62" t="s">
        <v>503</v>
      </c>
      <c r="E147" s="64" t="s">
        <v>504</v>
      </c>
      <c r="F147" s="62">
        <v>6</v>
      </c>
      <c r="G147" s="62" t="s">
        <v>26</v>
      </c>
      <c r="H147" s="62" t="s">
        <v>505</v>
      </c>
      <c r="I147" s="65" t="e">
        <f>VLOOKUP(D147,[1]Plan1!$D$7:$I$136,6,0)</f>
        <v>#N/A</v>
      </c>
      <c r="J147" s="65" t="e">
        <f>VLOOKUP(D147,'[2]Incluídos e excluídos'!$F$2:$R$1276,13,0)</f>
        <v>#N/A</v>
      </c>
      <c r="K147" s="74">
        <v>43196</v>
      </c>
      <c r="L147" s="58" t="e">
        <f>VLOOKUP(D147,'[2]Incluídos e excluídos'!$F$585:$R$601,13,0)</f>
        <v>#N/A</v>
      </c>
    </row>
    <row r="148" spans="1:12" s="60" customFormat="1" ht="25.5" customHeight="1" x14ac:dyDescent="0.2">
      <c r="A148" s="52">
        <v>142</v>
      </c>
      <c r="B148" s="52">
        <v>2014</v>
      </c>
      <c r="C148" s="53" t="s">
        <v>362</v>
      </c>
      <c r="D148" s="54" t="s">
        <v>363</v>
      </c>
      <c r="E148" s="55" t="s">
        <v>364</v>
      </c>
      <c r="F148" s="52">
        <v>29</v>
      </c>
      <c r="G148" s="59" t="s">
        <v>365</v>
      </c>
      <c r="H148" s="57">
        <v>42811</v>
      </c>
      <c r="I148" s="57">
        <f>VLOOKUP(D148,[1]Plan1!$D$7:$I$136,6,0)</f>
        <v>0</v>
      </c>
      <c r="J148" s="57">
        <f>VLOOKUP(D148,'[2]Incluídos e excluídos'!$F$2:$R$1276,13,0)</f>
        <v>0</v>
      </c>
      <c r="K148" s="75">
        <v>43035</v>
      </c>
      <c r="L148" s="58" t="e">
        <f>VLOOKUP(D148,'[2]Incluídos e excluídos'!$F$585:$R$601,13,0)</f>
        <v>#N/A</v>
      </c>
    </row>
    <row r="149" spans="1:12" s="58" customFormat="1" ht="25.5" customHeight="1" x14ac:dyDescent="0.2">
      <c r="A149" s="52">
        <v>143</v>
      </c>
      <c r="B149" s="52">
        <v>2016</v>
      </c>
      <c r="C149" s="53" t="s">
        <v>352</v>
      </c>
      <c r="D149" s="54" t="s">
        <v>353</v>
      </c>
      <c r="E149" s="55" t="s">
        <v>354</v>
      </c>
      <c r="F149" s="52">
        <v>4</v>
      </c>
      <c r="G149" s="56" t="s">
        <v>26</v>
      </c>
      <c r="H149" s="57">
        <v>42800</v>
      </c>
      <c r="I149" s="57">
        <f>VLOOKUP(D149,[1]Plan1!$D$7:$I$136,6,0)</f>
        <v>0</v>
      </c>
      <c r="J149" s="57">
        <f>VLOOKUP(D149,'[2]Incluídos e excluídos'!$F$2:$R$1276,13,0)</f>
        <v>0</v>
      </c>
      <c r="K149" s="73">
        <v>43035</v>
      </c>
      <c r="L149" s="58" t="e">
        <f>VLOOKUP(D149,'[2]Incluídos e excluídos'!$F$585:$R$601,13,0)</f>
        <v>#N/A</v>
      </c>
    </row>
    <row r="150" spans="1:12" s="66" customFormat="1" ht="25.5" customHeight="1" x14ac:dyDescent="0.2">
      <c r="A150" s="62">
        <v>144</v>
      </c>
      <c r="B150" s="62">
        <v>2016</v>
      </c>
      <c r="C150" s="63" t="s">
        <v>511</v>
      </c>
      <c r="D150" s="62" t="s">
        <v>512</v>
      </c>
      <c r="E150" s="64" t="s">
        <v>513</v>
      </c>
      <c r="F150" s="62">
        <v>4</v>
      </c>
      <c r="G150" s="62" t="s">
        <v>33</v>
      </c>
      <c r="H150" s="62" t="s">
        <v>514</v>
      </c>
      <c r="I150" s="65" t="e">
        <f>VLOOKUP(D150,[1]Plan1!$D$7:$I$136,6,0)</f>
        <v>#N/A</v>
      </c>
      <c r="J150" s="65" t="e">
        <f>VLOOKUP(D150,'[2]Incluídos e excluídos'!$F$2:$R$1276,13,0)</f>
        <v>#N/A</v>
      </c>
      <c r="K150" s="74">
        <v>43196</v>
      </c>
      <c r="L150" s="58" t="e">
        <f>VLOOKUP(D150,'[2]Incluídos e excluídos'!$F$585:$R$601,13,0)</f>
        <v>#N/A</v>
      </c>
    </row>
    <row r="151" spans="1:12" s="39" customFormat="1" ht="25.5" customHeight="1" x14ac:dyDescent="0.2">
      <c r="A151" s="34">
        <v>145</v>
      </c>
      <c r="B151" s="34">
        <v>2016</v>
      </c>
      <c r="C151" s="35" t="s">
        <v>254</v>
      </c>
      <c r="D151" s="36" t="s">
        <v>255</v>
      </c>
      <c r="E151" s="37" t="s">
        <v>256</v>
      </c>
      <c r="F151" s="34">
        <v>5</v>
      </c>
      <c r="G151" s="40" t="s">
        <v>10</v>
      </c>
      <c r="H151" s="38">
        <v>42706</v>
      </c>
      <c r="I151" s="38">
        <f>VLOOKUP(D151,'[2]Incluídos e excluídos'!$F$2:$P$1276,11,0)</f>
        <v>42817</v>
      </c>
      <c r="J151" s="38" t="str">
        <f>VLOOKUP(D151,'[2]Incluídos e excluídos'!$F$2:$R$1276,13,0)</f>
        <v>????</v>
      </c>
      <c r="K151" s="71">
        <f t="shared" ref="K151:K152" si="0">L151</f>
        <v>42850</v>
      </c>
      <c r="L151" s="61">
        <v>42850</v>
      </c>
    </row>
    <row r="152" spans="1:12" s="39" customFormat="1" ht="25.5" customHeight="1" x14ac:dyDescent="0.2">
      <c r="A152" s="34">
        <v>146</v>
      </c>
      <c r="B152" s="34">
        <v>2016</v>
      </c>
      <c r="C152" s="35" t="s">
        <v>257</v>
      </c>
      <c r="D152" s="36" t="s">
        <v>258</v>
      </c>
      <c r="E152" s="37" t="s">
        <v>259</v>
      </c>
      <c r="F152" s="34">
        <v>4</v>
      </c>
      <c r="G152" s="40" t="s">
        <v>10</v>
      </c>
      <c r="H152" s="38">
        <v>42681</v>
      </c>
      <c r="I152" s="38">
        <f>VLOOKUP(D152,'[2]Incluídos e excluídos'!$F$2:$P$1276,11,0)</f>
        <v>42817</v>
      </c>
      <c r="J152" s="38" t="str">
        <f>VLOOKUP(D152,'[2]Incluídos e excluídos'!$F$2:$R$1276,13,0)</f>
        <v>????</v>
      </c>
      <c r="K152" s="71">
        <f t="shared" si="0"/>
        <v>42850</v>
      </c>
      <c r="L152" s="61">
        <v>42850</v>
      </c>
    </row>
    <row r="153" spans="1:12" s="66" customFormat="1" ht="25.5" customHeight="1" x14ac:dyDescent="0.2">
      <c r="A153" s="62">
        <v>147</v>
      </c>
      <c r="B153" s="62">
        <v>2015</v>
      </c>
      <c r="C153" s="63" t="s">
        <v>461</v>
      </c>
      <c r="D153" s="62" t="s">
        <v>462</v>
      </c>
      <c r="E153" s="64" t="s">
        <v>463</v>
      </c>
      <c r="F153" s="62">
        <v>5</v>
      </c>
      <c r="G153" s="62" t="s">
        <v>55</v>
      </c>
      <c r="H153" s="62" t="s">
        <v>464</v>
      </c>
      <c r="I153" s="65" t="e">
        <f>VLOOKUP(D153,[1]Plan1!$D$7:$I$136,6,0)</f>
        <v>#N/A</v>
      </c>
      <c r="J153" s="65" t="e">
        <f>VLOOKUP(D153,'[2]Incluídos e excluídos'!$F$2:$R$1276,13,0)</f>
        <v>#N/A</v>
      </c>
      <c r="K153" s="74">
        <v>43196</v>
      </c>
      <c r="L153" s="58" t="e">
        <f>VLOOKUP(D153,'[2]Incluídos e excluídos'!$F$585:$R$601,13,0)</f>
        <v>#N/A</v>
      </c>
    </row>
    <row r="154" spans="1:12" s="58" customFormat="1" ht="25.5" customHeight="1" x14ac:dyDescent="0.2">
      <c r="A154" s="52">
        <v>148</v>
      </c>
      <c r="B154" s="52">
        <v>2016</v>
      </c>
      <c r="C154" s="53" t="s">
        <v>339</v>
      </c>
      <c r="D154" s="54" t="s">
        <v>340</v>
      </c>
      <c r="E154" s="55" t="s">
        <v>341</v>
      </c>
      <c r="F154" s="52">
        <v>10</v>
      </c>
      <c r="G154" s="56" t="s">
        <v>10</v>
      </c>
      <c r="H154" s="57">
        <v>42772</v>
      </c>
      <c r="I154" s="57">
        <f>VLOOKUP(D154,[1]Plan1!$D$7:$I$136,6,0)</f>
        <v>0</v>
      </c>
      <c r="J154" s="57">
        <f>VLOOKUP(D154,'[2]Incluídos e excluídos'!$F$2:$R$1276,13,0)</f>
        <v>0</v>
      </c>
      <c r="K154" s="73">
        <v>43035</v>
      </c>
      <c r="L154" s="58" t="e">
        <f>VLOOKUP(D154,'[2]Incluídos e excluídos'!$F$585:$R$601,13,0)</f>
        <v>#N/A</v>
      </c>
    </row>
    <row r="155" spans="1:12" s="66" customFormat="1" ht="25.5" customHeight="1" x14ac:dyDescent="0.2">
      <c r="A155" s="62">
        <v>149</v>
      </c>
      <c r="B155" s="62">
        <v>2017</v>
      </c>
      <c r="C155" s="63" t="s">
        <v>559</v>
      </c>
      <c r="D155" s="62" t="s">
        <v>560</v>
      </c>
      <c r="E155" s="64" t="s">
        <v>561</v>
      </c>
      <c r="F155" s="62">
        <v>1</v>
      </c>
      <c r="G155" s="62" t="s">
        <v>47</v>
      </c>
      <c r="H155" s="62" t="s">
        <v>562</v>
      </c>
      <c r="I155" s="65" t="e">
        <f>VLOOKUP(D155,[1]Plan1!$D$7:$I$136,6,0)</f>
        <v>#N/A</v>
      </c>
      <c r="J155" s="65" t="e">
        <f>VLOOKUP(D155,'[2]Incluídos e excluídos'!$F$2:$R$1276,13,0)</f>
        <v>#N/A</v>
      </c>
      <c r="K155" s="74">
        <v>43196</v>
      </c>
      <c r="L155" s="58" t="e">
        <f>VLOOKUP(D155,'[2]Incluídos e excluídos'!$F$585:$R$601,13,0)</f>
        <v>#N/A</v>
      </c>
    </row>
    <row r="156" spans="1:12" s="58" customFormat="1" ht="25.5" customHeight="1" x14ac:dyDescent="0.2">
      <c r="A156" s="52">
        <v>150</v>
      </c>
      <c r="B156" s="52">
        <v>2013</v>
      </c>
      <c r="C156" s="53" t="s">
        <v>291</v>
      </c>
      <c r="D156" s="54" t="s">
        <v>292</v>
      </c>
      <c r="E156" s="55" t="s">
        <v>293</v>
      </c>
      <c r="F156" s="52">
        <v>23</v>
      </c>
      <c r="G156" s="59" t="s">
        <v>294</v>
      </c>
      <c r="H156" s="57">
        <v>42013</v>
      </c>
      <c r="I156" s="57">
        <f>VLOOKUP(D156,[1]Plan1!$D$7:$I$136,6,0)</f>
        <v>0</v>
      </c>
      <c r="J156" s="57">
        <f>VLOOKUP(D156,'[2]Incluídos e excluídos'!$F$2:$R$1276,13,0)</f>
        <v>0</v>
      </c>
      <c r="K156" s="73">
        <v>43035</v>
      </c>
      <c r="L156" s="58" t="e">
        <f>VLOOKUP(D156,'[2]Incluídos e excluídos'!$F$585:$R$601,13,0)</f>
        <v>#N/A</v>
      </c>
    </row>
    <row r="157" spans="1:12" s="58" customFormat="1" ht="25.5" customHeight="1" x14ac:dyDescent="0.2">
      <c r="A157" s="52">
        <v>151</v>
      </c>
      <c r="B157" s="52">
        <v>2015</v>
      </c>
      <c r="C157" s="53" t="s">
        <v>302</v>
      </c>
      <c r="D157" s="54" t="s">
        <v>303</v>
      </c>
      <c r="E157" s="55" t="s">
        <v>304</v>
      </c>
      <c r="F157" s="52">
        <v>5</v>
      </c>
      <c r="G157" s="52" t="s">
        <v>305</v>
      </c>
      <c r="H157" s="57">
        <v>42205</v>
      </c>
      <c r="I157" s="57">
        <f>VLOOKUP(D157,[1]Plan1!$D$7:$I$136,6,0)</f>
        <v>0</v>
      </c>
      <c r="J157" s="57">
        <f>VLOOKUP(D157,'[2]Incluídos e excluídos'!$F$2:$R$1276,13,0)</f>
        <v>0</v>
      </c>
      <c r="K157" s="73">
        <v>43035</v>
      </c>
      <c r="L157" s="58" t="e">
        <f>VLOOKUP(D157,'[2]Incluídos e excluídos'!$F$585:$R$601,13,0)</f>
        <v>#N/A</v>
      </c>
    </row>
    <row r="158" spans="1:12" s="66" customFormat="1" ht="25.5" customHeight="1" x14ac:dyDescent="0.2">
      <c r="A158" s="62">
        <v>152</v>
      </c>
      <c r="B158" s="62">
        <v>2013</v>
      </c>
      <c r="C158" s="63" t="s">
        <v>440</v>
      </c>
      <c r="D158" s="62" t="s">
        <v>441</v>
      </c>
      <c r="E158" s="64" t="s">
        <v>442</v>
      </c>
      <c r="F158" s="62">
        <v>5</v>
      </c>
      <c r="G158" s="62" t="s">
        <v>59</v>
      </c>
      <c r="H158" s="62" t="s">
        <v>444</v>
      </c>
      <c r="I158" s="65" t="e">
        <f>VLOOKUP(D158,[1]Plan1!$D$7:$I$136,6,0)</f>
        <v>#N/A</v>
      </c>
      <c r="J158" s="65" t="e">
        <f>VLOOKUP(D158,'[2]Incluídos e excluídos'!$F$2:$R$1276,13,0)</f>
        <v>#N/A</v>
      </c>
      <c r="K158" s="74">
        <v>43196</v>
      </c>
      <c r="L158" s="58" t="e">
        <f>VLOOKUP(D158,'[2]Incluídos e excluídos'!$F$585:$R$601,13,0)</f>
        <v>#N/A</v>
      </c>
    </row>
    <row r="159" spans="1:12" s="66" customFormat="1" ht="25.5" customHeight="1" x14ac:dyDescent="0.2">
      <c r="A159" s="62">
        <v>153</v>
      </c>
      <c r="B159" s="62">
        <v>2017</v>
      </c>
      <c r="C159" s="63" t="s">
        <v>457</v>
      </c>
      <c r="D159" s="62" t="s">
        <v>458</v>
      </c>
      <c r="E159" s="64" t="s">
        <v>459</v>
      </c>
      <c r="F159" s="62">
        <v>1</v>
      </c>
      <c r="G159" s="62" t="s">
        <v>171</v>
      </c>
      <c r="H159" s="62" t="s">
        <v>460</v>
      </c>
      <c r="I159" s="65" t="e">
        <f>VLOOKUP(D159,[1]Plan1!$D$7:$I$136,6,0)</f>
        <v>#N/A</v>
      </c>
      <c r="J159" s="65" t="e">
        <f>VLOOKUP(D159,'[2]Incluídos e excluídos'!$F$2:$R$1276,13,0)</f>
        <v>#N/A</v>
      </c>
      <c r="K159" s="74">
        <v>43196</v>
      </c>
      <c r="L159" s="58" t="e">
        <f>VLOOKUP(D159,'[2]Incluídos e excluídos'!$F$585:$R$601,13,0)</f>
        <v>#N/A</v>
      </c>
    </row>
    <row r="160" spans="1:12" s="58" customFormat="1" ht="25.5" customHeight="1" x14ac:dyDescent="0.2">
      <c r="A160" s="52">
        <v>154</v>
      </c>
      <c r="B160" s="52">
        <v>2013</v>
      </c>
      <c r="C160" s="53" t="s">
        <v>316</v>
      </c>
      <c r="D160" s="54" t="s">
        <v>317</v>
      </c>
      <c r="E160" s="55" t="s">
        <v>318</v>
      </c>
      <c r="F160" s="52">
        <v>7</v>
      </c>
      <c r="G160" s="59" t="s">
        <v>10</v>
      </c>
      <c r="H160" s="57">
        <v>42604</v>
      </c>
      <c r="I160" s="57">
        <f>VLOOKUP(D160,[1]Plan1!$D$7:$I$136,6,0)</f>
        <v>0</v>
      </c>
      <c r="J160" s="57">
        <f>VLOOKUP(D160,'[2]Incluídos e excluídos'!$F$2:$R$1276,13,0)</f>
        <v>0</v>
      </c>
      <c r="K160" s="73">
        <v>43035</v>
      </c>
      <c r="L160" s="58" t="e">
        <f>VLOOKUP(D160,'[2]Incluídos e excluídos'!$F$585:$R$601,13,0)</f>
        <v>#N/A</v>
      </c>
    </row>
    <row r="161" spans="1:12" s="39" customFormat="1" ht="25.5" customHeight="1" x14ac:dyDescent="0.2">
      <c r="A161" s="34">
        <v>155</v>
      </c>
      <c r="B161" s="34">
        <v>2012</v>
      </c>
      <c r="C161" s="35" t="s">
        <v>260</v>
      </c>
      <c r="D161" s="36" t="s">
        <v>261</v>
      </c>
      <c r="E161" s="37" t="s">
        <v>262</v>
      </c>
      <c r="F161" s="34">
        <v>7</v>
      </c>
      <c r="G161" s="46" t="s">
        <v>51</v>
      </c>
      <c r="H161" s="38">
        <v>41921</v>
      </c>
      <c r="I161" s="38">
        <f>VLOOKUP(D161,'[2]Incluídos e excluídos'!$F$2:$P$1276,11,0)</f>
        <v>42817</v>
      </c>
      <c r="J161" s="38">
        <f>VLOOKUP(D161,'[2]Incluídos e excluídos'!$F$2:$R$1276,13,0)</f>
        <v>0</v>
      </c>
      <c r="K161" s="71">
        <v>42817</v>
      </c>
      <c r="L161" s="58" t="e">
        <f>VLOOKUP(D161,'[2]Incluídos e excluídos'!$F$585:$R$601,13,0)</f>
        <v>#N/A</v>
      </c>
    </row>
    <row r="162" spans="1:12" s="58" customFormat="1" ht="25.5" customHeight="1" x14ac:dyDescent="0.2">
      <c r="A162" s="52">
        <v>156</v>
      </c>
      <c r="B162" s="52">
        <v>2016</v>
      </c>
      <c r="C162" s="53" t="s">
        <v>370</v>
      </c>
      <c r="D162" s="54" t="s">
        <v>371</v>
      </c>
      <c r="E162" s="55" t="s">
        <v>372</v>
      </c>
      <c r="F162" s="52">
        <v>8</v>
      </c>
      <c r="G162" s="56" t="s">
        <v>55</v>
      </c>
      <c r="H162" s="57">
        <v>42821</v>
      </c>
      <c r="I162" s="57">
        <f>VLOOKUP(D162,[1]Plan1!$D$7:$I$136,6,0)</f>
        <v>0</v>
      </c>
      <c r="J162" s="57">
        <f>VLOOKUP(D162,'[2]Incluídos e excluídos'!$F$2:$R$1276,13,0)</f>
        <v>0</v>
      </c>
      <c r="K162" s="73">
        <v>43035</v>
      </c>
      <c r="L162" s="58" t="e">
        <f>VLOOKUP(D162,'[2]Incluídos e excluídos'!$F$585:$R$601,13,0)</f>
        <v>#N/A</v>
      </c>
    </row>
    <row r="163" spans="1:12" s="39" customFormat="1" ht="25.5" customHeight="1" x14ac:dyDescent="0.2">
      <c r="A163" s="34">
        <v>157</v>
      </c>
      <c r="B163" s="34">
        <v>2013</v>
      </c>
      <c r="C163" s="35" t="s">
        <v>263</v>
      </c>
      <c r="D163" s="36" t="s">
        <v>264</v>
      </c>
      <c r="E163" s="37" t="s">
        <v>438</v>
      </c>
      <c r="F163" s="34">
        <v>348</v>
      </c>
      <c r="G163" s="46" t="s">
        <v>265</v>
      </c>
      <c r="H163" s="38">
        <v>42732</v>
      </c>
      <c r="I163" s="38">
        <f>VLOOKUP(D163,'[2]Incluídos e excluídos'!$F$2:$P$1276,11,0)</f>
        <v>42817</v>
      </c>
      <c r="J163" s="38" t="str">
        <f>VLOOKUP(D163,'[2]Incluídos e excluídos'!$F$2:$R$1276,13,0)</f>
        <v>????</v>
      </c>
      <c r="K163" s="71">
        <f>L163</f>
        <v>42850</v>
      </c>
      <c r="L163" s="61">
        <v>42850</v>
      </c>
    </row>
    <row r="164" spans="1:12" s="58" customFormat="1" ht="25.5" customHeight="1" x14ac:dyDescent="0.2">
      <c r="A164" s="52">
        <v>158</v>
      </c>
      <c r="B164" s="52">
        <v>2016</v>
      </c>
      <c r="C164" s="53" t="s">
        <v>331</v>
      </c>
      <c r="D164" s="54" t="s">
        <v>332</v>
      </c>
      <c r="E164" s="55" t="s">
        <v>333</v>
      </c>
      <c r="F164" s="52">
        <v>10</v>
      </c>
      <c r="G164" s="56" t="s">
        <v>10</v>
      </c>
      <c r="H164" s="57">
        <v>42766</v>
      </c>
      <c r="I164" s="57">
        <f>VLOOKUP(D164,[1]Plan1!$D$7:$I$136,6,0)</f>
        <v>0</v>
      </c>
      <c r="J164" s="57">
        <f>VLOOKUP(D164,'[2]Incluídos e excluídos'!$F$2:$R$1276,13,0)</f>
        <v>0</v>
      </c>
      <c r="K164" s="73">
        <v>43035</v>
      </c>
      <c r="L164" s="58" t="e">
        <f>VLOOKUP(D164,'[2]Incluídos e excluídos'!$F$585:$R$601,13,0)</f>
        <v>#N/A</v>
      </c>
    </row>
    <row r="165" spans="1:12" s="39" customFormat="1" ht="25.5" customHeight="1" x14ac:dyDescent="0.2">
      <c r="A165" s="34">
        <v>159</v>
      </c>
      <c r="B165" s="34">
        <v>2014</v>
      </c>
      <c r="C165" s="35" t="s">
        <v>266</v>
      </c>
      <c r="D165" s="44" t="s">
        <v>267</v>
      </c>
      <c r="E165" s="37" t="s">
        <v>268</v>
      </c>
      <c r="F165" s="34">
        <v>5</v>
      </c>
      <c r="G165" s="34" t="s">
        <v>269</v>
      </c>
      <c r="H165" s="38">
        <v>42230</v>
      </c>
      <c r="I165" s="38">
        <f>VLOOKUP(D165,'[2]Incluídos e excluídos'!$F$2:$P$1276,11,0)</f>
        <v>42817</v>
      </c>
      <c r="J165" s="38">
        <f>VLOOKUP(D165,'[2]Incluídos e excluídos'!$F$2:$R$1276,13,0)</f>
        <v>0</v>
      </c>
      <c r="K165" s="71">
        <v>42817</v>
      </c>
      <c r="L165" s="58" t="e">
        <f>VLOOKUP(D165,'[2]Incluídos e excluídos'!$F$585:$R$601,13,0)</f>
        <v>#N/A</v>
      </c>
    </row>
    <row r="166" spans="1:12" s="39" customFormat="1" ht="25.5" customHeight="1" x14ac:dyDescent="0.2">
      <c r="A166" s="34">
        <v>160</v>
      </c>
      <c r="B166" s="34">
        <v>2012</v>
      </c>
      <c r="C166" s="35" t="s">
        <v>270</v>
      </c>
      <c r="D166" s="36" t="s">
        <v>271</v>
      </c>
      <c r="E166" s="37" t="s">
        <v>272</v>
      </c>
      <c r="F166" s="34">
        <v>11</v>
      </c>
      <c r="G166" s="40" t="s">
        <v>26</v>
      </c>
      <c r="H166" s="38">
        <v>41955</v>
      </c>
      <c r="I166" s="38">
        <f>VLOOKUP(D166,'[2]Incluídos e excluídos'!$F$2:$P$1276,11,0)</f>
        <v>42817</v>
      </c>
      <c r="J166" s="38">
        <f>VLOOKUP(D166,'[2]Incluídos e excluídos'!$F$2:$R$1276,13,0)</f>
        <v>0</v>
      </c>
      <c r="K166" s="71">
        <v>42817</v>
      </c>
      <c r="L166" s="58" t="e">
        <f>VLOOKUP(D166,'[2]Incluídos e excluídos'!$F$585:$R$601,13,0)</f>
        <v>#N/A</v>
      </c>
    </row>
    <row r="167" spans="1:12" s="58" customFormat="1" ht="25.5" customHeight="1" x14ac:dyDescent="0.2">
      <c r="A167" s="52">
        <v>161</v>
      </c>
      <c r="B167" s="52">
        <v>2016</v>
      </c>
      <c r="C167" s="53" t="s">
        <v>392</v>
      </c>
      <c r="D167" s="54" t="s">
        <v>393</v>
      </c>
      <c r="E167" s="55" t="s">
        <v>394</v>
      </c>
      <c r="F167" s="52">
        <v>15</v>
      </c>
      <c r="G167" s="56" t="s">
        <v>369</v>
      </c>
      <c r="H167" s="57">
        <v>42842</v>
      </c>
      <c r="I167" s="57">
        <f>VLOOKUP(D167,[1]Plan1!$D$7:$I$136,6,0)</f>
        <v>0</v>
      </c>
      <c r="J167" s="57">
        <f>VLOOKUP(D167,'[2]Incluídos e excluídos'!$F$2:$R$1276,13,0)</f>
        <v>0</v>
      </c>
      <c r="K167" s="73">
        <v>43035</v>
      </c>
      <c r="L167" s="58" t="e">
        <f>VLOOKUP(D167,'[2]Incluídos e excluídos'!$F$585:$R$601,13,0)</f>
        <v>#N/A</v>
      </c>
    </row>
    <row r="168" spans="1:12" s="58" customFormat="1" ht="25.5" customHeight="1" x14ac:dyDescent="0.2">
      <c r="A168" s="52">
        <v>162</v>
      </c>
      <c r="B168" s="52">
        <v>2016</v>
      </c>
      <c r="C168" s="53" t="s">
        <v>328</v>
      </c>
      <c r="D168" s="54" t="s">
        <v>329</v>
      </c>
      <c r="E168" s="55" t="s">
        <v>330</v>
      </c>
      <c r="F168" s="52">
        <v>11</v>
      </c>
      <c r="G168" s="52" t="s">
        <v>47</v>
      </c>
      <c r="H168" s="57">
        <v>42758</v>
      </c>
      <c r="I168" s="57">
        <f>VLOOKUP(D168,[1]Plan1!$D$7:$I$136,6,0)</f>
        <v>0</v>
      </c>
      <c r="J168" s="57">
        <f>VLOOKUP(D168,'[2]Incluídos e excluídos'!$F$2:$R$1276,13,0)</f>
        <v>0</v>
      </c>
      <c r="K168" s="73">
        <v>43035</v>
      </c>
      <c r="L168" s="58" t="e">
        <f>VLOOKUP(D168,'[2]Incluídos e excluídos'!$F$585:$R$601,13,0)</f>
        <v>#N/A</v>
      </c>
    </row>
    <row r="169" spans="1:12" s="39" customFormat="1" ht="25.5" customHeight="1" x14ac:dyDescent="0.2">
      <c r="A169" s="34">
        <v>163</v>
      </c>
      <c r="B169" s="34">
        <v>2015</v>
      </c>
      <c r="C169" s="35" t="s">
        <v>273</v>
      </c>
      <c r="D169" s="36" t="s">
        <v>274</v>
      </c>
      <c r="E169" s="37" t="s">
        <v>275</v>
      </c>
      <c r="F169" s="34">
        <v>3</v>
      </c>
      <c r="G169" s="40" t="s">
        <v>276</v>
      </c>
      <c r="H169" s="38">
        <v>42352</v>
      </c>
      <c r="I169" s="38">
        <f>VLOOKUP(D169,'[2]Incluídos e excluídos'!$F$2:$P$1276,11,0)</f>
        <v>42817</v>
      </c>
      <c r="J169" s="38">
        <f>VLOOKUP(D169,'[2]Incluídos e excluídos'!$F$2:$R$1276,13,0)</f>
        <v>0</v>
      </c>
      <c r="K169" s="71">
        <v>42817</v>
      </c>
      <c r="L169" s="58" t="e">
        <f>VLOOKUP(D169,'[2]Incluídos e excluídos'!$F$585:$R$601,13,0)</f>
        <v>#N/A</v>
      </c>
    </row>
    <row r="170" spans="1:12" s="49" customFormat="1" ht="25.5" customHeight="1" x14ac:dyDescent="0.2">
      <c r="A170" s="34">
        <v>164</v>
      </c>
      <c r="B170" s="34">
        <v>2014</v>
      </c>
      <c r="C170" s="35" t="s">
        <v>277</v>
      </c>
      <c r="D170" s="36" t="s">
        <v>278</v>
      </c>
      <c r="E170" s="37" t="s">
        <v>279</v>
      </c>
      <c r="F170" s="34">
        <v>17</v>
      </c>
      <c r="G170" s="40" t="s">
        <v>55</v>
      </c>
      <c r="H170" s="38">
        <v>42233</v>
      </c>
      <c r="I170" s="38">
        <f>VLOOKUP(D170,'[2]Incluídos e excluídos'!$F$2:$P$1276,11,0)</f>
        <v>42817</v>
      </c>
      <c r="J170" s="38">
        <f>VLOOKUP(D170,'[2]Incluídos e excluídos'!$F$2:$R$1276,13,0)</f>
        <v>0</v>
      </c>
      <c r="K170" s="76">
        <v>42817</v>
      </c>
      <c r="L170" s="58" t="e">
        <f>VLOOKUP(D170,'[2]Incluídos e excluídos'!$F$585:$R$601,13,0)</f>
        <v>#N/A</v>
      </c>
    </row>
    <row r="171" spans="1:12" ht="36.75" customHeight="1" x14ac:dyDescent="0.2">
      <c r="A171" s="89" t="s">
        <v>284</v>
      </c>
      <c r="B171" s="90"/>
      <c r="C171" s="90"/>
      <c r="D171" s="90"/>
      <c r="E171" s="90"/>
      <c r="F171" s="90"/>
      <c r="G171" s="90"/>
      <c r="H171" s="91"/>
      <c r="I171" s="32"/>
      <c r="J171" s="32"/>
      <c r="K171" s="77"/>
      <c r="L171" s="58"/>
    </row>
    <row r="172" spans="1:12" ht="25.5" customHeight="1" x14ac:dyDescent="0.2">
      <c r="A172" s="7">
        <v>1</v>
      </c>
      <c r="B172" s="7">
        <v>2010</v>
      </c>
      <c r="C172" s="16" t="s">
        <v>280</v>
      </c>
      <c r="D172" s="15" t="s">
        <v>281</v>
      </c>
      <c r="E172" s="16" t="s">
        <v>282</v>
      </c>
      <c r="F172" s="7">
        <v>44</v>
      </c>
      <c r="G172" s="7" t="s">
        <v>59</v>
      </c>
      <c r="H172" s="8">
        <v>41414</v>
      </c>
      <c r="I172" s="8">
        <v>42909</v>
      </c>
      <c r="J172" s="8"/>
      <c r="K172" s="77">
        <v>42909</v>
      </c>
      <c r="L172" s="58" t="e">
        <f>VLOOKUP(D172,'[2]Incluídos e excluídos'!$F$585:$R$601,13,0)</f>
        <v>#N/A</v>
      </c>
    </row>
    <row r="173" spans="1:12" x14ac:dyDescent="0.2">
      <c r="A173" s="22"/>
      <c r="B173" s="22"/>
      <c r="C173" s="22"/>
      <c r="D173" s="22"/>
      <c r="E173" s="22"/>
      <c r="F173" s="22"/>
      <c r="G173" s="22"/>
      <c r="H173" s="22"/>
      <c r="I173" s="22"/>
      <c r="J173" s="22"/>
    </row>
    <row r="174" spans="1:12" x14ac:dyDescent="0.2">
      <c r="A174" s="22"/>
      <c r="B174" s="22"/>
      <c r="C174" s="22"/>
      <c r="D174" s="22"/>
      <c r="E174" s="22"/>
      <c r="F174" s="22"/>
      <c r="G174" s="22"/>
      <c r="H174" s="22"/>
      <c r="I174" s="22"/>
      <c r="J174" s="22"/>
    </row>
    <row r="175" spans="1:12" x14ac:dyDescent="0.2">
      <c r="A175" s="22"/>
      <c r="B175" s="22"/>
      <c r="C175" s="22"/>
      <c r="D175" s="22"/>
      <c r="E175" s="22"/>
      <c r="F175" s="22"/>
      <c r="G175" s="22"/>
      <c r="H175" s="22"/>
      <c r="I175" s="22"/>
      <c r="J175" s="22"/>
    </row>
    <row r="176" spans="1:12" x14ac:dyDescent="0.2">
      <c r="A176" s="22"/>
      <c r="B176" s="22"/>
      <c r="C176" s="22"/>
      <c r="D176" s="22"/>
      <c r="E176" s="22"/>
      <c r="F176" s="22"/>
      <c r="G176" s="22"/>
      <c r="H176" s="22"/>
      <c r="I176" s="22"/>
      <c r="J176" s="22"/>
    </row>
    <row r="177" spans="1:10" x14ac:dyDescent="0.2">
      <c r="A177" s="22"/>
      <c r="B177" s="22"/>
      <c r="C177" s="22"/>
      <c r="D177" s="22"/>
      <c r="E177" s="22"/>
      <c r="F177" s="22"/>
      <c r="G177" s="22"/>
      <c r="H177" s="22"/>
      <c r="I177" s="22"/>
      <c r="J177" s="22"/>
    </row>
    <row r="178" spans="1:10" x14ac:dyDescent="0.2">
      <c r="A178" s="22"/>
      <c r="B178" s="22"/>
      <c r="C178" s="22"/>
      <c r="D178" s="22"/>
      <c r="E178" s="22"/>
      <c r="F178" s="22"/>
      <c r="G178" s="22"/>
      <c r="H178" s="22"/>
      <c r="I178" s="22"/>
      <c r="J178" s="22"/>
    </row>
    <row r="179" spans="1:10" x14ac:dyDescent="0.2">
      <c r="A179" s="22"/>
      <c r="B179" s="22"/>
      <c r="C179" s="22"/>
      <c r="D179" s="22"/>
      <c r="E179" s="22"/>
      <c r="F179" s="22"/>
      <c r="G179" s="22"/>
      <c r="H179" s="22"/>
      <c r="I179" s="22"/>
      <c r="J179" s="22"/>
    </row>
    <row r="180" spans="1:10" x14ac:dyDescent="0.2">
      <c r="A180" s="22"/>
      <c r="B180" s="22"/>
      <c r="C180" s="22"/>
      <c r="D180" s="22"/>
      <c r="E180" s="22"/>
      <c r="F180" s="22"/>
      <c r="G180" s="22"/>
      <c r="H180" s="22"/>
      <c r="I180" s="22"/>
      <c r="J180" s="22"/>
    </row>
    <row r="181" spans="1:10" x14ac:dyDescent="0.2">
      <c r="A181" s="22"/>
      <c r="B181" s="22"/>
      <c r="C181" s="22"/>
      <c r="D181" s="22"/>
      <c r="E181" s="22"/>
      <c r="F181" s="22"/>
      <c r="G181" s="22"/>
      <c r="H181" s="22"/>
      <c r="I181" s="22"/>
      <c r="J181" s="22"/>
    </row>
    <row r="182" spans="1:10" x14ac:dyDescent="0.2">
      <c r="A182" s="22"/>
      <c r="B182" s="22"/>
      <c r="C182" s="22"/>
      <c r="D182" s="22"/>
      <c r="E182" s="22"/>
      <c r="F182" s="22"/>
      <c r="G182" s="22"/>
      <c r="H182" s="22"/>
      <c r="I182" s="22"/>
      <c r="J182" s="22"/>
    </row>
    <row r="183" spans="1:10" x14ac:dyDescent="0.2">
      <c r="A183" s="22"/>
      <c r="B183" s="22"/>
      <c r="C183" s="22"/>
      <c r="D183" s="22"/>
      <c r="E183" s="22"/>
      <c r="F183" s="22"/>
      <c r="G183" s="22"/>
      <c r="H183" s="22"/>
      <c r="I183" s="22"/>
      <c r="J183" s="22"/>
    </row>
    <row r="184" spans="1:10" x14ac:dyDescent="0.2">
      <c r="A184" s="22"/>
      <c r="B184" s="22"/>
      <c r="C184" s="22"/>
      <c r="D184" s="22"/>
      <c r="E184" s="22"/>
      <c r="F184" s="22"/>
      <c r="G184" s="22"/>
      <c r="H184" s="22"/>
      <c r="I184" s="22"/>
      <c r="J184" s="22"/>
    </row>
  </sheetData>
  <autoFilter ref="A6:L172"/>
  <mergeCells count="3">
    <mergeCell ref="A171:H171"/>
    <mergeCell ref="A4:I4"/>
    <mergeCell ref="A5:I5"/>
  </mergeCells>
  <pageMargins left="0.51181102362204722" right="0.19685039370078741" top="0.31496062992125984" bottom="0.39370078740157483" header="0.15748031496062992" footer="0.15748031496062992"/>
  <pageSetup paperSize="9" scale="88" orientation="landscape" r:id="rId1"/>
  <headerFooter>
    <oddFooter>&amp;C&amp;"Arial Narrow,Normal"&amp;10Página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Plan1</vt:lpstr>
      <vt:lpstr>teste</vt:lpstr>
      <vt:lpstr>Plan1!Area_de_impressao</vt:lpstr>
      <vt:lpstr>teste!Area_de_impressao</vt:lpstr>
      <vt:lpstr>Plan1!Titulos_de_impressao</vt:lpstr>
      <vt:lpstr>teste!Titulos_de_impressao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Dayana Pereira</dc:creator>
  <cp:lastModifiedBy>SRTE/RR - Mauricio Krepsky Fagundes</cp:lastModifiedBy>
  <cp:lastPrinted>2018-04-10T17:41:59Z</cp:lastPrinted>
  <dcterms:created xsi:type="dcterms:W3CDTF">2017-06-22T17:33:11Z</dcterms:created>
  <dcterms:modified xsi:type="dcterms:W3CDTF">2018-04-13T21:13:32Z</dcterms:modified>
</cp:coreProperties>
</file>