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91914\Documents\Imarticsu Learning\IMARTICUS LEARNING STUDY MATERIALS\5. Machine Learning\3. Decision Tree\"/>
    </mc:Choice>
  </mc:AlternateContent>
  <xr:revisionPtr revIDLastSave="0" documentId="13_ncr:1_{3C6F0CF1-0AAE-4F2F-A52A-97C5296E96AB}" xr6:coauthVersionLast="47" xr6:coauthVersionMax="47" xr10:uidLastSave="{00000000-0000-0000-0000-000000000000}"/>
  <bookViews>
    <workbookView xWindow="-108" yWindow="-108" windowWidth="23256" windowHeight="12456" xr2:uid="{00000000-000D-0000-FFFF-FFFF00000000}"/>
  </bookViews>
  <sheets>
    <sheet name="ID 3 (Iterative Dichotomiser)" sheetId="1" r:id="rId1"/>
    <sheet name="C 4.5 (Successor of ID3)" sheetId="2" r:id="rId2"/>
    <sheet name="CART (Classification Regressio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3" i="2" l="1"/>
  <c r="E60" i="2"/>
  <c r="E54" i="2"/>
  <c r="C28" i="2"/>
  <c r="D67" i="2" s="1"/>
  <c r="E77" i="2" s="1"/>
  <c r="E102" i="1"/>
  <c r="E96" i="1"/>
  <c r="Y72" i="1"/>
  <c r="Y73" i="1"/>
  <c r="AB73" i="1"/>
  <c r="AB72" i="1"/>
  <c r="U73" i="1"/>
  <c r="U72" i="1"/>
  <c r="R73" i="1"/>
  <c r="R72" i="1"/>
  <c r="N73" i="1"/>
  <c r="N72" i="1"/>
  <c r="L73" i="1"/>
  <c r="L72" i="1"/>
  <c r="J73" i="1"/>
  <c r="J72" i="1"/>
  <c r="G73" i="1"/>
  <c r="G72" i="1"/>
  <c r="E73" i="1"/>
  <c r="E72" i="1"/>
  <c r="C73" i="1"/>
  <c r="C72" i="1"/>
  <c r="E59" i="1"/>
  <c r="D109" i="1" s="1"/>
</calcChain>
</file>

<file path=xl/sharedStrings.xml><?xml version="1.0" encoding="utf-8"?>
<sst xmlns="http://schemas.openxmlformats.org/spreadsheetml/2006/main" count="917" uniqueCount="244">
  <si>
    <t>Decision Tree</t>
  </si>
  <si>
    <t>List down Some popular algorithm used for deriving decision tree along with their attribute selection measure</t>
  </si>
  <si>
    <t>3. CART [Classification and Regression Tree] :- Uses Gini index as  attribute selection measure</t>
  </si>
  <si>
    <t>1. ID 3 [ Iterative Dichotomiser] :-  Uses Entropy and Information Gain as attribute as a selection measure</t>
  </si>
  <si>
    <t>2. C 4.5 [successor of ID 3] :- uses Entropy and Gain Ratio as attribute selection measure</t>
  </si>
  <si>
    <t>Day</t>
  </si>
  <si>
    <t>Outlook</t>
  </si>
  <si>
    <t>Temp.</t>
  </si>
  <si>
    <t>Humidity</t>
  </si>
  <si>
    <t>Wind</t>
  </si>
  <si>
    <t>Decision</t>
  </si>
  <si>
    <t>Sunny</t>
  </si>
  <si>
    <t>Hot</t>
  </si>
  <si>
    <t>High</t>
  </si>
  <si>
    <t>Weak</t>
  </si>
  <si>
    <t>No</t>
  </si>
  <si>
    <t>Strong</t>
  </si>
  <si>
    <t>Overcast</t>
  </si>
  <si>
    <t>Yes</t>
  </si>
  <si>
    <t>Rain</t>
  </si>
  <si>
    <t>Mild</t>
  </si>
  <si>
    <t>Cool</t>
  </si>
  <si>
    <t>Normal</t>
  </si>
  <si>
    <t>We can summarize the ID3 algorithm as illustrated below</t>
  </si>
  <si>
    <t xml:space="preserve">Gain(S, A) = Entropy(S) – ∑ [ p(S|A) . Entropy(S|A) ]
</t>
  </si>
  <si>
    <r>
      <t>Entropy(S) = ∑ – p(I) . log</t>
    </r>
    <r>
      <rPr>
        <b/>
        <sz val="8"/>
        <color rgb="FF555555"/>
        <rFont val="Arial"/>
        <family val="2"/>
      </rPr>
      <t>2</t>
    </r>
    <r>
      <rPr>
        <b/>
        <sz val="10"/>
        <color rgb="FF555555"/>
        <rFont val="Arial"/>
        <family val="2"/>
      </rPr>
      <t>p(I)</t>
    </r>
  </si>
  <si>
    <t>Entropy is used for checking the impurity or uncertainty present in the data. The Entropy is 0 when the dataset is completely homogeneous, meaning that each instance belongs to the same class. It is the lowest entropy indicating no uncertainty in the dataset sample. When the dataset is equally divided between multiple classes, the entropy is at its maximum value. Therefore, entropy is highest when the distribution of class labels is even, indicating maximum uncertainty in the dataset sample. Entropy is used to evaluate the quality of a split. When the Entropy is zero then the sample is completely homogenous and Entropy is One when the sample is equally divided between different classes.</t>
  </si>
  <si>
    <t>Information Gain</t>
  </si>
  <si>
    <t xml:space="preserve">Entropy </t>
  </si>
  <si>
    <t xml:space="preserve">Information Gain indicates how much information a particular feature/ variable give us about the final outcome.  It measures the reduction in Entropy before and after split on a subset, The more the information gain the better the model, </t>
  </si>
  <si>
    <t>( or )</t>
  </si>
  <si>
    <t>Entropy</t>
  </si>
  <si>
    <t>We need to calculate the entropy first. Decision column consists of 14 instances and includes two labels: yes and no. There are 9 decisions labeled yes, and 5 decisions labeled no.</t>
  </si>
  <si>
    <r>
      <t>Entropy(Decision) = – p(Yes) . log</t>
    </r>
    <r>
      <rPr>
        <sz val="8"/>
        <color rgb="FF555555"/>
        <rFont val="Arial"/>
        <family val="2"/>
      </rPr>
      <t>2</t>
    </r>
    <r>
      <rPr>
        <sz val="10"/>
        <color rgb="FF555555"/>
        <rFont val="Arial"/>
        <family val="2"/>
      </rPr>
      <t>p(Yes) – p(No) . log</t>
    </r>
    <r>
      <rPr>
        <sz val="8"/>
        <color rgb="FF555555"/>
        <rFont val="Arial"/>
        <family val="2"/>
      </rPr>
      <t>2</t>
    </r>
    <r>
      <rPr>
        <sz val="10"/>
        <color rgb="FF555555"/>
        <rFont val="Arial"/>
        <family val="2"/>
      </rPr>
      <t>p(No)</t>
    </r>
  </si>
  <si>
    <r>
      <t>Entropy(Decision) = – (9/14) . log</t>
    </r>
    <r>
      <rPr>
        <sz val="8"/>
        <color rgb="FF555555"/>
        <rFont val="Arial"/>
        <family val="2"/>
      </rPr>
      <t>2</t>
    </r>
    <r>
      <rPr>
        <sz val="10"/>
        <color rgb="FF555555"/>
        <rFont val="Arial"/>
        <family val="2"/>
      </rPr>
      <t>(9/14) – (5/14) . log</t>
    </r>
    <r>
      <rPr>
        <sz val="8"/>
        <color rgb="FF555555"/>
        <rFont val="Arial"/>
        <family val="2"/>
      </rPr>
      <t>2</t>
    </r>
    <r>
      <rPr>
        <sz val="10"/>
        <color rgb="FF555555"/>
        <rFont val="Arial"/>
        <family val="2"/>
      </rPr>
      <t>(5/14) = 0.940</t>
    </r>
  </si>
  <si>
    <t xml:space="preserve">Entropy (Decision) = </t>
  </si>
  <si>
    <t xml:space="preserve">Use Case:- Forecast whether the match will be played or not according to the weather condition </t>
  </si>
  <si>
    <t>Now will see all the posible combination to perfrom the decision tree which root node is best for building the model. So we are going to perfrom the information gain for each variable as a root nood</t>
  </si>
  <si>
    <t xml:space="preserve">While selecting the decision tree root node should be more significant </t>
  </si>
  <si>
    <t>yes =</t>
  </si>
  <si>
    <t>No =</t>
  </si>
  <si>
    <t>Storng</t>
  </si>
  <si>
    <t>Impure subsplit</t>
  </si>
  <si>
    <t>Pure subsplit</t>
  </si>
  <si>
    <t>These many can be possible root node, Now will find the information gain for each selecting root node variables, The variable which results in highest information gain must be choosen as an best variable to splits the data</t>
  </si>
  <si>
    <t>Information Gain of Attribute Windy</t>
  </si>
  <si>
    <t>From the total 14 instances we have</t>
  </si>
  <si>
    <t>* 6 instance 'Strong'  ---&gt;  (yes - 3, No -3)</t>
  </si>
  <si>
    <t>* 8 instance 'Weak'   ---&gt; (yes - 6, No - 2)</t>
  </si>
  <si>
    <t>Gain(Decision, Wind) = Entropy(Decision) – ∑ [ p(Decision|Wind) . Entropy(Decision|Wind) ]</t>
  </si>
  <si>
    <t>Wind attribute has two labels: weak and strong. We would reflect it to the formula.</t>
  </si>
  <si>
    <r>
      <t>1- Entropy(Decision|Wind=Weak) = – p(No) . log</t>
    </r>
    <r>
      <rPr>
        <sz val="8"/>
        <color rgb="FF555555"/>
        <rFont val="Arial"/>
        <family val="2"/>
      </rPr>
      <t>2</t>
    </r>
    <r>
      <rPr>
        <sz val="10"/>
        <color rgb="FF555555"/>
        <rFont val="Arial"/>
        <family val="2"/>
      </rPr>
      <t>p(No) – p(Yes) . log</t>
    </r>
    <r>
      <rPr>
        <sz val="8"/>
        <color rgb="FF555555"/>
        <rFont val="Arial"/>
        <family val="2"/>
      </rPr>
      <t>2</t>
    </r>
    <r>
      <rPr>
        <sz val="10"/>
        <color rgb="FF555555"/>
        <rFont val="Arial"/>
        <family val="2"/>
      </rPr>
      <t>p(Yes)</t>
    </r>
  </si>
  <si>
    <t>Entropy(Decision|Wind=Weak) =</t>
  </si>
  <si>
    <t>Wind = Week</t>
  </si>
  <si>
    <t>Wind = Strong</t>
  </si>
  <si>
    <t>Gain(Decision, Wind) = Entropy(Decision) – [ p(Decision|Wind=Weak) . Entropy(Decision|Wind=Weak) ] – [ p(Decision|Wind=Strong) . Entropy(Decision|Wind=Strong) ]</t>
  </si>
  <si>
    <r>
      <t>1- Entropy(Decision|Wind=Strong) = – p(No) . log</t>
    </r>
    <r>
      <rPr>
        <sz val="8"/>
        <color rgb="FF555555"/>
        <rFont val="Arial"/>
        <family val="2"/>
      </rPr>
      <t>2</t>
    </r>
    <r>
      <rPr>
        <sz val="10"/>
        <color rgb="FF555555"/>
        <rFont val="Arial"/>
        <family val="2"/>
      </rPr>
      <t>p(No) – p(Yes) . log</t>
    </r>
    <r>
      <rPr>
        <sz val="8"/>
        <color rgb="FF555555"/>
        <rFont val="Arial"/>
        <family val="2"/>
      </rPr>
      <t>2</t>
    </r>
    <r>
      <rPr>
        <sz val="10"/>
        <color rgb="FF555555"/>
        <rFont val="Arial"/>
        <family val="2"/>
      </rPr>
      <t>p(Yes)</t>
    </r>
  </si>
  <si>
    <r>
      <t>2- Entropy(Decision|Wind=Strong) = – (3/6) . log</t>
    </r>
    <r>
      <rPr>
        <sz val="8"/>
        <color rgb="FF555555"/>
        <rFont val="Arial"/>
        <family val="2"/>
      </rPr>
      <t>2</t>
    </r>
    <r>
      <rPr>
        <sz val="10"/>
        <color rgb="FF555555"/>
        <rFont val="Arial"/>
        <family val="2"/>
      </rPr>
      <t>(3/6) – (3/6) . log</t>
    </r>
    <r>
      <rPr>
        <sz val="8"/>
        <color rgb="FF555555"/>
        <rFont val="Arial"/>
        <family val="2"/>
      </rPr>
      <t>2</t>
    </r>
    <r>
      <rPr>
        <sz val="10"/>
        <color rgb="FF555555"/>
        <rFont val="Arial"/>
        <family val="2"/>
      </rPr>
      <t>(3/6) = 1</t>
    </r>
  </si>
  <si>
    <r>
      <t>2- Entropy(Decision|Wind=Weak) = – (2/8) . log</t>
    </r>
    <r>
      <rPr>
        <sz val="8"/>
        <color rgb="FF555555"/>
        <rFont val="Arial"/>
        <family val="2"/>
      </rPr>
      <t>2</t>
    </r>
    <r>
      <rPr>
        <sz val="10"/>
        <color rgb="FF555555"/>
        <rFont val="Arial"/>
        <family val="2"/>
      </rPr>
      <t>(2/8) – (6/8) . log</t>
    </r>
    <r>
      <rPr>
        <sz val="8"/>
        <color rgb="FF555555"/>
        <rFont val="Arial"/>
        <family val="2"/>
      </rPr>
      <t>2</t>
    </r>
    <r>
      <rPr>
        <sz val="10"/>
        <color rgb="FF555555"/>
        <rFont val="Arial"/>
        <family val="2"/>
      </rPr>
      <t>(6/8)</t>
    </r>
  </si>
  <si>
    <t>Entropy(Decision|Wind=Strong) =</t>
  </si>
  <si>
    <t>Now, we can turn back to Gain(Decision, Wind) equation.</t>
  </si>
  <si>
    <t>Gain(Decision, Wind) =</t>
  </si>
  <si>
    <t xml:space="preserve">0.940 – [ (8/14) . 0.811 ] – [ (6/14). 1] </t>
  </si>
  <si>
    <t>Calculations for wind column is over. Now, we need to apply same calculations for other columns to find the most dominant factor on decision.</t>
  </si>
  <si>
    <t>Other factors on decision</t>
  </si>
  <si>
    <t>We have applied similar calculation on the other columns.</t>
  </si>
  <si>
    <t>1- Gain(Decision, Outlook) = 0.246</t>
  </si>
  <si>
    <t>2- Gain(Decision, Temperature) = 0.029</t>
  </si>
  <si>
    <t>3- Gain(Decision, Humidity) = 0.151</t>
  </si>
  <si>
    <t>As seen, outlook factor on decision produces the highest score. That’s why, outlook decision will appear in the root node of the tree.</t>
  </si>
  <si>
    <t>Now, we need to test dataset for custom subsets of outlook attribute.</t>
  </si>
  <si>
    <t>Overcast outlook on decision</t>
  </si>
  <si>
    <t>Basically, decision will always be yes if outlook were overcast.</t>
  </si>
  <si>
    <t>Sunny outlook on decision</t>
  </si>
  <si>
    <t>Here, there are 5 instances for sunny outlook. Decision would be probably 3/5 percent no, 2/5 percent yes.</t>
  </si>
  <si>
    <t>1- Gain(Outlook=Sunny|Temperature) = 0.570</t>
  </si>
  <si>
    <t>2- Gain(Outlook=Sunny|Humidity) = 0.970</t>
  </si>
  <si>
    <t>3- Gain(Outlook=Sunny|Wind) = 0.019</t>
  </si>
  <si>
    <t xml:space="preserve">Now, humidity is the decision because it produces the highest score if outlook were sunny.
</t>
  </si>
  <si>
    <t>At this point, decision will always be no if humidity were high.</t>
  </si>
  <si>
    <t>On the other hand, decision will always be yes if humidity were normal</t>
  </si>
  <si>
    <t>Finally, it means that we need to check the humidity and decide if outlook were sunny.</t>
  </si>
  <si>
    <t>Rain outlook on decision</t>
  </si>
  <si>
    <t>1- Gain(Outlook=Rain | Temperature) = 0.01997309402197489</t>
  </si>
  <si>
    <t>2- Gain(Outlook=Rain | Humidity) = 0.01997309402197489</t>
  </si>
  <si>
    <t>3- Gain(Outlook=Rain | Wind) = 0.9709505944546686</t>
  </si>
  <si>
    <t>Here, wind produces the highest score if outlook were rain. That’s why, we need to check wind attribute in 2nd level if outlook were rain.</t>
  </si>
  <si>
    <t>So, it is revealed that decision will always be yes if wind were weak and outlook were rain.</t>
  </si>
  <si>
    <t>What’s more, decision will be always no if wind were strong and outlook were rain.</t>
  </si>
  <si>
    <t>So, decision tree construction is over. We can use the following rules for decisioning.</t>
  </si>
  <si>
    <t>C 4.5 [successor of ID 3] :- uses Entropy and Gain Ratio as attribute selection measure</t>
  </si>
  <si>
    <t>We are going to create a decision table for the following dataset. It informs about decision making factors to play tennis at outside for previous 14 days. The dataset might be familiar from the ID3. The difference is that temperature and humidity columns have continuous values instead of category.</t>
  </si>
  <si>
    <t>We will do what we have done in ID3 example. Firstly, we need to calculate global entropy. There are 14 examples; 9 instances refer to Yes decision, and 5 instances refer to No decision.</t>
  </si>
  <si>
    <t>In ID3 algorithm, we’ve calculated gains for each attribute. Here, we need to calculate gain ratios instead of gains.</t>
  </si>
  <si>
    <t>GainRatio(A) = Gain(A) / SplitInfo(A)</t>
  </si>
  <si>
    <r>
      <t>SplitInfo(A) = -∑ |Dj|/|D| x log</t>
    </r>
    <r>
      <rPr>
        <sz val="8"/>
        <color rgb="FF555555"/>
        <rFont val="Arial"/>
        <family val="2"/>
      </rPr>
      <t>2</t>
    </r>
    <r>
      <rPr>
        <sz val="10"/>
        <color rgb="FF555555"/>
        <rFont val="Arial"/>
        <family val="2"/>
      </rPr>
      <t>|Dj|/|D|</t>
    </r>
  </si>
  <si>
    <t>Wind Attribute</t>
  </si>
  <si>
    <t>Wind is a nominal attribute. Its possible values are weak and strong.</t>
  </si>
  <si>
    <t>There are 8 decisions for weak wind, and 6 decisions for strong wind.</t>
  </si>
  <si>
    <r>
      <t>SplitInfo(Decision, Wind) = -(8/14).log</t>
    </r>
    <r>
      <rPr>
        <sz val="8"/>
        <color rgb="FF555555"/>
        <rFont val="Arial"/>
        <family val="2"/>
      </rPr>
      <t>2</t>
    </r>
    <r>
      <rPr>
        <sz val="10"/>
        <color rgb="FF555555"/>
        <rFont val="Arial"/>
        <family val="2"/>
      </rPr>
      <t>(8/14) – (6/14).log</t>
    </r>
    <r>
      <rPr>
        <sz val="8"/>
        <color rgb="FF555555"/>
        <rFont val="Arial"/>
        <family val="2"/>
      </rPr>
      <t>2</t>
    </r>
    <r>
      <rPr>
        <sz val="10"/>
        <color rgb="FF555555"/>
        <rFont val="Arial"/>
        <family val="2"/>
      </rPr>
      <t xml:space="preserve">(6/14) </t>
    </r>
  </si>
  <si>
    <t xml:space="preserve">SplitInfo(Decision, Wind) = 0.461 + 0.524 </t>
  </si>
  <si>
    <t xml:space="preserve">SplitInfo(Decision, Wind) = </t>
  </si>
  <si>
    <t xml:space="preserve">GainRatio(Decision, Wind) = Gain(Decision, Wind) / SplitInfo(Decision, Wind) </t>
  </si>
  <si>
    <t>GainRatio(Decision, Wind) =</t>
  </si>
  <si>
    <t xml:space="preserve">GainRatio(Decision, Wind) = 0.049 / 0.985 </t>
  </si>
  <si>
    <t>Outlook Attribute</t>
  </si>
  <si>
    <t>Outlook is a nominal attribute, too. Its possible values are sunny, overcast and rain.</t>
  </si>
  <si>
    <t xml:space="preserve">Gain(Decision, Outlook) = Entropy(Decision) – ∑ ( p(Decision|Outlook) . Entropy(Decision|Outlook) ) </t>
  </si>
  <si>
    <t>Gain(Decision, Outlook) = Gain(Decision, Outlook) = Entropy(Decision) – p(Decision|Outlook=Sunny) . Entropy(Decision|Outlook=Sunny) – p(Decision|Outlook=Overcast) . Entropy(Decision|Outlook=Overcast) – p(Decision|Outlook=Rain) . Entropy(Decision|Outlook=Rain)</t>
  </si>
  <si>
    <t>There are 5 sunny instances. 3 of them are concluded as no, 2 of them are concluded as yes.</t>
  </si>
  <si>
    <r>
      <t>Entropy(Decision|Outlook=Sunny) = – p(No) . log</t>
    </r>
    <r>
      <rPr>
        <sz val="8"/>
        <color rgb="FF555555"/>
        <rFont val="Arial"/>
        <family val="2"/>
      </rPr>
      <t>2</t>
    </r>
    <r>
      <rPr>
        <sz val="10"/>
        <color rgb="FF555555"/>
        <rFont val="Arial"/>
        <family val="2"/>
      </rPr>
      <t>p(No) – p(Yes) . log</t>
    </r>
    <r>
      <rPr>
        <sz val="8"/>
        <color rgb="FF555555"/>
        <rFont val="Arial"/>
        <family val="2"/>
      </rPr>
      <t>2</t>
    </r>
    <r>
      <rPr>
        <sz val="10"/>
        <color rgb="FF555555"/>
        <rFont val="Arial"/>
        <family val="2"/>
      </rPr>
      <t>p(Yes)</t>
    </r>
  </si>
  <si>
    <t xml:space="preserve">Entropy(Decision|Outlook=Sunny) =  = -(3/5).log2(3/5) – (2/5).log2(2/5) </t>
  </si>
  <si>
    <t xml:space="preserve">Entropy(Decision|Outlook=Sunny)  = 0.441 + 0.528 </t>
  </si>
  <si>
    <t>Entropy(Decision|Outlook=Sunny) = 0.970</t>
  </si>
  <si>
    <r>
      <t>Entropy(Decision|Outlook=Overcast) = – p(No) . log</t>
    </r>
    <r>
      <rPr>
        <sz val="8"/>
        <color theme="1"/>
        <rFont val="Calibri"/>
        <family val="2"/>
        <scheme val="minor"/>
      </rPr>
      <t>2</t>
    </r>
    <r>
      <rPr>
        <sz val="11"/>
        <color theme="1"/>
        <rFont val="Calibri"/>
        <family val="2"/>
        <scheme val="minor"/>
      </rPr>
      <t>p(No) – p(Yes) . log</t>
    </r>
    <r>
      <rPr>
        <sz val="8"/>
        <color theme="1"/>
        <rFont val="Calibri"/>
        <family val="2"/>
        <scheme val="minor"/>
      </rPr>
      <t>2</t>
    </r>
    <r>
      <rPr>
        <sz val="11"/>
        <color theme="1"/>
        <rFont val="Calibri"/>
        <family val="2"/>
        <scheme val="minor"/>
      </rPr>
      <t>p(Yes) = -(0/4).log</t>
    </r>
    <r>
      <rPr>
        <sz val="8"/>
        <color theme="1"/>
        <rFont val="Calibri"/>
        <family val="2"/>
        <scheme val="minor"/>
      </rPr>
      <t>2</t>
    </r>
    <r>
      <rPr>
        <sz val="11"/>
        <color theme="1"/>
        <rFont val="Calibri"/>
        <family val="2"/>
        <scheme val="minor"/>
      </rPr>
      <t>(0/4) – (4/4).log</t>
    </r>
    <r>
      <rPr>
        <sz val="8"/>
        <color theme="1"/>
        <rFont val="Calibri"/>
        <family val="2"/>
        <scheme val="minor"/>
      </rPr>
      <t>2</t>
    </r>
    <r>
      <rPr>
        <sz val="11"/>
        <color theme="1"/>
        <rFont val="Calibri"/>
        <family val="2"/>
        <scheme val="minor"/>
      </rPr>
      <t>(4/4) = 0</t>
    </r>
  </si>
  <si>
    <r>
      <t>Entropy(Decision|Outlook=Rain) = – p(No) . log</t>
    </r>
    <r>
      <rPr>
        <sz val="8"/>
        <color rgb="FF555555"/>
        <rFont val="Arial"/>
        <family val="2"/>
      </rPr>
      <t>2</t>
    </r>
    <r>
      <rPr>
        <sz val="10"/>
        <color rgb="FF555555"/>
        <rFont val="Arial"/>
        <family val="2"/>
      </rPr>
      <t>p(No) – p(Yes) . log</t>
    </r>
    <r>
      <rPr>
        <sz val="8"/>
        <color rgb="FF555555"/>
        <rFont val="Arial"/>
        <family val="2"/>
      </rPr>
      <t>2</t>
    </r>
    <r>
      <rPr>
        <sz val="10"/>
        <color rgb="FF555555"/>
        <rFont val="Arial"/>
        <family val="2"/>
      </rPr>
      <t>p(Yes) = -(2/5).log</t>
    </r>
    <r>
      <rPr>
        <sz val="8"/>
        <color rgb="FF555555"/>
        <rFont val="Arial"/>
        <family val="2"/>
      </rPr>
      <t>2</t>
    </r>
    <r>
      <rPr>
        <sz val="10"/>
        <color rgb="FF555555"/>
        <rFont val="Arial"/>
        <family val="2"/>
      </rPr>
      <t>(2/5) – (3/5).log</t>
    </r>
    <r>
      <rPr>
        <sz val="8"/>
        <color rgb="FF555555"/>
        <rFont val="Arial"/>
        <family val="2"/>
      </rPr>
      <t>2</t>
    </r>
    <r>
      <rPr>
        <sz val="10"/>
        <color rgb="FF555555"/>
        <rFont val="Arial"/>
        <family val="2"/>
      </rPr>
      <t>(3/5) = 0.528 + 0.441 = 0.970</t>
    </r>
  </si>
  <si>
    <t>Gain(Decision, Outlook) = 0.940 – (5/14).(0.970) – (4/14).(0) – (5/14).(0.970) – (5/14).(0.970) = 0.246</t>
  </si>
  <si>
    <t>There are 5 instances for sunny, 4 instances for overcast and 5 instances for rain</t>
  </si>
  <si>
    <r>
      <t>SplitInfo(Decision, Outlook) = -(5/14).log</t>
    </r>
    <r>
      <rPr>
        <sz val="8"/>
        <color rgb="FF555555"/>
        <rFont val="Arial"/>
        <family val="2"/>
      </rPr>
      <t>2</t>
    </r>
    <r>
      <rPr>
        <sz val="10"/>
        <color rgb="FF555555"/>
        <rFont val="Arial"/>
        <family val="2"/>
      </rPr>
      <t>(5/14) -(4/14).log</t>
    </r>
    <r>
      <rPr>
        <sz val="8"/>
        <color rgb="FF555555"/>
        <rFont val="Arial"/>
        <family val="2"/>
      </rPr>
      <t>2</t>
    </r>
    <r>
      <rPr>
        <sz val="10"/>
        <color rgb="FF555555"/>
        <rFont val="Arial"/>
        <family val="2"/>
      </rPr>
      <t>(4/14) -(5/14).log</t>
    </r>
    <r>
      <rPr>
        <sz val="8"/>
        <color rgb="FF555555"/>
        <rFont val="Arial"/>
        <family val="2"/>
      </rPr>
      <t>2</t>
    </r>
    <r>
      <rPr>
        <sz val="10"/>
        <color rgb="FF555555"/>
        <rFont val="Arial"/>
        <family val="2"/>
      </rPr>
      <t>(5/14) = 1.577</t>
    </r>
  </si>
  <si>
    <t>GainRatio(Decision, Outlook) = Gain(Decision, Outlook)/SplitInfo(Decision, Outlook) = 0.246/1.577 = 0.155</t>
  </si>
  <si>
    <t>Humidity Attribute</t>
  </si>
  <si>
    <t>As an exception, humidity is a continuous attribute. We need to convert continuous values to nominal ones. C4.5 proposes to perform binary split based on a threshold value. Threshold should be a value which offers maximum gain for that attribute. Let’s focus on humidity attribute. Firstly, we need to sort humidity values smallest to largest (Ascending order).</t>
  </si>
  <si>
    <t>Now, we need to iterate on all humidity values and seperate dataset into two parts as instances less than or equal to current value, and instances greater than the current value. We would calculate the gain or gain ratio for every step. The value which maximizes the gain would be the threshold.</t>
  </si>
  <si>
    <t>Check 65 as a threshold for humidity</t>
  </si>
  <si>
    <r>
      <t>Entropy(Decision|Humidity&lt;=65) = – p(No) . log</t>
    </r>
    <r>
      <rPr>
        <sz val="8"/>
        <color rgb="FF555555"/>
        <rFont val="Arial"/>
        <family val="2"/>
      </rPr>
      <t>2</t>
    </r>
    <r>
      <rPr>
        <sz val="10"/>
        <color rgb="FF555555"/>
        <rFont val="Arial"/>
        <family val="2"/>
      </rPr>
      <t>p(No) – p(Yes) . log</t>
    </r>
    <r>
      <rPr>
        <sz val="8"/>
        <color rgb="FF555555"/>
        <rFont val="Arial"/>
        <family val="2"/>
      </rPr>
      <t>2</t>
    </r>
    <r>
      <rPr>
        <sz val="10"/>
        <color rgb="FF555555"/>
        <rFont val="Arial"/>
        <family val="2"/>
      </rPr>
      <t>p(Yes) = -(0/1).log</t>
    </r>
    <r>
      <rPr>
        <sz val="8"/>
        <color rgb="FF555555"/>
        <rFont val="Arial"/>
        <family val="2"/>
      </rPr>
      <t>2</t>
    </r>
    <r>
      <rPr>
        <sz val="10"/>
        <color rgb="FF555555"/>
        <rFont val="Arial"/>
        <family val="2"/>
      </rPr>
      <t>(0/1) – (1/1).log</t>
    </r>
    <r>
      <rPr>
        <sz val="8"/>
        <color rgb="FF555555"/>
        <rFont val="Arial"/>
        <family val="2"/>
      </rPr>
      <t>2</t>
    </r>
    <r>
      <rPr>
        <sz val="10"/>
        <color rgb="FF555555"/>
        <rFont val="Arial"/>
        <family val="2"/>
      </rPr>
      <t>(1/1) = 0</t>
    </r>
  </si>
  <si>
    <r>
      <t>Entropy(Decision|Humidity&gt;65) = -(5/13).log</t>
    </r>
    <r>
      <rPr>
        <sz val="8"/>
        <color rgb="FF555555"/>
        <rFont val="Arial"/>
        <family val="2"/>
      </rPr>
      <t>2</t>
    </r>
    <r>
      <rPr>
        <sz val="10"/>
        <color rgb="FF555555"/>
        <rFont val="Arial"/>
        <family val="2"/>
      </rPr>
      <t>(5/13) – (8/13).log</t>
    </r>
    <r>
      <rPr>
        <sz val="8"/>
        <color rgb="FF555555"/>
        <rFont val="Arial"/>
        <family val="2"/>
      </rPr>
      <t>2</t>
    </r>
    <r>
      <rPr>
        <sz val="10"/>
        <color rgb="FF555555"/>
        <rFont val="Arial"/>
        <family val="2"/>
      </rPr>
      <t>(8/13) =0.530 + 0.431 = 0.961</t>
    </r>
  </si>
  <si>
    <t xml:space="preserve">Gain(Decision, Humidity&lt;&gt; 65) = 0.940 – (1/14).0 – (13/14).(0.961) = 0.048
</t>
  </si>
  <si>
    <t>* The statement above refers to that what would branch of decision tree be for less than or equal to 65, and greater than 65. It does not refer to that humidity is not equal to 65!</t>
  </si>
  <si>
    <r>
      <t>SplitInfo(Decision, Humidity&lt;&gt; 65) = -(1/14).log</t>
    </r>
    <r>
      <rPr>
        <sz val="8"/>
        <color rgb="FF555555"/>
        <rFont val="Arial"/>
        <family val="2"/>
      </rPr>
      <t>2</t>
    </r>
    <r>
      <rPr>
        <sz val="10"/>
        <color rgb="FF555555"/>
        <rFont val="Arial"/>
        <family val="2"/>
      </rPr>
      <t>(1/14) -(13/14).log</t>
    </r>
    <r>
      <rPr>
        <sz val="8"/>
        <color rgb="FF555555"/>
        <rFont val="Arial"/>
        <family val="2"/>
      </rPr>
      <t>2</t>
    </r>
    <r>
      <rPr>
        <sz val="10"/>
        <color rgb="FF555555"/>
        <rFont val="Arial"/>
        <family val="2"/>
      </rPr>
      <t>(13/14) = 0.371</t>
    </r>
  </si>
  <si>
    <t>GainRatio(Decision, Humidity&lt;&gt; 65) = 0.126</t>
  </si>
  <si>
    <t>Check 70 as a threshold for humidity</t>
  </si>
  <si>
    <r>
      <t>Entropy(Decision|Humidity&lt;=70) = – (1/4).log</t>
    </r>
    <r>
      <rPr>
        <sz val="8"/>
        <color rgb="FF555555"/>
        <rFont val="Arial"/>
        <family val="2"/>
      </rPr>
      <t>2</t>
    </r>
    <r>
      <rPr>
        <sz val="10"/>
        <color rgb="FF555555"/>
        <rFont val="Arial"/>
        <family val="2"/>
      </rPr>
      <t>(1/4) – (3/4).log</t>
    </r>
    <r>
      <rPr>
        <sz val="8"/>
        <color rgb="FF555555"/>
        <rFont val="Arial"/>
        <family val="2"/>
      </rPr>
      <t>2</t>
    </r>
    <r>
      <rPr>
        <sz val="10"/>
        <color rgb="FF555555"/>
        <rFont val="Arial"/>
        <family val="2"/>
      </rPr>
      <t>(3/4) = 0.811</t>
    </r>
  </si>
  <si>
    <r>
      <t>Entropy(Decision|Humidity&gt;70) =  – (4/10).log</t>
    </r>
    <r>
      <rPr>
        <sz val="8"/>
        <color rgb="FF555555"/>
        <rFont val="Arial"/>
        <family val="2"/>
      </rPr>
      <t>2</t>
    </r>
    <r>
      <rPr>
        <sz val="10"/>
        <color rgb="FF555555"/>
        <rFont val="Arial"/>
        <family val="2"/>
      </rPr>
      <t>(4/10) – (6/10).log</t>
    </r>
    <r>
      <rPr>
        <sz val="8"/>
        <color rgb="FF555555"/>
        <rFont val="Arial"/>
        <family val="2"/>
      </rPr>
      <t>2</t>
    </r>
    <r>
      <rPr>
        <sz val="10"/>
        <color rgb="FF555555"/>
        <rFont val="Arial"/>
        <family val="2"/>
      </rPr>
      <t>(6/10) = 0.970</t>
    </r>
  </si>
  <si>
    <t>Gain(Decision, Humidity&lt;&gt; 70) = 0.940 – (4/14).(0.811) – (10/14).(0.970) = 0.940 – 0.231 – 0.692 = 0.014</t>
  </si>
  <si>
    <r>
      <t>SplitInfo(Decision, Humidity&lt;&gt; 70) = -(4/14).log</t>
    </r>
    <r>
      <rPr>
        <sz val="8"/>
        <color rgb="FF555555"/>
        <rFont val="Arial"/>
        <family val="2"/>
      </rPr>
      <t>2</t>
    </r>
    <r>
      <rPr>
        <sz val="10"/>
        <color rgb="FF555555"/>
        <rFont val="Arial"/>
        <family val="2"/>
      </rPr>
      <t>(4/14) -(10/14).log</t>
    </r>
    <r>
      <rPr>
        <sz val="8"/>
        <color rgb="FF555555"/>
        <rFont val="Arial"/>
        <family val="2"/>
      </rPr>
      <t>2</t>
    </r>
    <r>
      <rPr>
        <sz val="10"/>
        <color rgb="FF555555"/>
        <rFont val="Arial"/>
        <family val="2"/>
      </rPr>
      <t>(10/14) = 0.863</t>
    </r>
  </si>
  <si>
    <t>GainRatio(Decision, Humidity&lt;&gt; 70) = 0.016</t>
  </si>
  <si>
    <t>Check 75 as a threshold for humidity</t>
  </si>
  <si>
    <r>
      <t>Entropy(Decision|Humidity&lt;=75) = – (1/5).log</t>
    </r>
    <r>
      <rPr>
        <sz val="8"/>
        <color rgb="FF555555"/>
        <rFont val="Arial"/>
        <family val="2"/>
      </rPr>
      <t>2</t>
    </r>
    <r>
      <rPr>
        <sz val="10"/>
        <color rgb="FF555555"/>
        <rFont val="Arial"/>
        <family val="2"/>
      </rPr>
      <t>(1/5) – (4/5).log</t>
    </r>
    <r>
      <rPr>
        <sz val="8"/>
        <color rgb="FF555555"/>
        <rFont val="Arial"/>
        <family val="2"/>
      </rPr>
      <t>2</t>
    </r>
    <r>
      <rPr>
        <sz val="10"/>
        <color rgb="FF555555"/>
        <rFont val="Arial"/>
        <family val="2"/>
      </rPr>
      <t>(4/5) = 0.721</t>
    </r>
  </si>
  <si>
    <r>
      <t>Entropy(Decision|Humidity&gt;75) = – (4/9).log</t>
    </r>
    <r>
      <rPr>
        <sz val="8"/>
        <color rgb="FF555555"/>
        <rFont val="Arial"/>
        <family val="2"/>
      </rPr>
      <t>2</t>
    </r>
    <r>
      <rPr>
        <sz val="10"/>
        <color rgb="FF555555"/>
        <rFont val="Arial"/>
        <family val="2"/>
      </rPr>
      <t>(4/9) – (5/9).log</t>
    </r>
    <r>
      <rPr>
        <sz val="8"/>
        <color rgb="FF555555"/>
        <rFont val="Arial"/>
        <family val="2"/>
      </rPr>
      <t>2</t>
    </r>
    <r>
      <rPr>
        <sz val="10"/>
        <color rgb="FF555555"/>
        <rFont val="Arial"/>
        <family val="2"/>
      </rPr>
      <t>(5/9) = 0.991</t>
    </r>
  </si>
  <si>
    <t>Gain(Decision, Humidity&lt;&gt; 75) = 0.940 – (5/14).(0.721) – (9/14).(0.991) = 0.940 – 0.2575 – 0.637 = 0.045</t>
  </si>
  <si>
    <r>
      <t>SplitInfo(Decision, Humidity&lt;&gt; 75) = -(5/14).log</t>
    </r>
    <r>
      <rPr>
        <sz val="8"/>
        <color rgb="FF555555"/>
        <rFont val="Arial"/>
        <family val="2"/>
      </rPr>
      <t>2</t>
    </r>
    <r>
      <rPr>
        <sz val="10"/>
        <color rgb="FF555555"/>
        <rFont val="Arial"/>
        <family val="2"/>
      </rPr>
      <t>(4/14) -(9/14).log</t>
    </r>
    <r>
      <rPr>
        <sz val="8"/>
        <color rgb="FF555555"/>
        <rFont val="Arial"/>
        <family val="2"/>
      </rPr>
      <t>2</t>
    </r>
    <r>
      <rPr>
        <sz val="10"/>
        <color rgb="FF555555"/>
        <rFont val="Arial"/>
        <family val="2"/>
      </rPr>
      <t>(10/14) = 0.940</t>
    </r>
  </si>
  <si>
    <t>GainRatio(Decision, Humidity&lt;&gt; 75) = 0.047</t>
  </si>
  <si>
    <t>I think calculation demonstrations are enough. Now, I skip the calculations and write only results.</t>
  </si>
  <si>
    <t>Gain(Decision, Humidity &lt;&gt; 78) =0.090, GainRatio(Decision, Humidity &lt;&gt; 78) =0.090</t>
  </si>
  <si>
    <t>Gain(Decision, Humidity &lt;&gt; 80) = 0.101, GainRatio(Decision, Humidity &lt;&gt; 80) = 0.107</t>
  </si>
  <si>
    <t>Gain(Decision, Humidity &lt;&gt; 85) = 0.024, GainRatio(Decision, Humidity &lt;&gt; 85) = 0.027</t>
  </si>
  <si>
    <t>Gain(Decision, Humidity &lt;&gt; 90) = 0.010, GainRatio(Decision, Humidity &lt;&gt; 90) = 0.016</t>
  </si>
  <si>
    <t>Gain(Decision, Humidity &lt;&gt; 95) = 0.048, GainRatio(Decision, Humidity &lt;&gt; 95) = 0.128</t>
  </si>
  <si>
    <t>Here, I ignore the value 96 as threshold because humidity cannot be greater than this value.</t>
  </si>
  <si>
    <t>As seen, gain maximizes when threshold is equal to 80 for humidity. This means that we need to compare other nominal attributes and comparison of humidity to 80 to create a branch in our tree.</t>
  </si>
  <si>
    <t>Temperature feature is continuous as well. When I apply binary split to temperature for all possible split points, the following decision rule maximizes for both gain and gain ratio.</t>
  </si>
  <si>
    <t>Gain(Decision, Temperature &lt;&gt; 83) = 0.113, GainRatio(Decision, Temperature&lt;&gt; 83) = 0.305</t>
  </si>
  <si>
    <t>Let’s summarize calculated gain and gain ratios. Outlook attribute comes with both maximized gain and gain ratio. This means that we need to put outlook decision in root of decision tree.</t>
  </si>
  <si>
    <t>Attribute</t>
  </si>
  <si>
    <t>Gain</t>
  </si>
  <si>
    <t>GainRatio</t>
  </si>
  <si>
    <t> 0.049</t>
  </si>
  <si>
    <t> 0.246</t>
  </si>
  <si>
    <t> 0.155</t>
  </si>
  <si>
    <t>Humidity &lt;&gt; 80</t>
  </si>
  <si>
    <t> 0.101</t>
  </si>
  <si>
    <t> 0.107</t>
  </si>
  <si>
    <t>Temperature &lt;&gt; 83</t>
  </si>
  <si>
    <t> 0.113</t>
  </si>
  <si>
    <t> 0.305</t>
  </si>
  <si>
    <t>If we will use gain metric, then outlook will be the root node because it has the highest gain value. On the other hand, if we use gain ratio metric, then temperature will be the root node because it has the highest gain ratio value. I prefer to use gain here similar to ID3. As a homework, please try to build a C4.5 decision tree based on gain ratio metric.</t>
  </si>
  <si>
    <t>After then, we would apply similar steps just like as ID3 and create following decision tree. Outlook is put into root node. Now, we should look decisions for different outlook types.</t>
  </si>
  <si>
    <t>Outlook = Sunny</t>
  </si>
  <si>
    <t>We’ve split humidity for greater than 80, and less than or equal to 80. Surprisingly, decisions would be no if humidity is greater than 80 when outlook is sunny. Similarly, decision would be yes if humidity is less than or equal to 80 for sunny outlook.</t>
  </si>
  <si>
    <t>Hum. &gt; 80</t>
  </si>
  <si>
    <t>Outlook = Overcast</t>
  </si>
  <si>
    <t>If outlook is overcast, then no matter temperature, humidity or wind are, decision will always be yes.</t>
  </si>
  <si>
    <t>Outlook = Rain</t>
  </si>
  <si>
    <t>We’ve just filtered rain outlook instances. As seen, decision would be yes when wind is weak, and it would be no if wind is strong.</t>
  </si>
  <si>
    <t>CART (Classification Regression Tree) :- uses Gini index as attribute selection measure, it is used for both regression and classificcation problem statement</t>
  </si>
  <si>
    <t>Gini index</t>
  </si>
  <si>
    <t>Gini index is a metric for classification tasks in CART. It stores sum of squared probabilities of each class. We can formulate it as illustrated below.</t>
  </si>
  <si>
    <r>
      <t>Gini = 1 – Σ (Pi)</t>
    </r>
    <r>
      <rPr>
        <sz val="8"/>
        <color rgb="FF555555"/>
        <rFont val="Arial"/>
        <family val="2"/>
      </rPr>
      <t>2</t>
    </r>
    <r>
      <rPr>
        <sz val="10"/>
        <color rgb="FF555555"/>
        <rFont val="Arial"/>
        <family val="2"/>
      </rPr>
      <t> for i=1 to number of classes</t>
    </r>
  </si>
  <si>
    <t>Outlook is a nominal feature. It can be sunny, overcast or rain. I will summarize the final decisions for outlook feature.</t>
  </si>
  <si>
    <t>Number of instances</t>
  </si>
  <si>
    <r>
      <t>Gini(Outlook=Sunny) = 1 – (2/5)</t>
    </r>
    <r>
      <rPr>
        <sz val="8"/>
        <color rgb="FF555555"/>
        <rFont val="Arial"/>
        <family val="2"/>
      </rPr>
      <t>2</t>
    </r>
    <r>
      <rPr>
        <sz val="10"/>
        <color rgb="FF555555"/>
        <rFont val="Arial"/>
        <family val="2"/>
      </rPr>
      <t> – (3/5)</t>
    </r>
    <r>
      <rPr>
        <sz val="8"/>
        <color rgb="FF555555"/>
        <rFont val="Arial"/>
        <family val="2"/>
      </rPr>
      <t>2</t>
    </r>
    <r>
      <rPr>
        <sz val="10"/>
        <color rgb="FF555555"/>
        <rFont val="Arial"/>
        <family val="2"/>
      </rPr>
      <t> = 1 – 0.16 – 0.36 = 0.48</t>
    </r>
  </si>
  <si>
    <r>
      <t>Gini(Outlook=Overcast) = 1 – (4/4)</t>
    </r>
    <r>
      <rPr>
        <sz val="8"/>
        <color rgb="FF555555"/>
        <rFont val="Arial"/>
        <family val="2"/>
      </rPr>
      <t>2</t>
    </r>
    <r>
      <rPr>
        <sz val="10"/>
        <color rgb="FF555555"/>
        <rFont val="Arial"/>
        <family val="2"/>
      </rPr>
      <t> – (0/4)</t>
    </r>
    <r>
      <rPr>
        <sz val="8"/>
        <color rgb="FF555555"/>
        <rFont val="Arial"/>
        <family val="2"/>
      </rPr>
      <t>2</t>
    </r>
    <r>
      <rPr>
        <sz val="10"/>
        <color rgb="FF555555"/>
        <rFont val="Arial"/>
        <family val="2"/>
      </rPr>
      <t> = 0</t>
    </r>
  </si>
  <si>
    <r>
      <t>Gini(Outlook=Rain) = 1 – (3/5)</t>
    </r>
    <r>
      <rPr>
        <sz val="8"/>
        <color rgb="FF555555"/>
        <rFont val="Arial"/>
        <family val="2"/>
      </rPr>
      <t>2</t>
    </r>
    <r>
      <rPr>
        <sz val="10"/>
        <color rgb="FF555555"/>
        <rFont val="Arial"/>
        <family val="2"/>
      </rPr>
      <t> – (2/5)</t>
    </r>
    <r>
      <rPr>
        <sz val="8"/>
        <color rgb="FF555555"/>
        <rFont val="Arial"/>
        <family val="2"/>
      </rPr>
      <t>2</t>
    </r>
    <r>
      <rPr>
        <sz val="10"/>
        <color rgb="FF555555"/>
        <rFont val="Arial"/>
        <family val="2"/>
      </rPr>
      <t> = 1 – 0.36 – 0.16 = 0.48</t>
    </r>
  </si>
  <si>
    <t>Then, we will calculate weighted sum of gini indexes for outlook feature.</t>
  </si>
  <si>
    <t>Gini(Outlook) = (5/14) x 0.48 + (4/14) x 0 + (5/14) x 0.48 = 0.171 + 0 + 0.171 = 0.342</t>
  </si>
  <si>
    <t>Temperature</t>
  </si>
  <si>
    <t>Similarly, temperature is a nominal feature and it could have 3 different values: Cool, Hot and Mild. Let’s summarize decisions for temperature feature.</t>
  </si>
  <si>
    <r>
      <t>Gini(Temp=Hot) = 1 – (2/4)</t>
    </r>
    <r>
      <rPr>
        <sz val="8"/>
        <color rgb="FF555555"/>
        <rFont val="Arial"/>
        <family val="2"/>
      </rPr>
      <t>2</t>
    </r>
    <r>
      <rPr>
        <sz val="10"/>
        <color rgb="FF555555"/>
        <rFont val="Arial"/>
        <family val="2"/>
      </rPr>
      <t> – (2/4)</t>
    </r>
    <r>
      <rPr>
        <sz val="8"/>
        <color rgb="FF555555"/>
        <rFont val="Arial"/>
        <family val="2"/>
      </rPr>
      <t>2</t>
    </r>
    <r>
      <rPr>
        <sz val="10"/>
        <color rgb="FF555555"/>
        <rFont val="Arial"/>
        <family val="2"/>
      </rPr>
      <t> = 0.5</t>
    </r>
  </si>
  <si>
    <r>
      <t>Gini(Temp=Cool) = 1 – (3/4)</t>
    </r>
    <r>
      <rPr>
        <sz val="8"/>
        <color rgb="FF555555"/>
        <rFont val="Arial"/>
        <family val="2"/>
      </rPr>
      <t>2</t>
    </r>
    <r>
      <rPr>
        <sz val="10"/>
        <color rgb="FF555555"/>
        <rFont val="Arial"/>
        <family val="2"/>
      </rPr>
      <t> – (1/4)</t>
    </r>
    <r>
      <rPr>
        <sz val="8"/>
        <color rgb="FF555555"/>
        <rFont val="Arial"/>
        <family val="2"/>
      </rPr>
      <t>2</t>
    </r>
    <r>
      <rPr>
        <sz val="10"/>
        <color rgb="FF555555"/>
        <rFont val="Arial"/>
        <family val="2"/>
      </rPr>
      <t> = 1 – 0.5625 – 0.0625 = 0.375</t>
    </r>
  </si>
  <si>
    <r>
      <t>Gini(Temp=Mild) = 1 – (4/6)</t>
    </r>
    <r>
      <rPr>
        <sz val="8"/>
        <color rgb="FF555555"/>
        <rFont val="Arial"/>
        <family val="2"/>
      </rPr>
      <t>2</t>
    </r>
    <r>
      <rPr>
        <sz val="10"/>
        <color rgb="FF555555"/>
        <rFont val="Arial"/>
        <family val="2"/>
      </rPr>
      <t> – (2/6)</t>
    </r>
    <r>
      <rPr>
        <sz val="8"/>
        <color rgb="FF555555"/>
        <rFont val="Arial"/>
        <family val="2"/>
      </rPr>
      <t>2</t>
    </r>
    <r>
      <rPr>
        <sz val="10"/>
        <color rgb="FF555555"/>
        <rFont val="Arial"/>
        <family val="2"/>
      </rPr>
      <t> = 1 – 0.444 – 0.111 = 0.445</t>
    </r>
  </si>
  <si>
    <t>We’ll calculate weighted sum of gini index for temperature feature</t>
  </si>
  <si>
    <t>Gini(Temp) = (4/14) x 0.5 + (4/14) x 0.375 + (6/14) x 0.445 = 0.142 + 0.107 + 0.190 = 0.439</t>
  </si>
  <si>
    <t>Humidity is a binary class feature. It can be high or normal.</t>
  </si>
  <si>
    <r>
      <t>Gini(Humidity=High) = 1 – (3/7)</t>
    </r>
    <r>
      <rPr>
        <sz val="8"/>
        <color rgb="FF555555"/>
        <rFont val="Arial"/>
        <family val="2"/>
      </rPr>
      <t>2</t>
    </r>
    <r>
      <rPr>
        <sz val="10"/>
        <color rgb="FF555555"/>
        <rFont val="Arial"/>
        <family val="2"/>
      </rPr>
      <t> – (4/7)</t>
    </r>
    <r>
      <rPr>
        <sz val="8"/>
        <color rgb="FF555555"/>
        <rFont val="Arial"/>
        <family val="2"/>
      </rPr>
      <t>2</t>
    </r>
    <r>
      <rPr>
        <sz val="10"/>
        <color rgb="FF555555"/>
        <rFont val="Arial"/>
        <family val="2"/>
      </rPr>
      <t> = 1 – 0.183 – 0.326 = 0.489</t>
    </r>
  </si>
  <si>
    <r>
      <t>Gini(Humidity=Normal) = 1 – (6/7)</t>
    </r>
    <r>
      <rPr>
        <sz val="8"/>
        <color rgb="FF555555"/>
        <rFont val="Arial"/>
        <family val="2"/>
      </rPr>
      <t>2</t>
    </r>
    <r>
      <rPr>
        <sz val="10"/>
        <color rgb="FF555555"/>
        <rFont val="Arial"/>
        <family val="2"/>
      </rPr>
      <t> – (1/7)</t>
    </r>
    <r>
      <rPr>
        <sz val="8"/>
        <color rgb="FF555555"/>
        <rFont val="Arial"/>
        <family val="2"/>
      </rPr>
      <t>2</t>
    </r>
    <r>
      <rPr>
        <sz val="10"/>
        <color rgb="FF555555"/>
        <rFont val="Arial"/>
        <family val="2"/>
      </rPr>
      <t> = 1 – 0.734 – 0.02 = 0.244</t>
    </r>
  </si>
  <si>
    <t>Weighted sum for humidity feature will be calculated next</t>
  </si>
  <si>
    <t>Gini(Humidity) = (7/14) x 0.489 + (7/14) x 0.244 = 0.367</t>
  </si>
  <si>
    <t>Wind is a binary class similar to humidity. It can be weak and strong.</t>
  </si>
  <si>
    <r>
      <t>Gini(Wind=Weak) = 1 – (6/8)</t>
    </r>
    <r>
      <rPr>
        <sz val="8"/>
        <color rgb="FF555555"/>
        <rFont val="Arial"/>
        <family val="2"/>
      </rPr>
      <t>2</t>
    </r>
    <r>
      <rPr>
        <sz val="10"/>
        <color rgb="FF555555"/>
        <rFont val="Arial"/>
        <family val="2"/>
      </rPr>
      <t> – (2/8)</t>
    </r>
    <r>
      <rPr>
        <sz val="8"/>
        <color rgb="FF555555"/>
        <rFont val="Arial"/>
        <family val="2"/>
      </rPr>
      <t>2</t>
    </r>
    <r>
      <rPr>
        <sz val="10"/>
        <color rgb="FF555555"/>
        <rFont val="Arial"/>
        <family val="2"/>
      </rPr>
      <t> = 1 – 0.5625 – 0.062 = 0.375</t>
    </r>
  </si>
  <si>
    <r>
      <t>Gini(Wind=Strong) = 1 – (3/6)</t>
    </r>
    <r>
      <rPr>
        <sz val="8"/>
        <color rgb="FF555555"/>
        <rFont val="Arial"/>
        <family val="2"/>
      </rPr>
      <t>2</t>
    </r>
    <r>
      <rPr>
        <sz val="10"/>
        <color rgb="FF555555"/>
        <rFont val="Arial"/>
        <family val="2"/>
      </rPr>
      <t> – (3/6)</t>
    </r>
    <r>
      <rPr>
        <sz val="8"/>
        <color rgb="FF555555"/>
        <rFont val="Arial"/>
        <family val="2"/>
      </rPr>
      <t>2</t>
    </r>
    <r>
      <rPr>
        <sz val="10"/>
        <color rgb="FF555555"/>
        <rFont val="Arial"/>
        <family val="2"/>
      </rPr>
      <t> = 1 – 0.25 – 0.25 = 0.5</t>
    </r>
  </si>
  <si>
    <t>Gini(Wind) = (8/14) x 0.375 + (6/14) x 0.5 = 0.428</t>
  </si>
  <si>
    <t>Time to decide</t>
  </si>
  <si>
    <t>We’ve calculated gini index values for each feature. The winner will be outlook feature because its cost is the lowest.</t>
  </si>
  <si>
    <t>Feature</t>
  </si>
  <si>
    <t>We’ll put outlook decision at the top of the tree.</t>
  </si>
  <si>
    <t>You might realize that sub dataset in the overcast leaf has only yes decisions. This means that overcast leaf is over.</t>
  </si>
  <si>
    <t>We will apply same principles to those sub datasets in the following steps.</t>
  </si>
  <si>
    <t>Focus on the sub dataset for sunny outlook. We need to find the gini index scores for temperature, humidity and wind features respectively.</t>
  </si>
  <si>
    <t>Gini of temperature for sunny outlook</t>
  </si>
  <si>
    <r>
      <t>Gini(Outlook=Sunny and Temp.=Hot) = 1 – (0/2)</t>
    </r>
    <r>
      <rPr>
        <sz val="8"/>
        <color rgb="FF555555"/>
        <rFont val="Arial"/>
        <family val="2"/>
      </rPr>
      <t>2</t>
    </r>
    <r>
      <rPr>
        <sz val="10"/>
        <color rgb="FF555555"/>
        <rFont val="Arial"/>
        <family val="2"/>
      </rPr>
      <t> – (2/2)</t>
    </r>
    <r>
      <rPr>
        <sz val="8"/>
        <color rgb="FF555555"/>
        <rFont val="Arial"/>
        <family val="2"/>
      </rPr>
      <t>2</t>
    </r>
    <r>
      <rPr>
        <sz val="10"/>
        <color rgb="FF555555"/>
        <rFont val="Arial"/>
        <family val="2"/>
      </rPr>
      <t> = 0</t>
    </r>
  </si>
  <si>
    <r>
      <t>Gini(Outlook=Sunny and Temp.=Cool) = 1 – (1/1)</t>
    </r>
    <r>
      <rPr>
        <sz val="8"/>
        <color rgb="FF555555"/>
        <rFont val="Arial"/>
        <family val="2"/>
      </rPr>
      <t>2</t>
    </r>
    <r>
      <rPr>
        <sz val="10"/>
        <color rgb="FF555555"/>
        <rFont val="Arial"/>
        <family val="2"/>
      </rPr>
      <t> – (0/1)</t>
    </r>
    <r>
      <rPr>
        <sz val="8"/>
        <color rgb="FF555555"/>
        <rFont val="Arial"/>
        <family val="2"/>
      </rPr>
      <t>2</t>
    </r>
    <r>
      <rPr>
        <sz val="10"/>
        <color rgb="FF555555"/>
        <rFont val="Arial"/>
        <family val="2"/>
      </rPr>
      <t> = 0</t>
    </r>
  </si>
  <si>
    <r>
      <t>Gini(Outlook=Sunny and Temp.=Mild) = 1 – (1/2)</t>
    </r>
    <r>
      <rPr>
        <sz val="8"/>
        <color rgb="FF555555"/>
        <rFont val="Arial"/>
        <family val="2"/>
      </rPr>
      <t>2</t>
    </r>
    <r>
      <rPr>
        <sz val="10"/>
        <color rgb="FF555555"/>
        <rFont val="Arial"/>
        <family val="2"/>
      </rPr>
      <t> – (1/2)</t>
    </r>
    <r>
      <rPr>
        <sz val="8"/>
        <color rgb="FF555555"/>
        <rFont val="Arial"/>
        <family val="2"/>
      </rPr>
      <t>2</t>
    </r>
    <r>
      <rPr>
        <sz val="10"/>
        <color rgb="FF555555"/>
        <rFont val="Arial"/>
        <family val="2"/>
      </rPr>
      <t> = 1 – 0.25 – 0.25 = 0.5</t>
    </r>
  </si>
  <si>
    <t>Gini(Outlook=Sunny and Temp.) = (2/5)x0 + (1/5)x0 + (2/5)x0.5 = 0.2</t>
  </si>
  <si>
    <t>Gini of humidity for sunny outlook</t>
  </si>
  <si>
    <r>
      <t>Gini(Outlook=Sunny and Humidity=High) = 1 – (0/3)</t>
    </r>
    <r>
      <rPr>
        <sz val="8"/>
        <color rgb="FF555555"/>
        <rFont val="Arial"/>
        <family val="2"/>
      </rPr>
      <t>2</t>
    </r>
    <r>
      <rPr>
        <sz val="10"/>
        <color rgb="FF555555"/>
        <rFont val="Arial"/>
        <family val="2"/>
      </rPr>
      <t> – (3/3)</t>
    </r>
    <r>
      <rPr>
        <sz val="8"/>
        <color rgb="FF555555"/>
        <rFont val="Arial"/>
        <family val="2"/>
      </rPr>
      <t>2</t>
    </r>
    <r>
      <rPr>
        <sz val="10"/>
        <color rgb="FF555555"/>
        <rFont val="Arial"/>
        <family val="2"/>
      </rPr>
      <t> = 0</t>
    </r>
  </si>
  <si>
    <r>
      <t>Gini(Outlook=Sunny and Humidity=Normal) = 1 – (2/2)</t>
    </r>
    <r>
      <rPr>
        <sz val="8"/>
        <color rgb="FF555555"/>
        <rFont val="Arial"/>
        <family val="2"/>
      </rPr>
      <t>2</t>
    </r>
    <r>
      <rPr>
        <sz val="10"/>
        <color rgb="FF555555"/>
        <rFont val="Arial"/>
        <family val="2"/>
      </rPr>
      <t> – (0/2)</t>
    </r>
    <r>
      <rPr>
        <sz val="8"/>
        <color rgb="FF555555"/>
        <rFont val="Arial"/>
        <family val="2"/>
      </rPr>
      <t>2</t>
    </r>
    <r>
      <rPr>
        <sz val="10"/>
        <color rgb="FF555555"/>
        <rFont val="Arial"/>
        <family val="2"/>
      </rPr>
      <t> = 0</t>
    </r>
  </si>
  <si>
    <t>Gini(Outlook=Sunny and Humidity) = (3/5)x0 + (2/5)x0 = 0</t>
  </si>
  <si>
    <t>Gini of wind for sunny outlook</t>
  </si>
  <si>
    <r>
      <t>Gini(Outlook=Sunny and Wind=Weak) = 1 – (1/3)</t>
    </r>
    <r>
      <rPr>
        <sz val="8"/>
        <color rgb="FF555555"/>
        <rFont val="Arial"/>
        <family val="2"/>
      </rPr>
      <t>2</t>
    </r>
    <r>
      <rPr>
        <sz val="10"/>
        <color rgb="FF555555"/>
        <rFont val="Arial"/>
        <family val="2"/>
      </rPr>
      <t> – (2/3)</t>
    </r>
    <r>
      <rPr>
        <sz val="8"/>
        <color rgb="FF555555"/>
        <rFont val="Arial"/>
        <family val="2"/>
      </rPr>
      <t>2</t>
    </r>
    <r>
      <rPr>
        <sz val="10"/>
        <color rgb="FF555555"/>
        <rFont val="Arial"/>
        <family val="2"/>
      </rPr>
      <t> = 0.266</t>
    </r>
  </si>
  <si>
    <r>
      <t>Gini(Outlook=Sunny and Wind=Strong) = 1- (1/2)</t>
    </r>
    <r>
      <rPr>
        <sz val="8"/>
        <color rgb="FF555555"/>
        <rFont val="Arial"/>
        <family val="2"/>
      </rPr>
      <t>2</t>
    </r>
    <r>
      <rPr>
        <sz val="10"/>
        <color rgb="FF555555"/>
        <rFont val="Arial"/>
        <family val="2"/>
      </rPr>
      <t> – (1/2)</t>
    </r>
    <r>
      <rPr>
        <sz val="8"/>
        <color rgb="FF555555"/>
        <rFont val="Arial"/>
        <family val="2"/>
      </rPr>
      <t>2</t>
    </r>
    <r>
      <rPr>
        <sz val="10"/>
        <color rgb="FF555555"/>
        <rFont val="Arial"/>
        <family val="2"/>
      </rPr>
      <t> = 0.2</t>
    </r>
  </si>
  <si>
    <t>Gini(Outlook=Sunny and Wind) = (3/5)x0.266 + (2/5)x0.2 = 0.466</t>
  </si>
  <si>
    <t>Decision for sunny outlook</t>
  </si>
  <si>
    <t>We’ve calculated gini index scores for feature when outlook is sunny. The winner is humidity because it has the lowest value.</t>
  </si>
  <si>
    <t>We’ll put humidity check at the extension of sunny outlook.</t>
  </si>
  <si>
    <t>As seen, decision is always no for high humidity and sunny outlook. On the other hand, decision will always be yes for normal humidity and sunny outlook. This branch is over.</t>
  </si>
  <si>
    <t>Now, we need to focus on rain outlook.</t>
  </si>
  <si>
    <t>Rain outlook</t>
  </si>
  <si>
    <t>We’ll calculate gini index scores for temperature, humidity and wind features when outlook is rain.</t>
  </si>
  <si>
    <t>Gini of temprature for rain outlook</t>
  </si>
  <si>
    <r>
      <t>Gini(Outlook=Rain and Temp.=Cool) = 1 – (1/2)</t>
    </r>
    <r>
      <rPr>
        <sz val="8"/>
        <color rgb="FF555555"/>
        <rFont val="Arial"/>
        <family val="2"/>
      </rPr>
      <t>2</t>
    </r>
    <r>
      <rPr>
        <sz val="10"/>
        <color rgb="FF555555"/>
        <rFont val="Arial"/>
        <family val="2"/>
      </rPr>
      <t> – (1/2)</t>
    </r>
    <r>
      <rPr>
        <sz val="8"/>
        <color rgb="FF555555"/>
        <rFont val="Arial"/>
        <family val="2"/>
      </rPr>
      <t>2</t>
    </r>
    <r>
      <rPr>
        <sz val="10"/>
        <color rgb="FF555555"/>
        <rFont val="Arial"/>
        <family val="2"/>
      </rPr>
      <t> = 0.5</t>
    </r>
  </si>
  <si>
    <r>
      <t>Gini(Outlook=Rain and Temp.=Mild) = 1 – (2/3)</t>
    </r>
    <r>
      <rPr>
        <sz val="8"/>
        <color rgb="FF555555"/>
        <rFont val="Arial"/>
        <family val="2"/>
      </rPr>
      <t>2</t>
    </r>
    <r>
      <rPr>
        <sz val="10"/>
        <color rgb="FF555555"/>
        <rFont val="Arial"/>
        <family val="2"/>
      </rPr>
      <t> – (1/3)</t>
    </r>
    <r>
      <rPr>
        <sz val="8"/>
        <color rgb="FF555555"/>
        <rFont val="Arial"/>
        <family val="2"/>
      </rPr>
      <t>2</t>
    </r>
    <r>
      <rPr>
        <sz val="10"/>
        <color rgb="FF555555"/>
        <rFont val="Arial"/>
        <family val="2"/>
      </rPr>
      <t> = 0.444</t>
    </r>
  </si>
  <si>
    <t>Gini(Outlook=Rain and Temp.) = (2/5)x0.5 + (3/5)x0.444 = 0.466</t>
  </si>
  <si>
    <t>Gini of humidity for rain outlook</t>
  </si>
  <si>
    <r>
      <t>Gini(Outlook=Rain and Humidity=High) = 1 – (1/2)</t>
    </r>
    <r>
      <rPr>
        <sz val="8"/>
        <color rgb="FF555555"/>
        <rFont val="Arial"/>
        <family val="2"/>
      </rPr>
      <t>2</t>
    </r>
    <r>
      <rPr>
        <sz val="10"/>
        <color rgb="FF555555"/>
        <rFont val="Arial"/>
        <family val="2"/>
      </rPr>
      <t> – (1/2)</t>
    </r>
    <r>
      <rPr>
        <sz val="8"/>
        <color rgb="FF555555"/>
        <rFont val="Arial"/>
        <family val="2"/>
      </rPr>
      <t>2</t>
    </r>
    <r>
      <rPr>
        <sz val="10"/>
        <color rgb="FF555555"/>
        <rFont val="Arial"/>
        <family val="2"/>
      </rPr>
      <t> = 0.5</t>
    </r>
  </si>
  <si>
    <r>
      <t>Gini(Outlook=Rain and Humidity=Normal) = 1 – (2/3)</t>
    </r>
    <r>
      <rPr>
        <sz val="8"/>
        <color rgb="FF555555"/>
        <rFont val="Arial"/>
        <family val="2"/>
      </rPr>
      <t>2</t>
    </r>
    <r>
      <rPr>
        <sz val="10"/>
        <color rgb="FF555555"/>
        <rFont val="Arial"/>
        <family val="2"/>
      </rPr>
      <t> – (1/3)</t>
    </r>
    <r>
      <rPr>
        <sz val="8"/>
        <color rgb="FF555555"/>
        <rFont val="Arial"/>
        <family val="2"/>
      </rPr>
      <t>2</t>
    </r>
    <r>
      <rPr>
        <sz val="10"/>
        <color rgb="FF555555"/>
        <rFont val="Arial"/>
        <family val="2"/>
      </rPr>
      <t> = 0.444</t>
    </r>
  </si>
  <si>
    <t>Gini(Outlook=Rain and Humidity) = (2/5)x0.5 + (3/5)x0.444 = 0.466</t>
  </si>
  <si>
    <t>Gini of wind for rain outlook</t>
  </si>
  <si>
    <r>
      <t>Gini(Outlook=Rain and Wind=Weak) = 1 – (3/3)</t>
    </r>
    <r>
      <rPr>
        <sz val="8"/>
        <color rgb="FF555555"/>
        <rFont val="Arial"/>
        <family val="2"/>
      </rPr>
      <t>2</t>
    </r>
    <r>
      <rPr>
        <sz val="10"/>
        <color rgb="FF555555"/>
        <rFont val="Arial"/>
        <family val="2"/>
      </rPr>
      <t> – (0/3)</t>
    </r>
    <r>
      <rPr>
        <sz val="8"/>
        <color rgb="FF555555"/>
        <rFont val="Arial"/>
        <family val="2"/>
      </rPr>
      <t>2</t>
    </r>
    <r>
      <rPr>
        <sz val="10"/>
        <color rgb="FF555555"/>
        <rFont val="Arial"/>
        <family val="2"/>
      </rPr>
      <t> = 0</t>
    </r>
  </si>
  <si>
    <r>
      <t>Gini(Outlook=Rain and Wind=Strong) = 1 – (0/2)</t>
    </r>
    <r>
      <rPr>
        <sz val="8"/>
        <color rgb="FF555555"/>
        <rFont val="Arial"/>
        <family val="2"/>
      </rPr>
      <t>2</t>
    </r>
    <r>
      <rPr>
        <sz val="10"/>
        <color rgb="FF555555"/>
        <rFont val="Arial"/>
        <family val="2"/>
      </rPr>
      <t> – (2/2)</t>
    </r>
    <r>
      <rPr>
        <sz val="8"/>
        <color rgb="FF555555"/>
        <rFont val="Arial"/>
        <family val="2"/>
      </rPr>
      <t>2</t>
    </r>
    <r>
      <rPr>
        <sz val="10"/>
        <color rgb="FF555555"/>
        <rFont val="Arial"/>
        <family val="2"/>
      </rPr>
      <t> = 0</t>
    </r>
  </si>
  <si>
    <t>Gini(Outlook=Rain and Wind) = (3/5)x0 + (2/5)x0 = 0</t>
  </si>
  <si>
    <t>Decision for rain outlook</t>
  </si>
  <si>
    <t>The winner is wind feature for rain outlook because it has the minimum gini index score in features.</t>
  </si>
  <si>
    <t>Put the wind feature for rain outlook branch and monitor the new sub data sets.</t>
  </si>
  <si>
    <t>As seen, decision is always yes when wind is weak. On the other hand, decision is always no if wind is strong. This means that this branch is 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</si>
</sst>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sz val="20"/>
      <color theme="1"/>
      <name val="Calibri"/>
      <family val="2"/>
      <scheme val="minor"/>
    </font>
    <font>
      <sz val="14"/>
      <color theme="1"/>
      <name val="Calibri"/>
      <family val="2"/>
      <scheme val="minor"/>
    </font>
    <font>
      <b/>
      <sz val="10"/>
      <color rgb="FF555555"/>
      <name val="Arial"/>
      <family val="2"/>
    </font>
    <font>
      <sz val="10"/>
      <color rgb="FF555555"/>
      <name val="Arial"/>
      <family val="2"/>
    </font>
    <font>
      <sz val="8"/>
      <color rgb="FF555555"/>
      <name val="Arial"/>
      <family val="2"/>
    </font>
    <font>
      <sz val="11"/>
      <color rgb="FF555555"/>
      <name val="Arial"/>
      <family val="2"/>
    </font>
    <font>
      <b/>
      <sz val="8"/>
      <color rgb="FF555555"/>
      <name val="Arial"/>
      <family val="2"/>
    </font>
    <font>
      <sz val="12"/>
      <color theme="1"/>
      <name val="Times New Roman"/>
      <family val="1"/>
    </font>
    <font>
      <b/>
      <sz val="17"/>
      <color rgb="FF555555"/>
      <name val="Georgia"/>
      <family val="1"/>
    </font>
    <font>
      <sz val="8"/>
      <color theme="1"/>
      <name val="Calibri"/>
      <family val="2"/>
      <scheme val="minor"/>
    </font>
    <font>
      <i/>
      <sz val="10"/>
      <color rgb="FF555555"/>
      <name val="Arial"/>
      <family val="2"/>
    </font>
    <font>
      <b/>
      <sz val="14"/>
      <color rgb="FF555555"/>
      <name val="Georgia"/>
      <family val="1"/>
    </font>
  </fonts>
  <fills count="1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4" tint="0.59999389629810485"/>
        <bgColor indexed="64"/>
      </patternFill>
    </fill>
  </fills>
  <borders count="11">
    <border>
      <left/>
      <right/>
      <top/>
      <bottom/>
      <diagonal/>
    </border>
    <border>
      <left style="medium">
        <color rgb="FF999999"/>
      </left>
      <right style="medium">
        <color rgb="FF999999"/>
      </right>
      <top style="medium">
        <color rgb="FF999999"/>
      </top>
      <bottom style="medium">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9">
    <xf numFmtId="0" fontId="0" fillId="0" borderId="0" xfId="0"/>
    <xf numFmtId="0" fontId="5" fillId="0" borderId="0" xfId="0" applyFont="1"/>
    <xf numFmtId="0" fontId="6" fillId="4" borderId="1" xfId="0" applyFont="1" applyFill="1" applyBorder="1" applyAlignment="1">
      <alignment horizontal="left" vertical="center" wrapText="1"/>
    </xf>
    <xf numFmtId="0" fontId="7" fillId="4" borderId="1" xfId="0" applyFont="1" applyFill="1" applyBorder="1" applyAlignment="1">
      <alignment horizontal="left" vertical="center" wrapText="1"/>
    </xf>
    <xf numFmtId="0" fontId="7" fillId="0" borderId="0" xfId="0" applyFont="1"/>
    <xf numFmtId="0" fontId="0" fillId="0" borderId="0" xfId="0" applyAlignment="1"/>
    <xf numFmtId="0" fontId="9" fillId="0" borderId="0" xfId="0" applyFont="1"/>
    <xf numFmtId="0" fontId="11" fillId="0" borderId="0" xfId="0" applyFont="1"/>
    <xf numFmtId="0" fontId="2" fillId="0" borderId="0" xfId="0" applyFont="1"/>
    <xf numFmtId="0" fontId="0" fillId="2" borderId="0" xfId="0" applyFill="1"/>
    <xf numFmtId="0" fontId="0" fillId="6" borderId="0" xfId="0" applyFill="1"/>
    <xf numFmtId="0" fontId="0" fillId="0" borderId="7" xfId="0" applyBorder="1"/>
    <xf numFmtId="0" fontId="0" fillId="0" borderId="8" xfId="0" applyBorder="1"/>
    <xf numFmtId="0" fontId="0" fillId="0" borderId="9" xfId="0" applyBorder="1"/>
    <xf numFmtId="0" fontId="0" fillId="0" borderId="10" xfId="0" applyBorder="1"/>
    <xf numFmtId="0" fontId="7" fillId="0" borderId="0" xfId="0" applyFont="1" applyAlignment="1">
      <alignment vertical="center"/>
    </xf>
    <xf numFmtId="0" fontId="0" fillId="7" borderId="2" xfId="0" applyFill="1" applyBorder="1"/>
    <xf numFmtId="0" fontId="0" fillId="7" borderId="3" xfId="0" applyFill="1" applyBorder="1"/>
    <xf numFmtId="0" fontId="0" fillId="5" borderId="4" xfId="0" applyFill="1" applyBorder="1"/>
    <xf numFmtId="0" fontId="12" fillId="0" borderId="0" xfId="0" applyFont="1" applyAlignment="1">
      <alignment vertical="center"/>
    </xf>
    <xf numFmtId="0" fontId="0" fillId="9" borderId="2" xfId="0" applyFill="1" applyBorder="1"/>
    <xf numFmtId="0" fontId="0" fillId="9" borderId="3" xfId="0" applyFill="1" applyBorder="1"/>
    <xf numFmtId="0" fontId="14" fillId="0" borderId="0" xfId="0" applyFont="1" applyAlignment="1">
      <alignment vertical="center"/>
    </xf>
    <xf numFmtId="0" fontId="6" fillId="0" borderId="0" xfId="0" applyFont="1" applyAlignment="1">
      <alignment vertical="center"/>
    </xf>
    <xf numFmtId="0" fontId="15" fillId="0" borderId="0" xfId="0" applyFont="1" applyAlignment="1">
      <alignment vertical="center" wrapText="1"/>
    </xf>
    <xf numFmtId="0" fontId="15" fillId="0" borderId="0" xfId="0" applyFont="1" applyAlignment="1">
      <alignment vertical="center"/>
    </xf>
    <xf numFmtId="0" fontId="7" fillId="0" borderId="0" xfId="0" applyFont="1" applyAlignment="1">
      <alignment horizontal="center" vertical="center"/>
    </xf>
    <xf numFmtId="0" fontId="4" fillId="3" borderId="0" xfId="0" applyFont="1" applyFill="1" applyAlignment="1">
      <alignment horizontal="center" vertical="center"/>
    </xf>
    <xf numFmtId="0" fontId="2" fillId="2" borderId="0" xfId="0" applyFont="1" applyFill="1" applyAlignment="1">
      <alignment horizontal="center" vertical="center"/>
    </xf>
    <xf numFmtId="0" fontId="6" fillId="0" borderId="0" xfId="0" applyFont="1" applyAlignment="1">
      <alignment horizontal="center" vertical="center" wrapText="1"/>
    </xf>
    <xf numFmtId="0" fontId="1" fillId="0" borderId="0" xfId="0" applyFont="1" applyAlignment="1">
      <alignment horizontal="center" vertical="center"/>
    </xf>
    <xf numFmtId="0" fontId="11" fillId="0" borderId="0" xfId="0" applyFont="1" applyAlignment="1">
      <alignment horizontal="center" vertical="center" wrapText="1"/>
    </xf>
    <xf numFmtId="0" fontId="2" fillId="0" borderId="0" xfId="0" applyFont="1" applyAlignment="1">
      <alignment horizontal="center"/>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0" fillId="7" borderId="5" xfId="0" applyFill="1" applyBorder="1" applyAlignment="1">
      <alignment horizontal="center"/>
    </xf>
    <xf numFmtId="0" fontId="0" fillId="7" borderId="6" xfId="0" applyFill="1" applyBorder="1" applyAlignment="1">
      <alignment horizontal="center"/>
    </xf>
    <xf numFmtId="0" fontId="12" fillId="0" borderId="0" xfId="0" applyFont="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2" fillId="7" borderId="0" xfId="0" applyFont="1" applyFill="1" applyAlignment="1">
      <alignment horizontal="center"/>
    </xf>
    <xf numFmtId="0" fontId="1" fillId="8" borderId="0" xfId="0" applyFont="1" applyFill="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0" fillId="2" borderId="0" xfId="0" applyFill="1" applyAlignment="1">
      <alignment horizontal="center" vertical="center" wrapText="1"/>
    </xf>
    <xf numFmtId="0" fontId="3" fillId="3" borderId="7" xfId="0" applyFont="1" applyFill="1" applyBorder="1" applyAlignment="1">
      <alignment horizontal="center"/>
    </xf>
    <xf numFmtId="0" fontId="3" fillId="3"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11</xdr:col>
      <xdr:colOff>141340</xdr:colOff>
      <xdr:row>22</xdr:row>
      <xdr:rowOff>18438</xdr:rowOff>
    </xdr:from>
    <xdr:to>
      <xdr:col>15</xdr:col>
      <xdr:colOff>324056</xdr:colOff>
      <xdr:row>31</xdr:row>
      <xdr:rowOff>174668</xdr:rowOff>
    </xdr:to>
    <xdr:pic>
      <xdr:nvPicPr>
        <xdr:cNvPr id="2" name="Picture 1" descr="Entropy: How Decision Trees Make Decisions | by Sam T ...">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33421" y="4264744"/>
          <a:ext cx="2616200" cy="1852295"/>
        </a:xfrm>
        <a:prstGeom prst="rect">
          <a:avLst/>
        </a:prstGeom>
        <a:noFill/>
        <a:ln>
          <a:noFill/>
        </a:ln>
      </xdr:spPr>
    </xdr:pic>
    <xdr:clientData/>
  </xdr:twoCellAnchor>
  <xdr:twoCellAnchor editAs="oneCell">
    <xdr:from>
      <xdr:col>13</xdr:col>
      <xdr:colOff>282676</xdr:colOff>
      <xdr:row>46</xdr:row>
      <xdr:rowOff>129048</xdr:rowOff>
    </xdr:from>
    <xdr:to>
      <xdr:col>20</xdr:col>
      <xdr:colOff>430285</xdr:colOff>
      <xdr:row>50</xdr:row>
      <xdr:rowOff>24580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a:fillRect/>
        </a:stretch>
      </xdr:blipFill>
      <xdr:spPr>
        <a:xfrm>
          <a:off x="8191499" y="9199306"/>
          <a:ext cx="4406205" cy="632951"/>
        </a:xfrm>
        <a:prstGeom prst="rect">
          <a:avLst/>
        </a:prstGeom>
      </xdr:spPr>
    </xdr:pic>
    <xdr:clientData/>
  </xdr:twoCellAnchor>
  <xdr:twoCellAnchor>
    <xdr:from>
      <xdr:col>3</xdr:col>
      <xdr:colOff>288821</xdr:colOff>
      <xdr:row>65</xdr:row>
      <xdr:rowOff>12290</xdr:rowOff>
    </xdr:from>
    <xdr:to>
      <xdr:col>5</xdr:col>
      <xdr:colOff>239660</xdr:colOff>
      <xdr:row>68</xdr:row>
      <xdr:rowOff>12290</xdr:rowOff>
    </xdr:to>
    <xdr:sp macro="" textlink="">
      <xdr:nvSpPr>
        <xdr:cNvPr id="4" name="Oval 3">
          <a:extLst>
            <a:ext uri="{FF2B5EF4-FFF2-40B4-BE49-F238E27FC236}">
              <a16:creationId xmlns:a16="http://schemas.microsoft.com/office/drawing/2014/main" id="{00000000-0008-0000-0000-000004000000}"/>
            </a:ext>
          </a:extLst>
        </xdr:cNvPr>
        <xdr:cNvSpPr/>
      </xdr:nvSpPr>
      <xdr:spPr>
        <a:xfrm>
          <a:off x="2113934" y="12929419"/>
          <a:ext cx="1167581" cy="55306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  Outlook</a:t>
          </a:r>
          <a:endParaRPr lang="en-US" sz="1100"/>
        </a:p>
        <a:p>
          <a:pPr algn="l"/>
          <a:endParaRPr lang="en-US" sz="1100"/>
        </a:p>
      </xdr:txBody>
    </xdr:sp>
    <xdr:clientData/>
  </xdr:twoCellAnchor>
  <xdr:twoCellAnchor>
    <xdr:from>
      <xdr:col>4</xdr:col>
      <xdr:colOff>122727</xdr:colOff>
      <xdr:row>68</xdr:row>
      <xdr:rowOff>12290</xdr:rowOff>
    </xdr:from>
    <xdr:to>
      <xdr:col>4</xdr:col>
      <xdr:colOff>122728</xdr:colOff>
      <xdr:row>70</xdr:row>
      <xdr:rowOff>6145</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a:off x="2925798" y="13510576"/>
          <a:ext cx="1" cy="369412"/>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503903</xdr:colOff>
      <xdr:row>66</xdr:row>
      <xdr:rowOff>104468</xdr:rowOff>
    </xdr:from>
    <xdr:to>
      <xdr:col>3</xdr:col>
      <xdr:colOff>288821</xdr:colOff>
      <xdr:row>66</xdr:row>
      <xdr:rowOff>110613</xdr:rowOff>
    </xdr:to>
    <xdr:cxnSp macro="">
      <xdr:nvCxnSpPr>
        <xdr:cNvPr id="9" name="Straight Connector 8">
          <a:extLst>
            <a:ext uri="{FF2B5EF4-FFF2-40B4-BE49-F238E27FC236}">
              <a16:creationId xmlns:a16="http://schemas.microsoft.com/office/drawing/2014/main" id="{00000000-0008-0000-0000-000009000000}"/>
            </a:ext>
          </a:extLst>
        </xdr:cNvPr>
        <xdr:cNvCxnSpPr>
          <a:stCxn id="4" idx="2"/>
        </xdr:cNvCxnSpPr>
      </xdr:nvCxnSpPr>
      <xdr:spPr>
        <a:xfrm flipH="1">
          <a:off x="1720645" y="13205952"/>
          <a:ext cx="393289" cy="6145"/>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510048</xdr:colOff>
      <xdr:row>66</xdr:row>
      <xdr:rowOff>104467</xdr:rowOff>
    </xdr:from>
    <xdr:to>
      <xdr:col>2</xdr:col>
      <xdr:colOff>516193</xdr:colOff>
      <xdr:row>69</xdr:row>
      <xdr:rowOff>159774</xdr:rowOff>
    </xdr:to>
    <xdr:cxnSp macro="">
      <xdr:nvCxnSpPr>
        <xdr:cNvPr id="12" name="Straight Arrow Connector 11">
          <a:extLst>
            <a:ext uri="{FF2B5EF4-FFF2-40B4-BE49-F238E27FC236}">
              <a16:creationId xmlns:a16="http://schemas.microsoft.com/office/drawing/2014/main" id="{00000000-0008-0000-0000-00000C000000}"/>
            </a:ext>
          </a:extLst>
        </xdr:cNvPr>
        <xdr:cNvCxnSpPr/>
      </xdr:nvCxnSpPr>
      <xdr:spPr>
        <a:xfrm>
          <a:off x="1726790" y="13205951"/>
          <a:ext cx="6145" cy="60837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244577</xdr:colOff>
      <xdr:row>66</xdr:row>
      <xdr:rowOff>90948</xdr:rowOff>
    </xdr:from>
    <xdr:to>
      <xdr:col>6</xdr:col>
      <xdr:colOff>29495</xdr:colOff>
      <xdr:row>66</xdr:row>
      <xdr:rowOff>97093</xdr:rowOff>
    </xdr:to>
    <xdr:cxnSp macro="">
      <xdr:nvCxnSpPr>
        <xdr:cNvPr id="13" name="Straight Connector 12">
          <a:extLst>
            <a:ext uri="{FF2B5EF4-FFF2-40B4-BE49-F238E27FC236}">
              <a16:creationId xmlns:a16="http://schemas.microsoft.com/office/drawing/2014/main" id="{00000000-0008-0000-0000-00000D000000}"/>
            </a:ext>
          </a:extLst>
        </xdr:cNvPr>
        <xdr:cNvCxnSpPr/>
      </xdr:nvCxnSpPr>
      <xdr:spPr>
        <a:xfrm flipH="1">
          <a:off x="3286432" y="13192432"/>
          <a:ext cx="393289" cy="6145"/>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29497</xdr:colOff>
      <xdr:row>66</xdr:row>
      <xdr:rowOff>84803</xdr:rowOff>
    </xdr:from>
    <xdr:to>
      <xdr:col>6</xdr:col>
      <xdr:colOff>35642</xdr:colOff>
      <xdr:row>69</xdr:row>
      <xdr:rowOff>140110</xdr:rowOff>
    </xdr:to>
    <xdr:cxnSp macro="">
      <xdr:nvCxnSpPr>
        <xdr:cNvPr id="14" name="Straight Arrow Connector 13">
          <a:extLst>
            <a:ext uri="{FF2B5EF4-FFF2-40B4-BE49-F238E27FC236}">
              <a16:creationId xmlns:a16="http://schemas.microsoft.com/office/drawing/2014/main" id="{00000000-0008-0000-0000-00000E000000}"/>
            </a:ext>
          </a:extLst>
        </xdr:cNvPr>
        <xdr:cNvCxnSpPr/>
      </xdr:nvCxnSpPr>
      <xdr:spPr>
        <a:xfrm>
          <a:off x="3679723" y="13186287"/>
          <a:ext cx="6145" cy="60837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9</xdr:col>
      <xdr:colOff>546919</xdr:colOff>
      <xdr:row>65</xdr:row>
      <xdr:rowOff>12290</xdr:rowOff>
    </xdr:from>
    <xdr:to>
      <xdr:col>12</xdr:col>
      <xdr:colOff>344129</xdr:colOff>
      <xdr:row>68</xdr:row>
      <xdr:rowOff>12290</xdr:rowOff>
    </xdr:to>
    <xdr:sp macro="" textlink="">
      <xdr:nvSpPr>
        <xdr:cNvPr id="15" name="Oval 14">
          <a:extLst>
            <a:ext uri="{FF2B5EF4-FFF2-40B4-BE49-F238E27FC236}">
              <a16:creationId xmlns:a16="http://schemas.microsoft.com/office/drawing/2014/main" id="{00000000-0008-0000-0000-00000F000000}"/>
            </a:ext>
          </a:extLst>
        </xdr:cNvPr>
        <xdr:cNvSpPr/>
      </xdr:nvSpPr>
      <xdr:spPr>
        <a:xfrm>
          <a:off x="6022258" y="12929419"/>
          <a:ext cx="1622323" cy="55306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Temperature</a:t>
          </a:r>
        </a:p>
        <a:p>
          <a:pPr algn="l"/>
          <a:endParaRPr lang="en-US" sz="1100"/>
        </a:p>
        <a:p>
          <a:pPr algn="l"/>
          <a:endParaRPr lang="en-US" sz="1100"/>
        </a:p>
      </xdr:txBody>
    </xdr:sp>
    <xdr:clientData/>
  </xdr:twoCellAnchor>
  <xdr:twoCellAnchor>
    <xdr:from>
      <xdr:col>11</xdr:col>
      <xdr:colOff>139988</xdr:colOff>
      <xdr:row>68</xdr:row>
      <xdr:rowOff>12290</xdr:rowOff>
    </xdr:from>
    <xdr:to>
      <xdr:col>11</xdr:col>
      <xdr:colOff>143565</xdr:colOff>
      <xdr:row>70</xdr:row>
      <xdr:rowOff>0</xdr:rowOff>
    </xdr:to>
    <xdr:cxnSp macro="">
      <xdr:nvCxnSpPr>
        <xdr:cNvPr id="16" name="Straight Arrow Connector 15">
          <a:extLst>
            <a:ext uri="{FF2B5EF4-FFF2-40B4-BE49-F238E27FC236}">
              <a16:creationId xmlns:a16="http://schemas.microsoft.com/office/drawing/2014/main" id="{00000000-0008-0000-0000-000010000000}"/>
            </a:ext>
          </a:extLst>
        </xdr:cNvPr>
        <xdr:cNvCxnSpPr>
          <a:stCxn id="15" idx="4"/>
        </xdr:cNvCxnSpPr>
      </xdr:nvCxnSpPr>
      <xdr:spPr>
        <a:xfrm>
          <a:off x="6861785" y="13496377"/>
          <a:ext cx="3577" cy="363188"/>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9</xdr:col>
      <xdr:colOff>40493</xdr:colOff>
      <xdr:row>66</xdr:row>
      <xdr:rowOff>104319</xdr:rowOff>
    </xdr:from>
    <xdr:to>
      <xdr:col>9</xdr:col>
      <xdr:colOff>546919</xdr:colOff>
      <xdr:row>66</xdr:row>
      <xdr:rowOff>104468</xdr:rowOff>
    </xdr:to>
    <xdr:cxnSp macro="">
      <xdr:nvCxnSpPr>
        <xdr:cNvPr id="17" name="Straight Connector 16">
          <a:extLst>
            <a:ext uri="{FF2B5EF4-FFF2-40B4-BE49-F238E27FC236}">
              <a16:creationId xmlns:a16="http://schemas.microsoft.com/office/drawing/2014/main" id="{00000000-0008-0000-0000-000011000000}"/>
            </a:ext>
          </a:extLst>
        </xdr:cNvPr>
        <xdr:cNvCxnSpPr>
          <a:stCxn id="15" idx="2"/>
        </xdr:cNvCxnSpPr>
      </xdr:nvCxnSpPr>
      <xdr:spPr>
        <a:xfrm flipH="1">
          <a:off x="5540145" y="13220290"/>
          <a:ext cx="506426" cy="149"/>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9</xdr:col>
      <xdr:colOff>43016</xdr:colOff>
      <xdr:row>66</xdr:row>
      <xdr:rowOff>98322</xdr:rowOff>
    </xdr:from>
    <xdr:to>
      <xdr:col>9</xdr:col>
      <xdr:colOff>43016</xdr:colOff>
      <xdr:row>69</xdr:row>
      <xdr:rowOff>184355</xdr:rowOff>
    </xdr:to>
    <xdr:cxnSp macro="">
      <xdr:nvCxnSpPr>
        <xdr:cNvPr id="18" name="Straight Arrow Connector 17">
          <a:extLst>
            <a:ext uri="{FF2B5EF4-FFF2-40B4-BE49-F238E27FC236}">
              <a16:creationId xmlns:a16="http://schemas.microsoft.com/office/drawing/2014/main" id="{00000000-0008-0000-0000-000012000000}"/>
            </a:ext>
          </a:extLst>
        </xdr:cNvPr>
        <xdr:cNvCxnSpPr/>
      </xdr:nvCxnSpPr>
      <xdr:spPr>
        <a:xfrm>
          <a:off x="5518355" y="13199806"/>
          <a:ext cx="0" cy="639097"/>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12</xdr:col>
      <xdr:colOff>347649</xdr:colOff>
      <xdr:row>66</xdr:row>
      <xdr:rowOff>98310</xdr:rowOff>
    </xdr:from>
    <xdr:to>
      <xdr:col>13</xdr:col>
      <xdr:colOff>132567</xdr:colOff>
      <xdr:row>66</xdr:row>
      <xdr:rowOff>104455</xdr:rowOff>
    </xdr:to>
    <xdr:cxnSp macro="">
      <xdr:nvCxnSpPr>
        <xdr:cNvPr id="19" name="Straight Connector 18">
          <a:extLst>
            <a:ext uri="{FF2B5EF4-FFF2-40B4-BE49-F238E27FC236}">
              <a16:creationId xmlns:a16="http://schemas.microsoft.com/office/drawing/2014/main" id="{00000000-0008-0000-0000-000013000000}"/>
            </a:ext>
          </a:extLst>
        </xdr:cNvPr>
        <xdr:cNvCxnSpPr/>
      </xdr:nvCxnSpPr>
      <xdr:spPr>
        <a:xfrm flipH="1">
          <a:off x="7680519" y="13214281"/>
          <a:ext cx="395990" cy="6145"/>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125208</xdr:colOff>
      <xdr:row>66</xdr:row>
      <xdr:rowOff>110571</xdr:rowOff>
    </xdr:from>
    <xdr:to>
      <xdr:col>13</xdr:col>
      <xdr:colOff>131353</xdr:colOff>
      <xdr:row>69</xdr:row>
      <xdr:rowOff>165878</xdr:rowOff>
    </xdr:to>
    <xdr:cxnSp macro="">
      <xdr:nvCxnSpPr>
        <xdr:cNvPr id="20" name="Straight Arrow Connector 19">
          <a:extLst>
            <a:ext uri="{FF2B5EF4-FFF2-40B4-BE49-F238E27FC236}">
              <a16:creationId xmlns:a16="http://schemas.microsoft.com/office/drawing/2014/main" id="{00000000-0008-0000-0000-000014000000}"/>
            </a:ext>
          </a:extLst>
        </xdr:cNvPr>
        <xdr:cNvCxnSpPr/>
      </xdr:nvCxnSpPr>
      <xdr:spPr>
        <a:xfrm>
          <a:off x="8069150" y="13226542"/>
          <a:ext cx="6145" cy="60748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17</xdr:col>
      <xdr:colOff>288820</xdr:colOff>
      <xdr:row>65</xdr:row>
      <xdr:rowOff>12290</xdr:rowOff>
    </xdr:from>
    <xdr:to>
      <xdr:col>19</xdr:col>
      <xdr:colOff>265042</xdr:colOff>
      <xdr:row>68</xdr:row>
      <xdr:rowOff>12290</xdr:rowOff>
    </xdr:to>
    <xdr:sp macro="" textlink="">
      <xdr:nvSpPr>
        <xdr:cNvPr id="21" name="Oval 20">
          <a:extLst>
            <a:ext uri="{FF2B5EF4-FFF2-40B4-BE49-F238E27FC236}">
              <a16:creationId xmlns:a16="http://schemas.microsoft.com/office/drawing/2014/main" id="{00000000-0008-0000-0000-000015000000}"/>
            </a:ext>
          </a:extLst>
        </xdr:cNvPr>
        <xdr:cNvSpPr/>
      </xdr:nvSpPr>
      <xdr:spPr>
        <a:xfrm>
          <a:off x="10677052" y="12944203"/>
          <a:ext cx="1198367" cy="55217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Humidity</a:t>
          </a:r>
          <a:endParaRPr lang="en-US" sz="1100"/>
        </a:p>
        <a:p>
          <a:pPr algn="l"/>
          <a:endParaRPr lang="en-US" sz="1100"/>
        </a:p>
      </xdr:txBody>
    </xdr:sp>
    <xdr:clientData/>
  </xdr:twoCellAnchor>
  <xdr:twoCellAnchor>
    <xdr:from>
      <xdr:col>16</xdr:col>
      <xdr:colOff>503905</xdr:colOff>
      <xdr:row>66</xdr:row>
      <xdr:rowOff>104319</xdr:rowOff>
    </xdr:from>
    <xdr:to>
      <xdr:col>17</xdr:col>
      <xdr:colOff>288820</xdr:colOff>
      <xdr:row>66</xdr:row>
      <xdr:rowOff>110613</xdr:rowOff>
    </xdr:to>
    <xdr:cxnSp macro="">
      <xdr:nvCxnSpPr>
        <xdr:cNvPr id="23" name="Straight Connector 22">
          <a:extLst>
            <a:ext uri="{FF2B5EF4-FFF2-40B4-BE49-F238E27FC236}">
              <a16:creationId xmlns:a16="http://schemas.microsoft.com/office/drawing/2014/main" id="{00000000-0008-0000-0000-000017000000}"/>
            </a:ext>
          </a:extLst>
        </xdr:cNvPr>
        <xdr:cNvCxnSpPr>
          <a:stCxn id="21" idx="2"/>
        </xdr:cNvCxnSpPr>
      </xdr:nvCxnSpPr>
      <xdr:spPr>
        <a:xfrm flipH="1">
          <a:off x="10281064" y="13220290"/>
          <a:ext cx="395988" cy="6294"/>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16</xdr:col>
      <xdr:colOff>510048</xdr:colOff>
      <xdr:row>66</xdr:row>
      <xdr:rowOff>104467</xdr:rowOff>
    </xdr:from>
    <xdr:to>
      <xdr:col>16</xdr:col>
      <xdr:colOff>516193</xdr:colOff>
      <xdr:row>69</xdr:row>
      <xdr:rowOff>159774</xdr:rowOff>
    </xdr:to>
    <xdr:cxnSp macro="">
      <xdr:nvCxnSpPr>
        <xdr:cNvPr id="24" name="Straight Arrow Connector 23">
          <a:extLst>
            <a:ext uri="{FF2B5EF4-FFF2-40B4-BE49-F238E27FC236}">
              <a16:creationId xmlns:a16="http://schemas.microsoft.com/office/drawing/2014/main" id="{00000000-0008-0000-0000-000018000000}"/>
            </a:ext>
          </a:extLst>
        </xdr:cNvPr>
        <xdr:cNvCxnSpPr/>
      </xdr:nvCxnSpPr>
      <xdr:spPr>
        <a:xfrm>
          <a:off x="1726790" y="13205951"/>
          <a:ext cx="6145" cy="60837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244577</xdr:colOff>
      <xdr:row>66</xdr:row>
      <xdr:rowOff>90948</xdr:rowOff>
    </xdr:from>
    <xdr:to>
      <xdr:col>20</xdr:col>
      <xdr:colOff>29495</xdr:colOff>
      <xdr:row>66</xdr:row>
      <xdr:rowOff>97093</xdr:rowOff>
    </xdr:to>
    <xdr:cxnSp macro="">
      <xdr:nvCxnSpPr>
        <xdr:cNvPr id="25" name="Straight Connector 24">
          <a:extLst>
            <a:ext uri="{FF2B5EF4-FFF2-40B4-BE49-F238E27FC236}">
              <a16:creationId xmlns:a16="http://schemas.microsoft.com/office/drawing/2014/main" id="{00000000-0008-0000-0000-000019000000}"/>
            </a:ext>
          </a:extLst>
        </xdr:cNvPr>
        <xdr:cNvCxnSpPr/>
      </xdr:nvCxnSpPr>
      <xdr:spPr>
        <a:xfrm flipH="1">
          <a:off x="3286432" y="13192432"/>
          <a:ext cx="393289" cy="6145"/>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20</xdr:col>
      <xdr:colOff>29497</xdr:colOff>
      <xdr:row>66</xdr:row>
      <xdr:rowOff>84803</xdr:rowOff>
    </xdr:from>
    <xdr:to>
      <xdr:col>20</xdr:col>
      <xdr:colOff>35642</xdr:colOff>
      <xdr:row>69</xdr:row>
      <xdr:rowOff>140110</xdr:rowOff>
    </xdr:to>
    <xdr:cxnSp macro="">
      <xdr:nvCxnSpPr>
        <xdr:cNvPr id="26" name="Straight Arrow Connector 25">
          <a:extLst>
            <a:ext uri="{FF2B5EF4-FFF2-40B4-BE49-F238E27FC236}">
              <a16:creationId xmlns:a16="http://schemas.microsoft.com/office/drawing/2014/main" id="{00000000-0008-0000-0000-00001A000000}"/>
            </a:ext>
          </a:extLst>
        </xdr:cNvPr>
        <xdr:cNvCxnSpPr/>
      </xdr:nvCxnSpPr>
      <xdr:spPr>
        <a:xfrm>
          <a:off x="3679723" y="13186287"/>
          <a:ext cx="6145" cy="60837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24</xdr:col>
      <xdr:colOff>288820</xdr:colOff>
      <xdr:row>65</xdr:row>
      <xdr:rowOff>12290</xdr:rowOff>
    </xdr:from>
    <xdr:to>
      <xdr:col>26</xdr:col>
      <xdr:colOff>265042</xdr:colOff>
      <xdr:row>68</xdr:row>
      <xdr:rowOff>12290</xdr:rowOff>
    </xdr:to>
    <xdr:sp macro="" textlink="">
      <xdr:nvSpPr>
        <xdr:cNvPr id="48" name="Oval 47">
          <a:extLst>
            <a:ext uri="{FF2B5EF4-FFF2-40B4-BE49-F238E27FC236}">
              <a16:creationId xmlns:a16="http://schemas.microsoft.com/office/drawing/2014/main" id="{00000000-0008-0000-0000-000030000000}"/>
            </a:ext>
          </a:extLst>
        </xdr:cNvPr>
        <xdr:cNvSpPr/>
      </xdr:nvSpPr>
      <xdr:spPr>
        <a:xfrm>
          <a:off x="10677052" y="12944203"/>
          <a:ext cx="1198367" cy="55217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   Wind</a:t>
          </a:r>
          <a:endParaRPr lang="en-US" sz="1100"/>
        </a:p>
        <a:p>
          <a:pPr algn="l"/>
          <a:endParaRPr lang="en-US" sz="1100"/>
        </a:p>
      </xdr:txBody>
    </xdr:sp>
    <xdr:clientData/>
  </xdr:twoCellAnchor>
  <xdr:twoCellAnchor>
    <xdr:from>
      <xdr:col>23</xdr:col>
      <xdr:colOff>503905</xdr:colOff>
      <xdr:row>66</xdr:row>
      <xdr:rowOff>104319</xdr:rowOff>
    </xdr:from>
    <xdr:to>
      <xdr:col>24</xdr:col>
      <xdr:colOff>288820</xdr:colOff>
      <xdr:row>66</xdr:row>
      <xdr:rowOff>110613</xdr:rowOff>
    </xdr:to>
    <xdr:cxnSp macro="">
      <xdr:nvCxnSpPr>
        <xdr:cNvPr id="49" name="Straight Connector 48">
          <a:extLst>
            <a:ext uri="{FF2B5EF4-FFF2-40B4-BE49-F238E27FC236}">
              <a16:creationId xmlns:a16="http://schemas.microsoft.com/office/drawing/2014/main" id="{00000000-0008-0000-0000-000031000000}"/>
            </a:ext>
          </a:extLst>
        </xdr:cNvPr>
        <xdr:cNvCxnSpPr>
          <a:stCxn id="48" idx="2"/>
        </xdr:cNvCxnSpPr>
      </xdr:nvCxnSpPr>
      <xdr:spPr>
        <a:xfrm flipH="1">
          <a:off x="10281064" y="13220290"/>
          <a:ext cx="395988" cy="6294"/>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23</xdr:col>
      <xdr:colOff>510048</xdr:colOff>
      <xdr:row>66</xdr:row>
      <xdr:rowOff>104467</xdr:rowOff>
    </xdr:from>
    <xdr:to>
      <xdr:col>23</xdr:col>
      <xdr:colOff>516193</xdr:colOff>
      <xdr:row>69</xdr:row>
      <xdr:rowOff>159774</xdr:rowOff>
    </xdr:to>
    <xdr:cxnSp macro="">
      <xdr:nvCxnSpPr>
        <xdr:cNvPr id="50" name="Straight Arrow Connector 49">
          <a:extLst>
            <a:ext uri="{FF2B5EF4-FFF2-40B4-BE49-F238E27FC236}">
              <a16:creationId xmlns:a16="http://schemas.microsoft.com/office/drawing/2014/main" id="{00000000-0008-0000-0000-000032000000}"/>
            </a:ext>
          </a:extLst>
        </xdr:cNvPr>
        <xdr:cNvCxnSpPr/>
      </xdr:nvCxnSpPr>
      <xdr:spPr>
        <a:xfrm>
          <a:off x="10287207" y="13220438"/>
          <a:ext cx="6145" cy="60748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26</xdr:col>
      <xdr:colOff>244577</xdr:colOff>
      <xdr:row>66</xdr:row>
      <xdr:rowOff>90948</xdr:rowOff>
    </xdr:from>
    <xdr:to>
      <xdr:col>27</xdr:col>
      <xdr:colOff>29495</xdr:colOff>
      <xdr:row>66</xdr:row>
      <xdr:rowOff>97093</xdr:rowOff>
    </xdr:to>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flipH="1">
          <a:off x="11854954" y="13206919"/>
          <a:ext cx="395990" cy="6145"/>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27</xdr:col>
      <xdr:colOff>29497</xdr:colOff>
      <xdr:row>66</xdr:row>
      <xdr:rowOff>84803</xdr:rowOff>
    </xdr:from>
    <xdr:to>
      <xdr:col>27</xdr:col>
      <xdr:colOff>35642</xdr:colOff>
      <xdr:row>69</xdr:row>
      <xdr:rowOff>140110</xdr:rowOff>
    </xdr:to>
    <xdr:cxnSp macro="">
      <xdr:nvCxnSpPr>
        <xdr:cNvPr id="52" name="Straight Arrow Connector 51">
          <a:extLst>
            <a:ext uri="{FF2B5EF4-FFF2-40B4-BE49-F238E27FC236}">
              <a16:creationId xmlns:a16="http://schemas.microsoft.com/office/drawing/2014/main" id="{00000000-0008-0000-0000-000034000000}"/>
            </a:ext>
          </a:extLst>
        </xdr:cNvPr>
        <xdr:cNvCxnSpPr/>
      </xdr:nvCxnSpPr>
      <xdr:spPr>
        <a:xfrm>
          <a:off x="12250946" y="13200774"/>
          <a:ext cx="6145" cy="60748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xdr:col>
      <xdr:colOff>603711</xdr:colOff>
      <xdr:row>73</xdr:row>
      <xdr:rowOff>25769</xdr:rowOff>
    </xdr:from>
    <xdr:to>
      <xdr:col>1</xdr:col>
      <xdr:colOff>603711</xdr:colOff>
      <xdr:row>73</xdr:row>
      <xdr:rowOff>180377</xdr:rowOff>
    </xdr:to>
    <xdr:cxnSp macro="">
      <xdr:nvCxnSpPr>
        <xdr:cNvPr id="54" name="Straight Arrow Connector 53">
          <a:extLst>
            <a:ext uri="{FF2B5EF4-FFF2-40B4-BE49-F238E27FC236}">
              <a16:creationId xmlns:a16="http://schemas.microsoft.com/office/drawing/2014/main" id="{00000000-0008-0000-0000-000036000000}"/>
            </a:ext>
          </a:extLst>
        </xdr:cNvPr>
        <xdr:cNvCxnSpPr/>
      </xdr:nvCxnSpPr>
      <xdr:spPr>
        <a:xfrm flipV="1">
          <a:off x="1214783" y="14444870"/>
          <a:ext cx="0" cy="154608"/>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603711</xdr:colOff>
      <xdr:row>73</xdr:row>
      <xdr:rowOff>25769</xdr:rowOff>
    </xdr:from>
    <xdr:to>
      <xdr:col>3</xdr:col>
      <xdr:colOff>603711</xdr:colOff>
      <xdr:row>73</xdr:row>
      <xdr:rowOff>180377</xdr:rowOff>
    </xdr:to>
    <xdr:cxnSp macro="">
      <xdr:nvCxnSpPr>
        <xdr:cNvPr id="55" name="Straight Arrow Connector 54">
          <a:extLst>
            <a:ext uri="{FF2B5EF4-FFF2-40B4-BE49-F238E27FC236}">
              <a16:creationId xmlns:a16="http://schemas.microsoft.com/office/drawing/2014/main" id="{00000000-0008-0000-0000-000037000000}"/>
            </a:ext>
          </a:extLst>
        </xdr:cNvPr>
        <xdr:cNvCxnSpPr/>
      </xdr:nvCxnSpPr>
      <xdr:spPr>
        <a:xfrm flipV="1">
          <a:off x="1214783" y="14444870"/>
          <a:ext cx="0" cy="154608"/>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603711</xdr:colOff>
      <xdr:row>73</xdr:row>
      <xdr:rowOff>25769</xdr:rowOff>
    </xdr:from>
    <xdr:to>
      <xdr:col>5</xdr:col>
      <xdr:colOff>603711</xdr:colOff>
      <xdr:row>73</xdr:row>
      <xdr:rowOff>180377</xdr:rowOff>
    </xdr:to>
    <xdr:cxnSp macro="">
      <xdr:nvCxnSpPr>
        <xdr:cNvPr id="56" name="Straight Arrow Connector 55">
          <a:extLst>
            <a:ext uri="{FF2B5EF4-FFF2-40B4-BE49-F238E27FC236}">
              <a16:creationId xmlns:a16="http://schemas.microsoft.com/office/drawing/2014/main" id="{00000000-0008-0000-0000-000038000000}"/>
            </a:ext>
          </a:extLst>
        </xdr:cNvPr>
        <xdr:cNvCxnSpPr/>
      </xdr:nvCxnSpPr>
      <xdr:spPr>
        <a:xfrm flipV="1">
          <a:off x="1214783" y="14444870"/>
          <a:ext cx="0" cy="154608"/>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603711</xdr:colOff>
      <xdr:row>73</xdr:row>
      <xdr:rowOff>25769</xdr:rowOff>
    </xdr:from>
    <xdr:to>
      <xdr:col>8</xdr:col>
      <xdr:colOff>603711</xdr:colOff>
      <xdr:row>73</xdr:row>
      <xdr:rowOff>180377</xdr:rowOff>
    </xdr:to>
    <xdr:cxnSp macro="">
      <xdr:nvCxnSpPr>
        <xdr:cNvPr id="57" name="Straight Arrow Connector 56">
          <a:extLst>
            <a:ext uri="{FF2B5EF4-FFF2-40B4-BE49-F238E27FC236}">
              <a16:creationId xmlns:a16="http://schemas.microsoft.com/office/drawing/2014/main" id="{00000000-0008-0000-0000-000039000000}"/>
            </a:ext>
          </a:extLst>
        </xdr:cNvPr>
        <xdr:cNvCxnSpPr/>
      </xdr:nvCxnSpPr>
      <xdr:spPr>
        <a:xfrm flipV="1">
          <a:off x="1214783" y="14444870"/>
          <a:ext cx="0" cy="154608"/>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10</xdr:col>
      <xdr:colOff>603711</xdr:colOff>
      <xdr:row>73</xdr:row>
      <xdr:rowOff>25769</xdr:rowOff>
    </xdr:from>
    <xdr:to>
      <xdr:col>10</xdr:col>
      <xdr:colOff>603711</xdr:colOff>
      <xdr:row>73</xdr:row>
      <xdr:rowOff>180377</xdr:rowOff>
    </xdr:to>
    <xdr:cxnSp macro="">
      <xdr:nvCxnSpPr>
        <xdr:cNvPr id="58" name="Straight Arrow Connector 57">
          <a:extLst>
            <a:ext uri="{FF2B5EF4-FFF2-40B4-BE49-F238E27FC236}">
              <a16:creationId xmlns:a16="http://schemas.microsoft.com/office/drawing/2014/main" id="{00000000-0008-0000-0000-00003A000000}"/>
            </a:ext>
          </a:extLst>
        </xdr:cNvPr>
        <xdr:cNvCxnSpPr/>
      </xdr:nvCxnSpPr>
      <xdr:spPr>
        <a:xfrm flipV="1">
          <a:off x="2436928" y="14444870"/>
          <a:ext cx="0" cy="154608"/>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12</xdr:col>
      <xdr:colOff>603711</xdr:colOff>
      <xdr:row>73</xdr:row>
      <xdr:rowOff>25769</xdr:rowOff>
    </xdr:from>
    <xdr:to>
      <xdr:col>12</xdr:col>
      <xdr:colOff>603711</xdr:colOff>
      <xdr:row>73</xdr:row>
      <xdr:rowOff>180377</xdr:rowOff>
    </xdr:to>
    <xdr:cxnSp macro="">
      <xdr:nvCxnSpPr>
        <xdr:cNvPr id="59" name="Straight Arrow Connector 58">
          <a:extLst>
            <a:ext uri="{FF2B5EF4-FFF2-40B4-BE49-F238E27FC236}">
              <a16:creationId xmlns:a16="http://schemas.microsoft.com/office/drawing/2014/main" id="{00000000-0008-0000-0000-00003B000000}"/>
            </a:ext>
          </a:extLst>
        </xdr:cNvPr>
        <xdr:cNvCxnSpPr/>
      </xdr:nvCxnSpPr>
      <xdr:spPr>
        <a:xfrm flipV="1">
          <a:off x="3659073" y="14444870"/>
          <a:ext cx="0" cy="154608"/>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16</xdr:col>
      <xdr:colOff>603711</xdr:colOff>
      <xdr:row>73</xdr:row>
      <xdr:rowOff>25769</xdr:rowOff>
    </xdr:from>
    <xdr:to>
      <xdr:col>16</xdr:col>
      <xdr:colOff>603711</xdr:colOff>
      <xdr:row>73</xdr:row>
      <xdr:rowOff>180377</xdr:rowOff>
    </xdr:to>
    <xdr:cxnSp macro="">
      <xdr:nvCxnSpPr>
        <xdr:cNvPr id="60" name="Straight Arrow Connector 59">
          <a:extLst>
            <a:ext uri="{FF2B5EF4-FFF2-40B4-BE49-F238E27FC236}">
              <a16:creationId xmlns:a16="http://schemas.microsoft.com/office/drawing/2014/main" id="{00000000-0008-0000-0000-00003C000000}"/>
            </a:ext>
          </a:extLst>
        </xdr:cNvPr>
        <xdr:cNvCxnSpPr/>
      </xdr:nvCxnSpPr>
      <xdr:spPr>
        <a:xfrm flipV="1">
          <a:off x="7936581" y="14444870"/>
          <a:ext cx="0" cy="154608"/>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603711</xdr:colOff>
      <xdr:row>73</xdr:row>
      <xdr:rowOff>25769</xdr:rowOff>
    </xdr:from>
    <xdr:to>
      <xdr:col>19</xdr:col>
      <xdr:colOff>603711</xdr:colOff>
      <xdr:row>73</xdr:row>
      <xdr:rowOff>180377</xdr:rowOff>
    </xdr:to>
    <xdr:cxnSp macro="">
      <xdr:nvCxnSpPr>
        <xdr:cNvPr id="61" name="Straight Arrow Connector 60">
          <a:extLst>
            <a:ext uri="{FF2B5EF4-FFF2-40B4-BE49-F238E27FC236}">
              <a16:creationId xmlns:a16="http://schemas.microsoft.com/office/drawing/2014/main" id="{00000000-0008-0000-0000-00003D000000}"/>
            </a:ext>
          </a:extLst>
        </xdr:cNvPr>
        <xdr:cNvCxnSpPr/>
      </xdr:nvCxnSpPr>
      <xdr:spPr>
        <a:xfrm flipV="1">
          <a:off x="10380870" y="14444870"/>
          <a:ext cx="0" cy="154608"/>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23</xdr:col>
      <xdr:colOff>603711</xdr:colOff>
      <xdr:row>73</xdr:row>
      <xdr:rowOff>25769</xdr:rowOff>
    </xdr:from>
    <xdr:to>
      <xdr:col>23</xdr:col>
      <xdr:colOff>603711</xdr:colOff>
      <xdr:row>73</xdr:row>
      <xdr:rowOff>180377</xdr:rowOff>
    </xdr:to>
    <xdr:cxnSp macro="">
      <xdr:nvCxnSpPr>
        <xdr:cNvPr id="62" name="Straight Arrow Connector 61">
          <a:extLst>
            <a:ext uri="{FF2B5EF4-FFF2-40B4-BE49-F238E27FC236}">
              <a16:creationId xmlns:a16="http://schemas.microsoft.com/office/drawing/2014/main" id="{00000000-0008-0000-0000-00003E000000}"/>
            </a:ext>
          </a:extLst>
        </xdr:cNvPr>
        <xdr:cNvCxnSpPr/>
      </xdr:nvCxnSpPr>
      <xdr:spPr>
        <a:xfrm flipV="1">
          <a:off x="10380870" y="14444870"/>
          <a:ext cx="0" cy="154608"/>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26</xdr:col>
      <xdr:colOff>603711</xdr:colOff>
      <xdr:row>73</xdr:row>
      <xdr:rowOff>25769</xdr:rowOff>
    </xdr:from>
    <xdr:to>
      <xdr:col>26</xdr:col>
      <xdr:colOff>603711</xdr:colOff>
      <xdr:row>73</xdr:row>
      <xdr:rowOff>180377</xdr:rowOff>
    </xdr:to>
    <xdr:cxnSp macro="">
      <xdr:nvCxnSpPr>
        <xdr:cNvPr id="63" name="Straight Arrow Connector 62">
          <a:extLst>
            <a:ext uri="{FF2B5EF4-FFF2-40B4-BE49-F238E27FC236}">
              <a16:creationId xmlns:a16="http://schemas.microsoft.com/office/drawing/2014/main" id="{00000000-0008-0000-0000-00003F000000}"/>
            </a:ext>
          </a:extLst>
        </xdr:cNvPr>
        <xdr:cNvCxnSpPr/>
      </xdr:nvCxnSpPr>
      <xdr:spPr>
        <a:xfrm flipV="1">
          <a:off x="10380870" y="14444870"/>
          <a:ext cx="0" cy="154608"/>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816428</xdr:colOff>
      <xdr:row>123</xdr:row>
      <xdr:rowOff>0</xdr:rowOff>
    </xdr:from>
    <xdr:to>
      <xdr:col>6</xdr:col>
      <xdr:colOff>157667</xdr:colOff>
      <xdr:row>126</xdr:row>
      <xdr:rowOff>1</xdr:rowOff>
    </xdr:to>
    <xdr:sp macro="" textlink="">
      <xdr:nvSpPr>
        <xdr:cNvPr id="64" name="Oval 63">
          <a:extLst>
            <a:ext uri="{FF2B5EF4-FFF2-40B4-BE49-F238E27FC236}">
              <a16:creationId xmlns:a16="http://schemas.microsoft.com/office/drawing/2014/main" id="{00000000-0008-0000-0000-000040000000}"/>
            </a:ext>
          </a:extLst>
        </xdr:cNvPr>
        <xdr:cNvSpPr/>
      </xdr:nvSpPr>
      <xdr:spPr>
        <a:xfrm>
          <a:off x="2803071" y="23894143"/>
          <a:ext cx="1376867" cy="55517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   Outlook</a:t>
          </a:r>
          <a:endParaRPr lang="en-US" sz="1100"/>
        </a:p>
        <a:p>
          <a:pPr algn="l"/>
          <a:endParaRPr lang="en-US" sz="1100"/>
        </a:p>
      </xdr:txBody>
    </xdr:sp>
    <xdr:clientData/>
  </xdr:twoCellAnchor>
  <xdr:twoCellAnchor>
    <xdr:from>
      <xdr:col>5</xdr:col>
      <xdr:colOff>54429</xdr:colOff>
      <xdr:row>126</xdr:row>
      <xdr:rowOff>1</xdr:rowOff>
    </xdr:from>
    <xdr:to>
      <xdr:col>5</xdr:col>
      <xdr:colOff>54429</xdr:colOff>
      <xdr:row>128</xdr:row>
      <xdr:rowOff>27214</xdr:rowOff>
    </xdr:to>
    <xdr:cxnSp macro="">
      <xdr:nvCxnSpPr>
        <xdr:cNvPr id="65" name="Straight Arrow Connector 64">
          <a:extLst>
            <a:ext uri="{FF2B5EF4-FFF2-40B4-BE49-F238E27FC236}">
              <a16:creationId xmlns:a16="http://schemas.microsoft.com/office/drawing/2014/main" id="{00000000-0008-0000-0000-000041000000}"/>
            </a:ext>
          </a:extLst>
        </xdr:cNvPr>
        <xdr:cNvCxnSpPr/>
      </xdr:nvCxnSpPr>
      <xdr:spPr>
        <a:xfrm>
          <a:off x="3467100" y="24449315"/>
          <a:ext cx="0" cy="397328"/>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767443</xdr:colOff>
      <xdr:row>125</xdr:row>
      <xdr:rowOff>65314</xdr:rowOff>
    </xdr:from>
    <xdr:to>
      <xdr:col>4</xdr:col>
      <xdr:colOff>114300</xdr:colOff>
      <xdr:row>127</xdr:row>
      <xdr:rowOff>87086</xdr:rowOff>
    </xdr:to>
    <xdr:cxnSp macro="">
      <xdr:nvCxnSpPr>
        <xdr:cNvPr id="67" name="Straight Arrow Connector 66">
          <a:extLst>
            <a:ext uri="{FF2B5EF4-FFF2-40B4-BE49-F238E27FC236}">
              <a16:creationId xmlns:a16="http://schemas.microsoft.com/office/drawing/2014/main" id="{00000000-0008-0000-0000-000043000000}"/>
            </a:ext>
          </a:extLst>
        </xdr:cNvPr>
        <xdr:cNvCxnSpPr/>
      </xdr:nvCxnSpPr>
      <xdr:spPr>
        <a:xfrm flipH="1">
          <a:off x="2754086" y="24329571"/>
          <a:ext cx="163285" cy="39188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38100</xdr:colOff>
      <xdr:row>125</xdr:row>
      <xdr:rowOff>65314</xdr:rowOff>
    </xdr:from>
    <xdr:to>
      <xdr:col>6</xdr:col>
      <xdr:colOff>195943</xdr:colOff>
      <xdr:row>127</xdr:row>
      <xdr:rowOff>76200</xdr:rowOff>
    </xdr:to>
    <xdr:cxnSp macro="">
      <xdr:nvCxnSpPr>
        <xdr:cNvPr id="69" name="Straight Arrow Connector 68">
          <a:extLst>
            <a:ext uri="{FF2B5EF4-FFF2-40B4-BE49-F238E27FC236}">
              <a16:creationId xmlns:a16="http://schemas.microsoft.com/office/drawing/2014/main" id="{00000000-0008-0000-0000-000045000000}"/>
            </a:ext>
          </a:extLst>
        </xdr:cNvPr>
        <xdr:cNvCxnSpPr/>
      </xdr:nvCxnSpPr>
      <xdr:spPr>
        <a:xfrm>
          <a:off x="4060371" y="24329571"/>
          <a:ext cx="157843" cy="3810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54428</xdr:colOff>
      <xdr:row>127</xdr:row>
      <xdr:rowOff>141516</xdr:rowOff>
    </xdr:from>
    <xdr:to>
      <xdr:col>3</xdr:col>
      <xdr:colOff>794657</xdr:colOff>
      <xdr:row>129</xdr:row>
      <xdr:rowOff>92529</xdr:rowOff>
    </xdr:to>
    <xdr:sp macro="" textlink="">
      <xdr:nvSpPr>
        <xdr:cNvPr id="72" name="Rounded Rectangle 71">
          <a:extLst>
            <a:ext uri="{FF2B5EF4-FFF2-40B4-BE49-F238E27FC236}">
              <a16:creationId xmlns:a16="http://schemas.microsoft.com/office/drawing/2014/main" id="{00000000-0008-0000-0000-000048000000}"/>
            </a:ext>
          </a:extLst>
        </xdr:cNvPr>
        <xdr:cNvSpPr/>
      </xdr:nvSpPr>
      <xdr:spPr>
        <a:xfrm>
          <a:off x="2041071" y="24775887"/>
          <a:ext cx="740229" cy="321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t>Sunny</a:t>
          </a:r>
          <a:endParaRPr lang="en-US" sz="1100"/>
        </a:p>
      </xdr:txBody>
    </xdr:sp>
    <xdr:clientData/>
  </xdr:twoCellAnchor>
  <xdr:twoCellAnchor>
    <xdr:from>
      <xdr:col>4</xdr:col>
      <xdr:colOff>255815</xdr:colOff>
      <xdr:row>128</xdr:row>
      <xdr:rowOff>87087</xdr:rowOff>
    </xdr:from>
    <xdr:to>
      <xdr:col>5</xdr:col>
      <xdr:colOff>478972</xdr:colOff>
      <xdr:row>130</xdr:row>
      <xdr:rowOff>38101</xdr:rowOff>
    </xdr:to>
    <xdr:sp macro="" textlink="">
      <xdr:nvSpPr>
        <xdr:cNvPr id="73" name="Rounded Rectangle 72">
          <a:extLst>
            <a:ext uri="{FF2B5EF4-FFF2-40B4-BE49-F238E27FC236}">
              <a16:creationId xmlns:a16="http://schemas.microsoft.com/office/drawing/2014/main" id="{00000000-0008-0000-0000-000049000000}"/>
            </a:ext>
          </a:extLst>
        </xdr:cNvPr>
        <xdr:cNvSpPr/>
      </xdr:nvSpPr>
      <xdr:spPr>
        <a:xfrm>
          <a:off x="3058886" y="24906516"/>
          <a:ext cx="832757" cy="321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t>Overcast</a:t>
          </a:r>
          <a:endParaRPr lang="en-US" sz="1100"/>
        </a:p>
      </xdr:txBody>
    </xdr:sp>
    <xdr:clientData/>
  </xdr:twoCellAnchor>
  <xdr:twoCellAnchor>
    <xdr:from>
      <xdr:col>6</xdr:col>
      <xdr:colOff>48986</xdr:colOff>
      <xdr:row>127</xdr:row>
      <xdr:rowOff>152402</xdr:rowOff>
    </xdr:from>
    <xdr:to>
      <xdr:col>7</xdr:col>
      <xdr:colOff>179615</xdr:colOff>
      <xdr:row>129</xdr:row>
      <xdr:rowOff>103415</xdr:rowOff>
    </xdr:to>
    <xdr:sp macro="" textlink="">
      <xdr:nvSpPr>
        <xdr:cNvPr id="74" name="Rounded Rectangle 73">
          <a:extLst>
            <a:ext uri="{FF2B5EF4-FFF2-40B4-BE49-F238E27FC236}">
              <a16:creationId xmlns:a16="http://schemas.microsoft.com/office/drawing/2014/main" id="{00000000-0008-0000-0000-00004A000000}"/>
            </a:ext>
          </a:extLst>
        </xdr:cNvPr>
        <xdr:cNvSpPr/>
      </xdr:nvSpPr>
      <xdr:spPr>
        <a:xfrm>
          <a:off x="4071257" y="24786773"/>
          <a:ext cx="740229" cy="321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t>Rain</a:t>
          </a:r>
        </a:p>
      </xdr:txBody>
    </xdr:sp>
    <xdr:clientData/>
  </xdr:twoCellAnchor>
  <xdr:twoCellAnchor>
    <xdr:from>
      <xdr:col>6</xdr:col>
      <xdr:colOff>152401</xdr:colOff>
      <xdr:row>122</xdr:row>
      <xdr:rowOff>130629</xdr:rowOff>
    </xdr:from>
    <xdr:to>
      <xdr:col>8</xdr:col>
      <xdr:colOff>141515</xdr:colOff>
      <xdr:row>123</xdr:row>
      <xdr:rowOff>179615</xdr:rowOff>
    </xdr:to>
    <xdr:cxnSp macro="">
      <xdr:nvCxnSpPr>
        <xdr:cNvPr id="75" name="Straight Arrow Connector 74">
          <a:extLst>
            <a:ext uri="{FF2B5EF4-FFF2-40B4-BE49-F238E27FC236}">
              <a16:creationId xmlns:a16="http://schemas.microsoft.com/office/drawing/2014/main" id="{00000000-0008-0000-0000-00004B000000}"/>
            </a:ext>
          </a:extLst>
        </xdr:cNvPr>
        <xdr:cNvCxnSpPr/>
      </xdr:nvCxnSpPr>
      <xdr:spPr>
        <a:xfrm flipH="1">
          <a:off x="4174672" y="23839715"/>
          <a:ext cx="1208314" cy="234043"/>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223158</xdr:colOff>
      <xdr:row>121</xdr:row>
      <xdr:rowOff>141515</xdr:rowOff>
    </xdr:from>
    <xdr:to>
      <xdr:col>9</xdr:col>
      <xdr:colOff>495300</xdr:colOff>
      <xdr:row>123</xdr:row>
      <xdr:rowOff>38101</xdr:rowOff>
    </xdr:to>
    <xdr:sp macro="" textlink="">
      <xdr:nvSpPr>
        <xdr:cNvPr id="77" name="Rounded Rectangle 76">
          <a:extLst>
            <a:ext uri="{FF2B5EF4-FFF2-40B4-BE49-F238E27FC236}">
              <a16:creationId xmlns:a16="http://schemas.microsoft.com/office/drawing/2014/main" id="{00000000-0008-0000-0000-00004D000000}"/>
            </a:ext>
          </a:extLst>
        </xdr:cNvPr>
        <xdr:cNvSpPr/>
      </xdr:nvSpPr>
      <xdr:spPr>
        <a:xfrm>
          <a:off x="5464629" y="23665544"/>
          <a:ext cx="881742" cy="266700"/>
        </a:xfrm>
        <a:prstGeom prst="round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US" sz="1100"/>
            <a:t>Root Node</a:t>
          </a:r>
        </a:p>
      </xdr:txBody>
    </xdr:sp>
    <xdr:clientData/>
  </xdr:twoCellAnchor>
  <xdr:twoCellAnchor>
    <xdr:from>
      <xdr:col>3</xdr:col>
      <xdr:colOff>555170</xdr:colOff>
      <xdr:row>206</xdr:row>
      <xdr:rowOff>97972</xdr:rowOff>
    </xdr:from>
    <xdr:to>
      <xdr:col>5</xdr:col>
      <xdr:colOff>152399</xdr:colOff>
      <xdr:row>208</xdr:row>
      <xdr:rowOff>168730</xdr:rowOff>
    </xdr:to>
    <xdr:sp macro="" textlink="">
      <xdr:nvSpPr>
        <xdr:cNvPr id="78" name="Rectangle 77">
          <a:extLst>
            <a:ext uri="{FF2B5EF4-FFF2-40B4-BE49-F238E27FC236}">
              <a16:creationId xmlns:a16="http://schemas.microsoft.com/office/drawing/2014/main" id="{00000000-0008-0000-0000-00004E000000}"/>
            </a:ext>
          </a:extLst>
        </xdr:cNvPr>
        <xdr:cNvSpPr/>
      </xdr:nvSpPr>
      <xdr:spPr>
        <a:xfrm>
          <a:off x="2541813" y="39803615"/>
          <a:ext cx="1023257" cy="4408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latin typeface="Times New Roman" panose="02020603050405020304" pitchFamily="18" charset="0"/>
              <a:cs typeface="Times New Roman" panose="02020603050405020304" pitchFamily="18" charset="0"/>
            </a:rPr>
            <a:t>Outlook </a:t>
          </a:r>
        </a:p>
      </xdr:txBody>
    </xdr:sp>
    <xdr:clientData/>
  </xdr:twoCellAnchor>
  <xdr:twoCellAnchor>
    <xdr:from>
      <xdr:col>3</xdr:col>
      <xdr:colOff>59871</xdr:colOff>
      <xdr:row>209</xdr:row>
      <xdr:rowOff>27215</xdr:rowOff>
    </xdr:from>
    <xdr:to>
      <xdr:col>3</xdr:col>
      <xdr:colOff>566057</xdr:colOff>
      <xdr:row>211</xdr:row>
      <xdr:rowOff>157842</xdr:rowOff>
    </xdr:to>
    <xdr:cxnSp macro="">
      <xdr:nvCxnSpPr>
        <xdr:cNvPr id="81" name="Straight Arrow Connector 80">
          <a:extLst>
            <a:ext uri="{FF2B5EF4-FFF2-40B4-BE49-F238E27FC236}">
              <a16:creationId xmlns:a16="http://schemas.microsoft.com/office/drawing/2014/main" id="{00000000-0008-0000-0000-000051000000}"/>
            </a:ext>
          </a:extLst>
        </xdr:cNvPr>
        <xdr:cNvCxnSpPr/>
      </xdr:nvCxnSpPr>
      <xdr:spPr>
        <a:xfrm flipH="1">
          <a:off x="2046514" y="40288029"/>
          <a:ext cx="506186" cy="500742"/>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201384</xdr:colOff>
      <xdr:row>212</xdr:row>
      <xdr:rowOff>21772</xdr:rowOff>
    </xdr:from>
    <xdr:to>
      <xdr:col>3</xdr:col>
      <xdr:colOff>457198</xdr:colOff>
      <xdr:row>214</xdr:row>
      <xdr:rowOff>92530</xdr:rowOff>
    </xdr:to>
    <xdr:sp macro="" textlink="">
      <xdr:nvSpPr>
        <xdr:cNvPr id="82" name="Rectangle 81">
          <a:extLst>
            <a:ext uri="{FF2B5EF4-FFF2-40B4-BE49-F238E27FC236}">
              <a16:creationId xmlns:a16="http://schemas.microsoft.com/office/drawing/2014/main" id="{00000000-0008-0000-0000-000052000000}"/>
            </a:ext>
          </a:extLst>
        </xdr:cNvPr>
        <xdr:cNvSpPr/>
      </xdr:nvSpPr>
      <xdr:spPr>
        <a:xfrm>
          <a:off x="1420584" y="40837758"/>
          <a:ext cx="1023257" cy="4408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latin typeface="Times New Roman" panose="02020603050405020304" pitchFamily="18" charset="0"/>
              <a:cs typeface="Times New Roman" panose="02020603050405020304" pitchFamily="18" charset="0"/>
            </a:rPr>
            <a:t>Humidity</a:t>
          </a:r>
        </a:p>
      </xdr:txBody>
    </xdr:sp>
    <xdr:clientData/>
  </xdr:twoCellAnchor>
  <xdr:twoCellAnchor>
    <xdr:from>
      <xdr:col>5</xdr:col>
      <xdr:colOff>114300</xdr:colOff>
      <xdr:row>209</xdr:row>
      <xdr:rowOff>38100</xdr:rowOff>
    </xdr:from>
    <xdr:to>
      <xdr:col>5</xdr:col>
      <xdr:colOff>500743</xdr:colOff>
      <xdr:row>212</xdr:row>
      <xdr:rowOff>5442</xdr:rowOff>
    </xdr:to>
    <xdr:cxnSp macro="">
      <xdr:nvCxnSpPr>
        <xdr:cNvPr id="83" name="Straight Arrow Connector 82">
          <a:extLst>
            <a:ext uri="{FF2B5EF4-FFF2-40B4-BE49-F238E27FC236}">
              <a16:creationId xmlns:a16="http://schemas.microsoft.com/office/drawing/2014/main" id="{00000000-0008-0000-0000-000053000000}"/>
            </a:ext>
          </a:extLst>
        </xdr:cNvPr>
        <xdr:cNvCxnSpPr/>
      </xdr:nvCxnSpPr>
      <xdr:spPr>
        <a:xfrm>
          <a:off x="3526971" y="40298914"/>
          <a:ext cx="386443" cy="522514"/>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310241</xdr:colOff>
      <xdr:row>212</xdr:row>
      <xdr:rowOff>32658</xdr:rowOff>
    </xdr:from>
    <xdr:to>
      <xdr:col>7</xdr:col>
      <xdr:colOff>114298</xdr:colOff>
      <xdr:row>214</xdr:row>
      <xdr:rowOff>103416</xdr:rowOff>
    </xdr:to>
    <xdr:sp macro="" textlink="">
      <xdr:nvSpPr>
        <xdr:cNvPr id="85" name="Rectangle 84">
          <a:extLst>
            <a:ext uri="{FF2B5EF4-FFF2-40B4-BE49-F238E27FC236}">
              <a16:creationId xmlns:a16="http://schemas.microsoft.com/office/drawing/2014/main" id="{00000000-0008-0000-0000-000055000000}"/>
            </a:ext>
          </a:extLst>
        </xdr:cNvPr>
        <xdr:cNvSpPr/>
      </xdr:nvSpPr>
      <xdr:spPr>
        <a:xfrm>
          <a:off x="3722912" y="40848644"/>
          <a:ext cx="1023257" cy="4408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latin typeface="Times New Roman" panose="02020603050405020304" pitchFamily="18" charset="0"/>
              <a:cs typeface="Times New Roman" panose="02020603050405020304" pitchFamily="18" charset="0"/>
            </a:rPr>
            <a:t>Wind</a:t>
          </a:r>
        </a:p>
      </xdr:txBody>
    </xdr:sp>
    <xdr:clientData/>
  </xdr:twoCellAnchor>
  <xdr:twoCellAnchor>
    <xdr:from>
      <xdr:col>4</xdr:col>
      <xdr:colOff>250371</xdr:colOff>
      <xdr:row>208</xdr:row>
      <xdr:rowOff>168730</xdr:rowOff>
    </xdr:from>
    <xdr:to>
      <xdr:col>4</xdr:col>
      <xdr:colOff>250372</xdr:colOff>
      <xdr:row>210</xdr:row>
      <xdr:rowOff>65315</xdr:rowOff>
    </xdr:to>
    <xdr:cxnSp macro="">
      <xdr:nvCxnSpPr>
        <xdr:cNvPr id="87" name="Straight Arrow Connector 86">
          <a:extLst>
            <a:ext uri="{FF2B5EF4-FFF2-40B4-BE49-F238E27FC236}">
              <a16:creationId xmlns:a16="http://schemas.microsoft.com/office/drawing/2014/main" id="{00000000-0008-0000-0000-000057000000}"/>
            </a:ext>
          </a:extLst>
        </xdr:cNvPr>
        <xdr:cNvCxnSpPr>
          <a:stCxn id="78" idx="2"/>
        </xdr:cNvCxnSpPr>
      </xdr:nvCxnSpPr>
      <xdr:spPr>
        <a:xfrm>
          <a:off x="3053442" y="40244487"/>
          <a:ext cx="1" cy="266699"/>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oneCellAnchor>
    <xdr:from>
      <xdr:col>3</xdr:col>
      <xdr:colOff>723900</xdr:colOff>
      <xdr:row>210</xdr:row>
      <xdr:rowOff>38101</xdr:rowOff>
    </xdr:from>
    <xdr:ext cx="774251" cy="269304"/>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2710543" y="40483972"/>
          <a:ext cx="774251"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anose="02020603050405020304" pitchFamily="18" charset="0"/>
              <a:cs typeface="Times New Roman" panose="02020603050405020304" pitchFamily="18" charset="0"/>
            </a:rPr>
            <a:t>Overcast</a:t>
          </a:r>
        </a:p>
      </xdr:txBody>
    </xdr:sp>
    <xdr:clientData/>
  </xdr:oneCellAnchor>
  <xdr:twoCellAnchor>
    <xdr:from>
      <xdr:col>4</xdr:col>
      <xdr:colOff>250371</xdr:colOff>
      <xdr:row>211</xdr:row>
      <xdr:rowOff>81644</xdr:rowOff>
    </xdr:from>
    <xdr:to>
      <xdr:col>4</xdr:col>
      <xdr:colOff>250372</xdr:colOff>
      <xdr:row>212</xdr:row>
      <xdr:rowOff>163286</xdr:rowOff>
    </xdr:to>
    <xdr:cxnSp macro="">
      <xdr:nvCxnSpPr>
        <xdr:cNvPr id="89" name="Straight Arrow Connector 88">
          <a:extLst>
            <a:ext uri="{FF2B5EF4-FFF2-40B4-BE49-F238E27FC236}">
              <a16:creationId xmlns:a16="http://schemas.microsoft.com/office/drawing/2014/main" id="{00000000-0008-0000-0000-000059000000}"/>
            </a:ext>
          </a:extLst>
        </xdr:cNvPr>
        <xdr:cNvCxnSpPr/>
      </xdr:nvCxnSpPr>
      <xdr:spPr>
        <a:xfrm>
          <a:off x="3053442" y="40712573"/>
          <a:ext cx="1" cy="266699"/>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oneCellAnchor>
    <xdr:from>
      <xdr:col>4</xdr:col>
      <xdr:colOff>21772</xdr:colOff>
      <xdr:row>212</xdr:row>
      <xdr:rowOff>136072</xdr:rowOff>
    </xdr:from>
    <xdr:ext cx="423962" cy="269304"/>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2824843" y="40952058"/>
          <a:ext cx="423962"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anose="02020603050405020304" pitchFamily="18" charset="0"/>
              <a:cs typeface="Times New Roman" panose="02020603050405020304" pitchFamily="18" charset="0"/>
            </a:rPr>
            <a:t>Yes</a:t>
          </a:r>
        </a:p>
      </xdr:txBody>
    </xdr:sp>
    <xdr:clientData/>
  </xdr:oneCellAnchor>
  <xdr:oneCellAnchor>
    <xdr:from>
      <xdr:col>2</xdr:col>
      <xdr:colOff>310243</xdr:colOff>
      <xdr:row>209</xdr:row>
      <xdr:rowOff>43544</xdr:rowOff>
    </xdr:from>
    <xdr:ext cx="604012" cy="269304"/>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1529443" y="40304358"/>
          <a:ext cx="604012"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anose="02020603050405020304" pitchFamily="18" charset="0"/>
              <a:cs typeface="Times New Roman" panose="02020603050405020304" pitchFamily="18" charset="0"/>
            </a:rPr>
            <a:t>Sunny</a:t>
          </a:r>
        </a:p>
      </xdr:txBody>
    </xdr:sp>
    <xdr:clientData/>
  </xdr:oneCellAnchor>
  <xdr:oneCellAnchor>
    <xdr:from>
      <xdr:col>5</xdr:col>
      <xdr:colOff>451757</xdr:colOff>
      <xdr:row>209</xdr:row>
      <xdr:rowOff>81644</xdr:rowOff>
    </xdr:from>
    <xdr:ext cx="501099" cy="269304"/>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3864428" y="40342458"/>
          <a:ext cx="501099"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anose="02020603050405020304" pitchFamily="18" charset="0"/>
              <a:cs typeface="Times New Roman" panose="02020603050405020304" pitchFamily="18" charset="0"/>
            </a:rPr>
            <a:t>Rain</a:t>
          </a:r>
        </a:p>
      </xdr:txBody>
    </xdr:sp>
    <xdr:clientData/>
  </xdr:oneCellAnchor>
  <xdr:twoCellAnchor>
    <xdr:from>
      <xdr:col>2</xdr:col>
      <xdr:colOff>81643</xdr:colOff>
      <xdr:row>214</xdr:row>
      <xdr:rowOff>125186</xdr:rowOff>
    </xdr:from>
    <xdr:to>
      <xdr:col>2</xdr:col>
      <xdr:colOff>391886</xdr:colOff>
      <xdr:row>217</xdr:row>
      <xdr:rowOff>65315</xdr:rowOff>
    </xdr:to>
    <xdr:cxnSp macro="">
      <xdr:nvCxnSpPr>
        <xdr:cNvPr id="94" name="Straight Arrow Connector 93">
          <a:extLst>
            <a:ext uri="{FF2B5EF4-FFF2-40B4-BE49-F238E27FC236}">
              <a16:creationId xmlns:a16="http://schemas.microsoft.com/office/drawing/2014/main" id="{00000000-0008-0000-0000-00005E000000}"/>
            </a:ext>
          </a:extLst>
        </xdr:cNvPr>
        <xdr:cNvCxnSpPr/>
      </xdr:nvCxnSpPr>
      <xdr:spPr>
        <a:xfrm flipH="1">
          <a:off x="1300843" y="41311286"/>
          <a:ext cx="310243" cy="4953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337458</xdr:colOff>
      <xdr:row>214</xdr:row>
      <xdr:rowOff>146958</xdr:rowOff>
    </xdr:from>
    <xdr:to>
      <xdr:col>5</xdr:col>
      <xdr:colOff>566058</xdr:colOff>
      <xdr:row>217</xdr:row>
      <xdr:rowOff>32658</xdr:rowOff>
    </xdr:to>
    <xdr:cxnSp macro="">
      <xdr:nvCxnSpPr>
        <xdr:cNvPr id="95" name="Straight Arrow Connector 94">
          <a:extLst>
            <a:ext uri="{FF2B5EF4-FFF2-40B4-BE49-F238E27FC236}">
              <a16:creationId xmlns:a16="http://schemas.microsoft.com/office/drawing/2014/main" id="{00000000-0008-0000-0000-00005F000000}"/>
            </a:ext>
          </a:extLst>
        </xdr:cNvPr>
        <xdr:cNvCxnSpPr/>
      </xdr:nvCxnSpPr>
      <xdr:spPr>
        <a:xfrm flipH="1">
          <a:off x="3750129" y="41333058"/>
          <a:ext cx="228600" cy="44087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244929</xdr:colOff>
      <xdr:row>214</xdr:row>
      <xdr:rowOff>108858</xdr:rowOff>
    </xdr:from>
    <xdr:to>
      <xdr:col>3</xdr:col>
      <xdr:colOff>511629</xdr:colOff>
      <xdr:row>217</xdr:row>
      <xdr:rowOff>70758</xdr:rowOff>
    </xdr:to>
    <xdr:cxnSp macro="">
      <xdr:nvCxnSpPr>
        <xdr:cNvPr id="97" name="Straight Arrow Connector 96">
          <a:extLst>
            <a:ext uri="{FF2B5EF4-FFF2-40B4-BE49-F238E27FC236}">
              <a16:creationId xmlns:a16="http://schemas.microsoft.com/office/drawing/2014/main" id="{00000000-0008-0000-0000-000061000000}"/>
            </a:ext>
          </a:extLst>
        </xdr:cNvPr>
        <xdr:cNvCxnSpPr/>
      </xdr:nvCxnSpPr>
      <xdr:spPr>
        <a:xfrm>
          <a:off x="2231572" y="41294958"/>
          <a:ext cx="266700" cy="51707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oneCellAnchor>
    <xdr:from>
      <xdr:col>1</xdr:col>
      <xdr:colOff>397328</xdr:colOff>
      <xdr:row>217</xdr:row>
      <xdr:rowOff>81644</xdr:rowOff>
    </xdr:from>
    <xdr:ext cx="372731" cy="269304"/>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1006928" y="41822915"/>
          <a:ext cx="372731"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anose="02020603050405020304" pitchFamily="18" charset="0"/>
              <a:cs typeface="Times New Roman" panose="02020603050405020304" pitchFamily="18" charset="0"/>
            </a:rPr>
            <a:t>No</a:t>
          </a:r>
        </a:p>
      </xdr:txBody>
    </xdr:sp>
    <xdr:clientData/>
  </xdr:oneCellAnchor>
  <xdr:oneCellAnchor>
    <xdr:from>
      <xdr:col>3</xdr:col>
      <xdr:colOff>212271</xdr:colOff>
      <xdr:row>217</xdr:row>
      <xdr:rowOff>70759</xdr:rowOff>
    </xdr:from>
    <xdr:ext cx="423962" cy="269304"/>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2198914" y="41812030"/>
          <a:ext cx="423962"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anose="02020603050405020304" pitchFamily="18" charset="0"/>
              <a:cs typeface="Times New Roman" panose="02020603050405020304" pitchFamily="18" charset="0"/>
            </a:rPr>
            <a:t>Yes</a:t>
          </a:r>
        </a:p>
      </xdr:txBody>
    </xdr:sp>
    <xdr:clientData/>
  </xdr:oneCellAnchor>
  <xdr:oneCellAnchor>
    <xdr:from>
      <xdr:col>5</xdr:col>
      <xdr:colOff>59871</xdr:colOff>
      <xdr:row>217</xdr:row>
      <xdr:rowOff>21772</xdr:rowOff>
    </xdr:from>
    <xdr:ext cx="372731" cy="269304"/>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3472542" y="41763043"/>
          <a:ext cx="372731"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anose="02020603050405020304" pitchFamily="18" charset="0"/>
              <a:cs typeface="Times New Roman" panose="02020603050405020304" pitchFamily="18" charset="0"/>
            </a:rPr>
            <a:t>No</a:t>
          </a:r>
        </a:p>
      </xdr:txBody>
    </xdr:sp>
    <xdr:clientData/>
  </xdr:oneCellAnchor>
  <xdr:oneCellAnchor>
    <xdr:from>
      <xdr:col>6</xdr:col>
      <xdr:colOff>451757</xdr:colOff>
      <xdr:row>217</xdr:row>
      <xdr:rowOff>16329</xdr:rowOff>
    </xdr:from>
    <xdr:ext cx="423962" cy="269304"/>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4474028" y="41757600"/>
          <a:ext cx="423962"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anose="02020603050405020304" pitchFamily="18" charset="0"/>
              <a:cs typeface="Times New Roman" panose="02020603050405020304" pitchFamily="18" charset="0"/>
            </a:rPr>
            <a:t>Yes</a:t>
          </a:r>
        </a:p>
      </xdr:txBody>
    </xdr:sp>
    <xdr:clientData/>
  </xdr:oneCellAnchor>
  <xdr:twoCellAnchor>
    <xdr:from>
      <xdr:col>6</xdr:col>
      <xdr:colOff>462644</xdr:colOff>
      <xdr:row>214</xdr:row>
      <xdr:rowOff>130629</xdr:rowOff>
    </xdr:from>
    <xdr:to>
      <xdr:col>6</xdr:col>
      <xdr:colOff>604158</xdr:colOff>
      <xdr:row>217</xdr:row>
      <xdr:rowOff>21772</xdr:rowOff>
    </xdr:to>
    <xdr:cxnSp macro="">
      <xdr:nvCxnSpPr>
        <xdr:cNvPr id="105" name="Straight Arrow Connector 104">
          <a:extLst>
            <a:ext uri="{FF2B5EF4-FFF2-40B4-BE49-F238E27FC236}">
              <a16:creationId xmlns:a16="http://schemas.microsoft.com/office/drawing/2014/main" id="{00000000-0008-0000-0000-000069000000}"/>
            </a:ext>
          </a:extLst>
        </xdr:cNvPr>
        <xdr:cNvCxnSpPr/>
      </xdr:nvCxnSpPr>
      <xdr:spPr>
        <a:xfrm>
          <a:off x="4484915" y="41316729"/>
          <a:ext cx="141514" cy="446314"/>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oneCellAnchor>
    <xdr:from>
      <xdr:col>1</xdr:col>
      <xdr:colOff>353786</xdr:colOff>
      <xdr:row>215</xdr:row>
      <xdr:rowOff>2</xdr:rowOff>
    </xdr:from>
    <xdr:ext cx="509691" cy="269304"/>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963386" y="41371159"/>
          <a:ext cx="509691"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anose="02020603050405020304" pitchFamily="18" charset="0"/>
              <a:cs typeface="Times New Roman" panose="02020603050405020304" pitchFamily="18" charset="0"/>
            </a:rPr>
            <a:t>High</a:t>
          </a:r>
        </a:p>
      </xdr:txBody>
    </xdr:sp>
    <xdr:clientData/>
  </xdr:oneCellAnchor>
  <xdr:oneCellAnchor>
    <xdr:from>
      <xdr:col>3</xdr:col>
      <xdr:colOff>359229</xdr:colOff>
      <xdr:row>215</xdr:row>
      <xdr:rowOff>10887</xdr:rowOff>
    </xdr:from>
    <xdr:ext cx="688907" cy="269304"/>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2345872" y="41382044"/>
          <a:ext cx="688907"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anose="02020603050405020304" pitchFamily="18" charset="0"/>
              <a:cs typeface="Times New Roman" panose="02020603050405020304" pitchFamily="18" charset="0"/>
            </a:rPr>
            <a:t>Normal</a:t>
          </a:r>
        </a:p>
      </xdr:txBody>
    </xdr:sp>
    <xdr:clientData/>
  </xdr:oneCellAnchor>
  <xdr:oneCellAnchor>
    <xdr:from>
      <xdr:col>4</xdr:col>
      <xdr:colOff>500744</xdr:colOff>
      <xdr:row>215</xdr:row>
      <xdr:rowOff>5444</xdr:rowOff>
    </xdr:from>
    <xdr:ext cx="629275" cy="269304"/>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3303815" y="41376601"/>
          <a:ext cx="629275"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anose="02020603050405020304" pitchFamily="18" charset="0"/>
              <a:cs typeface="Times New Roman" panose="02020603050405020304" pitchFamily="18" charset="0"/>
            </a:rPr>
            <a:t>Strong</a:t>
          </a:r>
        </a:p>
      </xdr:txBody>
    </xdr:sp>
    <xdr:clientData/>
  </xdr:oneCellAnchor>
  <xdr:oneCellAnchor>
    <xdr:from>
      <xdr:col>6</xdr:col>
      <xdr:colOff>468087</xdr:colOff>
      <xdr:row>215</xdr:row>
      <xdr:rowOff>2</xdr:rowOff>
    </xdr:from>
    <xdr:ext cx="569387" cy="269304"/>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4490358" y="41371159"/>
          <a:ext cx="569387"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anose="02020603050405020304" pitchFamily="18" charset="0"/>
              <a:cs typeface="Times New Roman" panose="02020603050405020304" pitchFamily="18" charset="0"/>
            </a:rPr>
            <a:t>Weak</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1</xdr:colOff>
      <xdr:row>214</xdr:row>
      <xdr:rowOff>0</xdr:rowOff>
    </xdr:from>
    <xdr:to>
      <xdr:col>11</xdr:col>
      <xdr:colOff>451557</xdr:colOff>
      <xdr:row>231</xdr:row>
      <xdr:rowOff>14111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21557" y="41303222"/>
          <a:ext cx="6096000" cy="3132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816428</xdr:colOff>
      <xdr:row>97</xdr:row>
      <xdr:rowOff>0</xdr:rowOff>
    </xdr:from>
    <xdr:to>
      <xdr:col>4</xdr:col>
      <xdr:colOff>157667</xdr:colOff>
      <xdr:row>100</xdr:row>
      <xdr:rowOff>1</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2805248" y="23721060"/>
          <a:ext cx="1375779" cy="54864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   Outlook</a:t>
          </a:r>
          <a:endParaRPr lang="en-US" sz="1100"/>
        </a:p>
        <a:p>
          <a:pPr algn="l"/>
          <a:endParaRPr lang="en-US" sz="1100"/>
        </a:p>
      </xdr:txBody>
    </xdr:sp>
    <xdr:clientData/>
  </xdr:twoCellAnchor>
  <xdr:twoCellAnchor>
    <xdr:from>
      <xdr:col>3</xdr:col>
      <xdr:colOff>54429</xdr:colOff>
      <xdr:row>100</xdr:row>
      <xdr:rowOff>1</xdr:rowOff>
    </xdr:from>
    <xdr:to>
      <xdr:col>3</xdr:col>
      <xdr:colOff>54429</xdr:colOff>
      <xdr:row>102</xdr:row>
      <xdr:rowOff>27214</xdr:rowOff>
    </xdr:to>
    <xdr:cxnSp macro="">
      <xdr:nvCxnSpPr>
        <xdr:cNvPr id="3" name="Straight Arrow Connector 2">
          <a:extLst>
            <a:ext uri="{FF2B5EF4-FFF2-40B4-BE49-F238E27FC236}">
              <a16:creationId xmlns:a16="http://schemas.microsoft.com/office/drawing/2014/main" id="{00000000-0008-0000-0200-000003000000}"/>
            </a:ext>
          </a:extLst>
        </xdr:cNvPr>
        <xdr:cNvCxnSpPr/>
      </xdr:nvCxnSpPr>
      <xdr:spPr>
        <a:xfrm>
          <a:off x="3468189" y="24269701"/>
          <a:ext cx="0" cy="392973"/>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xdr:col>
      <xdr:colOff>767443</xdr:colOff>
      <xdr:row>99</xdr:row>
      <xdr:rowOff>65314</xdr:rowOff>
    </xdr:from>
    <xdr:to>
      <xdr:col>2</xdr:col>
      <xdr:colOff>114300</xdr:colOff>
      <xdr:row>101</xdr:row>
      <xdr:rowOff>87086</xdr:rowOff>
    </xdr:to>
    <xdr:cxnSp macro="">
      <xdr:nvCxnSpPr>
        <xdr:cNvPr id="4" name="Straight Arrow Connector 3">
          <a:extLst>
            <a:ext uri="{FF2B5EF4-FFF2-40B4-BE49-F238E27FC236}">
              <a16:creationId xmlns:a16="http://schemas.microsoft.com/office/drawing/2014/main" id="{00000000-0008-0000-0200-000004000000}"/>
            </a:ext>
          </a:extLst>
        </xdr:cNvPr>
        <xdr:cNvCxnSpPr/>
      </xdr:nvCxnSpPr>
      <xdr:spPr>
        <a:xfrm flipH="1">
          <a:off x="2756263" y="24152134"/>
          <a:ext cx="162197" cy="387532"/>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38100</xdr:colOff>
      <xdr:row>99</xdr:row>
      <xdr:rowOff>65314</xdr:rowOff>
    </xdr:from>
    <xdr:to>
      <xdr:col>4</xdr:col>
      <xdr:colOff>195943</xdr:colOff>
      <xdr:row>101</xdr:row>
      <xdr:rowOff>76200</xdr:rowOff>
    </xdr:to>
    <xdr:cxnSp macro="">
      <xdr:nvCxnSpPr>
        <xdr:cNvPr id="5" name="Straight Arrow Connector 4">
          <a:extLst>
            <a:ext uri="{FF2B5EF4-FFF2-40B4-BE49-F238E27FC236}">
              <a16:creationId xmlns:a16="http://schemas.microsoft.com/office/drawing/2014/main" id="{00000000-0008-0000-0200-000005000000}"/>
            </a:ext>
          </a:extLst>
        </xdr:cNvPr>
        <xdr:cNvCxnSpPr/>
      </xdr:nvCxnSpPr>
      <xdr:spPr>
        <a:xfrm>
          <a:off x="4061460" y="24152134"/>
          <a:ext cx="157843" cy="37664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xdr:col>
      <xdr:colOff>54428</xdr:colOff>
      <xdr:row>101</xdr:row>
      <xdr:rowOff>141516</xdr:rowOff>
    </xdr:from>
    <xdr:to>
      <xdr:col>1</xdr:col>
      <xdr:colOff>794657</xdr:colOff>
      <xdr:row>103</xdr:row>
      <xdr:rowOff>92529</xdr:rowOff>
    </xdr:to>
    <xdr:sp macro="" textlink="">
      <xdr:nvSpPr>
        <xdr:cNvPr id="6" name="Rounded Rectangle 5">
          <a:extLst>
            <a:ext uri="{FF2B5EF4-FFF2-40B4-BE49-F238E27FC236}">
              <a16:creationId xmlns:a16="http://schemas.microsoft.com/office/drawing/2014/main" id="{00000000-0008-0000-0200-000006000000}"/>
            </a:ext>
          </a:extLst>
        </xdr:cNvPr>
        <xdr:cNvSpPr/>
      </xdr:nvSpPr>
      <xdr:spPr>
        <a:xfrm>
          <a:off x="2043248" y="24594096"/>
          <a:ext cx="740229" cy="31677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t>Sunny</a:t>
          </a:r>
          <a:endParaRPr lang="en-US" sz="1100"/>
        </a:p>
      </xdr:txBody>
    </xdr:sp>
    <xdr:clientData/>
  </xdr:twoCellAnchor>
  <xdr:twoCellAnchor>
    <xdr:from>
      <xdr:col>2</xdr:col>
      <xdr:colOff>255815</xdr:colOff>
      <xdr:row>102</xdr:row>
      <xdr:rowOff>87087</xdr:rowOff>
    </xdr:from>
    <xdr:to>
      <xdr:col>3</xdr:col>
      <xdr:colOff>478972</xdr:colOff>
      <xdr:row>104</xdr:row>
      <xdr:rowOff>38101</xdr:rowOff>
    </xdr:to>
    <xdr:sp macro="" textlink="">
      <xdr:nvSpPr>
        <xdr:cNvPr id="7" name="Rounded Rectangle 6">
          <a:extLst>
            <a:ext uri="{FF2B5EF4-FFF2-40B4-BE49-F238E27FC236}">
              <a16:creationId xmlns:a16="http://schemas.microsoft.com/office/drawing/2014/main" id="{00000000-0008-0000-0200-000007000000}"/>
            </a:ext>
          </a:extLst>
        </xdr:cNvPr>
        <xdr:cNvSpPr/>
      </xdr:nvSpPr>
      <xdr:spPr>
        <a:xfrm>
          <a:off x="3059975" y="24722547"/>
          <a:ext cx="832757" cy="3167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t>Overcast</a:t>
          </a:r>
          <a:endParaRPr lang="en-US" sz="1100"/>
        </a:p>
      </xdr:txBody>
    </xdr:sp>
    <xdr:clientData/>
  </xdr:twoCellAnchor>
  <xdr:twoCellAnchor>
    <xdr:from>
      <xdr:col>4</xdr:col>
      <xdr:colOff>48986</xdr:colOff>
      <xdr:row>101</xdr:row>
      <xdr:rowOff>152402</xdr:rowOff>
    </xdr:from>
    <xdr:to>
      <xdr:col>5</xdr:col>
      <xdr:colOff>179615</xdr:colOff>
      <xdr:row>103</xdr:row>
      <xdr:rowOff>103415</xdr:rowOff>
    </xdr:to>
    <xdr:sp macro="" textlink="">
      <xdr:nvSpPr>
        <xdr:cNvPr id="8" name="Rounded Rectangle 7">
          <a:extLst>
            <a:ext uri="{FF2B5EF4-FFF2-40B4-BE49-F238E27FC236}">
              <a16:creationId xmlns:a16="http://schemas.microsoft.com/office/drawing/2014/main" id="{00000000-0008-0000-0200-000008000000}"/>
            </a:ext>
          </a:extLst>
        </xdr:cNvPr>
        <xdr:cNvSpPr/>
      </xdr:nvSpPr>
      <xdr:spPr>
        <a:xfrm>
          <a:off x="4072346" y="24604982"/>
          <a:ext cx="740229" cy="31677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t>Rain</a:t>
          </a:r>
        </a:p>
      </xdr:txBody>
    </xdr:sp>
    <xdr:clientData/>
  </xdr:twoCellAnchor>
  <xdr:twoCellAnchor>
    <xdr:from>
      <xdr:col>4</xdr:col>
      <xdr:colOff>152401</xdr:colOff>
      <xdr:row>96</xdr:row>
      <xdr:rowOff>130629</xdr:rowOff>
    </xdr:from>
    <xdr:to>
      <xdr:col>6</xdr:col>
      <xdr:colOff>141515</xdr:colOff>
      <xdr:row>97</xdr:row>
      <xdr:rowOff>179615</xdr:rowOff>
    </xdr:to>
    <xdr:cxnSp macro="">
      <xdr:nvCxnSpPr>
        <xdr:cNvPr id="9" name="Straight Arrow Connector 8">
          <a:extLst>
            <a:ext uri="{FF2B5EF4-FFF2-40B4-BE49-F238E27FC236}">
              <a16:creationId xmlns:a16="http://schemas.microsoft.com/office/drawing/2014/main" id="{00000000-0008-0000-0200-000009000000}"/>
            </a:ext>
          </a:extLst>
        </xdr:cNvPr>
        <xdr:cNvCxnSpPr/>
      </xdr:nvCxnSpPr>
      <xdr:spPr>
        <a:xfrm flipH="1">
          <a:off x="4175761" y="23668809"/>
          <a:ext cx="1208314" cy="23186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223158</xdr:colOff>
      <xdr:row>95</xdr:row>
      <xdr:rowOff>141515</xdr:rowOff>
    </xdr:from>
    <xdr:to>
      <xdr:col>7</xdr:col>
      <xdr:colOff>495300</xdr:colOff>
      <xdr:row>97</xdr:row>
      <xdr:rowOff>38101</xdr:rowOff>
    </xdr:to>
    <xdr:sp macro="" textlink="">
      <xdr:nvSpPr>
        <xdr:cNvPr id="10" name="Rounded Rectangle 9">
          <a:extLst>
            <a:ext uri="{FF2B5EF4-FFF2-40B4-BE49-F238E27FC236}">
              <a16:creationId xmlns:a16="http://schemas.microsoft.com/office/drawing/2014/main" id="{00000000-0008-0000-0200-00000A000000}"/>
            </a:ext>
          </a:extLst>
        </xdr:cNvPr>
        <xdr:cNvSpPr/>
      </xdr:nvSpPr>
      <xdr:spPr>
        <a:xfrm>
          <a:off x="5465718" y="23496815"/>
          <a:ext cx="881742" cy="262346"/>
        </a:xfrm>
        <a:prstGeom prst="round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US" sz="1100"/>
            <a:t>Root Node</a:t>
          </a:r>
        </a:p>
      </xdr:txBody>
    </xdr:sp>
    <xdr:clientData/>
  </xdr:twoCellAnchor>
  <xdr:twoCellAnchor editAs="oneCell">
    <xdr:from>
      <xdr:col>7</xdr:col>
      <xdr:colOff>560389</xdr:colOff>
      <xdr:row>93</xdr:row>
      <xdr:rowOff>54171</xdr:rowOff>
    </xdr:from>
    <xdr:to>
      <xdr:col>14</xdr:col>
      <xdr:colOff>188461</xdr:colOff>
      <xdr:row>105</xdr:row>
      <xdr:rowOff>110944</xdr:rowOff>
    </xdr:to>
    <xdr:pic>
      <xdr:nvPicPr>
        <xdr:cNvPr id="11" name="Picture 10" descr="https://i0.wp.com/sefiks.com/wp-content/uploads/2018/08/cart-step-1.png?ssl=1">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99064" y="19085121"/>
          <a:ext cx="3895272" cy="22284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300663</xdr:colOff>
      <xdr:row>108</xdr:row>
      <xdr:rowOff>49866</xdr:rowOff>
    </xdr:from>
    <xdr:to>
      <xdr:col>12</xdr:col>
      <xdr:colOff>201706</xdr:colOff>
      <xdr:row>122</xdr:row>
      <xdr:rowOff>11205</xdr:rowOff>
    </xdr:to>
    <xdr:pic>
      <xdr:nvPicPr>
        <xdr:cNvPr id="12" name="Picture 11" descr="https://i0.wp.com/sefiks.com/wp-content/uploads/2018/08/cart-step-2.png?ssl=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781" y="21688425"/>
          <a:ext cx="6938337" cy="2471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177</xdr:row>
      <xdr:rowOff>0</xdr:rowOff>
    </xdr:from>
    <xdr:to>
      <xdr:col>10</xdr:col>
      <xdr:colOff>484909</xdr:colOff>
      <xdr:row>191</xdr:row>
      <xdr:rowOff>86591</xdr:rowOff>
    </xdr:to>
    <xdr:pic>
      <xdr:nvPicPr>
        <xdr:cNvPr id="13" name="Picture 12" descr="https://i0.wp.com/sefiks.com/wp-content/uploads/2018/08/cart-step-3.png?ssl=1">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6136" y="36645273"/>
          <a:ext cx="6321137" cy="27535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195</xdr:row>
      <xdr:rowOff>1</xdr:rowOff>
    </xdr:from>
    <xdr:to>
      <xdr:col>10</xdr:col>
      <xdr:colOff>500199</xdr:colOff>
      <xdr:row>210</xdr:row>
      <xdr:rowOff>111513</xdr:rowOff>
    </xdr:to>
    <xdr:pic>
      <xdr:nvPicPr>
        <xdr:cNvPr id="14" name="Picture 13" descr="https://i0.wp.com/sefiks.com/wp-content/uploads/2018/08/cart-step-4.png?ssl=1">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3317" y="39215123"/>
          <a:ext cx="6391760" cy="28993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266</xdr:row>
      <xdr:rowOff>0</xdr:rowOff>
    </xdr:from>
    <xdr:to>
      <xdr:col>10</xdr:col>
      <xdr:colOff>0</xdr:colOff>
      <xdr:row>281</xdr:row>
      <xdr:rowOff>22333</xdr:rowOff>
    </xdr:to>
    <xdr:pic>
      <xdr:nvPicPr>
        <xdr:cNvPr id="15" name="Picture 14" descr="https://i0.wp.com/sefiks.com/wp-content/uploads/2018/08/cart-step-5.png?ssl=1">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17838" y="53793081"/>
          <a:ext cx="5931243" cy="2802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284</xdr:row>
      <xdr:rowOff>0</xdr:rowOff>
    </xdr:from>
    <xdr:to>
      <xdr:col>11</xdr:col>
      <xdr:colOff>25314</xdr:colOff>
      <xdr:row>298</xdr:row>
      <xdr:rowOff>120316</xdr:rowOff>
    </xdr:to>
    <xdr:pic>
      <xdr:nvPicPr>
        <xdr:cNvPr id="16" name="Picture 15" descr="https://i0.wp.com/sefiks.com/wp-content/uploads/2018/08/cart-step-6.png?ssl=1">
          <a:extLst>
            <a:ext uri="{FF2B5EF4-FFF2-40B4-BE49-F238E27FC236}">
              <a16:creationId xmlns:a16="http://schemas.microsoft.com/office/drawing/2014/main" id="{00000000-0008-0000-0200-000010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01579" y="57190105"/>
          <a:ext cx="6422103" cy="2646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05"/>
  <sheetViews>
    <sheetView tabSelected="1" topLeftCell="A111" zoomScale="109" workbookViewId="0">
      <selection activeCell="N126" sqref="N126"/>
    </sheetView>
  </sheetViews>
  <sheetFormatPr defaultRowHeight="14.4" x14ac:dyDescent="0.3"/>
  <cols>
    <col min="3" max="3" width="11.21875" customWidth="1"/>
    <col min="4" max="4" width="11.88671875" customWidth="1"/>
  </cols>
  <sheetData>
    <row r="1" spans="1:16" x14ac:dyDescent="0.3">
      <c r="I1" s="27" t="s">
        <v>0</v>
      </c>
      <c r="J1" s="27"/>
      <c r="K1" s="27"/>
      <c r="L1" s="27"/>
      <c r="M1" s="27"/>
      <c r="N1" s="27"/>
      <c r="O1" s="27"/>
      <c r="P1" s="27"/>
    </row>
    <row r="2" spans="1:16" x14ac:dyDescent="0.3">
      <c r="I2" s="27"/>
      <c r="J2" s="27"/>
      <c r="K2" s="27"/>
      <c r="L2" s="27"/>
      <c r="M2" s="27"/>
      <c r="N2" s="27"/>
      <c r="O2" s="27"/>
      <c r="P2" s="27"/>
    </row>
    <row r="3" spans="1:16" x14ac:dyDescent="0.3">
      <c r="I3" s="27"/>
      <c r="J3" s="27"/>
      <c r="K3" s="27"/>
      <c r="L3" s="27"/>
      <c r="M3" s="27"/>
      <c r="N3" s="27"/>
      <c r="O3" s="27"/>
      <c r="P3" s="27"/>
    </row>
    <row r="5" spans="1:16" ht="14.4" customHeight="1" x14ac:dyDescent="0.3">
      <c r="A5" s="28" t="s">
        <v>1</v>
      </c>
      <c r="B5" s="28"/>
      <c r="C5" s="28"/>
      <c r="D5" s="28"/>
      <c r="E5" s="28"/>
      <c r="F5" s="28"/>
      <c r="G5" s="28"/>
      <c r="H5" s="28"/>
      <c r="I5" s="28"/>
      <c r="J5" s="28"/>
      <c r="K5" s="28"/>
      <c r="L5" s="28"/>
      <c r="M5" s="28"/>
      <c r="N5" s="28"/>
    </row>
    <row r="6" spans="1:16" ht="14.4" customHeight="1" x14ac:dyDescent="0.3">
      <c r="A6" s="28"/>
      <c r="B6" s="28"/>
      <c r="C6" s="28"/>
      <c r="D6" s="28"/>
      <c r="E6" s="28"/>
      <c r="F6" s="28"/>
      <c r="G6" s="28"/>
      <c r="H6" s="28"/>
      <c r="I6" s="28"/>
      <c r="J6" s="28"/>
      <c r="K6" s="28"/>
      <c r="L6" s="28"/>
      <c r="M6" s="28"/>
      <c r="N6" s="28"/>
    </row>
    <row r="9" spans="1:16" ht="18" x14ac:dyDescent="0.35">
      <c r="A9" s="1" t="s">
        <v>3</v>
      </c>
      <c r="B9" s="1"/>
    </row>
    <row r="10" spans="1:16" ht="18" x14ac:dyDescent="0.35">
      <c r="A10" s="1" t="s">
        <v>4</v>
      </c>
      <c r="B10" s="1"/>
    </row>
    <row r="11" spans="1:16" ht="18" x14ac:dyDescent="0.35">
      <c r="A11" s="1" t="s">
        <v>2</v>
      </c>
      <c r="B11" s="1"/>
    </row>
    <row r="13" spans="1:16" ht="15" thickBot="1" x14ac:dyDescent="0.35"/>
    <row r="14" spans="1:16" ht="31.8" customHeight="1" thickBot="1" x14ac:dyDescent="0.35">
      <c r="A14" s="2" t="s">
        <v>5</v>
      </c>
      <c r="B14" s="2" t="s">
        <v>6</v>
      </c>
      <c r="C14" s="2" t="s">
        <v>7</v>
      </c>
      <c r="D14" s="2" t="s">
        <v>8</v>
      </c>
      <c r="E14" s="2" t="s">
        <v>9</v>
      </c>
      <c r="F14" s="2" t="s">
        <v>10</v>
      </c>
      <c r="H14" s="33" t="s">
        <v>36</v>
      </c>
      <c r="I14" s="34"/>
      <c r="J14" s="34"/>
      <c r="K14" s="34"/>
      <c r="L14" s="34"/>
      <c r="M14" s="34"/>
      <c r="N14" s="35"/>
    </row>
    <row r="15" spans="1:16" ht="15" thickBot="1" x14ac:dyDescent="0.35">
      <c r="A15" s="3">
        <v>1</v>
      </c>
      <c r="B15" s="3" t="s">
        <v>11</v>
      </c>
      <c r="C15" s="3" t="s">
        <v>12</v>
      </c>
      <c r="D15" s="3" t="s">
        <v>13</v>
      </c>
      <c r="E15" s="3" t="s">
        <v>14</v>
      </c>
      <c r="F15" s="3" t="s">
        <v>15</v>
      </c>
    </row>
    <row r="16" spans="1:16" ht="15" thickBot="1" x14ac:dyDescent="0.35">
      <c r="A16" s="3">
        <v>2</v>
      </c>
      <c r="B16" s="3" t="s">
        <v>11</v>
      </c>
      <c r="C16" s="3" t="s">
        <v>12</v>
      </c>
      <c r="D16" s="3" t="s">
        <v>13</v>
      </c>
      <c r="E16" s="3" t="s">
        <v>16</v>
      </c>
      <c r="F16" s="3" t="s">
        <v>15</v>
      </c>
    </row>
    <row r="17" spans="1:6" ht="15" thickBot="1" x14ac:dyDescent="0.35">
      <c r="A17" s="3">
        <v>3</v>
      </c>
      <c r="B17" s="3" t="s">
        <v>17</v>
      </c>
      <c r="C17" s="3" t="s">
        <v>12</v>
      </c>
      <c r="D17" s="3" t="s">
        <v>13</v>
      </c>
      <c r="E17" s="3" t="s">
        <v>14</v>
      </c>
      <c r="F17" s="3" t="s">
        <v>18</v>
      </c>
    </row>
    <row r="18" spans="1:6" ht="15" thickBot="1" x14ac:dyDescent="0.35">
      <c r="A18" s="3">
        <v>4</v>
      </c>
      <c r="B18" s="3" t="s">
        <v>19</v>
      </c>
      <c r="C18" s="3" t="s">
        <v>20</v>
      </c>
      <c r="D18" s="3" t="s">
        <v>13</v>
      </c>
      <c r="E18" s="3" t="s">
        <v>14</v>
      </c>
      <c r="F18" s="3" t="s">
        <v>18</v>
      </c>
    </row>
    <row r="19" spans="1:6" ht="15" thickBot="1" x14ac:dyDescent="0.35">
      <c r="A19" s="3">
        <v>5</v>
      </c>
      <c r="B19" s="3" t="s">
        <v>19</v>
      </c>
      <c r="C19" s="3" t="s">
        <v>21</v>
      </c>
      <c r="D19" s="3" t="s">
        <v>22</v>
      </c>
      <c r="E19" s="3" t="s">
        <v>14</v>
      </c>
      <c r="F19" s="3" t="s">
        <v>18</v>
      </c>
    </row>
    <row r="20" spans="1:6" ht="15" thickBot="1" x14ac:dyDescent="0.35">
      <c r="A20" s="3">
        <v>6</v>
      </c>
      <c r="B20" s="3" t="s">
        <v>19</v>
      </c>
      <c r="C20" s="3" t="s">
        <v>21</v>
      </c>
      <c r="D20" s="3" t="s">
        <v>22</v>
      </c>
      <c r="E20" s="3" t="s">
        <v>16</v>
      </c>
      <c r="F20" s="3" t="s">
        <v>15</v>
      </c>
    </row>
    <row r="21" spans="1:6" ht="15" thickBot="1" x14ac:dyDescent="0.35">
      <c r="A21" s="3">
        <v>7</v>
      </c>
      <c r="B21" s="3" t="s">
        <v>17</v>
      </c>
      <c r="C21" s="3" t="s">
        <v>21</v>
      </c>
      <c r="D21" s="3" t="s">
        <v>22</v>
      </c>
      <c r="E21" s="3" t="s">
        <v>16</v>
      </c>
      <c r="F21" s="3" t="s">
        <v>18</v>
      </c>
    </row>
    <row r="22" spans="1:6" ht="15" thickBot="1" x14ac:dyDescent="0.35">
      <c r="A22" s="3">
        <v>8</v>
      </c>
      <c r="B22" s="3" t="s">
        <v>11</v>
      </c>
      <c r="C22" s="3" t="s">
        <v>20</v>
      </c>
      <c r="D22" s="3" t="s">
        <v>13</v>
      </c>
      <c r="E22" s="3" t="s">
        <v>14</v>
      </c>
      <c r="F22" s="3" t="s">
        <v>15</v>
      </c>
    </row>
    <row r="23" spans="1:6" ht="15" thickBot="1" x14ac:dyDescent="0.35">
      <c r="A23" s="3">
        <v>9</v>
      </c>
      <c r="B23" s="3" t="s">
        <v>11</v>
      </c>
      <c r="C23" s="3" t="s">
        <v>21</v>
      </c>
      <c r="D23" s="3" t="s">
        <v>22</v>
      </c>
      <c r="E23" s="3" t="s">
        <v>14</v>
      </c>
      <c r="F23" s="3" t="s">
        <v>18</v>
      </c>
    </row>
    <row r="24" spans="1:6" ht="15" thickBot="1" x14ac:dyDescent="0.35">
      <c r="A24" s="3">
        <v>10</v>
      </c>
      <c r="B24" s="3" t="s">
        <v>19</v>
      </c>
      <c r="C24" s="3" t="s">
        <v>20</v>
      </c>
      <c r="D24" s="3" t="s">
        <v>22</v>
      </c>
      <c r="E24" s="3" t="s">
        <v>14</v>
      </c>
      <c r="F24" s="3" t="s">
        <v>18</v>
      </c>
    </row>
    <row r="25" spans="1:6" ht="15" thickBot="1" x14ac:dyDescent="0.35">
      <c r="A25" s="3">
        <v>11</v>
      </c>
      <c r="B25" s="3" t="s">
        <v>11</v>
      </c>
      <c r="C25" s="3" t="s">
        <v>20</v>
      </c>
      <c r="D25" s="3" t="s">
        <v>22</v>
      </c>
      <c r="E25" s="3" t="s">
        <v>16</v>
      </c>
      <c r="F25" s="3" t="s">
        <v>18</v>
      </c>
    </row>
    <row r="26" spans="1:6" ht="15" thickBot="1" x14ac:dyDescent="0.35">
      <c r="A26" s="3">
        <v>12</v>
      </c>
      <c r="B26" s="3" t="s">
        <v>17</v>
      </c>
      <c r="C26" s="3" t="s">
        <v>20</v>
      </c>
      <c r="D26" s="3" t="s">
        <v>13</v>
      </c>
      <c r="E26" s="3" t="s">
        <v>16</v>
      </c>
      <c r="F26" s="3" t="s">
        <v>18</v>
      </c>
    </row>
    <row r="27" spans="1:6" ht="15" thickBot="1" x14ac:dyDescent="0.35">
      <c r="A27" s="3">
        <v>13</v>
      </c>
      <c r="B27" s="3" t="s">
        <v>17</v>
      </c>
      <c r="C27" s="3" t="s">
        <v>12</v>
      </c>
      <c r="D27" s="3" t="s">
        <v>22</v>
      </c>
      <c r="E27" s="3" t="s">
        <v>14</v>
      </c>
      <c r="F27" s="3" t="s">
        <v>18</v>
      </c>
    </row>
    <row r="28" spans="1:6" ht="15" thickBot="1" x14ac:dyDescent="0.35">
      <c r="A28" s="3">
        <v>14</v>
      </c>
      <c r="B28" s="3" t="s">
        <v>19</v>
      </c>
      <c r="C28" s="3" t="s">
        <v>20</v>
      </c>
      <c r="D28" s="3" t="s">
        <v>13</v>
      </c>
      <c r="E28" s="3" t="s">
        <v>16</v>
      </c>
      <c r="F28" s="3" t="s">
        <v>15</v>
      </c>
    </row>
    <row r="30" spans="1:6" x14ac:dyDescent="0.3">
      <c r="B30" s="6" t="s">
        <v>23</v>
      </c>
    </row>
    <row r="32" spans="1:6" ht="18" x14ac:dyDescent="0.35">
      <c r="B32" s="32" t="s">
        <v>28</v>
      </c>
      <c r="C32" s="32"/>
    </row>
    <row r="33" spans="2:17" ht="33.6" customHeight="1" x14ac:dyDescent="0.3">
      <c r="B33" s="31" t="s">
        <v>26</v>
      </c>
      <c r="C33" s="31"/>
      <c r="D33" s="31"/>
      <c r="E33" s="31"/>
      <c r="F33" s="31"/>
      <c r="G33" s="31"/>
      <c r="H33" s="31"/>
      <c r="I33" s="31"/>
      <c r="J33" s="31"/>
      <c r="K33" s="31"/>
      <c r="L33" s="31"/>
      <c r="M33" s="31"/>
      <c r="N33" s="31"/>
      <c r="O33" s="31"/>
      <c r="P33" s="31"/>
      <c r="Q33" s="31"/>
    </row>
    <row r="34" spans="2:17" ht="15.6" customHeight="1" x14ac:dyDescent="0.3">
      <c r="B34" s="31"/>
      <c r="C34" s="31"/>
      <c r="D34" s="31"/>
      <c r="E34" s="31"/>
      <c r="F34" s="31"/>
      <c r="G34" s="31"/>
      <c r="H34" s="31"/>
      <c r="I34" s="31"/>
      <c r="J34" s="31"/>
      <c r="K34" s="31"/>
      <c r="L34" s="31"/>
      <c r="M34" s="31"/>
      <c r="N34" s="31"/>
      <c r="O34" s="31"/>
      <c r="P34" s="31"/>
      <c r="Q34" s="31"/>
    </row>
    <row r="35" spans="2:17" ht="14.4" customHeight="1" x14ac:dyDescent="0.3">
      <c r="B35" s="31"/>
      <c r="C35" s="31"/>
      <c r="D35" s="31"/>
      <c r="E35" s="31"/>
      <c r="F35" s="31"/>
      <c r="G35" s="31"/>
      <c r="H35" s="31"/>
      <c r="I35" s="31"/>
      <c r="J35" s="31"/>
      <c r="K35" s="31"/>
      <c r="L35" s="31"/>
      <c r="M35" s="31"/>
      <c r="N35" s="31"/>
      <c r="O35" s="31"/>
      <c r="P35" s="31"/>
      <c r="Q35" s="31"/>
    </row>
    <row r="36" spans="2:17" ht="14.4" customHeight="1" x14ac:dyDescent="0.3">
      <c r="B36" s="31"/>
      <c r="C36" s="31"/>
      <c r="D36" s="31"/>
      <c r="E36" s="31"/>
      <c r="F36" s="31"/>
      <c r="G36" s="31"/>
      <c r="H36" s="31"/>
      <c r="I36" s="31"/>
      <c r="J36" s="31"/>
      <c r="K36" s="31"/>
      <c r="L36" s="31"/>
      <c r="M36" s="31"/>
      <c r="N36" s="31"/>
      <c r="O36" s="31"/>
      <c r="P36" s="31"/>
      <c r="Q36" s="31"/>
    </row>
    <row r="37" spans="2:17" x14ac:dyDescent="0.3">
      <c r="B37" s="31"/>
      <c r="C37" s="31"/>
      <c r="D37" s="31"/>
      <c r="E37" s="31"/>
      <c r="F37" s="31"/>
      <c r="G37" s="31"/>
      <c r="H37" s="31"/>
      <c r="I37" s="31"/>
      <c r="J37" s="31"/>
      <c r="K37" s="31"/>
      <c r="L37" s="31"/>
      <c r="M37" s="31"/>
      <c r="N37" s="31"/>
      <c r="O37" s="31"/>
      <c r="P37" s="31"/>
      <c r="Q37" s="31"/>
    </row>
    <row r="39" spans="2:17" ht="15.6" x14ac:dyDescent="0.3">
      <c r="B39" s="7"/>
      <c r="H39" s="29" t="s">
        <v>25</v>
      </c>
      <c r="I39" s="29"/>
      <c r="J39" s="29"/>
      <c r="K39" s="29"/>
    </row>
    <row r="42" spans="2:17" ht="18" x14ac:dyDescent="0.35">
      <c r="B42" s="8" t="s">
        <v>27</v>
      </c>
      <c r="C42" s="8"/>
      <c r="D42" s="8"/>
    </row>
    <row r="44" spans="2:17" ht="15.6" customHeight="1" x14ac:dyDescent="0.3">
      <c r="B44" s="31" t="s">
        <v>29</v>
      </c>
      <c r="C44" s="31"/>
      <c r="D44" s="31"/>
      <c r="E44" s="31"/>
      <c r="F44" s="31"/>
      <c r="G44" s="31"/>
      <c r="H44" s="31"/>
      <c r="I44" s="31"/>
      <c r="J44" s="31"/>
      <c r="K44" s="31"/>
      <c r="L44" s="31"/>
      <c r="M44" s="31"/>
      <c r="N44" s="31"/>
      <c r="O44" s="31"/>
      <c r="P44" s="31"/>
      <c r="Q44" s="31"/>
    </row>
    <row r="45" spans="2:17" x14ac:dyDescent="0.3">
      <c r="B45" s="31"/>
      <c r="C45" s="31"/>
      <c r="D45" s="31"/>
      <c r="E45" s="31"/>
      <c r="F45" s="31"/>
      <c r="G45" s="31"/>
      <c r="H45" s="31"/>
      <c r="I45" s="31"/>
      <c r="J45" s="31"/>
      <c r="K45" s="31"/>
      <c r="L45" s="31"/>
      <c r="M45" s="31"/>
      <c r="N45" s="31"/>
      <c r="O45" s="31"/>
      <c r="P45" s="31"/>
      <c r="Q45" s="31"/>
    </row>
    <row r="46" spans="2:17" x14ac:dyDescent="0.3">
      <c r="B46" s="31"/>
      <c r="C46" s="31"/>
      <c r="D46" s="31"/>
      <c r="E46" s="31"/>
      <c r="F46" s="31"/>
      <c r="G46" s="31"/>
      <c r="H46" s="31"/>
      <c r="I46" s="31"/>
      <c r="J46" s="31"/>
      <c r="K46" s="31"/>
      <c r="L46" s="31"/>
      <c r="M46" s="31"/>
      <c r="N46" s="31"/>
      <c r="O46" s="31"/>
      <c r="P46" s="31"/>
      <c r="Q46" s="31"/>
    </row>
    <row r="48" spans="2:17" x14ac:dyDescent="0.3">
      <c r="F48" s="30" t="s">
        <v>24</v>
      </c>
      <c r="G48" s="30"/>
      <c r="H48" s="30"/>
      <c r="I48" s="30"/>
      <c r="J48" s="30"/>
      <c r="K48" s="30"/>
    </row>
    <row r="49" spans="2:13" x14ac:dyDescent="0.3">
      <c r="F49" s="30"/>
      <c r="G49" s="30"/>
      <c r="H49" s="30"/>
      <c r="I49" s="30"/>
      <c r="J49" s="30"/>
      <c r="K49" s="30"/>
      <c r="M49" t="s">
        <v>30</v>
      </c>
    </row>
    <row r="50" spans="2:13" x14ac:dyDescent="0.3">
      <c r="F50" s="30"/>
      <c r="G50" s="30"/>
      <c r="H50" s="30"/>
      <c r="I50" s="30"/>
      <c r="J50" s="30"/>
      <c r="K50" s="30"/>
    </row>
    <row r="52" spans="2:13" ht="24.6" customHeight="1" x14ac:dyDescent="0.3">
      <c r="B52" s="38" t="s">
        <v>31</v>
      </c>
      <c r="C52" s="38"/>
    </row>
    <row r="53" spans="2:13" x14ac:dyDescent="0.3">
      <c r="B53" s="6" t="s">
        <v>32</v>
      </c>
    </row>
    <row r="55" spans="2:13" x14ac:dyDescent="0.3">
      <c r="C55" s="4" t="s">
        <v>33</v>
      </c>
    </row>
    <row r="57" spans="2:13" x14ac:dyDescent="0.3">
      <c r="C57" s="4" t="s">
        <v>34</v>
      </c>
    </row>
    <row r="59" spans="2:13" x14ac:dyDescent="0.3">
      <c r="C59" s="9" t="s">
        <v>35</v>
      </c>
      <c r="D59" s="9"/>
      <c r="E59" s="10">
        <f xml:space="preserve"> -(9/14)*LOG(9/14,2) - (5/14)*LOG(5/14,2)</f>
        <v>0.94028595867063092</v>
      </c>
    </row>
    <row r="62" spans="2:13" x14ac:dyDescent="0.3">
      <c r="B62" t="s">
        <v>37</v>
      </c>
    </row>
    <row r="64" spans="2:13" x14ac:dyDescent="0.3">
      <c r="B64" t="s">
        <v>38</v>
      </c>
    </row>
    <row r="66" spans="2:28" x14ac:dyDescent="0.3">
      <c r="B66">
        <v>1</v>
      </c>
      <c r="I66">
        <v>2</v>
      </c>
      <c r="P66">
        <v>3</v>
      </c>
      <c r="W66">
        <v>4</v>
      </c>
    </row>
    <row r="70" spans="2:28" ht="15" thickBot="1" x14ac:dyDescent="0.35"/>
    <row r="71" spans="2:28" x14ac:dyDescent="0.3">
      <c r="B71" s="36" t="s">
        <v>11</v>
      </c>
      <c r="C71" s="37"/>
      <c r="D71" s="36" t="s">
        <v>17</v>
      </c>
      <c r="E71" s="37"/>
      <c r="F71" s="36" t="s">
        <v>19</v>
      </c>
      <c r="G71" s="37"/>
      <c r="I71" s="36" t="s">
        <v>12</v>
      </c>
      <c r="J71" s="37"/>
      <c r="K71" s="36" t="s">
        <v>20</v>
      </c>
      <c r="L71" s="37"/>
      <c r="M71" s="36" t="s">
        <v>21</v>
      </c>
      <c r="N71" s="37"/>
      <c r="Q71" s="36" t="s">
        <v>13</v>
      </c>
      <c r="R71" s="37"/>
      <c r="T71" s="36" t="s">
        <v>22</v>
      </c>
      <c r="U71" s="37"/>
      <c r="X71" s="36" t="s">
        <v>14</v>
      </c>
      <c r="Y71" s="37"/>
      <c r="AA71" s="36" t="s">
        <v>41</v>
      </c>
      <c r="AB71" s="37"/>
    </row>
    <row r="72" spans="2:28" x14ac:dyDescent="0.3">
      <c r="B72" s="11" t="s">
        <v>39</v>
      </c>
      <c r="C72" s="12">
        <f>COUNTIFS(B15:B28,B15,F15:F28,F17)</f>
        <v>2</v>
      </c>
      <c r="D72" s="11" t="s">
        <v>39</v>
      </c>
      <c r="E72" s="12">
        <f>COUNTIFS(B15:B28,B17,F15:F28,F17)</f>
        <v>4</v>
      </c>
      <c r="F72" s="11" t="s">
        <v>39</v>
      </c>
      <c r="G72" s="12">
        <f>COUNTIFS(B15:B28,B18,F15:F28,F17)</f>
        <v>3</v>
      </c>
      <c r="I72" s="11" t="s">
        <v>39</v>
      </c>
      <c r="J72" s="12">
        <f>COUNTIFS(C15:C28,C27,F15:F28,F21)</f>
        <v>2</v>
      </c>
      <c r="K72" s="11" t="s">
        <v>39</v>
      </c>
      <c r="L72" s="12">
        <f>COUNTIFS(C15:C28,C22,F15:F28,F21)</f>
        <v>4</v>
      </c>
      <c r="M72" s="11" t="s">
        <v>39</v>
      </c>
      <c r="N72" s="12">
        <f>COUNTIFS(C15:C28,C23,F15:F28,F21)</f>
        <v>3</v>
      </c>
      <c r="Q72" s="11" t="s">
        <v>39</v>
      </c>
      <c r="R72" s="12">
        <f>COUNTIFS(D15:D28,D22,F15:F28,F21)</f>
        <v>3</v>
      </c>
      <c r="T72" s="11" t="s">
        <v>39</v>
      </c>
      <c r="U72" s="12">
        <f>COUNTIFS(D15:D28,D19,F15:F28,F21)</f>
        <v>6</v>
      </c>
      <c r="X72" s="11" t="s">
        <v>39</v>
      </c>
      <c r="Y72" s="12">
        <f>COUNTIFS(E15:E28,E22,F15:F28,F21)</f>
        <v>6</v>
      </c>
      <c r="AA72" s="11" t="s">
        <v>39</v>
      </c>
      <c r="AB72" s="12">
        <f>COUNTIFS(E15:E28,E20,F15:F28,F19)</f>
        <v>3</v>
      </c>
    </row>
    <row r="73" spans="2:28" ht="15" thickBot="1" x14ac:dyDescent="0.35">
      <c r="B73" s="13" t="s">
        <v>40</v>
      </c>
      <c r="C73" s="14">
        <f>COUNTIFS(B15:B28,B15,F15:F28,F15)</f>
        <v>3</v>
      </c>
      <c r="D73" s="13" t="s">
        <v>40</v>
      </c>
      <c r="E73" s="14">
        <f>COUNTIFS(B15:B28,B17,F15:F28,F15)</f>
        <v>0</v>
      </c>
      <c r="F73" s="13" t="s">
        <v>40</v>
      </c>
      <c r="G73" s="14">
        <f>COUNTIFS(B15:B28,B20,F15:F28,F16)</f>
        <v>2</v>
      </c>
      <c r="I73" s="13" t="s">
        <v>40</v>
      </c>
      <c r="J73" s="14">
        <f>COUNTIFS(C15:C28,C27,F15:F28,F28)</f>
        <v>2</v>
      </c>
      <c r="K73" s="13" t="s">
        <v>40</v>
      </c>
      <c r="L73" s="14">
        <f>COUNTIFS(C15:C28,C18,F15:F28,F20)</f>
        <v>2</v>
      </c>
      <c r="M73" s="13" t="s">
        <v>40</v>
      </c>
      <c r="N73" s="14">
        <f>COUNTIFS(C15:C28,C23,F15:F28,F22)</f>
        <v>1</v>
      </c>
      <c r="Q73" s="13" t="s">
        <v>40</v>
      </c>
      <c r="R73" s="14">
        <f>COUNTIFS(D15:D28,D22,F15:F28,F22)</f>
        <v>4</v>
      </c>
      <c r="T73" s="13" t="s">
        <v>40</v>
      </c>
      <c r="U73" s="14">
        <f>COUNTIFS(D15:D28,D24,F15:F28,F20)</f>
        <v>1</v>
      </c>
      <c r="X73" s="13" t="s">
        <v>40</v>
      </c>
      <c r="Y73" s="14">
        <f>COUNTIFS(E15:E28,E22,F15:F28,F22)</f>
        <v>2</v>
      </c>
      <c r="AA73" s="13" t="s">
        <v>40</v>
      </c>
      <c r="AB73" s="14">
        <f>COUNTIFS(E15:E28,E21,F15:F28,F20)</f>
        <v>3</v>
      </c>
    </row>
    <row r="74" spans="2:28" ht="15" thickBot="1" x14ac:dyDescent="0.35"/>
    <row r="75" spans="2:28" ht="15" thickBot="1" x14ac:dyDescent="0.35">
      <c r="B75" s="39" t="s">
        <v>42</v>
      </c>
      <c r="C75" s="40"/>
      <c r="D75" s="39" t="s">
        <v>43</v>
      </c>
      <c r="E75" s="40"/>
      <c r="F75" s="39" t="s">
        <v>42</v>
      </c>
      <c r="G75" s="40"/>
      <c r="I75" s="39" t="s">
        <v>42</v>
      </c>
      <c r="J75" s="40"/>
      <c r="K75" s="39" t="s">
        <v>42</v>
      </c>
      <c r="L75" s="40"/>
      <c r="M75" s="39" t="s">
        <v>42</v>
      </c>
      <c r="N75" s="40"/>
      <c r="Q75" s="39" t="s">
        <v>42</v>
      </c>
      <c r="R75" s="40"/>
      <c r="T75" s="39" t="s">
        <v>42</v>
      </c>
      <c r="U75" s="40"/>
      <c r="X75" s="39" t="s">
        <v>42</v>
      </c>
      <c r="Y75" s="40"/>
      <c r="AA75" s="39" t="s">
        <v>42</v>
      </c>
      <c r="AB75" s="40"/>
    </row>
    <row r="77" spans="2:28" x14ac:dyDescent="0.3">
      <c r="B77" t="s">
        <v>44</v>
      </c>
    </row>
    <row r="79" spans="2:28" ht="18" x14ac:dyDescent="0.35">
      <c r="B79" s="41" t="s">
        <v>45</v>
      </c>
      <c r="C79" s="41"/>
      <c r="D79" s="41"/>
      <c r="E79" s="41"/>
      <c r="F79" s="41"/>
    </row>
    <row r="81" spans="2:5" x14ac:dyDescent="0.3">
      <c r="B81" t="s">
        <v>46</v>
      </c>
    </row>
    <row r="83" spans="2:5" x14ac:dyDescent="0.3">
      <c r="B83" t="s">
        <v>48</v>
      </c>
    </row>
    <row r="84" spans="2:5" x14ac:dyDescent="0.3">
      <c r="B84" t="s">
        <v>47</v>
      </c>
    </row>
    <row r="86" spans="2:5" x14ac:dyDescent="0.3">
      <c r="B86" s="4" t="s">
        <v>49</v>
      </c>
    </row>
    <row r="88" spans="2:5" x14ac:dyDescent="0.3">
      <c r="B88" s="15" t="s">
        <v>50</v>
      </c>
    </row>
    <row r="90" spans="2:5" ht="17.399999999999999" customHeight="1" x14ac:dyDescent="0.3">
      <c r="B90" s="42" t="s">
        <v>53</v>
      </c>
      <c r="C90" s="42"/>
      <c r="D90" t="s">
        <v>48</v>
      </c>
    </row>
    <row r="92" spans="2:5" x14ac:dyDescent="0.3">
      <c r="B92" s="4" t="s">
        <v>55</v>
      </c>
    </row>
    <row r="94" spans="2:5" x14ac:dyDescent="0.3">
      <c r="B94" s="4" t="s">
        <v>51</v>
      </c>
    </row>
    <row r="95" spans="2:5" ht="15" thickBot="1" x14ac:dyDescent="0.35">
      <c r="B95" s="4" t="s">
        <v>58</v>
      </c>
    </row>
    <row r="96" spans="2:5" ht="15" thickBot="1" x14ac:dyDescent="0.35">
      <c r="B96" s="16" t="s">
        <v>52</v>
      </c>
      <c r="C96" s="17"/>
      <c r="D96" s="17"/>
      <c r="E96" s="18">
        <f>-(2/8) * LOG(2/8,2) - (6/8) * LOG(6/8,2)</f>
        <v>0.81127812445913283</v>
      </c>
    </row>
    <row r="98" spans="2:5" x14ac:dyDescent="0.3">
      <c r="B98" s="42" t="s">
        <v>54</v>
      </c>
      <c r="C98" s="42"/>
      <c r="D98" t="s">
        <v>47</v>
      </c>
    </row>
    <row r="100" spans="2:5" x14ac:dyDescent="0.3">
      <c r="B100" s="4" t="s">
        <v>56</v>
      </c>
    </row>
    <row r="101" spans="2:5" ht="15" thickBot="1" x14ac:dyDescent="0.35">
      <c r="B101" s="15" t="s">
        <v>57</v>
      </c>
    </row>
    <row r="102" spans="2:5" ht="15" thickBot="1" x14ac:dyDescent="0.35">
      <c r="B102" s="16" t="s">
        <v>59</v>
      </c>
      <c r="C102" s="17"/>
      <c r="D102" s="17"/>
      <c r="E102" s="18">
        <f>-(3/6) * LOG(3/6,2) - (3/6) * LOG(3/6,2)</f>
        <v>1</v>
      </c>
    </row>
    <row r="104" spans="2:5" x14ac:dyDescent="0.3">
      <c r="B104" s="15" t="s">
        <v>60</v>
      </c>
    </row>
    <row r="106" spans="2:5" x14ac:dyDescent="0.3">
      <c r="B106" s="4" t="s">
        <v>55</v>
      </c>
    </row>
    <row r="108" spans="2:5" ht="15" thickBot="1" x14ac:dyDescent="0.35">
      <c r="B108" t="s">
        <v>61</v>
      </c>
      <c r="D108" s="4" t="s">
        <v>62</v>
      </c>
    </row>
    <row r="109" spans="2:5" ht="15" thickBot="1" x14ac:dyDescent="0.35">
      <c r="B109" s="16" t="s">
        <v>61</v>
      </c>
      <c r="C109" s="17"/>
      <c r="D109" s="18">
        <f>E59 - ((8/14)*E96) - ((6/14)*1)</f>
        <v>4.8127030408269322E-2</v>
      </c>
    </row>
    <row r="111" spans="2:5" x14ac:dyDescent="0.3">
      <c r="B111" s="4" t="s">
        <v>63</v>
      </c>
    </row>
    <row r="113" spans="2:2" ht="21" x14ac:dyDescent="0.3">
      <c r="B113" s="19" t="s">
        <v>64</v>
      </c>
    </row>
    <row r="115" spans="2:2" x14ac:dyDescent="0.3">
      <c r="B115" s="15" t="s">
        <v>65</v>
      </c>
    </row>
    <row r="117" spans="2:2" x14ac:dyDescent="0.3">
      <c r="B117" s="15" t="s">
        <v>66</v>
      </c>
    </row>
    <row r="118" spans="2:2" x14ac:dyDescent="0.3">
      <c r="B118" s="15" t="s">
        <v>67</v>
      </c>
    </row>
    <row r="119" spans="2:2" x14ac:dyDescent="0.3">
      <c r="B119" s="15" t="s">
        <v>68</v>
      </c>
    </row>
    <row r="121" spans="2:2" x14ac:dyDescent="0.3">
      <c r="B121" s="15" t="s">
        <v>69</v>
      </c>
    </row>
    <row r="133" spans="2:7" x14ac:dyDescent="0.3">
      <c r="B133" s="15" t="s">
        <v>70</v>
      </c>
    </row>
    <row r="135" spans="2:7" ht="21" x14ac:dyDescent="0.3">
      <c r="B135" s="19" t="s">
        <v>71</v>
      </c>
    </row>
    <row r="137" spans="2:7" x14ac:dyDescent="0.3">
      <c r="B137" s="15" t="s">
        <v>72</v>
      </c>
    </row>
    <row r="138" spans="2:7" ht="15" thickBot="1" x14ac:dyDescent="0.35"/>
    <row r="139" spans="2:7" ht="15" thickBot="1" x14ac:dyDescent="0.35">
      <c r="B139" s="2" t="s">
        <v>5</v>
      </c>
      <c r="C139" s="2" t="s">
        <v>6</v>
      </c>
      <c r="D139" s="2" t="s">
        <v>7</v>
      </c>
      <c r="E139" s="2" t="s">
        <v>8</v>
      </c>
      <c r="F139" s="2" t="s">
        <v>9</v>
      </c>
      <c r="G139" s="2" t="s">
        <v>10</v>
      </c>
    </row>
    <row r="140" spans="2:7" ht="15" thickBot="1" x14ac:dyDescent="0.35">
      <c r="B140" s="3">
        <v>3</v>
      </c>
      <c r="C140" s="3" t="s">
        <v>17</v>
      </c>
      <c r="D140" s="3" t="s">
        <v>12</v>
      </c>
      <c r="E140" s="3" t="s">
        <v>13</v>
      </c>
      <c r="F140" s="3" t="s">
        <v>14</v>
      </c>
      <c r="G140" s="3" t="s">
        <v>18</v>
      </c>
    </row>
    <row r="141" spans="2:7" ht="15" thickBot="1" x14ac:dyDescent="0.35">
      <c r="B141" s="3">
        <v>7</v>
      </c>
      <c r="C141" s="3" t="s">
        <v>17</v>
      </c>
      <c r="D141" s="3" t="s">
        <v>21</v>
      </c>
      <c r="E141" s="3" t="s">
        <v>22</v>
      </c>
      <c r="F141" s="3" t="s">
        <v>16</v>
      </c>
      <c r="G141" s="3" t="s">
        <v>18</v>
      </c>
    </row>
    <row r="142" spans="2:7" ht="15" thickBot="1" x14ac:dyDescent="0.35">
      <c r="B142" s="3">
        <v>12</v>
      </c>
      <c r="C142" s="3" t="s">
        <v>17</v>
      </c>
      <c r="D142" s="3" t="s">
        <v>20</v>
      </c>
      <c r="E142" s="3" t="s">
        <v>13</v>
      </c>
      <c r="F142" s="3" t="s">
        <v>16</v>
      </c>
      <c r="G142" s="3" t="s">
        <v>18</v>
      </c>
    </row>
    <row r="143" spans="2:7" ht="15" thickBot="1" x14ac:dyDescent="0.35">
      <c r="B143" s="3">
        <v>13</v>
      </c>
      <c r="C143" s="3" t="s">
        <v>17</v>
      </c>
      <c r="D143" s="3" t="s">
        <v>12</v>
      </c>
      <c r="E143" s="3" t="s">
        <v>22</v>
      </c>
      <c r="F143" s="3" t="s">
        <v>14</v>
      </c>
      <c r="G143" s="3" t="s">
        <v>18</v>
      </c>
    </row>
    <row r="145" spans="2:7" ht="21" x14ac:dyDescent="0.3">
      <c r="B145" s="19" t="s">
        <v>73</v>
      </c>
    </row>
    <row r="146" spans="2:7" ht="15" thickBot="1" x14ac:dyDescent="0.35"/>
    <row r="147" spans="2:7" ht="15" thickBot="1" x14ac:dyDescent="0.35">
      <c r="B147" s="2" t="s">
        <v>5</v>
      </c>
      <c r="C147" s="2" t="s">
        <v>6</v>
      </c>
      <c r="D147" s="2" t="s">
        <v>7</v>
      </c>
      <c r="E147" s="2" t="s">
        <v>8</v>
      </c>
      <c r="F147" s="2" t="s">
        <v>9</v>
      </c>
      <c r="G147" s="2" t="s">
        <v>10</v>
      </c>
    </row>
    <row r="148" spans="2:7" ht="15" thickBot="1" x14ac:dyDescent="0.35">
      <c r="B148" s="3">
        <v>1</v>
      </c>
      <c r="C148" s="3" t="s">
        <v>11</v>
      </c>
      <c r="D148" s="3" t="s">
        <v>12</v>
      </c>
      <c r="E148" s="3" t="s">
        <v>13</v>
      </c>
      <c r="F148" s="3" t="s">
        <v>14</v>
      </c>
      <c r="G148" s="3" t="s">
        <v>15</v>
      </c>
    </row>
    <row r="149" spans="2:7" ht="15" thickBot="1" x14ac:dyDescent="0.35">
      <c r="B149" s="3">
        <v>2</v>
      </c>
      <c r="C149" s="3" t="s">
        <v>11</v>
      </c>
      <c r="D149" s="3" t="s">
        <v>12</v>
      </c>
      <c r="E149" s="3" t="s">
        <v>13</v>
      </c>
      <c r="F149" s="3" t="s">
        <v>16</v>
      </c>
      <c r="G149" s="3" t="s">
        <v>15</v>
      </c>
    </row>
    <row r="150" spans="2:7" ht="15" thickBot="1" x14ac:dyDescent="0.35">
      <c r="B150" s="3">
        <v>8</v>
      </c>
      <c r="C150" s="3" t="s">
        <v>11</v>
      </c>
      <c r="D150" s="3" t="s">
        <v>20</v>
      </c>
      <c r="E150" s="3" t="s">
        <v>13</v>
      </c>
      <c r="F150" s="3" t="s">
        <v>14</v>
      </c>
      <c r="G150" s="3" t="s">
        <v>15</v>
      </c>
    </row>
    <row r="151" spans="2:7" ht="15" thickBot="1" x14ac:dyDescent="0.35">
      <c r="B151" s="3">
        <v>9</v>
      </c>
      <c r="C151" s="3" t="s">
        <v>11</v>
      </c>
      <c r="D151" s="3" t="s">
        <v>21</v>
      </c>
      <c r="E151" s="3" t="s">
        <v>22</v>
      </c>
      <c r="F151" s="3" t="s">
        <v>14</v>
      </c>
      <c r="G151" s="3" t="s">
        <v>18</v>
      </c>
    </row>
    <row r="152" spans="2:7" ht="15" thickBot="1" x14ac:dyDescent="0.35">
      <c r="B152" s="3">
        <v>11</v>
      </c>
      <c r="C152" s="3" t="s">
        <v>11</v>
      </c>
      <c r="D152" s="3" t="s">
        <v>20</v>
      </c>
      <c r="E152" s="3" t="s">
        <v>22</v>
      </c>
      <c r="F152" s="3" t="s">
        <v>16</v>
      </c>
      <c r="G152" s="3" t="s">
        <v>18</v>
      </c>
    </row>
    <row r="154" spans="2:7" x14ac:dyDescent="0.3">
      <c r="B154" s="4" t="s">
        <v>74</v>
      </c>
    </row>
    <row r="156" spans="2:7" x14ac:dyDescent="0.3">
      <c r="B156" s="15" t="s">
        <v>75</v>
      </c>
    </row>
    <row r="157" spans="2:7" x14ac:dyDescent="0.3">
      <c r="B157" s="15" t="s">
        <v>76</v>
      </c>
    </row>
    <row r="158" spans="2:7" x14ac:dyDescent="0.3">
      <c r="B158" s="15" t="s">
        <v>77</v>
      </c>
    </row>
    <row r="160" spans="2:7" x14ac:dyDescent="0.3">
      <c r="B160" s="5" t="s">
        <v>78</v>
      </c>
    </row>
    <row r="162" spans="2:7" x14ac:dyDescent="0.3">
      <c r="B162" s="15" t="s">
        <v>79</v>
      </c>
    </row>
    <row r="163" spans="2:7" ht="15" thickBot="1" x14ac:dyDescent="0.35"/>
    <row r="164" spans="2:7" ht="15" thickBot="1" x14ac:dyDescent="0.35">
      <c r="B164" s="2" t="s">
        <v>5</v>
      </c>
      <c r="C164" s="2" t="s">
        <v>6</v>
      </c>
      <c r="D164" s="2" t="s">
        <v>7</v>
      </c>
      <c r="E164" s="2" t="s">
        <v>8</v>
      </c>
      <c r="F164" s="2" t="s">
        <v>9</v>
      </c>
      <c r="G164" s="2" t="s">
        <v>10</v>
      </c>
    </row>
    <row r="165" spans="2:7" ht="15" thickBot="1" x14ac:dyDescent="0.35">
      <c r="B165" s="3">
        <v>1</v>
      </c>
      <c r="C165" s="3" t="s">
        <v>11</v>
      </c>
      <c r="D165" s="3" t="s">
        <v>12</v>
      </c>
      <c r="E165" s="3" t="s">
        <v>13</v>
      </c>
      <c r="F165" s="3" t="s">
        <v>14</v>
      </c>
      <c r="G165" s="3" t="s">
        <v>15</v>
      </c>
    </row>
    <row r="166" spans="2:7" ht="15" thickBot="1" x14ac:dyDescent="0.35">
      <c r="B166" s="3">
        <v>2</v>
      </c>
      <c r="C166" s="3" t="s">
        <v>11</v>
      </c>
      <c r="D166" s="3" t="s">
        <v>12</v>
      </c>
      <c r="E166" s="3" t="s">
        <v>13</v>
      </c>
      <c r="F166" s="3" t="s">
        <v>16</v>
      </c>
      <c r="G166" s="3" t="s">
        <v>15</v>
      </c>
    </row>
    <row r="167" spans="2:7" ht="15" thickBot="1" x14ac:dyDescent="0.35">
      <c r="B167" s="3">
        <v>8</v>
      </c>
      <c r="C167" s="3" t="s">
        <v>11</v>
      </c>
      <c r="D167" s="3" t="s">
        <v>20</v>
      </c>
      <c r="E167" s="3" t="s">
        <v>13</v>
      </c>
      <c r="F167" s="3" t="s">
        <v>14</v>
      </c>
      <c r="G167" s="3" t="s">
        <v>15</v>
      </c>
    </row>
    <row r="169" spans="2:7" x14ac:dyDescent="0.3">
      <c r="B169" s="15" t="s">
        <v>80</v>
      </c>
    </row>
    <row r="170" spans="2:7" ht="15" thickBot="1" x14ac:dyDescent="0.35"/>
    <row r="171" spans="2:7" ht="15" thickBot="1" x14ac:dyDescent="0.35">
      <c r="B171" s="2" t="s">
        <v>5</v>
      </c>
      <c r="C171" s="2" t="s">
        <v>6</v>
      </c>
      <c r="D171" s="2" t="s">
        <v>7</v>
      </c>
      <c r="E171" s="2" t="s">
        <v>8</v>
      </c>
      <c r="F171" s="2" t="s">
        <v>9</v>
      </c>
      <c r="G171" s="2" t="s">
        <v>10</v>
      </c>
    </row>
    <row r="172" spans="2:7" ht="15" thickBot="1" x14ac:dyDescent="0.35">
      <c r="B172" s="3">
        <v>9</v>
      </c>
      <c r="C172" s="3" t="s">
        <v>11</v>
      </c>
      <c r="D172" s="3" t="s">
        <v>21</v>
      </c>
      <c r="E172" s="3" t="s">
        <v>22</v>
      </c>
      <c r="F172" s="3" t="s">
        <v>14</v>
      </c>
      <c r="G172" s="3" t="s">
        <v>18</v>
      </c>
    </row>
    <row r="173" spans="2:7" ht="15" thickBot="1" x14ac:dyDescent="0.35">
      <c r="B173" s="3">
        <v>11</v>
      </c>
      <c r="C173" s="3" t="s">
        <v>11</v>
      </c>
      <c r="D173" s="3" t="s">
        <v>20</v>
      </c>
      <c r="E173" s="3" t="s">
        <v>22</v>
      </c>
      <c r="F173" s="3" t="s">
        <v>16</v>
      </c>
      <c r="G173" s="3" t="s">
        <v>18</v>
      </c>
    </row>
    <row r="175" spans="2:7" x14ac:dyDescent="0.3">
      <c r="B175" s="4" t="s">
        <v>81</v>
      </c>
    </row>
    <row r="177" spans="2:7" ht="21" x14ac:dyDescent="0.3">
      <c r="B177" s="19" t="s">
        <v>82</v>
      </c>
    </row>
    <row r="178" spans="2:7" ht="15" thickBot="1" x14ac:dyDescent="0.35"/>
    <row r="179" spans="2:7" ht="15" thickBot="1" x14ac:dyDescent="0.35">
      <c r="B179" s="2" t="s">
        <v>5</v>
      </c>
      <c r="C179" s="2" t="s">
        <v>6</v>
      </c>
      <c r="D179" s="2" t="s">
        <v>7</v>
      </c>
      <c r="E179" s="2" t="s">
        <v>8</v>
      </c>
      <c r="F179" s="2" t="s">
        <v>9</v>
      </c>
      <c r="G179" s="2" t="s">
        <v>10</v>
      </c>
    </row>
    <row r="180" spans="2:7" ht="15" thickBot="1" x14ac:dyDescent="0.35">
      <c r="B180" s="3">
        <v>4</v>
      </c>
      <c r="C180" s="3" t="s">
        <v>19</v>
      </c>
      <c r="D180" s="3" t="s">
        <v>20</v>
      </c>
      <c r="E180" s="3" t="s">
        <v>13</v>
      </c>
      <c r="F180" s="3" t="s">
        <v>14</v>
      </c>
      <c r="G180" s="3" t="s">
        <v>18</v>
      </c>
    </row>
    <row r="181" spans="2:7" ht="15" thickBot="1" x14ac:dyDescent="0.35">
      <c r="B181" s="3">
        <v>5</v>
      </c>
      <c r="C181" s="3" t="s">
        <v>19</v>
      </c>
      <c r="D181" s="3" t="s">
        <v>21</v>
      </c>
      <c r="E181" s="3" t="s">
        <v>22</v>
      </c>
      <c r="F181" s="3" t="s">
        <v>14</v>
      </c>
      <c r="G181" s="3" t="s">
        <v>18</v>
      </c>
    </row>
    <row r="182" spans="2:7" ht="15" thickBot="1" x14ac:dyDescent="0.35">
      <c r="B182" s="3">
        <v>6</v>
      </c>
      <c r="C182" s="3" t="s">
        <v>19</v>
      </c>
      <c r="D182" s="3" t="s">
        <v>21</v>
      </c>
      <c r="E182" s="3" t="s">
        <v>22</v>
      </c>
      <c r="F182" s="3" t="s">
        <v>16</v>
      </c>
      <c r="G182" s="3" t="s">
        <v>15</v>
      </c>
    </row>
    <row r="183" spans="2:7" ht="15" thickBot="1" x14ac:dyDescent="0.35">
      <c r="B183" s="3">
        <v>10</v>
      </c>
      <c r="C183" s="3" t="s">
        <v>19</v>
      </c>
      <c r="D183" s="3" t="s">
        <v>20</v>
      </c>
      <c r="E183" s="3" t="s">
        <v>22</v>
      </c>
      <c r="F183" s="3" t="s">
        <v>14</v>
      </c>
      <c r="G183" s="3" t="s">
        <v>18</v>
      </c>
    </row>
    <row r="184" spans="2:7" ht="15" thickBot="1" x14ac:dyDescent="0.35">
      <c r="B184" s="3">
        <v>14</v>
      </c>
      <c r="C184" s="3" t="s">
        <v>19</v>
      </c>
      <c r="D184" s="3" t="s">
        <v>20</v>
      </c>
      <c r="E184" s="3" t="s">
        <v>13</v>
      </c>
      <c r="F184" s="3" t="s">
        <v>16</v>
      </c>
      <c r="G184" s="3" t="s">
        <v>15</v>
      </c>
    </row>
    <row r="186" spans="2:7" x14ac:dyDescent="0.3">
      <c r="B186" s="15" t="s">
        <v>83</v>
      </c>
    </row>
    <row r="187" spans="2:7" x14ac:dyDescent="0.3">
      <c r="B187" s="15" t="s">
        <v>84</v>
      </c>
    </row>
    <row r="188" spans="2:7" x14ac:dyDescent="0.3">
      <c r="B188" s="15" t="s">
        <v>85</v>
      </c>
    </row>
    <row r="190" spans="2:7" x14ac:dyDescent="0.3">
      <c r="B190" s="4" t="s">
        <v>86</v>
      </c>
    </row>
    <row r="192" spans="2:7" x14ac:dyDescent="0.3">
      <c r="B192" s="15" t="s">
        <v>87</v>
      </c>
    </row>
    <row r="193" spans="2:7" ht="15" thickBot="1" x14ac:dyDescent="0.35"/>
    <row r="194" spans="2:7" ht="15" thickBot="1" x14ac:dyDescent="0.35">
      <c r="B194" s="2" t="s">
        <v>5</v>
      </c>
      <c r="C194" s="2" t="s">
        <v>6</v>
      </c>
      <c r="D194" s="2" t="s">
        <v>7</v>
      </c>
      <c r="E194" s="2" t="s">
        <v>8</v>
      </c>
      <c r="F194" s="2" t="s">
        <v>9</v>
      </c>
      <c r="G194" s="2" t="s">
        <v>10</v>
      </c>
    </row>
    <row r="195" spans="2:7" ht="15" thickBot="1" x14ac:dyDescent="0.35">
      <c r="B195" s="3">
        <v>4</v>
      </c>
      <c r="C195" s="3" t="s">
        <v>19</v>
      </c>
      <c r="D195" s="3" t="s">
        <v>20</v>
      </c>
      <c r="E195" s="3" t="s">
        <v>13</v>
      </c>
      <c r="F195" s="3" t="s">
        <v>14</v>
      </c>
      <c r="G195" s="3" t="s">
        <v>18</v>
      </c>
    </row>
    <row r="196" spans="2:7" ht="15" thickBot="1" x14ac:dyDescent="0.35">
      <c r="B196" s="3">
        <v>5</v>
      </c>
      <c r="C196" s="3" t="s">
        <v>19</v>
      </c>
      <c r="D196" s="3" t="s">
        <v>21</v>
      </c>
      <c r="E196" s="3" t="s">
        <v>22</v>
      </c>
      <c r="F196" s="3" t="s">
        <v>14</v>
      </c>
      <c r="G196" s="3" t="s">
        <v>18</v>
      </c>
    </row>
    <row r="197" spans="2:7" ht="15" thickBot="1" x14ac:dyDescent="0.35">
      <c r="B197" s="3">
        <v>10</v>
      </c>
      <c r="C197" s="3" t="s">
        <v>19</v>
      </c>
      <c r="D197" s="3" t="s">
        <v>20</v>
      </c>
      <c r="E197" s="3" t="s">
        <v>22</v>
      </c>
      <c r="F197" s="3" t="s">
        <v>14</v>
      </c>
      <c r="G197" s="3" t="s">
        <v>18</v>
      </c>
    </row>
    <row r="199" spans="2:7" x14ac:dyDescent="0.3">
      <c r="B199" s="15" t="s">
        <v>88</v>
      </c>
    </row>
    <row r="200" spans="2:7" ht="15" thickBot="1" x14ac:dyDescent="0.35"/>
    <row r="201" spans="2:7" ht="15" thickBot="1" x14ac:dyDescent="0.35">
      <c r="B201" s="2" t="s">
        <v>5</v>
      </c>
      <c r="C201" s="2" t="s">
        <v>6</v>
      </c>
      <c r="D201" s="2" t="s">
        <v>7</v>
      </c>
      <c r="E201" s="2" t="s">
        <v>8</v>
      </c>
      <c r="F201" s="2" t="s">
        <v>9</v>
      </c>
      <c r="G201" s="2" t="s">
        <v>10</v>
      </c>
    </row>
    <row r="202" spans="2:7" ht="15" thickBot="1" x14ac:dyDescent="0.35">
      <c r="B202" s="3">
        <v>6</v>
      </c>
      <c r="C202" s="3" t="s">
        <v>19</v>
      </c>
      <c r="D202" s="3" t="s">
        <v>21</v>
      </c>
      <c r="E202" s="3" t="s">
        <v>22</v>
      </c>
      <c r="F202" s="3" t="s">
        <v>16</v>
      </c>
      <c r="G202" s="3" t="s">
        <v>15</v>
      </c>
    </row>
    <row r="203" spans="2:7" ht="15" thickBot="1" x14ac:dyDescent="0.35">
      <c r="B203" s="3">
        <v>14</v>
      </c>
      <c r="C203" s="3" t="s">
        <v>19</v>
      </c>
      <c r="D203" s="3" t="s">
        <v>20</v>
      </c>
      <c r="E203" s="3" t="s">
        <v>13</v>
      </c>
      <c r="F203" s="3" t="s">
        <v>16</v>
      </c>
      <c r="G203" s="3" t="s">
        <v>15</v>
      </c>
    </row>
    <row r="205" spans="2:7" x14ac:dyDescent="0.3">
      <c r="B205" s="15" t="s">
        <v>89</v>
      </c>
    </row>
  </sheetData>
  <mergeCells count="32">
    <mergeCell ref="B90:C90"/>
    <mergeCell ref="B98:C98"/>
    <mergeCell ref="Q75:R75"/>
    <mergeCell ref="T75:U75"/>
    <mergeCell ref="X75:Y75"/>
    <mergeCell ref="B52:C52"/>
    <mergeCell ref="AA75:AB75"/>
    <mergeCell ref="B79:F79"/>
    <mergeCell ref="B75:C75"/>
    <mergeCell ref="D75:E75"/>
    <mergeCell ref="F75:G75"/>
    <mergeCell ref="I75:J75"/>
    <mergeCell ref="K75:L75"/>
    <mergeCell ref="M75:N75"/>
    <mergeCell ref="M71:N71"/>
    <mergeCell ref="AA71:AB71"/>
    <mergeCell ref="T71:U71"/>
    <mergeCell ref="Q71:R71"/>
    <mergeCell ref="X71:Y71"/>
    <mergeCell ref="B71:C71"/>
    <mergeCell ref="D71:E71"/>
    <mergeCell ref="F71:G71"/>
    <mergeCell ref="I71:J71"/>
    <mergeCell ref="K71:L71"/>
    <mergeCell ref="I1:P3"/>
    <mergeCell ref="A5:N6"/>
    <mergeCell ref="H39:K39"/>
    <mergeCell ref="F48:K50"/>
    <mergeCell ref="B33:Q37"/>
    <mergeCell ref="B32:C32"/>
    <mergeCell ref="H14:N14"/>
    <mergeCell ref="B44:Q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13"/>
  <sheetViews>
    <sheetView topLeftCell="A214" zoomScale="110" workbookViewId="0">
      <selection activeCell="D28" sqref="D28"/>
    </sheetView>
  </sheetViews>
  <sheetFormatPr defaultRowHeight="14.4" x14ac:dyDescent="0.3"/>
  <cols>
    <col min="2" max="2" width="16.33203125" customWidth="1"/>
    <col min="4" max="4" width="11.44140625" customWidth="1"/>
  </cols>
  <sheetData>
    <row r="1" spans="1:16" ht="15" thickBot="1" x14ac:dyDescent="0.35"/>
    <row r="2" spans="1:16" ht="21.6" thickBot="1" x14ac:dyDescent="0.45">
      <c r="A2" s="43" t="s">
        <v>90</v>
      </c>
      <c r="B2" s="44"/>
      <c r="C2" s="44"/>
      <c r="D2" s="44"/>
      <c r="E2" s="44"/>
      <c r="F2" s="44"/>
      <c r="G2" s="44"/>
      <c r="H2" s="44"/>
      <c r="I2" s="44"/>
      <c r="J2" s="44"/>
      <c r="K2" s="44"/>
      <c r="L2" s="45"/>
    </row>
    <row r="3" spans="1:16" ht="15" thickBot="1" x14ac:dyDescent="0.35"/>
    <row r="4" spans="1:16" ht="15" thickBot="1" x14ac:dyDescent="0.35">
      <c r="A4" s="2" t="s">
        <v>5</v>
      </c>
      <c r="B4" s="2" t="s">
        <v>6</v>
      </c>
      <c r="C4" s="2" t="s">
        <v>7</v>
      </c>
      <c r="D4" s="2" t="s">
        <v>8</v>
      </c>
      <c r="E4" s="2" t="s">
        <v>9</v>
      </c>
      <c r="F4" s="2" t="s">
        <v>10</v>
      </c>
      <c r="I4" s="46" t="s">
        <v>91</v>
      </c>
      <c r="J4" s="46"/>
      <c r="K4" s="46"/>
      <c r="L4" s="46"/>
      <c r="M4" s="46"/>
      <c r="N4" s="46"/>
      <c r="O4" s="46"/>
      <c r="P4" s="46"/>
    </row>
    <row r="5" spans="1:16" ht="15" thickBot="1" x14ac:dyDescent="0.35">
      <c r="A5" s="3">
        <v>1</v>
      </c>
      <c r="B5" s="3" t="s">
        <v>11</v>
      </c>
      <c r="C5" s="3" t="s">
        <v>12</v>
      </c>
      <c r="D5" s="3" t="s">
        <v>13</v>
      </c>
      <c r="E5" s="3" t="s">
        <v>14</v>
      </c>
      <c r="F5" s="3" t="s">
        <v>15</v>
      </c>
      <c r="I5" s="46"/>
      <c r="J5" s="46"/>
      <c r="K5" s="46"/>
      <c r="L5" s="46"/>
      <c r="M5" s="46"/>
      <c r="N5" s="46"/>
      <c r="O5" s="46"/>
      <c r="P5" s="46"/>
    </row>
    <row r="6" spans="1:16" ht="15" thickBot="1" x14ac:dyDescent="0.35">
      <c r="A6" s="3">
        <v>2</v>
      </c>
      <c r="B6" s="3" t="s">
        <v>11</v>
      </c>
      <c r="C6" s="3" t="s">
        <v>12</v>
      </c>
      <c r="D6" s="3" t="s">
        <v>13</v>
      </c>
      <c r="E6" s="3" t="s">
        <v>16</v>
      </c>
      <c r="F6" s="3" t="s">
        <v>15</v>
      </c>
      <c r="I6" s="46"/>
      <c r="J6" s="46"/>
      <c r="K6" s="46"/>
      <c r="L6" s="46"/>
      <c r="M6" s="46"/>
      <c r="N6" s="46"/>
      <c r="O6" s="46"/>
      <c r="P6" s="46"/>
    </row>
    <row r="7" spans="1:16" ht="15" thickBot="1" x14ac:dyDescent="0.35">
      <c r="A7" s="3">
        <v>3</v>
      </c>
      <c r="B7" s="3" t="s">
        <v>17</v>
      </c>
      <c r="C7" s="3" t="s">
        <v>12</v>
      </c>
      <c r="D7" s="3" t="s">
        <v>13</v>
      </c>
      <c r="E7" s="3" t="s">
        <v>14</v>
      </c>
      <c r="F7" s="3" t="s">
        <v>18</v>
      </c>
      <c r="I7" s="46"/>
      <c r="J7" s="46"/>
      <c r="K7" s="46"/>
      <c r="L7" s="46"/>
      <c r="M7" s="46"/>
      <c r="N7" s="46"/>
      <c r="O7" s="46"/>
      <c r="P7" s="46"/>
    </row>
    <row r="8" spans="1:16" ht="15" thickBot="1" x14ac:dyDescent="0.35">
      <c r="A8" s="3">
        <v>4</v>
      </c>
      <c r="B8" s="3" t="s">
        <v>19</v>
      </c>
      <c r="C8" s="3" t="s">
        <v>20</v>
      </c>
      <c r="D8" s="3" t="s">
        <v>13</v>
      </c>
      <c r="E8" s="3" t="s">
        <v>14</v>
      </c>
      <c r="F8" s="3" t="s">
        <v>18</v>
      </c>
      <c r="I8" s="46"/>
      <c r="J8" s="46"/>
      <c r="K8" s="46"/>
      <c r="L8" s="46"/>
      <c r="M8" s="46"/>
      <c r="N8" s="46"/>
      <c r="O8" s="46"/>
      <c r="P8" s="46"/>
    </row>
    <row r="9" spans="1:16" ht="15" thickBot="1" x14ac:dyDescent="0.35">
      <c r="A9" s="3">
        <v>5</v>
      </c>
      <c r="B9" s="3" t="s">
        <v>19</v>
      </c>
      <c r="C9" s="3" t="s">
        <v>21</v>
      </c>
      <c r="D9" s="3" t="s">
        <v>22</v>
      </c>
      <c r="E9" s="3" t="s">
        <v>14</v>
      </c>
      <c r="F9" s="3" t="s">
        <v>18</v>
      </c>
    </row>
    <row r="10" spans="1:16" ht="15" thickBot="1" x14ac:dyDescent="0.35">
      <c r="A10" s="3">
        <v>6</v>
      </c>
      <c r="B10" s="3" t="s">
        <v>19</v>
      </c>
      <c r="C10" s="3" t="s">
        <v>21</v>
      </c>
      <c r="D10" s="3" t="s">
        <v>22</v>
      </c>
      <c r="E10" s="3" t="s">
        <v>16</v>
      </c>
      <c r="F10" s="3" t="s">
        <v>15</v>
      </c>
    </row>
    <row r="11" spans="1:16" ht="15" thickBot="1" x14ac:dyDescent="0.35">
      <c r="A11" s="3">
        <v>7</v>
      </c>
      <c r="B11" s="3" t="s">
        <v>17</v>
      </c>
      <c r="C11" s="3" t="s">
        <v>21</v>
      </c>
      <c r="D11" s="3" t="s">
        <v>22</v>
      </c>
      <c r="E11" s="3" t="s">
        <v>16</v>
      </c>
      <c r="F11" s="3" t="s">
        <v>18</v>
      </c>
    </row>
    <row r="12" spans="1:16" ht="15" thickBot="1" x14ac:dyDescent="0.35">
      <c r="A12" s="3">
        <v>8</v>
      </c>
      <c r="B12" s="3" t="s">
        <v>11</v>
      </c>
      <c r="C12" s="3" t="s">
        <v>20</v>
      </c>
      <c r="D12" s="3" t="s">
        <v>13</v>
      </c>
      <c r="E12" s="3" t="s">
        <v>14</v>
      </c>
      <c r="F12" s="3" t="s">
        <v>15</v>
      </c>
    </row>
    <row r="13" spans="1:16" ht="15" thickBot="1" x14ac:dyDescent="0.35">
      <c r="A13" s="3">
        <v>9</v>
      </c>
      <c r="B13" s="3" t="s">
        <v>11</v>
      </c>
      <c r="C13" s="3" t="s">
        <v>21</v>
      </c>
      <c r="D13" s="3" t="s">
        <v>22</v>
      </c>
      <c r="E13" s="3" t="s">
        <v>14</v>
      </c>
      <c r="F13" s="3" t="s">
        <v>18</v>
      </c>
    </row>
    <row r="14" spans="1:16" ht="15" thickBot="1" x14ac:dyDescent="0.35">
      <c r="A14" s="3">
        <v>10</v>
      </c>
      <c r="B14" s="3" t="s">
        <v>19</v>
      </c>
      <c r="C14" s="3" t="s">
        <v>20</v>
      </c>
      <c r="D14" s="3" t="s">
        <v>22</v>
      </c>
      <c r="E14" s="3" t="s">
        <v>14</v>
      </c>
      <c r="F14" s="3" t="s">
        <v>18</v>
      </c>
    </row>
    <row r="15" spans="1:16" ht="15" thickBot="1" x14ac:dyDescent="0.35">
      <c r="A15" s="3">
        <v>11</v>
      </c>
      <c r="B15" s="3" t="s">
        <v>11</v>
      </c>
      <c r="C15" s="3" t="s">
        <v>20</v>
      </c>
      <c r="D15" s="3" t="s">
        <v>22</v>
      </c>
      <c r="E15" s="3" t="s">
        <v>16</v>
      </c>
      <c r="F15" s="3" t="s">
        <v>18</v>
      </c>
    </row>
    <row r="16" spans="1:16" ht="15" thickBot="1" x14ac:dyDescent="0.35">
      <c r="A16" s="3">
        <v>12</v>
      </c>
      <c r="B16" s="3" t="s">
        <v>17</v>
      </c>
      <c r="C16" s="3" t="s">
        <v>20</v>
      </c>
      <c r="D16" s="3" t="s">
        <v>13</v>
      </c>
      <c r="E16" s="3" t="s">
        <v>16</v>
      </c>
      <c r="F16" s="3" t="s">
        <v>18</v>
      </c>
    </row>
    <row r="17" spans="1:6" ht="15" thickBot="1" x14ac:dyDescent="0.35">
      <c r="A17" s="3">
        <v>13</v>
      </c>
      <c r="B17" s="3" t="s">
        <v>17</v>
      </c>
      <c r="C17" s="3" t="s">
        <v>12</v>
      </c>
      <c r="D17" s="3" t="s">
        <v>22</v>
      </c>
      <c r="E17" s="3" t="s">
        <v>14</v>
      </c>
      <c r="F17" s="3" t="s">
        <v>18</v>
      </c>
    </row>
    <row r="18" spans="1:6" ht="15" thickBot="1" x14ac:dyDescent="0.35">
      <c r="A18" s="3">
        <v>14</v>
      </c>
      <c r="B18" s="3" t="s">
        <v>19</v>
      </c>
      <c r="C18" s="3" t="s">
        <v>20</v>
      </c>
      <c r="D18" s="3" t="s">
        <v>13</v>
      </c>
      <c r="E18" s="3" t="s">
        <v>16</v>
      </c>
      <c r="F18" s="3" t="s">
        <v>15</v>
      </c>
    </row>
    <row r="20" spans="1:6" x14ac:dyDescent="0.3">
      <c r="A20" t="s">
        <v>92</v>
      </c>
    </row>
    <row r="22" spans="1:6" ht="21" x14ac:dyDescent="0.3">
      <c r="A22" s="38" t="s">
        <v>31</v>
      </c>
      <c r="B22" s="38"/>
    </row>
    <row r="24" spans="1:6" x14ac:dyDescent="0.3">
      <c r="A24" s="4" t="s">
        <v>33</v>
      </c>
    </row>
    <row r="26" spans="1:6" x14ac:dyDescent="0.3">
      <c r="A26" s="4" t="s">
        <v>34</v>
      </c>
    </row>
    <row r="28" spans="1:6" x14ac:dyDescent="0.3">
      <c r="A28" s="9" t="s">
        <v>35</v>
      </c>
      <c r="B28" s="9"/>
      <c r="C28" s="10">
        <f xml:space="preserve"> -(9/14)*LOG(9/14,2) - (5/14)*LOG(5/14,2)</f>
        <v>0.94028595867063092</v>
      </c>
    </row>
    <row r="30" spans="1:6" x14ac:dyDescent="0.3">
      <c r="A30" s="15" t="s">
        <v>93</v>
      </c>
    </row>
    <row r="32" spans="1:6" x14ac:dyDescent="0.3">
      <c r="A32" s="15" t="s">
        <v>94</v>
      </c>
    </row>
    <row r="33" spans="1:4" x14ac:dyDescent="0.3">
      <c r="A33" s="15" t="s">
        <v>95</v>
      </c>
    </row>
    <row r="35" spans="1:4" ht="21" x14ac:dyDescent="0.3">
      <c r="B35" s="19" t="s">
        <v>96</v>
      </c>
    </row>
    <row r="37" spans="1:4" x14ac:dyDescent="0.3">
      <c r="B37" s="15" t="s">
        <v>97</v>
      </c>
    </row>
    <row r="39" spans="1:4" x14ac:dyDescent="0.3">
      <c r="B39" t="s">
        <v>46</v>
      </c>
    </row>
    <row r="41" spans="1:4" x14ac:dyDescent="0.3">
      <c r="B41" t="s">
        <v>48</v>
      </c>
    </row>
    <row r="42" spans="1:4" x14ac:dyDescent="0.3">
      <c r="B42" t="s">
        <v>47</v>
      </c>
    </row>
    <row r="44" spans="1:4" x14ac:dyDescent="0.3">
      <c r="B44" s="4" t="s">
        <v>49</v>
      </c>
    </row>
    <row r="46" spans="1:4" x14ac:dyDescent="0.3">
      <c r="B46" s="15" t="s">
        <v>50</v>
      </c>
    </row>
    <row r="48" spans="1:4" x14ac:dyDescent="0.3">
      <c r="B48" s="42" t="s">
        <v>53</v>
      </c>
      <c r="C48" s="42"/>
      <c r="D48" t="s">
        <v>48</v>
      </c>
    </row>
    <row r="50" spans="2:5" x14ac:dyDescent="0.3">
      <c r="B50" s="4" t="s">
        <v>55</v>
      </c>
    </row>
    <row r="52" spans="2:5" x14ac:dyDescent="0.3">
      <c r="B52" s="4" t="s">
        <v>51</v>
      </c>
    </row>
    <row r="53" spans="2:5" ht="15" thickBot="1" x14ac:dyDescent="0.35">
      <c r="B53" s="4" t="s">
        <v>58</v>
      </c>
    </row>
    <row r="54" spans="2:5" ht="15" thickBot="1" x14ac:dyDescent="0.35">
      <c r="B54" s="16" t="s">
        <v>52</v>
      </c>
      <c r="C54" s="17"/>
      <c r="D54" s="17"/>
      <c r="E54" s="18">
        <f>-(2/8) * LOG(2/8,2) - (6/8) * LOG(6/8,2)</f>
        <v>0.81127812445913283</v>
      </c>
    </row>
    <row r="56" spans="2:5" x14ac:dyDescent="0.3">
      <c r="B56" s="42" t="s">
        <v>54</v>
      </c>
      <c r="C56" s="42"/>
      <c r="D56" t="s">
        <v>47</v>
      </c>
    </row>
    <row r="58" spans="2:5" x14ac:dyDescent="0.3">
      <c r="B58" s="4" t="s">
        <v>56</v>
      </c>
    </row>
    <row r="59" spans="2:5" ht="15" thickBot="1" x14ac:dyDescent="0.35">
      <c r="B59" s="15" t="s">
        <v>57</v>
      </c>
    </row>
    <row r="60" spans="2:5" ht="15" thickBot="1" x14ac:dyDescent="0.35">
      <c r="B60" s="16" t="s">
        <v>59</v>
      </c>
      <c r="C60" s="17"/>
      <c r="D60" s="17"/>
      <c r="E60" s="18">
        <f>-(3/6) * LOG(3/6,2) - (3/6) * LOG(3/6,2)</f>
        <v>1</v>
      </c>
    </row>
    <row r="62" spans="2:5" x14ac:dyDescent="0.3">
      <c r="B62" s="15" t="s">
        <v>60</v>
      </c>
    </row>
    <row r="64" spans="2:5" x14ac:dyDescent="0.3">
      <c r="B64" s="4" t="s">
        <v>55</v>
      </c>
    </row>
    <row r="66" spans="2:5" ht="15" thickBot="1" x14ac:dyDescent="0.35">
      <c r="B66" t="s">
        <v>61</v>
      </c>
      <c r="D66" s="4" t="s">
        <v>62</v>
      </c>
    </row>
    <row r="67" spans="2:5" ht="15" thickBot="1" x14ac:dyDescent="0.35">
      <c r="B67" s="16" t="s">
        <v>61</v>
      </c>
      <c r="C67" s="17"/>
      <c r="D67" s="18">
        <f>C28 - ((8/14)*E54) - ((6/14)*1)</f>
        <v>4.8127030408269322E-2</v>
      </c>
    </row>
    <row r="69" spans="2:5" x14ac:dyDescent="0.3">
      <c r="B69" s="15" t="s">
        <v>98</v>
      </c>
    </row>
    <row r="71" spans="2:5" x14ac:dyDescent="0.3">
      <c r="B71" s="15" t="s">
        <v>99</v>
      </c>
    </row>
    <row r="72" spans="2:5" ht="15" thickBot="1" x14ac:dyDescent="0.35">
      <c r="B72" t="s">
        <v>100</v>
      </c>
    </row>
    <row r="73" spans="2:5" ht="15" thickBot="1" x14ac:dyDescent="0.35">
      <c r="B73" s="20" t="s">
        <v>101</v>
      </c>
      <c r="C73" s="21"/>
      <c r="D73" s="21"/>
      <c r="E73" s="18">
        <f>-(8/14)*LOG(8/14,2) - (6/14)*LOG(6/14,2)</f>
        <v>0.98522813603425163</v>
      </c>
    </row>
    <row r="75" spans="2:5" x14ac:dyDescent="0.3">
      <c r="B75" s="4" t="s">
        <v>102</v>
      </c>
    </row>
    <row r="76" spans="2:5" ht="15" thickBot="1" x14ac:dyDescent="0.35">
      <c r="B76" t="s">
        <v>104</v>
      </c>
    </row>
    <row r="77" spans="2:5" ht="15" thickBot="1" x14ac:dyDescent="0.35">
      <c r="B77" s="20" t="s">
        <v>103</v>
      </c>
      <c r="C77" s="21"/>
      <c r="D77" s="21"/>
      <c r="E77" s="18">
        <f>D67/E73</f>
        <v>4.884861551152065E-2</v>
      </c>
    </row>
    <row r="79" spans="2:5" ht="21" x14ac:dyDescent="0.3">
      <c r="B79" s="19" t="s">
        <v>105</v>
      </c>
    </row>
    <row r="81" spans="2:2" x14ac:dyDescent="0.3">
      <c r="B81" s="15" t="s">
        <v>106</v>
      </c>
    </row>
    <row r="83" spans="2:2" x14ac:dyDescent="0.3">
      <c r="B83" s="15" t="s">
        <v>107</v>
      </c>
    </row>
    <row r="84" spans="2:2" x14ac:dyDescent="0.3">
      <c r="B84" s="4" t="s">
        <v>108</v>
      </c>
    </row>
    <row r="86" spans="2:2" x14ac:dyDescent="0.3">
      <c r="B86" s="15" t="s">
        <v>109</v>
      </c>
    </row>
    <row r="88" spans="2:2" x14ac:dyDescent="0.3">
      <c r="B88" s="15" t="s">
        <v>110</v>
      </c>
    </row>
    <row r="89" spans="2:2" x14ac:dyDescent="0.3">
      <c r="B89" t="s">
        <v>111</v>
      </c>
    </row>
    <row r="90" spans="2:2" x14ac:dyDescent="0.3">
      <c r="B90" t="s">
        <v>112</v>
      </c>
    </row>
    <row r="91" spans="2:2" x14ac:dyDescent="0.3">
      <c r="B91" t="s">
        <v>113</v>
      </c>
    </row>
    <row r="93" spans="2:2" x14ac:dyDescent="0.3">
      <c r="B93" t="s">
        <v>114</v>
      </c>
    </row>
    <row r="95" spans="2:2" x14ac:dyDescent="0.3">
      <c r="B95" s="4" t="s">
        <v>115</v>
      </c>
    </row>
    <row r="97" spans="2:4" x14ac:dyDescent="0.3">
      <c r="B97" s="15" t="s">
        <v>116</v>
      </c>
    </row>
    <row r="99" spans="2:4" x14ac:dyDescent="0.3">
      <c r="B99" s="15" t="s">
        <v>117</v>
      </c>
    </row>
    <row r="101" spans="2:4" x14ac:dyDescent="0.3">
      <c r="B101" s="15" t="s">
        <v>118</v>
      </c>
    </row>
    <row r="103" spans="2:4" x14ac:dyDescent="0.3">
      <c r="B103" s="15" t="s">
        <v>119</v>
      </c>
    </row>
    <row r="105" spans="2:4" ht="21" x14ac:dyDescent="0.3">
      <c r="B105" s="19" t="s">
        <v>120</v>
      </c>
    </row>
    <row r="107" spans="2:4" x14ac:dyDescent="0.3">
      <c r="B107" s="4" t="s">
        <v>121</v>
      </c>
    </row>
    <row r="108" spans="2:4" ht="15" thickBot="1" x14ac:dyDescent="0.35"/>
    <row r="109" spans="2:4" ht="15" thickBot="1" x14ac:dyDescent="0.35">
      <c r="B109" s="2" t="s">
        <v>5</v>
      </c>
      <c r="C109" s="2" t="s">
        <v>8</v>
      </c>
      <c r="D109" s="2" t="s">
        <v>10</v>
      </c>
    </row>
    <row r="110" spans="2:4" ht="15" thickBot="1" x14ac:dyDescent="0.35">
      <c r="B110" s="3">
        <v>7</v>
      </c>
      <c r="C110" s="3">
        <v>65</v>
      </c>
      <c r="D110" s="3" t="s">
        <v>18</v>
      </c>
    </row>
    <row r="111" spans="2:4" ht="15" thickBot="1" x14ac:dyDescent="0.35">
      <c r="B111" s="3">
        <v>6</v>
      </c>
      <c r="C111" s="3">
        <v>70</v>
      </c>
      <c r="D111" s="3" t="s">
        <v>15</v>
      </c>
    </row>
    <row r="112" spans="2:4" ht="15" thickBot="1" x14ac:dyDescent="0.35">
      <c r="B112" s="3">
        <v>9</v>
      </c>
      <c r="C112" s="3">
        <v>70</v>
      </c>
      <c r="D112" s="3" t="s">
        <v>18</v>
      </c>
    </row>
    <row r="113" spans="2:4" ht="15" thickBot="1" x14ac:dyDescent="0.35">
      <c r="B113" s="3">
        <v>11</v>
      </c>
      <c r="C113" s="3">
        <v>70</v>
      </c>
      <c r="D113" s="3" t="s">
        <v>18</v>
      </c>
    </row>
    <row r="114" spans="2:4" ht="15" thickBot="1" x14ac:dyDescent="0.35">
      <c r="B114" s="3">
        <v>13</v>
      </c>
      <c r="C114" s="3">
        <v>75</v>
      </c>
      <c r="D114" s="3" t="s">
        <v>18</v>
      </c>
    </row>
    <row r="115" spans="2:4" ht="15" thickBot="1" x14ac:dyDescent="0.35">
      <c r="B115" s="3">
        <v>3</v>
      </c>
      <c r="C115" s="3">
        <v>78</v>
      </c>
      <c r="D115" s="3" t="s">
        <v>18</v>
      </c>
    </row>
    <row r="116" spans="2:4" ht="15" thickBot="1" x14ac:dyDescent="0.35">
      <c r="B116" s="3">
        <v>5</v>
      </c>
      <c r="C116" s="3">
        <v>80</v>
      </c>
      <c r="D116" s="3" t="s">
        <v>18</v>
      </c>
    </row>
    <row r="117" spans="2:4" ht="15" thickBot="1" x14ac:dyDescent="0.35">
      <c r="B117" s="3">
        <v>10</v>
      </c>
      <c r="C117" s="3">
        <v>80</v>
      </c>
      <c r="D117" s="3" t="s">
        <v>18</v>
      </c>
    </row>
    <row r="118" spans="2:4" ht="15" thickBot="1" x14ac:dyDescent="0.35">
      <c r="B118" s="3">
        <v>14</v>
      </c>
      <c r="C118" s="3">
        <v>80</v>
      </c>
      <c r="D118" s="3" t="s">
        <v>15</v>
      </c>
    </row>
    <row r="119" spans="2:4" ht="15" thickBot="1" x14ac:dyDescent="0.35">
      <c r="B119" s="3">
        <v>1</v>
      </c>
      <c r="C119" s="3">
        <v>85</v>
      </c>
      <c r="D119" s="3" t="s">
        <v>15</v>
      </c>
    </row>
    <row r="120" spans="2:4" ht="15" thickBot="1" x14ac:dyDescent="0.35">
      <c r="B120" s="3">
        <v>2</v>
      </c>
      <c r="C120" s="3">
        <v>90</v>
      </c>
      <c r="D120" s="3" t="s">
        <v>15</v>
      </c>
    </row>
    <row r="121" spans="2:4" ht="15" thickBot="1" x14ac:dyDescent="0.35">
      <c r="B121" s="3">
        <v>12</v>
      </c>
      <c r="C121" s="3">
        <v>90</v>
      </c>
      <c r="D121" s="3" t="s">
        <v>18</v>
      </c>
    </row>
    <row r="122" spans="2:4" ht="15" thickBot="1" x14ac:dyDescent="0.35">
      <c r="B122" s="3">
        <v>8</v>
      </c>
      <c r="C122" s="3">
        <v>95</v>
      </c>
      <c r="D122" s="3" t="s">
        <v>15</v>
      </c>
    </row>
    <row r="123" spans="2:4" ht="15" thickBot="1" x14ac:dyDescent="0.35">
      <c r="B123" s="3">
        <v>4</v>
      </c>
      <c r="C123" s="3">
        <v>96</v>
      </c>
      <c r="D123" s="3" t="s">
        <v>18</v>
      </c>
    </row>
    <row r="125" spans="2:4" x14ac:dyDescent="0.3">
      <c r="B125" s="15" t="s">
        <v>122</v>
      </c>
    </row>
    <row r="127" spans="2:4" x14ac:dyDescent="0.3">
      <c r="B127" s="15" t="s">
        <v>123</v>
      </c>
    </row>
    <row r="129" spans="2:2" x14ac:dyDescent="0.3">
      <c r="B129" s="15" t="s">
        <v>124</v>
      </c>
    </row>
    <row r="131" spans="2:2" x14ac:dyDescent="0.3">
      <c r="B131" s="15" t="s">
        <v>125</v>
      </c>
    </row>
    <row r="133" spans="2:2" x14ac:dyDescent="0.3">
      <c r="B133" s="15" t="s">
        <v>126</v>
      </c>
    </row>
    <row r="135" spans="2:2" x14ac:dyDescent="0.3">
      <c r="B135" t="s">
        <v>127</v>
      </c>
    </row>
    <row r="137" spans="2:2" x14ac:dyDescent="0.3">
      <c r="B137" s="15" t="s">
        <v>128</v>
      </c>
    </row>
    <row r="139" spans="2:2" x14ac:dyDescent="0.3">
      <c r="B139" s="15" t="s">
        <v>129</v>
      </c>
    </row>
    <row r="141" spans="2:2" x14ac:dyDescent="0.3">
      <c r="B141" s="15" t="s">
        <v>130</v>
      </c>
    </row>
    <row r="143" spans="2:2" x14ac:dyDescent="0.3">
      <c r="B143" s="4" t="s">
        <v>131</v>
      </c>
    </row>
    <row r="145" spans="2:2" x14ac:dyDescent="0.3">
      <c r="B145" s="15" t="s">
        <v>132</v>
      </c>
    </row>
    <row r="146" spans="2:2" x14ac:dyDescent="0.3">
      <c r="B146" s="15" t="s">
        <v>133</v>
      </c>
    </row>
    <row r="147" spans="2:2" x14ac:dyDescent="0.3">
      <c r="B147" s="15" t="s">
        <v>134</v>
      </c>
    </row>
    <row r="148" spans="2:2" x14ac:dyDescent="0.3">
      <c r="B148" s="15" t="s">
        <v>135</v>
      </c>
    </row>
    <row r="149" spans="2:2" x14ac:dyDescent="0.3">
      <c r="B149" s="15" t="s">
        <v>136</v>
      </c>
    </row>
    <row r="150" spans="2:2" x14ac:dyDescent="0.3">
      <c r="B150" s="15" t="s">
        <v>137</v>
      </c>
    </row>
    <row r="151" spans="2:2" x14ac:dyDescent="0.3">
      <c r="B151" s="15" t="s">
        <v>138</v>
      </c>
    </row>
    <row r="152" spans="2:2" x14ac:dyDescent="0.3">
      <c r="B152" s="15" t="s">
        <v>139</v>
      </c>
    </row>
    <row r="153" spans="2:2" x14ac:dyDescent="0.3">
      <c r="B153" s="15" t="s">
        <v>140</v>
      </c>
    </row>
    <row r="154" spans="2:2" x14ac:dyDescent="0.3">
      <c r="B154" s="15" t="s">
        <v>141</v>
      </c>
    </row>
    <row r="155" spans="2:2" x14ac:dyDescent="0.3">
      <c r="B155" s="22" t="s">
        <v>142</v>
      </c>
    </row>
    <row r="156" spans="2:2" x14ac:dyDescent="0.3">
      <c r="B156" s="15" t="s">
        <v>143</v>
      </c>
    </row>
    <row r="157" spans="2:2" x14ac:dyDescent="0.3">
      <c r="B157" s="23" t="s">
        <v>144</v>
      </c>
    </row>
    <row r="158" spans="2:2" x14ac:dyDescent="0.3">
      <c r="B158" s="15" t="s">
        <v>145</v>
      </c>
    </row>
    <row r="159" spans="2:2" x14ac:dyDescent="0.3">
      <c r="B159" s="15" t="s">
        <v>146</v>
      </c>
    </row>
    <row r="160" spans="2:2" x14ac:dyDescent="0.3">
      <c r="B160" s="15" t="s">
        <v>147</v>
      </c>
    </row>
    <row r="161" spans="2:4" x14ac:dyDescent="0.3">
      <c r="B161" s="15" t="s">
        <v>148</v>
      </c>
    </row>
    <row r="162" spans="2:4" x14ac:dyDescent="0.3">
      <c r="B162" s="15" t="s">
        <v>149</v>
      </c>
    </row>
    <row r="164" spans="2:4" x14ac:dyDescent="0.3">
      <c r="B164" s="15" t="s">
        <v>150</v>
      </c>
    </row>
    <row r="166" spans="2:4" x14ac:dyDescent="0.3">
      <c r="B166" s="15" t="s">
        <v>149</v>
      </c>
    </row>
    <row r="167" spans="2:4" x14ac:dyDescent="0.3">
      <c r="B167" s="15" t="s">
        <v>150</v>
      </c>
    </row>
    <row r="169" spans="2:4" x14ac:dyDescent="0.3">
      <c r="B169" s="23" t="s">
        <v>151</v>
      </c>
    </row>
    <row r="171" spans="2:4" x14ac:dyDescent="0.3">
      <c r="B171" s="15" t="s">
        <v>152</v>
      </c>
    </row>
    <row r="172" spans="2:4" ht="15" thickBot="1" x14ac:dyDescent="0.35"/>
    <row r="173" spans="2:4" ht="15" thickBot="1" x14ac:dyDescent="0.35">
      <c r="B173" s="3" t="s">
        <v>153</v>
      </c>
      <c r="C173" s="3" t="s">
        <v>154</v>
      </c>
      <c r="D173" s="3" t="s">
        <v>155</v>
      </c>
    </row>
    <row r="174" spans="2:4" ht="15" thickBot="1" x14ac:dyDescent="0.35">
      <c r="B174" s="3" t="s">
        <v>9</v>
      </c>
      <c r="C174" s="3" t="s">
        <v>156</v>
      </c>
      <c r="D174" s="3" t="s">
        <v>156</v>
      </c>
    </row>
    <row r="175" spans="2:4" ht="15" thickBot="1" x14ac:dyDescent="0.35">
      <c r="B175" s="3" t="s">
        <v>6</v>
      </c>
      <c r="C175" s="3" t="s">
        <v>157</v>
      </c>
      <c r="D175" s="3" t="s">
        <v>158</v>
      </c>
    </row>
    <row r="176" spans="2:4" ht="18.600000000000001" customHeight="1" thickBot="1" x14ac:dyDescent="0.35">
      <c r="B176" s="3" t="s">
        <v>159</v>
      </c>
      <c r="C176" s="3" t="s">
        <v>160</v>
      </c>
      <c r="D176" s="3" t="s">
        <v>161</v>
      </c>
    </row>
    <row r="177" spans="2:7" ht="20.399999999999999" customHeight="1" thickBot="1" x14ac:dyDescent="0.35">
      <c r="B177" s="3" t="s">
        <v>162</v>
      </c>
      <c r="C177" s="3" t="s">
        <v>163</v>
      </c>
      <c r="D177" s="3" t="s">
        <v>164</v>
      </c>
    </row>
    <row r="179" spans="2:7" x14ac:dyDescent="0.3">
      <c r="B179" s="15" t="s">
        <v>165</v>
      </c>
    </row>
    <row r="181" spans="2:7" x14ac:dyDescent="0.3">
      <c r="B181" s="15" t="s">
        <v>166</v>
      </c>
    </row>
    <row r="183" spans="2:7" ht="18" x14ac:dyDescent="0.3">
      <c r="B183" s="25" t="s">
        <v>167</v>
      </c>
    </row>
    <row r="185" spans="2:7" x14ac:dyDescent="0.3">
      <c r="B185" s="4" t="s">
        <v>168</v>
      </c>
    </row>
    <row r="186" spans="2:7" ht="15" thickBot="1" x14ac:dyDescent="0.35"/>
    <row r="187" spans="2:7" ht="27" thickBot="1" x14ac:dyDescent="0.35">
      <c r="B187" s="2" t="s">
        <v>5</v>
      </c>
      <c r="C187" s="2" t="s">
        <v>6</v>
      </c>
      <c r="D187" s="2" t="s">
        <v>7</v>
      </c>
      <c r="E187" s="2" t="s">
        <v>169</v>
      </c>
      <c r="F187" s="2" t="s">
        <v>9</v>
      </c>
      <c r="G187" s="2" t="s">
        <v>10</v>
      </c>
    </row>
    <row r="188" spans="2:7" ht="15" thickBot="1" x14ac:dyDescent="0.35">
      <c r="B188" s="3">
        <v>1</v>
      </c>
      <c r="C188" s="3" t="s">
        <v>11</v>
      </c>
      <c r="D188" s="3">
        <v>85</v>
      </c>
      <c r="E188" s="3" t="s">
        <v>18</v>
      </c>
      <c r="F188" s="3" t="s">
        <v>14</v>
      </c>
      <c r="G188" s="3" t="s">
        <v>15</v>
      </c>
    </row>
    <row r="189" spans="2:7" ht="15" thickBot="1" x14ac:dyDescent="0.35">
      <c r="B189" s="3">
        <v>2</v>
      </c>
      <c r="C189" s="3" t="s">
        <v>11</v>
      </c>
      <c r="D189" s="3">
        <v>80</v>
      </c>
      <c r="E189" s="3" t="s">
        <v>18</v>
      </c>
      <c r="F189" s="3" t="s">
        <v>16</v>
      </c>
      <c r="G189" s="3" t="s">
        <v>15</v>
      </c>
    </row>
    <row r="190" spans="2:7" ht="15" thickBot="1" x14ac:dyDescent="0.35">
      <c r="B190" s="3">
        <v>8</v>
      </c>
      <c r="C190" s="3" t="s">
        <v>11</v>
      </c>
      <c r="D190" s="3">
        <v>72</v>
      </c>
      <c r="E190" s="3" t="s">
        <v>18</v>
      </c>
      <c r="F190" s="3" t="s">
        <v>14</v>
      </c>
      <c r="G190" s="3" t="s">
        <v>15</v>
      </c>
    </row>
    <row r="191" spans="2:7" ht="15" thickBot="1" x14ac:dyDescent="0.35">
      <c r="B191" s="3">
        <v>9</v>
      </c>
      <c r="C191" s="3" t="s">
        <v>11</v>
      </c>
      <c r="D191" s="3">
        <v>69</v>
      </c>
      <c r="E191" s="3" t="s">
        <v>15</v>
      </c>
      <c r="F191" s="3" t="s">
        <v>14</v>
      </c>
      <c r="G191" s="3" t="s">
        <v>18</v>
      </c>
    </row>
    <row r="192" spans="2:7" ht="15" thickBot="1" x14ac:dyDescent="0.35">
      <c r="B192" s="3">
        <v>11</v>
      </c>
      <c r="C192" s="3" t="s">
        <v>11</v>
      </c>
      <c r="D192" s="3">
        <v>75</v>
      </c>
      <c r="E192" s="3" t="s">
        <v>15</v>
      </c>
      <c r="F192" s="3" t="s">
        <v>16</v>
      </c>
      <c r="G192" s="3" t="s">
        <v>18</v>
      </c>
    </row>
    <row r="194" spans="2:7" ht="18" x14ac:dyDescent="0.3">
      <c r="B194" s="25" t="s">
        <v>170</v>
      </c>
    </row>
    <row r="196" spans="2:7" x14ac:dyDescent="0.3">
      <c r="B196" s="15" t="s">
        <v>171</v>
      </c>
    </row>
    <row r="197" spans="2:7" ht="15" thickBot="1" x14ac:dyDescent="0.35"/>
    <row r="198" spans="2:7" ht="27" thickBot="1" x14ac:dyDescent="0.35">
      <c r="B198" s="2" t="s">
        <v>5</v>
      </c>
      <c r="C198" s="2" t="s">
        <v>6</v>
      </c>
      <c r="D198" s="2" t="s">
        <v>7</v>
      </c>
      <c r="E198" s="2" t="s">
        <v>169</v>
      </c>
      <c r="F198" s="2" t="s">
        <v>9</v>
      </c>
      <c r="G198" s="2" t="s">
        <v>10</v>
      </c>
    </row>
    <row r="199" spans="2:7" ht="15" thickBot="1" x14ac:dyDescent="0.35">
      <c r="B199" s="3">
        <v>3</v>
      </c>
      <c r="C199" s="3" t="s">
        <v>17</v>
      </c>
      <c r="D199" s="3">
        <v>83</v>
      </c>
      <c r="E199" s="3" t="s">
        <v>15</v>
      </c>
      <c r="F199" s="3" t="s">
        <v>14</v>
      </c>
      <c r="G199" s="3" t="s">
        <v>18</v>
      </c>
    </row>
    <row r="200" spans="2:7" ht="15" thickBot="1" x14ac:dyDescent="0.35">
      <c r="B200" s="3">
        <v>7</v>
      </c>
      <c r="C200" s="3" t="s">
        <v>17</v>
      </c>
      <c r="D200" s="3">
        <v>64</v>
      </c>
      <c r="E200" s="3" t="s">
        <v>15</v>
      </c>
      <c r="F200" s="3" t="s">
        <v>16</v>
      </c>
      <c r="G200" s="3" t="s">
        <v>18</v>
      </c>
    </row>
    <row r="201" spans="2:7" ht="15" thickBot="1" x14ac:dyDescent="0.35">
      <c r="B201" s="3">
        <v>12</v>
      </c>
      <c r="C201" s="3" t="s">
        <v>17</v>
      </c>
      <c r="D201" s="3">
        <v>72</v>
      </c>
      <c r="E201" s="3" t="s">
        <v>18</v>
      </c>
      <c r="F201" s="3" t="s">
        <v>16</v>
      </c>
      <c r="G201" s="3" t="s">
        <v>18</v>
      </c>
    </row>
    <row r="202" spans="2:7" ht="15" thickBot="1" x14ac:dyDescent="0.35">
      <c r="B202" s="3">
        <v>13</v>
      </c>
      <c r="C202" s="3" t="s">
        <v>17</v>
      </c>
      <c r="D202" s="3">
        <v>81</v>
      </c>
      <c r="E202" s="3" t="s">
        <v>15</v>
      </c>
      <c r="F202" s="3" t="s">
        <v>14</v>
      </c>
      <c r="G202" s="3" t="s">
        <v>18</v>
      </c>
    </row>
    <row r="204" spans="2:7" ht="18" x14ac:dyDescent="0.3">
      <c r="B204" s="25" t="s">
        <v>172</v>
      </c>
    </row>
    <row r="206" spans="2:7" x14ac:dyDescent="0.3">
      <c r="B206" s="15" t="s">
        <v>173</v>
      </c>
    </row>
    <row r="207" spans="2:7" ht="15" thickBot="1" x14ac:dyDescent="0.35"/>
    <row r="208" spans="2:7" ht="27" thickBot="1" x14ac:dyDescent="0.35">
      <c r="B208" s="2" t="s">
        <v>5</v>
      </c>
      <c r="C208" s="2" t="s">
        <v>6</v>
      </c>
      <c r="D208" s="2" t="s">
        <v>7</v>
      </c>
      <c r="E208" s="2" t="s">
        <v>169</v>
      </c>
      <c r="F208" s="2" t="s">
        <v>9</v>
      </c>
      <c r="G208" s="2" t="s">
        <v>10</v>
      </c>
    </row>
    <row r="209" spans="2:7" ht="15" thickBot="1" x14ac:dyDescent="0.35">
      <c r="B209" s="3">
        <v>4</v>
      </c>
      <c r="C209" s="3" t="s">
        <v>19</v>
      </c>
      <c r="D209" s="3">
        <v>70</v>
      </c>
      <c r="E209" s="3" t="s">
        <v>18</v>
      </c>
      <c r="F209" s="3" t="s">
        <v>14</v>
      </c>
      <c r="G209" s="3" t="s">
        <v>18</v>
      </c>
    </row>
    <row r="210" spans="2:7" ht="15" thickBot="1" x14ac:dyDescent="0.35">
      <c r="B210" s="3">
        <v>5</v>
      </c>
      <c r="C210" s="3" t="s">
        <v>19</v>
      </c>
      <c r="D210" s="3">
        <v>68</v>
      </c>
      <c r="E210" s="3" t="s">
        <v>15</v>
      </c>
      <c r="F210" s="3" t="s">
        <v>14</v>
      </c>
      <c r="G210" s="3" t="s">
        <v>18</v>
      </c>
    </row>
    <row r="211" spans="2:7" ht="15" thickBot="1" x14ac:dyDescent="0.35">
      <c r="B211" s="3">
        <v>6</v>
      </c>
      <c r="C211" s="3" t="s">
        <v>19</v>
      </c>
      <c r="D211" s="3">
        <v>65</v>
      </c>
      <c r="E211" s="3" t="s">
        <v>15</v>
      </c>
      <c r="F211" s="3" t="s">
        <v>16</v>
      </c>
      <c r="G211" s="3" t="s">
        <v>15</v>
      </c>
    </row>
    <row r="212" spans="2:7" ht="15" thickBot="1" x14ac:dyDescent="0.35">
      <c r="B212" s="3">
        <v>10</v>
      </c>
      <c r="C212" s="3" t="s">
        <v>19</v>
      </c>
      <c r="D212" s="3">
        <v>75</v>
      </c>
      <c r="E212" s="3" t="s">
        <v>15</v>
      </c>
      <c r="F212" s="3" t="s">
        <v>14</v>
      </c>
      <c r="G212" s="3" t="s">
        <v>18</v>
      </c>
    </row>
    <row r="213" spans="2:7" ht="15" thickBot="1" x14ac:dyDescent="0.35">
      <c r="B213" s="3">
        <v>14</v>
      </c>
      <c r="C213" s="3" t="s">
        <v>19</v>
      </c>
      <c r="D213" s="3">
        <v>71</v>
      </c>
      <c r="E213" s="3" t="s">
        <v>15</v>
      </c>
      <c r="F213" s="3" t="s">
        <v>16</v>
      </c>
      <c r="G213" s="3" t="s">
        <v>15</v>
      </c>
    </row>
  </sheetData>
  <mergeCells count="5">
    <mergeCell ref="A2:L2"/>
    <mergeCell ref="I4:P8"/>
    <mergeCell ref="A22:B22"/>
    <mergeCell ref="B48:C48"/>
    <mergeCell ref="B56:C5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V283"/>
  <sheetViews>
    <sheetView zoomScale="104" workbookViewId="0">
      <selection activeCell="K14" sqref="K14"/>
    </sheetView>
  </sheetViews>
  <sheetFormatPr defaultRowHeight="14.4" x14ac:dyDescent="0.3"/>
  <cols>
    <col min="2" max="2" width="14.33203125" customWidth="1"/>
  </cols>
  <sheetData>
    <row r="2" spans="1:22" ht="21" x14ac:dyDescent="0.4">
      <c r="A2" s="47" t="s">
        <v>174</v>
      </c>
      <c r="B2" s="48"/>
      <c r="C2" s="48"/>
      <c r="D2" s="48"/>
      <c r="E2" s="48"/>
      <c r="F2" s="48"/>
      <c r="G2" s="48"/>
      <c r="H2" s="48"/>
      <c r="I2" s="48"/>
      <c r="J2" s="48"/>
      <c r="K2" s="48"/>
      <c r="L2" s="48"/>
      <c r="M2" s="48"/>
      <c r="N2" s="48"/>
      <c r="O2" s="48"/>
      <c r="P2" s="48"/>
      <c r="Q2" s="48"/>
      <c r="R2" s="48"/>
      <c r="S2" s="48"/>
      <c r="T2" s="48"/>
      <c r="U2" s="48"/>
      <c r="V2" s="48"/>
    </row>
    <row r="3" spans="1:22" ht="15" thickBot="1" x14ac:dyDescent="0.35"/>
    <row r="4" spans="1:22" ht="15" thickBot="1" x14ac:dyDescent="0.35">
      <c r="A4" s="2" t="s">
        <v>5</v>
      </c>
      <c r="B4" s="2" t="s">
        <v>6</v>
      </c>
      <c r="C4" s="2" t="s">
        <v>7</v>
      </c>
      <c r="D4" s="2" t="s">
        <v>8</v>
      </c>
      <c r="E4" s="2" t="s">
        <v>9</v>
      </c>
      <c r="F4" s="2" t="s">
        <v>10</v>
      </c>
    </row>
    <row r="5" spans="1:22" ht="15" thickBot="1" x14ac:dyDescent="0.35">
      <c r="A5" s="3">
        <v>1</v>
      </c>
      <c r="B5" s="3" t="s">
        <v>11</v>
      </c>
      <c r="C5" s="3" t="s">
        <v>12</v>
      </c>
      <c r="D5" s="3" t="s">
        <v>13</v>
      </c>
      <c r="E5" s="3" t="s">
        <v>14</v>
      </c>
      <c r="F5" s="3" t="s">
        <v>15</v>
      </c>
    </row>
    <row r="6" spans="1:22" ht="15" thickBot="1" x14ac:dyDescent="0.35">
      <c r="A6" s="3">
        <v>2</v>
      </c>
      <c r="B6" s="3" t="s">
        <v>11</v>
      </c>
      <c r="C6" s="3" t="s">
        <v>12</v>
      </c>
      <c r="D6" s="3" t="s">
        <v>13</v>
      </c>
      <c r="E6" s="3" t="s">
        <v>16</v>
      </c>
      <c r="F6" s="3" t="s">
        <v>15</v>
      </c>
    </row>
    <row r="7" spans="1:22" ht="15" thickBot="1" x14ac:dyDescent="0.35">
      <c r="A7" s="3">
        <v>3</v>
      </c>
      <c r="B7" s="3" t="s">
        <v>17</v>
      </c>
      <c r="C7" s="3" t="s">
        <v>12</v>
      </c>
      <c r="D7" s="3" t="s">
        <v>13</v>
      </c>
      <c r="E7" s="3" t="s">
        <v>14</v>
      </c>
      <c r="F7" s="3" t="s">
        <v>18</v>
      </c>
    </row>
    <row r="8" spans="1:22" ht="15" thickBot="1" x14ac:dyDescent="0.35">
      <c r="A8" s="3">
        <v>4</v>
      </c>
      <c r="B8" s="3" t="s">
        <v>19</v>
      </c>
      <c r="C8" s="3" t="s">
        <v>20</v>
      </c>
      <c r="D8" s="3" t="s">
        <v>13</v>
      </c>
      <c r="E8" s="3" t="s">
        <v>14</v>
      </c>
      <c r="F8" s="3" t="s">
        <v>18</v>
      </c>
    </row>
    <row r="9" spans="1:22" ht="15" thickBot="1" x14ac:dyDescent="0.35">
      <c r="A9" s="3">
        <v>5</v>
      </c>
      <c r="B9" s="3" t="s">
        <v>19</v>
      </c>
      <c r="C9" s="3" t="s">
        <v>21</v>
      </c>
      <c r="D9" s="3" t="s">
        <v>22</v>
      </c>
      <c r="E9" s="3" t="s">
        <v>14</v>
      </c>
      <c r="F9" s="3" t="s">
        <v>18</v>
      </c>
    </row>
    <row r="10" spans="1:22" ht="15" thickBot="1" x14ac:dyDescent="0.35">
      <c r="A10" s="3">
        <v>6</v>
      </c>
      <c r="B10" s="3" t="s">
        <v>19</v>
      </c>
      <c r="C10" s="3" t="s">
        <v>21</v>
      </c>
      <c r="D10" s="3" t="s">
        <v>22</v>
      </c>
      <c r="E10" s="3" t="s">
        <v>16</v>
      </c>
      <c r="F10" s="3" t="s">
        <v>15</v>
      </c>
    </row>
    <row r="11" spans="1:22" ht="15" thickBot="1" x14ac:dyDescent="0.35">
      <c r="A11" s="3">
        <v>7</v>
      </c>
      <c r="B11" s="3" t="s">
        <v>17</v>
      </c>
      <c r="C11" s="3" t="s">
        <v>21</v>
      </c>
      <c r="D11" s="3" t="s">
        <v>22</v>
      </c>
      <c r="E11" s="3" t="s">
        <v>16</v>
      </c>
      <c r="F11" s="3" t="s">
        <v>18</v>
      </c>
    </row>
    <row r="12" spans="1:22" ht="15" thickBot="1" x14ac:dyDescent="0.35">
      <c r="A12" s="3">
        <v>8</v>
      </c>
      <c r="B12" s="3" t="s">
        <v>11</v>
      </c>
      <c r="C12" s="3" t="s">
        <v>20</v>
      </c>
      <c r="D12" s="3" t="s">
        <v>13</v>
      </c>
      <c r="E12" s="3" t="s">
        <v>14</v>
      </c>
      <c r="F12" s="3" t="s">
        <v>15</v>
      </c>
    </row>
    <row r="13" spans="1:22" ht="15" thickBot="1" x14ac:dyDescent="0.35">
      <c r="A13" s="3">
        <v>9</v>
      </c>
      <c r="B13" s="3" t="s">
        <v>11</v>
      </c>
      <c r="C13" s="3" t="s">
        <v>21</v>
      </c>
      <c r="D13" s="3" t="s">
        <v>22</v>
      </c>
      <c r="E13" s="3" t="s">
        <v>14</v>
      </c>
      <c r="F13" s="3" t="s">
        <v>18</v>
      </c>
    </row>
    <row r="14" spans="1:22" ht="15" thickBot="1" x14ac:dyDescent="0.35">
      <c r="A14" s="3">
        <v>10</v>
      </c>
      <c r="B14" s="3" t="s">
        <v>19</v>
      </c>
      <c r="C14" s="3" t="s">
        <v>20</v>
      </c>
      <c r="D14" s="3" t="s">
        <v>22</v>
      </c>
      <c r="E14" s="3" t="s">
        <v>14</v>
      </c>
      <c r="F14" s="3" t="s">
        <v>18</v>
      </c>
    </row>
    <row r="15" spans="1:22" ht="15" thickBot="1" x14ac:dyDescent="0.35">
      <c r="A15" s="3">
        <v>11</v>
      </c>
      <c r="B15" s="3" t="s">
        <v>11</v>
      </c>
      <c r="C15" s="3" t="s">
        <v>20</v>
      </c>
      <c r="D15" s="3" t="s">
        <v>22</v>
      </c>
      <c r="E15" s="3" t="s">
        <v>16</v>
      </c>
      <c r="F15" s="3" t="s">
        <v>18</v>
      </c>
    </row>
    <row r="16" spans="1:22" ht="15" thickBot="1" x14ac:dyDescent="0.35">
      <c r="A16" s="3">
        <v>12</v>
      </c>
      <c r="B16" s="3" t="s">
        <v>17</v>
      </c>
      <c r="C16" s="3" t="s">
        <v>20</v>
      </c>
      <c r="D16" s="3" t="s">
        <v>13</v>
      </c>
      <c r="E16" s="3" t="s">
        <v>16</v>
      </c>
      <c r="F16" s="3" t="s">
        <v>18</v>
      </c>
    </row>
    <row r="17" spans="1:6" ht="15" thickBot="1" x14ac:dyDescent="0.35">
      <c r="A17" s="3">
        <v>13</v>
      </c>
      <c r="B17" s="3" t="s">
        <v>17</v>
      </c>
      <c r="C17" s="3" t="s">
        <v>12</v>
      </c>
      <c r="D17" s="3" t="s">
        <v>22</v>
      </c>
      <c r="E17" s="3" t="s">
        <v>14</v>
      </c>
      <c r="F17" s="3" t="s">
        <v>18</v>
      </c>
    </row>
    <row r="18" spans="1:6" ht="15" thickBot="1" x14ac:dyDescent="0.35">
      <c r="A18" s="3">
        <v>14</v>
      </c>
      <c r="B18" s="3" t="s">
        <v>19</v>
      </c>
      <c r="C18" s="3" t="s">
        <v>20</v>
      </c>
      <c r="D18" s="3" t="s">
        <v>13</v>
      </c>
      <c r="E18" s="3" t="s">
        <v>16</v>
      </c>
      <c r="F18" s="3" t="s">
        <v>15</v>
      </c>
    </row>
    <row r="21" spans="1:6" ht="18" x14ac:dyDescent="0.3">
      <c r="B21" s="25" t="s">
        <v>175</v>
      </c>
    </row>
    <row r="23" spans="1:6" x14ac:dyDescent="0.3">
      <c r="B23" s="4" t="s">
        <v>176</v>
      </c>
    </row>
    <row r="25" spans="1:6" x14ac:dyDescent="0.3">
      <c r="D25" s="26" t="s">
        <v>177</v>
      </c>
    </row>
    <row r="27" spans="1:6" ht="18" x14ac:dyDescent="0.3">
      <c r="B27" s="25" t="s">
        <v>6</v>
      </c>
    </row>
    <row r="29" spans="1:6" x14ac:dyDescent="0.3">
      <c r="B29" s="15" t="s">
        <v>178</v>
      </c>
    </row>
    <row r="30" spans="1:6" ht="15" thickBot="1" x14ac:dyDescent="0.35"/>
    <row r="31" spans="1:6" ht="40.200000000000003" thickBot="1" x14ac:dyDescent="0.35">
      <c r="B31" s="3" t="s">
        <v>6</v>
      </c>
      <c r="C31" s="3" t="s">
        <v>18</v>
      </c>
      <c r="D31" s="3" t="s">
        <v>15</v>
      </c>
      <c r="E31" s="3" t="s">
        <v>179</v>
      </c>
    </row>
    <row r="32" spans="1:6" ht="15" thickBot="1" x14ac:dyDescent="0.35">
      <c r="B32" s="3" t="s">
        <v>11</v>
      </c>
      <c r="C32" s="3">
        <v>2</v>
      </c>
      <c r="D32" s="3">
        <v>3</v>
      </c>
      <c r="E32" s="3">
        <v>5</v>
      </c>
    </row>
    <row r="33" spans="2:5" ht="15" thickBot="1" x14ac:dyDescent="0.35">
      <c r="B33" s="3" t="s">
        <v>17</v>
      </c>
      <c r="C33" s="3">
        <v>4</v>
      </c>
      <c r="D33" s="3">
        <v>0</v>
      </c>
      <c r="E33" s="3">
        <v>4</v>
      </c>
    </row>
    <row r="34" spans="2:5" ht="15" thickBot="1" x14ac:dyDescent="0.35">
      <c r="B34" s="3" t="s">
        <v>19</v>
      </c>
      <c r="C34" s="3">
        <v>3</v>
      </c>
      <c r="D34" s="3">
        <v>2</v>
      </c>
      <c r="E34" s="3">
        <v>5</v>
      </c>
    </row>
    <row r="37" spans="2:5" x14ac:dyDescent="0.3">
      <c r="B37" s="15" t="s">
        <v>180</v>
      </c>
    </row>
    <row r="38" spans="2:5" x14ac:dyDescent="0.3">
      <c r="B38" s="15" t="s">
        <v>181</v>
      </c>
    </row>
    <row r="39" spans="2:5" x14ac:dyDescent="0.3">
      <c r="B39" s="15" t="s">
        <v>182</v>
      </c>
    </row>
    <row r="40" spans="2:5" x14ac:dyDescent="0.3">
      <c r="B40" s="15" t="s">
        <v>183</v>
      </c>
    </row>
    <row r="41" spans="2:5" x14ac:dyDescent="0.3">
      <c r="B41" s="15" t="s">
        <v>184</v>
      </c>
    </row>
    <row r="44" spans="2:5" ht="18" x14ac:dyDescent="0.3">
      <c r="B44" s="25" t="s">
        <v>185</v>
      </c>
    </row>
    <row r="46" spans="2:5" x14ac:dyDescent="0.3">
      <c r="B46" s="15" t="s">
        <v>186</v>
      </c>
    </row>
    <row r="47" spans="2:5" ht="15" thickBot="1" x14ac:dyDescent="0.35"/>
    <row r="48" spans="2:5" ht="40.200000000000003" thickBot="1" x14ac:dyDescent="0.35">
      <c r="B48" s="3" t="s">
        <v>185</v>
      </c>
      <c r="C48" s="3" t="s">
        <v>18</v>
      </c>
      <c r="D48" s="3" t="s">
        <v>15</v>
      </c>
      <c r="E48" s="3" t="s">
        <v>179</v>
      </c>
    </row>
    <row r="49" spans="2:5" ht="15" thickBot="1" x14ac:dyDescent="0.35">
      <c r="B49" s="3" t="s">
        <v>12</v>
      </c>
      <c r="C49" s="3">
        <v>2</v>
      </c>
      <c r="D49" s="3">
        <v>2</v>
      </c>
      <c r="E49" s="3">
        <v>4</v>
      </c>
    </row>
    <row r="50" spans="2:5" ht="15" thickBot="1" x14ac:dyDescent="0.35">
      <c r="B50" s="3" t="s">
        <v>21</v>
      </c>
      <c r="C50" s="3">
        <v>3</v>
      </c>
      <c r="D50" s="3">
        <v>1</v>
      </c>
      <c r="E50" s="3">
        <v>4</v>
      </c>
    </row>
    <row r="51" spans="2:5" ht="15" thickBot="1" x14ac:dyDescent="0.35">
      <c r="B51" s="3" t="s">
        <v>20</v>
      </c>
      <c r="C51" s="3">
        <v>4</v>
      </c>
      <c r="D51" s="3">
        <v>2</v>
      </c>
      <c r="E51" s="3">
        <v>6</v>
      </c>
    </row>
    <row r="53" spans="2:5" x14ac:dyDescent="0.3">
      <c r="B53" s="15" t="s">
        <v>187</v>
      </c>
    </row>
    <row r="54" spans="2:5" x14ac:dyDescent="0.3">
      <c r="B54" s="15" t="s">
        <v>188</v>
      </c>
    </row>
    <row r="55" spans="2:5" x14ac:dyDescent="0.3">
      <c r="B55" s="15" t="s">
        <v>189</v>
      </c>
    </row>
    <row r="56" spans="2:5" x14ac:dyDescent="0.3">
      <c r="B56" s="15" t="s">
        <v>190</v>
      </c>
    </row>
    <row r="57" spans="2:5" x14ac:dyDescent="0.3">
      <c r="B57" s="15" t="s">
        <v>191</v>
      </c>
    </row>
    <row r="59" spans="2:5" ht="18" x14ac:dyDescent="0.3">
      <c r="B59" s="24" t="s">
        <v>8</v>
      </c>
    </row>
    <row r="61" spans="2:5" x14ac:dyDescent="0.3">
      <c r="B61" s="15" t="s">
        <v>192</v>
      </c>
    </row>
    <row r="62" spans="2:5" ht="15" thickBot="1" x14ac:dyDescent="0.35"/>
    <row r="63" spans="2:5" ht="40.200000000000003" thickBot="1" x14ac:dyDescent="0.35">
      <c r="B63" s="3" t="s">
        <v>8</v>
      </c>
      <c r="C63" s="3" t="s">
        <v>18</v>
      </c>
      <c r="D63" s="3" t="s">
        <v>15</v>
      </c>
      <c r="E63" s="3" t="s">
        <v>179</v>
      </c>
    </row>
    <row r="64" spans="2:5" ht="15" thickBot="1" x14ac:dyDescent="0.35">
      <c r="B64" s="3" t="s">
        <v>13</v>
      </c>
      <c r="C64" s="3">
        <v>3</v>
      </c>
      <c r="D64" s="3">
        <v>4</v>
      </c>
      <c r="E64" s="3">
        <v>7</v>
      </c>
    </row>
    <row r="65" spans="2:5" ht="15" thickBot="1" x14ac:dyDescent="0.35">
      <c r="B65" s="3" t="s">
        <v>22</v>
      </c>
      <c r="C65" s="3">
        <v>6</v>
      </c>
      <c r="D65" s="3">
        <v>1</v>
      </c>
      <c r="E65" s="3">
        <v>7</v>
      </c>
    </row>
    <row r="67" spans="2:5" x14ac:dyDescent="0.3">
      <c r="B67" s="15" t="s">
        <v>193</v>
      </c>
    </row>
    <row r="68" spans="2:5" x14ac:dyDescent="0.3">
      <c r="B68" s="15" t="s">
        <v>194</v>
      </c>
    </row>
    <row r="69" spans="2:5" x14ac:dyDescent="0.3">
      <c r="B69" s="15" t="s">
        <v>195</v>
      </c>
    </row>
    <row r="70" spans="2:5" x14ac:dyDescent="0.3">
      <c r="B70" s="15" t="s">
        <v>196</v>
      </c>
    </row>
    <row r="72" spans="2:5" ht="18" x14ac:dyDescent="0.3">
      <c r="B72" s="24" t="s">
        <v>9</v>
      </c>
    </row>
    <row r="74" spans="2:5" x14ac:dyDescent="0.3">
      <c r="B74" s="15" t="s">
        <v>197</v>
      </c>
    </row>
    <row r="75" spans="2:5" ht="15" thickBot="1" x14ac:dyDescent="0.35"/>
    <row r="76" spans="2:5" ht="40.200000000000003" thickBot="1" x14ac:dyDescent="0.35">
      <c r="B76" s="3" t="s">
        <v>9</v>
      </c>
      <c r="C76" s="3" t="s">
        <v>18</v>
      </c>
      <c r="D76" s="3" t="s">
        <v>15</v>
      </c>
      <c r="E76" s="3" t="s">
        <v>179</v>
      </c>
    </row>
    <row r="77" spans="2:5" ht="15" thickBot="1" x14ac:dyDescent="0.35">
      <c r="B77" s="3" t="s">
        <v>14</v>
      </c>
      <c r="C77" s="3">
        <v>6</v>
      </c>
      <c r="D77" s="3">
        <v>2</v>
      </c>
      <c r="E77" s="3">
        <v>8</v>
      </c>
    </row>
    <row r="78" spans="2:5" ht="15" thickBot="1" x14ac:dyDescent="0.35">
      <c r="B78" s="3" t="s">
        <v>16</v>
      </c>
      <c r="C78" s="3">
        <v>3</v>
      </c>
      <c r="D78" s="3">
        <v>3</v>
      </c>
      <c r="E78" s="3">
        <v>6</v>
      </c>
    </row>
    <row r="80" spans="2:5" x14ac:dyDescent="0.3">
      <c r="B80" s="15" t="s">
        <v>198</v>
      </c>
    </row>
    <row r="81" spans="2:3" x14ac:dyDescent="0.3">
      <c r="B81" s="15" t="s">
        <v>199</v>
      </c>
    </row>
    <row r="82" spans="2:3" x14ac:dyDescent="0.3">
      <c r="B82" s="15" t="s">
        <v>200</v>
      </c>
    </row>
    <row r="84" spans="2:3" ht="18" x14ac:dyDescent="0.3">
      <c r="B84" s="25" t="s">
        <v>201</v>
      </c>
    </row>
    <row r="86" spans="2:3" x14ac:dyDescent="0.3">
      <c r="B86" s="15" t="s">
        <v>202</v>
      </c>
    </row>
    <row r="87" spans="2:3" ht="15" thickBot="1" x14ac:dyDescent="0.35"/>
    <row r="88" spans="2:3" ht="27" thickBot="1" x14ac:dyDescent="0.35">
      <c r="B88" s="3" t="s">
        <v>203</v>
      </c>
      <c r="C88" s="3" t="s">
        <v>175</v>
      </c>
    </row>
    <row r="89" spans="2:3" ht="15" thickBot="1" x14ac:dyDescent="0.35">
      <c r="B89" s="3" t="s">
        <v>6</v>
      </c>
      <c r="C89" s="3">
        <v>0.34200000000000003</v>
      </c>
    </row>
    <row r="90" spans="2:3" ht="15" thickBot="1" x14ac:dyDescent="0.35">
      <c r="B90" s="3" t="s">
        <v>185</v>
      </c>
      <c r="C90" s="3">
        <v>0.439</v>
      </c>
    </row>
    <row r="91" spans="2:3" ht="15" thickBot="1" x14ac:dyDescent="0.35">
      <c r="B91" s="3" t="s">
        <v>8</v>
      </c>
      <c r="C91" s="3">
        <v>0.36699999999999999</v>
      </c>
    </row>
    <row r="92" spans="2:3" ht="15" thickBot="1" x14ac:dyDescent="0.35">
      <c r="B92" s="3" t="s">
        <v>9</v>
      </c>
      <c r="C92" s="3">
        <v>0.42799999999999999</v>
      </c>
    </row>
    <row r="94" spans="2:3" x14ac:dyDescent="0.3">
      <c r="B94" s="15" t="s">
        <v>204</v>
      </c>
    </row>
    <row r="107" spans="2:2" x14ac:dyDescent="0.3">
      <c r="B107" s="4" t="s">
        <v>205</v>
      </c>
    </row>
    <row r="124" spans="2:7" x14ac:dyDescent="0.3">
      <c r="B124" s="15" t="s">
        <v>206</v>
      </c>
    </row>
    <row r="126" spans="2:7" x14ac:dyDescent="0.3">
      <c r="B126" s="15" t="s">
        <v>207</v>
      </c>
    </row>
    <row r="127" spans="2:7" ht="15" thickBot="1" x14ac:dyDescent="0.35"/>
    <row r="128" spans="2:7" ht="15" thickBot="1" x14ac:dyDescent="0.35">
      <c r="B128" s="3" t="s">
        <v>5</v>
      </c>
      <c r="C128" s="3" t="s">
        <v>6</v>
      </c>
      <c r="D128" s="3" t="s">
        <v>7</v>
      </c>
      <c r="E128" s="3" t="s">
        <v>8</v>
      </c>
      <c r="F128" s="3" t="s">
        <v>9</v>
      </c>
      <c r="G128" s="3" t="s">
        <v>10</v>
      </c>
    </row>
    <row r="129" spans="2:7" ht="15" thickBot="1" x14ac:dyDescent="0.35">
      <c r="B129" s="3">
        <v>1</v>
      </c>
      <c r="C129" s="3" t="s">
        <v>11</v>
      </c>
      <c r="D129" s="3" t="s">
        <v>12</v>
      </c>
      <c r="E129" s="3" t="s">
        <v>13</v>
      </c>
      <c r="F129" s="3" t="s">
        <v>14</v>
      </c>
      <c r="G129" s="3" t="s">
        <v>15</v>
      </c>
    </row>
    <row r="130" spans="2:7" ht="15" thickBot="1" x14ac:dyDescent="0.35">
      <c r="B130" s="3">
        <v>2</v>
      </c>
      <c r="C130" s="3" t="s">
        <v>11</v>
      </c>
      <c r="D130" s="3" t="s">
        <v>12</v>
      </c>
      <c r="E130" s="3" t="s">
        <v>13</v>
      </c>
      <c r="F130" s="3" t="s">
        <v>16</v>
      </c>
      <c r="G130" s="3" t="s">
        <v>15</v>
      </c>
    </row>
    <row r="131" spans="2:7" ht="15" thickBot="1" x14ac:dyDescent="0.35">
      <c r="B131" s="3">
        <v>8</v>
      </c>
      <c r="C131" s="3" t="s">
        <v>11</v>
      </c>
      <c r="D131" s="3" t="s">
        <v>20</v>
      </c>
      <c r="E131" s="3" t="s">
        <v>13</v>
      </c>
      <c r="F131" s="3" t="s">
        <v>14</v>
      </c>
      <c r="G131" s="3" t="s">
        <v>15</v>
      </c>
    </row>
    <row r="132" spans="2:7" ht="15" thickBot="1" x14ac:dyDescent="0.35">
      <c r="B132" s="3">
        <v>9</v>
      </c>
      <c r="C132" s="3" t="s">
        <v>11</v>
      </c>
      <c r="D132" s="3" t="s">
        <v>21</v>
      </c>
      <c r="E132" s="3" t="s">
        <v>22</v>
      </c>
      <c r="F132" s="3" t="s">
        <v>14</v>
      </c>
      <c r="G132" s="3" t="s">
        <v>18</v>
      </c>
    </row>
    <row r="133" spans="2:7" ht="15" thickBot="1" x14ac:dyDescent="0.35">
      <c r="B133" s="3">
        <v>11</v>
      </c>
      <c r="C133" s="3" t="s">
        <v>11</v>
      </c>
      <c r="D133" s="3" t="s">
        <v>20</v>
      </c>
      <c r="E133" s="3" t="s">
        <v>22</v>
      </c>
      <c r="F133" s="3" t="s">
        <v>16</v>
      </c>
      <c r="G133" s="3" t="s">
        <v>18</v>
      </c>
    </row>
    <row r="135" spans="2:7" ht="18" x14ac:dyDescent="0.3">
      <c r="B135" s="25" t="s">
        <v>208</v>
      </c>
    </row>
    <row r="136" spans="2:7" ht="15" thickBot="1" x14ac:dyDescent="0.35"/>
    <row r="137" spans="2:7" ht="40.200000000000003" thickBot="1" x14ac:dyDescent="0.35">
      <c r="B137" s="3" t="s">
        <v>185</v>
      </c>
      <c r="C137" s="3" t="s">
        <v>18</v>
      </c>
      <c r="D137" s="3" t="s">
        <v>15</v>
      </c>
      <c r="E137" s="3" t="s">
        <v>179</v>
      </c>
    </row>
    <row r="138" spans="2:7" ht="15" thickBot="1" x14ac:dyDescent="0.35">
      <c r="B138" s="3" t="s">
        <v>12</v>
      </c>
      <c r="C138" s="3">
        <v>0</v>
      </c>
      <c r="D138" s="3">
        <v>2</v>
      </c>
      <c r="E138" s="3">
        <v>2</v>
      </c>
    </row>
    <row r="139" spans="2:7" ht="15" thickBot="1" x14ac:dyDescent="0.35">
      <c r="B139" s="3" t="s">
        <v>21</v>
      </c>
      <c r="C139" s="3">
        <v>1</v>
      </c>
      <c r="D139" s="3">
        <v>0</v>
      </c>
      <c r="E139" s="3">
        <v>1</v>
      </c>
    </row>
    <row r="140" spans="2:7" ht="15" thickBot="1" x14ac:dyDescent="0.35">
      <c r="B140" s="3" t="s">
        <v>20</v>
      </c>
      <c r="C140" s="3">
        <v>1</v>
      </c>
      <c r="D140" s="3">
        <v>1</v>
      </c>
      <c r="E140" s="3">
        <v>2</v>
      </c>
    </row>
    <row r="142" spans="2:7" x14ac:dyDescent="0.3">
      <c r="B142" s="15" t="s">
        <v>209</v>
      </c>
    </row>
    <row r="143" spans="2:7" x14ac:dyDescent="0.3">
      <c r="B143" s="15" t="s">
        <v>210</v>
      </c>
    </row>
    <row r="144" spans="2:7" x14ac:dyDescent="0.3">
      <c r="B144" s="15" t="s">
        <v>211</v>
      </c>
    </row>
    <row r="145" spans="2:5" x14ac:dyDescent="0.3">
      <c r="B145" s="15" t="s">
        <v>212</v>
      </c>
    </row>
    <row r="147" spans="2:5" ht="18" x14ac:dyDescent="0.3">
      <c r="B147" s="25" t="s">
        <v>213</v>
      </c>
    </row>
    <row r="148" spans="2:5" ht="15" thickBot="1" x14ac:dyDescent="0.35"/>
    <row r="149" spans="2:5" ht="40.200000000000003" thickBot="1" x14ac:dyDescent="0.35">
      <c r="B149" s="3" t="s">
        <v>8</v>
      </c>
      <c r="C149" s="3" t="s">
        <v>18</v>
      </c>
      <c r="D149" s="3" t="s">
        <v>15</v>
      </c>
      <c r="E149" s="3" t="s">
        <v>179</v>
      </c>
    </row>
    <row r="150" spans="2:5" ht="15" thickBot="1" x14ac:dyDescent="0.35">
      <c r="B150" s="3" t="s">
        <v>13</v>
      </c>
      <c r="C150" s="3">
        <v>0</v>
      </c>
      <c r="D150" s="3">
        <v>3</v>
      </c>
      <c r="E150" s="3">
        <v>3</v>
      </c>
    </row>
    <row r="151" spans="2:5" ht="15" thickBot="1" x14ac:dyDescent="0.35">
      <c r="B151" s="3" t="s">
        <v>22</v>
      </c>
      <c r="C151" s="3">
        <v>2</v>
      </c>
      <c r="D151" s="3">
        <v>0</v>
      </c>
      <c r="E151" s="3">
        <v>2</v>
      </c>
    </row>
    <row r="153" spans="2:5" x14ac:dyDescent="0.3">
      <c r="B153" s="15" t="s">
        <v>214</v>
      </c>
    </row>
    <row r="154" spans="2:5" x14ac:dyDescent="0.3">
      <c r="B154" s="15" t="s">
        <v>215</v>
      </c>
    </row>
    <row r="155" spans="2:5" x14ac:dyDescent="0.3">
      <c r="B155" s="15" t="s">
        <v>216</v>
      </c>
    </row>
    <row r="157" spans="2:5" ht="18" x14ac:dyDescent="0.3">
      <c r="B157" s="25" t="s">
        <v>217</v>
      </c>
    </row>
    <row r="158" spans="2:5" ht="15" thickBot="1" x14ac:dyDescent="0.35"/>
    <row r="159" spans="2:5" ht="40.200000000000003" thickBot="1" x14ac:dyDescent="0.35">
      <c r="B159" s="3" t="s">
        <v>9</v>
      </c>
      <c r="C159" s="3" t="s">
        <v>18</v>
      </c>
      <c r="D159" s="3" t="s">
        <v>15</v>
      </c>
      <c r="E159" s="3" t="s">
        <v>179</v>
      </c>
    </row>
    <row r="160" spans="2:5" ht="15" thickBot="1" x14ac:dyDescent="0.35">
      <c r="B160" s="3" t="s">
        <v>14</v>
      </c>
      <c r="C160" s="3">
        <v>1</v>
      </c>
      <c r="D160" s="3">
        <v>2</v>
      </c>
      <c r="E160" s="3">
        <v>3</v>
      </c>
    </row>
    <row r="161" spans="2:5" ht="15" thickBot="1" x14ac:dyDescent="0.35">
      <c r="B161" s="3" t="s">
        <v>16</v>
      </c>
      <c r="C161" s="3">
        <v>1</v>
      </c>
      <c r="D161" s="3">
        <v>1</v>
      </c>
      <c r="E161" s="3">
        <v>2</v>
      </c>
    </row>
    <row r="163" spans="2:5" x14ac:dyDescent="0.3">
      <c r="B163" s="15" t="s">
        <v>218</v>
      </c>
    </row>
    <row r="164" spans="2:5" x14ac:dyDescent="0.3">
      <c r="B164" s="15" t="s">
        <v>219</v>
      </c>
    </row>
    <row r="165" spans="2:5" x14ac:dyDescent="0.3">
      <c r="B165" s="15" t="s">
        <v>220</v>
      </c>
    </row>
    <row r="167" spans="2:5" ht="18" x14ac:dyDescent="0.3">
      <c r="B167" s="25" t="s">
        <v>221</v>
      </c>
    </row>
    <row r="169" spans="2:5" x14ac:dyDescent="0.3">
      <c r="B169" s="15" t="s">
        <v>222</v>
      </c>
    </row>
    <row r="170" spans="2:5" ht="15" thickBot="1" x14ac:dyDescent="0.35"/>
    <row r="171" spans="2:5" ht="27" thickBot="1" x14ac:dyDescent="0.35">
      <c r="B171" s="3" t="s">
        <v>203</v>
      </c>
      <c r="C171" s="3" t="s">
        <v>175</v>
      </c>
    </row>
    <row r="172" spans="2:5" ht="15" thickBot="1" x14ac:dyDescent="0.35">
      <c r="B172" s="3" t="s">
        <v>185</v>
      </c>
      <c r="C172" s="3">
        <v>0.2</v>
      </c>
    </row>
    <row r="173" spans="2:5" ht="15" thickBot="1" x14ac:dyDescent="0.35">
      <c r="B173" s="3" t="s">
        <v>8</v>
      </c>
      <c r="C173" s="3">
        <v>0</v>
      </c>
    </row>
    <row r="174" spans="2:5" ht="15" thickBot="1" x14ac:dyDescent="0.35">
      <c r="B174" s="3" t="s">
        <v>9</v>
      </c>
      <c r="C174" s="3">
        <v>0.46600000000000003</v>
      </c>
    </row>
    <row r="176" spans="2:5" x14ac:dyDescent="0.3">
      <c r="B176" s="15" t="s">
        <v>223</v>
      </c>
    </row>
    <row r="194" spans="2:2" x14ac:dyDescent="0.3">
      <c r="B194" s="15" t="s">
        <v>224</v>
      </c>
    </row>
    <row r="213" spans="2:7" x14ac:dyDescent="0.3">
      <c r="B213" s="15" t="s">
        <v>225</v>
      </c>
    </row>
    <row r="215" spans="2:7" ht="18" x14ac:dyDescent="0.3">
      <c r="B215" s="25" t="s">
        <v>226</v>
      </c>
    </row>
    <row r="216" spans="2:7" ht="15" thickBot="1" x14ac:dyDescent="0.35"/>
    <row r="217" spans="2:7" ht="15" thickBot="1" x14ac:dyDescent="0.35">
      <c r="B217" s="3" t="s">
        <v>5</v>
      </c>
      <c r="C217" s="3" t="s">
        <v>6</v>
      </c>
      <c r="D217" s="3" t="s">
        <v>7</v>
      </c>
      <c r="E217" s="3" t="s">
        <v>8</v>
      </c>
      <c r="F217" s="3" t="s">
        <v>9</v>
      </c>
      <c r="G217" s="3" t="s">
        <v>10</v>
      </c>
    </row>
    <row r="218" spans="2:7" ht="15" thickBot="1" x14ac:dyDescent="0.35">
      <c r="B218" s="3">
        <v>4</v>
      </c>
      <c r="C218" s="3" t="s">
        <v>19</v>
      </c>
      <c r="D218" s="3" t="s">
        <v>20</v>
      </c>
      <c r="E218" s="3" t="s">
        <v>13</v>
      </c>
      <c r="F218" s="3" t="s">
        <v>14</v>
      </c>
      <c r="G218" s="3" t="s">
        <v>18</v>
      </c>
    </row>
    <row r="219" spans="2:7" ht="15" thickBot="1" x14ac:dyDescent="0.35">
      <c r="B219" s="3">
        <v>5</v>
      </c>
      <c r="C219" s="3" t="s">
        <v>19</v>
      </c>
      <c r="D219" s="3" t="s">
        <v>21</v>
      </c>
      <c r="E219" s="3" t="s">
        <v>22</v>
      </c>
      <c r="F219" s="3" t="s">
        <v>14</v>
      </c>
      <c r="G219" s="3" t="s">
        <v>18</v>
      </c>
    </row>
    <row r="220" spans="2:7" ht="15" thickBot="1" x14ac:dyDescent="0.35">
      <c r="B220" s="3">
        <v>6</v>
      </c>
      <c r="C220" s="3" t="s">
        <v>19</v>
      </c>
      <c r="D220" s="3" t="s">
        <v>21</v>
      </c>
      <c r="E220" s="3" t="s">
        <v>22</v>
      </c>
      <c r="F220" s="3" t="s">
        <v>16</v>
      </c>
      <c r="G220" s="3" t="s">
        <v>15</v>
      </c>
    </row>
    <row r="221" spans="2:7" ht="15" thickBot="1" x14ac:dyDescent="0.35">
      <c r="B221" s="3">
        <v>10</v>
      </c>
      <c r="C221" s="3" t="s">
        <v>19</v>
      </c>
      <c r="D221" s="3" t="s">
        <v>20</v>
      </c>
      <c r="E221" s="3" t="s">
        <v>22</v>
      </c>
      <c r="F221" s="3" t="s">
        <v>14</v>
      </c>
      <c r="G221" s="3" t="s">
        <v>18</v>
      </c>
    </row>
    <row r="222" spans="2:7" ht="15" thickBot="1" x14ac:dyDescent="0.35">
      <c r="B222" s="3">
        <v>14</v>
      </c>
      <c r="C222" s="3" t="s">
        <v>19</v>
      </c>
      <c r="D222" s="3" t="s">
        <v>20</v>
      </c>
      <c r="E222" s="3" t="s">
        <v>13</v>
      </c>
      <c r="F222" s="3" t="s">
        <v>16</v>
      </c>
      <c r="G222" s="3" t="s">
        <v>15</v>
      </c>
    </row>
    <row r="224" spans="2:7" x14ac:dyDescent="0.3">
      <c r="B224" s="15" t="s">
        <v>227</v>
      </c>
    </row>
    <row r="226" spans="2:5" ht="18" x14ac:dyDescent="0.3">
      <c r="B226" s="25" t="s">
        <v>228</v>
      </c>
    </row>
    <row r="227" spans="2:5" ht="15" thickBot="1" x14ac:dyDescent="0.35"/>
    <row r="228" spans="2:5" ht="40.200000000000003" thickBot="1" x14ac:dyDescent="0.35">
      <c r="B228" s="3" t="s">
        <v>185</v>
      </c>
      <c r="C228" s="3" t="s">
        <v>18</v>
      </c>
      <c r="D228" s="3" t="s">
        <v>15</v>
      </c>
      <c r="E228" s="3" t="s">
        <v>179</v>
      </c>
    </row>
    <row r="229" spans="2:5" ht="15" thickBot="1" x14ac:dyDescent="0.35">
      <c r="B229" s="3" t="s">
        <v>21</v>
      </c>
      <c r="C229" s="3">
        <v>1</v>
      </c>
      <c r="D229" s="3">
        <v>1</v>
      </c>
      <c r="E229" s="3">
        <v>2</v>
      </c>
    </row>
    <row r="230" spans="2:5" ht="15" thickBot="1" x14ac:dyDescent="0.35">
      <c r="B230" s="3" t="s">
        <v>20</v>
      </c>
      <c r="C230" s="3">
        <v>2</v>
      </c>
      <c r="D230" s="3">
        <v>1</v>
      </c>
      <c r="E230" s="3">
        <v>3</v>
      </c>
    </row>
    <row r="232" spans="2:5" x14ac:dyDescent="0.3">
      <c r="B232" s="15" t="s">
        <v>229</v>
      </c>
    </row>
    <row r="233" spans="2:5" x14ac:dyDescent="0.3">
      <c r="B233" s="15" t="s">
        <v>230</v>
      </c>
    </row>
    <row r="234" spans="2:5" x14ac:dyDescent="0.3">
      <c r="B234" s="15" t="s">
        <v>231</v>
      </c>
    </row>
    <row r="236" spans="2:5" ht="18" x14ac:dyDescent="0.3">
      <c r="B236" s="25" t="s">
        <v>232</v>
      </c>
    </row>
    <row r="237" spans="2:5" ht="15" thickBot="1" x14ac:dyDescent="0.35"/>
    <row r="238" spans="2:5" ht="40.200000000000003" thickBot="1" x14ac:dyDescent="0.35">
      <c r="B238" s="3" t="s">
        <v>8</v>
      </c>
      <c r="C238" s="3" t="s">
        <v>18</v>
      </c>
      <c r="D238" s="3" t="s">
        <v>15</v>
      </c>
      <c r="E238" s="3" t="s">
        <v>179</v>
      </c>
    </row>
    <row r="239" spans="2:5" ht="15" thickBot="1" x14ac:dyDescent="0.35">
      <c r="B239" s="3" t="s">
        <v>13</v>
      </c>
      <c r="C239" s="3">
        <v>1</v>
      </c>
      <c r="D239" s="3">
        <v>1</v>
      </c>
      <c r="E239" s="3">
        <v>2</v>
      </c>
    </row>
    <row r="240" spans="2:5" ht="15" thickBot="1" x14ac:dyDescent="0.35">
      <c r="B240" s="3" t="s">
        <v>22</v>
      </c>
      <c r="C240" s="3">
        <v>2</v>
      </c>
      <c r="D240" s="3">
        <v>1</v>
      </c>
      <c r="E240" s="3">
        <v>3</v>
      </c>
    </row>
    <row r="242" spans="2:5" x14ac:dyDescent="0.3">
      <c r="B242" s="15" t="s">
        <v>233</v>
      </c>
    </row>
    <row r="243" spans="2:5" x14ac:dyDescent="0.3">
      <c r="B243" s="15" t="s">
        <v>234</v>
      </c>
    </row>
    <row r="244" spans="2:5" x14ac:dyDescent="0.3">
      <c r="B244" s="15" t="s">
        <v>235</v>
      </c>
    </row>
    <row r="246" spans="2:5" ht="18" x14ac:dyDescent="0.3">
      <c r="B246" s="25" t="s">
        <v>236</v>
      </c>
    </row>
    <row r="247" spans="2:5" ht="15" thickBot="1" x14ac:dyDescent="0.35"/>
    <row r="248" spans="2:5" ht="40.200000000000003" thickBot="1" x14ac:dyDescent="0.35">
      <c r="B248" s="3" t="s">
        <v>9</v>
      </c>
      <c r="C248" s="3" t="s">
        <v>18</v>
      </c>
      <c r="D248" s="3" t="s">
        <v>15</v>
      </c>
      <c r="E248" s="3" t="s">
        <v>179</v>
      </c>
    </row>
    <row r="249" spans="2:5" ht="15" thickBot="1" x14ac:dyDescent="0.35">
      <c r="B249" s="3" t="s">
        <v>14</v>
      </c>
      <c r="C249" s="3">
        <v>3</v>
      </c>
      <c r="D249" s="3">
        <v>0</v>
      </c>
      <c r="E249" s="3">
        <v>3</v>
      </c>
    </row>
    <row r="250" spans="2:5" ht="15" thickBot="1" x14ac:dyDescent="0.35">
      <c r="B250" s="3" t="s">
        <v>16</v>
      </c>
      <c r="C250" s="3">
        <v>0</v>
      </c>
      <c r="D250" s="3">
        <v>2</v>
      </c>
      <c r="E250" s="3">
        <v>2</v>
      </c>
    </row>
    <row r="252" spans="2:5" x14ac:dyDescent="0.3">
      <c r="B252" s="15" t="s">
        <v>237</v>
      </c>
    </row>
    <row r="253" spans="2:5" x14ac:dyDescent="0.3">
      <c r="B253" s="15" t="s">
        <v>238</v>
      </c>
    </row>
    <row r="254" spans="2:5" x14ac:dyDescent="0.3">
      <c r="B254" s="15" t="s">
        <v>239</v>
      </c>
    </row>
    <row r="256" spans="2:5" ht="18" x14ac:dyDescent="0.3">
      <c r="B256" s="25" t="s">
        <v>240</v>
      </c>
    </row>
    <row r="258" spans="2:3" x14ac:dyDescent="0.3">
      <c r="B258" s="4" t="s">
        <v>241</v>
      </c>
    </row>
    <row r="259" spans="2:3" ht="15" thickBot="1" x14ac:dyDescent="0.35"/>
    <row r="260" spans="2:3" ht="27" thickBot="1" x14ac:dyDescent="0.35">
      <c r="B260" s="3" t="s">
        <v>203</v>
      </c>
      <c r="C260" s="3" t="s">
        <v>175</v>
      </c>
    </row>
    <row r="261" spans="2:3" ht="15" thickBot="1" x14ac:dyDescent="0.35">
      <c r="B261" s="3" t="s">
        <v>185</v>
      </c>
      <c r="C261" s="3">
        <v>0.46600000000000003</v>
      </c>
    </row>
    <row r="262" spans="2:3" ht="15" thickBot="1" x14ac:dyDescent="0.35">
      <c r="B262" s="3" t="s">
        <v>8</v>
      </c>
      <c r="C262" s="3">
        <v>0.46600000000000003</v>
      </c>
    </row>
    <row r="263" spans="2:3" ht="15" thickBot="1" x14ac:dyDescent="0.35">
      <c r="B263" s="3" t="s">
        <v>9</v>
      </c>
      <c r="C263" s="3">
        <v>0</v>
      </c>
    </row>
    <row r="265" spans="2:3" x14ac:dyDescent="0.3">
      <c r="B265" s="15" t="s">
        <v>242</v>
      </c>
    </row>
    <row r="283" spans="2:2" x14ac:dyDescent="0.3">
      <c r="B283" s="15" t="s">
        <v>243</v>
      </c>
    </row>
  </sheetData>
  <mergeCells count="1">
    <mergeCell ref="A2:V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ID 3 (Iterative Dichotomiser)</vt:lpstr>
      <vt:lpstr>C 4.5 (Successor of ID3)</vt:lpstr>
      <vt:lpstr>CART (Classification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Jeevan Raj</dc:creator>
  <cp:lastModifiedBy>Jeevan raj</cp:lastModifiedBy>
  <dcterms:created xsi:type="dcterms:W3CDTF">2023-05-23T20:44:10Z</dcterms:created>
  <dcterms:modified xsi:type="dcterms:W3CDTF">2024-05-07T07:38:47Z</dcterms:modified>
</cp:coreProperties>
</file>