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7th Nov - Stats and ML Batch\"/>
    </mc:Choice>
  </mc:AlternateContent>
  <xr:revisionPtr revIDLastSave="0" documentId="13_ncr:1_{62EADACF-E78C-4482-BD74-D19D859096E3}" xr6:coauthVersionLast="47" xr6:coauthVersionMax="47" xr10:uidLastSave="{00000000-0000-0000-0000-000000000000}"/>
  <bookViews>
    <workbookView xWindow="-120" yWindow="-120" windowWidth="29040" windowHeight="15720" xr2:uid="{C527AAAE-F1B0-4754-A7D2-0D2C0453B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K30" i="1"/>
  <c r="O26" i="1"/>
  <c r="O27" i="1"/>
  <c r="O28" i="1"/>
  <c r="O25" i="1"/>
  <c r="N26" i="1"/>
  <c r="N27" i="1"/>
  <c r="N28" i="1"/>
  <c r="N25" i="1"/>
  <c r="M26" i="1"/>
  <c r="M27" i="1"/>
  <c r="M28" i="1"/>
  <c r="M25" i="1"/>
  <c r="L26" i="1"/>
  <c r="L27" i="1"/>
  <c r="L28" i="1"/>
  <c r="L25" i="1"/>
  <c r="K26" i="1"/>
  <c r="K27" i="1"/>
  <c r="K28" i="1"/>
  <c r="K25" i="1"/>
  <c r="J21" i="1"/>
  <c r="G29" i="1"/>
  <c r="G30" i="1"/>
  <c r="G31" i="1"/>
  <c r="G28" i="1"/>
  <c r="F29" i="1"/>
  <c r="F32" i="1" s="1"/>
  <c r="F30" i="1"/>
  <c r="F31" i="1"/>
  <c r="F28" i="1"/>
  <c r="E29" i="1"/>
  <c r="E30" i="1"/>
  <c r="E31" i="1"/>
  <c r="E28" i="1"/>
  <c r="D29" i="1"/>
  <c r="D30" i="1"/>
  <c r="D31" i="1"/>
  <c r="D28" i="1"/>
  <c r="D32" i="1" s="1"/>
  <c r="C31" i="1"/>
  <c r="H31" i="1" s="1"/>
  <c r="C30" i="1"/>
  <c r="H30" i="1" s="1"/>
  <c r="C29" i="1"/>
  <c r="C28" i="1"/>
  <c r="E32" i="1"/>
  <c r="H24" i="1"/>
  <c r="G24" i="1"/>
  <c r="F24" i="1"/>
  <c r="E24" i="1"/>
  <c r="D24" i="1"/>
  <c r="C24" i="1"/>
  <c r="H23" i="1"/>
  <c r="H22" i="1"/>
  <c r="H21" i="1"/>
  <c r="H20" i="1"/>
  <c r="E13" i="1"/>
  <c r="G11" i="1"/>
  <c r="D13" i="1"/>
  <c r="D12" i="1"/>
  <c r="D11" i="1"/>
  <c r="C12" i="1"/>
  <c r="C11" i="1"/>
  <c r="I6" i="1"/>
  <c r="I5" i="1"/>
  <c r="I4" i="1"/>
  <c r="H5" i="1"/>
  <c r="H4" i="1"/>
  <c r="H6" i="1" s="1"/>
  <c r="D6" i="1"/>
  <c r="C6" i="1"/>
  <c r="E6" i="1"/>
  <c r="E5" i="1"/>
  <c r="E4" i="1"/>
  <c r="G32" i="1" l="1"/>
  <c r="H29" i="1"/>
  <c r="H28" i="1"/>
  <c r="C32" i="1"/>
  <c r="J5" i="1"/>
  <c r="J4" i="1"/>
  <c r="J6" i="1" s="1"/>
  <c r="H32" i="1" l="1"/>
</calcChain>
</file>

<file path=xl/sharedStrings.xml><?xml version="1.0" encoding="utf-8"?>
<sst xmlns="http://schemas.openxmlformats.org/spreadsheetml/2006/main" count="68" uniqueCount="31">
  <si>
    <t>Result
Gender</t>
  </si>
  <si>
    <t>PASS</t>
  </si>
  <si>
    <t>FAIL</t>
  </si>
  <si>
    <t>Male</t>
  </si>
  <si>
    <t>Female</t>
  </si>
  <si>
    <t>Total</t>
  </si>
  <si>
    <t>Actual Value</t>
  </si>
  <si>
    <t>Expected Value</t>
  </si>
  <si>
    <t>Chi-Squared Value</t>
  </si>
  <si>
    <t>degree of chi-square = (total column -1)*(total row-1)</t>
  </si>
  <si>
    <t>p-value</t>
  </si>
  <si>
    <t xml:space="preserve">p &lt;= 0.05 </t>
  </si>
  <si>
    <t>Alternative hypothesis</t>
  </si>
  <si>
    <t xml:space="preserve">p &gt; 0.05 </t>
  </si>
  <si>
    <t>Null Hypotheis</t>
  </si>
  <si>
    <t>conclusion</t>
  </si>
  <si>
    <t>alternative hypotheis</t>
  </si>
  <si>
    <t>Qualification
Marital Status</t>
  </si>
  <si>
    <t>Married</t>
  </si>
  <si>
    <t>Unmarried</t>
  </si>
  <si>
    <t>Divorced</t>
  </si>
  <si>
    <t>Widowed</t>
  </si>
  <si>
    <t xml:space="preserve">Middle </t>
  </si>
  <si>
    <t>High</t>
  </si>
  <si>
    <t>Bachelor</t>
  </si>
  <si>
    <t>Master</t>
  </si>
  <si>
    <t>Ph.D</t>
  </si>
  <si>
    <t>Actual Data</t>
  </si>
  <si>
    <t>Expected Data</t>
  </si>
  <si>
    <t>Alternative Hypothesis</t>
  </si>
  <si>
    <t>DOF = (R-1)*(C-1)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</si>
</sst>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9226-6323-4469-96FD-8E76E5955807}">
  <dimension ref="B2:O32"/>
  <sheetViews>
    <sheetView tabSelected="1" topLeftCell="A18" zoomScale="175" zoomScaleNormal="175" workbookViewId="0">
      <selection activeCell="I24" sqref="I24"/>
    </sheetView>
  </sheetViews>
  <sheetFormatPr defaultRowHeight="15" x14ac:dyDescent="0.25"/>
  <cols>
    <col min="2" max="2" width="18.42578125" customWidth="1"/>
    <col min="6" max="6" width="7.7109375" bestFit="1" customWidth="1"/>
  </cols>
  <sheetData>
    <row r="2" spans="2:10" x14ac:dyDescent="0.25">
      <c r="B2" s="5" t="s">
        <v>6</v>
      </c>
      <c r="C2" s="5"/>
      <c r="D2" s="5"/>
      <c r="E2" s="5"/>
      <c r="G2" s="5" t="s">
        <v>7</v>
      </c>
      <c r="H2" s="5"/>
      <c r="I2" s="5"/>
      <c r="J2" s="5"/>
    </row>
    <row r="3" spans="2:10" ht="30" x14ac:dyDescent="0.25">
      <c r="B3" s="2" t="s">
        <v>0</v>
      </c>
      <c r="C3" s="3" t="s">
        <v>1</v>
      </c>
      <c r="D3" s="3" t="s">
        <v>2</v>
      </c>
      <c r="E3" s="4" t="s">
        <v>5</v>
      </c>
      <c r="G3" s="2" t="s">
        <v>0</v>
      </c>
      <c r="H3" s="3" t="s">
        <v>1</v>
      </c>
      <c r="I3" s="3" t="s">
        <v>2</v>
      </c>
      <c r="J3" s="4" t="s">
        <v>5</v>
      </c>
    </row>
    <row r="4" spans="2:10" x14ac:dyDescent="0.25">
      <c r="B4" s="3" t="s">
        <v>3</v>
      </c>
      <c r="C4" s="3">
        <v>60</v>
      </c>
      <c r="D4" s="3">
        <v>40</v>
      </c>
      <c r="E4" s="4">
        <f>SUM(C4:D4)</f>
        <v>100</v>
      </c>
      <c r="G4" s="3" t="s">
        <v>3</v>
      </c>
      <c r="H4" s="3">
        <f>100*84/156</f>
        <v>53.846153846153847</v>
      </c>
      <c r="I4" s="3">
        <f>100*72/156</f>
        <v>46.153846153846153</v>
      </c>
      <c r="J4" s="4">
        <f>SUM(H4:I4)</f>
        <v>100</v>
      </c>
    </row>
    <row r="5" spans="2:10" x14ac:dyDescent="0.25">
      <c r="B5" s="3" t="s">
        <v>4</v>
      </c>
      <c r="C5" s="3">
        <v>24</v>
      </c>
      <c r="D5" s="3">
        <v>32</v>
      </c>
      <c r="E5" s="4">
        <f>SUM(C5:D5)</f>
        <v>56</v>
      </c>
      <c r="G5" s="3" t="s">
        <v>4</v>
      </c>
      <c r="H5" s="3">
        <f>56*84/156</f>
        <v>30.153846153846153</v>
      </c>
      <c r="I5" s="3">
        <f>56*72/156</f>
        <v>25.846153846153847</v>
      </c>
      <c r="J5" s="4">
        <f>SUM(H5:I5)</f>
        <v>56</v>
      </c>
    </row>
    <row r="6" spans="2:10" x14ac:dyDescent="0.25">
      <c r="B6" s="4" t="s">
        <v>5</v>
      </c>
      <c r="C6" s="4">
        <f>SUM(C4:C5)</f>
        <v>84</v>
      </c>
      <c r="D6" s="4">
        <f>SUM(D4:D5)</f>
        <v>72</v>
      </c>
      <c r="E6" s="4">
        <f>SUM(E4:E5)</f>
        <v>156</v>
      </c>
      <c r="G6" s="4" t="s">
        <v>5</v>
      </c>
      <c r="H6" s="4">
        <f>SUM(H4:H5)</f>
        <v>84</v>
      </c>
      <c r="I6" s="4">
        <f>SUM(I4:I5)</f>
        <v>72</v>
      </c>
      <c r="J6" s="4">
        <f>SUM(J4:J5)</f>
        <v>156</v>
      </c>
    </row>
    <row r="9" spans="2:10" x14ac:dyDescent="0.25">
      <c r="B9" t="s">
        <v>8</v>
      </c>
    </row>
    <row r="10" spans="2:10" ht="30" x14ac:dyDescent="0.25">
      <c r="B10" s="2" t="s">
        <v>0</v>
      </c>
      <c r="C10" s="3" t="s">
        <v>1</v>
      </c>
      <c r="D10" s="3" t="s">
        <v>2</v>
      </c>
      <c r="G10" t="s">
        <v>9</v>
      </c>
    </row>
    <row r="11" spans="2:10" x14ac:dyDescent="0.25">
      <c r="B11" s="3" t="s">
        <v>3</v>
      </c>
      <c r="C11">
        <f>(C4-H4)^2/H4</f>
        <v>0.70329670329670324</v>
      </c>
      <c r="D11">
        <f>(D4-I4)^2/I4</f>
        <v>0.82051282051282037</v>
      </c>
      <c r="G11">
        <f>1*1</f>
        <v>1</v>
      </c>
    </row>
    <row r="12" spans="2:10" x14ac:dyDescent="0.25">
      <c r="B12" s="3" t="s">
        <v>4</v>
      </c>
      <c r="C12">
        <f>(C5-H5)^2/H5</f>
        <v>1.2558869701726842</v>
      </c>
      <c r="D12">
        <f>(D5-I5)^2/I5</f>
        <v>1.4652014652014649</v>
      </c>
    </row>
    <row r="13" spans="2:10" x14ac:dyDescent="0.25">
      <c r="D13" s="1">
        <f>SUM(C11:D12)</f>
        <v>4.2448979591836729</v>
      </c>
      <c r="E13">
        <f>_xlfn.CHISQ.TEST(C4:D5,H4:I5)</f>
        <v>3.936843546521674E-2</v>
      </c>
      <c r="F13" t="s">
        <v>10</v>
      </c>
    </row>
    <row r="14" spans="2:10" x14ac:dyDescent="0.25">
      <c r="E14" t="s">
        <v>15</v>
      </c>
      <c r="G14" t="s">
        <v>11</v>
      </c>
      <c r="H14" t="s">
        <v>12</v>
      </c>
    </row>
    <row r="15" spans="2:10" x14ac:dyDescent="0.25">
      <c r="E15" t="s">
        <v>16</v>
      </c>
      <c r="G15" t="s">
        <v>13</v>
      </c>
      <c r="H15" t="s">
        <v>14</v>
      </c>
    </row>
    <row r="18" spans="2:15" x14ac:dyDescent="0.25">
      <c r="B18" s="6" t="s">
        <v>27</v>
      </c>
      <c r="C18" s="6"/>
      <c r="D18" s="6"/>
      <c r="E18" s="6"/>
      <c r="F18" s="6"/>
      <c r="G18" s="6"/>
    </row>
    <row r="19" spans="2:15" ht="30" x14ac:dyDescent="0.25">
      <c r="B19" s="2" t="s">
        <v>17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7" t="s">
        <v>5</v>
      </c>
    </row>
    <row r="20" spans="2:15" x14ac:dyDescent="0.25">
      <c r="B20" s="3" t="s">
        <v>18</v>
      </c>
      <c r="C20" s="3">
        <v>18</v>
      </c>
      <c r="D20" s="3">
        <v>36</v>
      </c>
      <c r="E20" s="3">
        <v>21</v>
      </c>
      <c r="F20" s="3">
        <v>9</v>
      </c>
      <c r="G20" s="3">
        <v>6</v>
      </c>
      <c r="H20" s="1">
        <f>SUM(C20:G20)</f>
        <v>90</v>
      </c>
    </row>
    <row r="21" spans="2:15" x14ac:dyDescent="0.25">
      <c r="B21" s="3" t="s">
        <v>19</v>
      </c>
      <c r="C21" s="3">
        <v>12</v>
      </c>
      <c r="D21" s="3">
        <v>36</v>
      </c>
      <c r="E21" s="3">
        <v>45</v>
      </c>
      <c r="F21" s="3">
        <v>36</v>
      </c>
      <c r="G21" s="3">
        <v>21</v>
      </c>
      <c r="H21" s="1">
        <f>SUM(C21:G21)</f>
        <v>150</v>
      </c>
      <c r="J21" s="1">
        <f>_xlfn.CHISQ.TEST(C20:G23,C28:G31)</f>
        <v>1.7596793003887189E-2</v>
      </c>
      <c r="K21" t="s">
        <v>29</v>
      </c>
    </row>
    <row r="22" spans="2:15" x14ac:dyDescent="0.25">
      <c r="B22" s="3" t="s">
        <v>20</v>
      </c>
      <c r="C22" s="3">
        <v>6</v>
      </c>
      <c r="D22" s="3">
        <v>9</v>
      </c>
      <c r="E22" s="3">
        <v>9</v>
      </c>
      <c r="F22" s="3">
        <v>3</v>
      </c>
      <c r="G22" s="3">
        <v>3</v>
      </c>
      <c r="H22" s="1">
        <f>SUM(C22:G22)</f>
        <v>30</v>
      </c>
    </row>
    <row r="23" spans="2:15" x14ac:dyDescent="0.25">
      <c r="B23" s="3" t="s">
        <v>21</v>
      </c>
      <c r="C23" s="3">
        <v>3</v>
      </c>
      <c r="D23" s="3">
        <v>9</v>
      </c>
      <c r="E23" s="3">
        <v>9</v>
      </c>
      <c r="F23" s="3">
        <v>3</v>
      </c>
      <c r="G23" s="3">
        <v>3</v>
      </c>
      <c r="H23" s="1">
        <f>SUM(C23:G23)</f>
        <v>27</v>
      </c>
    </row>
    <row r="24" spans="2:15" ht="60" x14ac:dyDescent="0.25">
      <c r="B24" s="7" t="s">
        <v>5</v>
      </c>
      <c r="C24" s="1">
        <f>SUM(C20:C23)</f>
        <v>39</v>
      </c>
      <c r="D24" s="1">
        <f>SUM(D20:D23)</f>
        <v>90</v>
      </c>
      <c r="E24" s="1">
        <f>SUM(E20:E23)</f>
        <v>84</v>
      </c>
      <c r="F24" s="1">
        <f>SUM(F20:F23)</f>
        <v>51</v>
      </c>
      <c r="G24" s="1">
        <f>SUM(G20:G23)</f>
        <v>33</v>
      </c>
      <c r="H24" s="1">
        <f>SUM(H20:H23)</f>
        <v>297</v>
      </c>
      <c r="J24" s="2" t="s">
        <v>17</v>
      </c>
      <c r="K24" s="3" t="s">
        <v>22</v>
      </c>
      <c r="L24" s="3" t="s">
        <v>23</v>
      </c>
      <c r="M24" s="3" t="s">
        <v>24</v>
      </c>
      <c r="N24" s="3" t="s">
        <v>25</v>
      </c>
      <c r="O24" s="3" t="s">
        <v>26</v>
      </c>
    </row>
    <row r="25" spans="2:15" x14ac:dyDescent="0.25">
      <c r="J25" s="3" t="s">
        <v>18</v>
      </c>
      <c r="K25">
        <f>(C20-C28)^2/C28</f>
        <v>3.2335664335664331</v>
      </c>
      <c r="L25">
        <f>(D20-D28)^2/D28</f>
        <v>2.7927272727272721</v>
      </c>
      <c r="M25">
        <f>(E20-E28)^2/E28</f>
        <v>0.7795454545454541</v>
      </c>
      <c r="N25">
        <f>(F20-F28)^2/F28</f>
        <v>2.6957219251336904</v>
      </c>
      <c r="O25">
        <f>(G20-G28)^2/G28</f>
        <v>1.6</v>
      </c>
    </row>
    <row r="26" spans="2:15" x14ac:dyDescent="0.25">
      <c r="B26" s="6" t="s">
        <v>28</v>
      </c>
      <c r="C26" s="6"/>
      <c r="D26" s="6"/>
      <c r="E26" s="6"/>
      <c r="F26" s="6"/>
      <c r="G26" s="6"/>
      <c r="J26" s="3" t="s">
        <v>19</v>
      </c>
      <c r="K26">
        <f t="shared" ref="K26:K28" si="0">(C21-C29)^2/C29</f>
        <v>3.0077389277389268</v>
      </c>
      <c r="L26">
        <f t="shared" ref="L26:L28" si="1">(D21-D29)^2/D29</f>
        <v>1.9665454545454539</v>
      </c>
      <c r="M26">
        <f t="shared" ref="M26:M28" si="2">(E21-E29)^2/E29</f>
        <v>0.15638528138528165</v>
      </c>
      <c r="N26">
        <f t="shared" ref="N26:N28" si="3">(F21-F29)^2/F29</f>
        <v>4.0728698752228167</v>
      </c>
      <c r="O26">
        <f t="shared" ref="O26:O28" si="4">(G21-G29)^2/G29</f>
        <v>1.126666666666666</v>
      </c>
    </row>
    <row r="27" spans="2:15" ht="30" x14ac:dyDescent="0.25">
      <c r="B27" s="2" t="s">
        <v>17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7" t="s">
        <v>5</v>
      </c>
      <c r="J27" s="3" t="s">
        <v>20</v>
      </c>
      <c r="K27">
        <f t="shared" si="0"/>
        <v>1.0778554778554779</v>
      </c>
      <c r="L27">
        <f t="shared" si="1"/>
        <v>9.0909090909092503E-4</v>
      </c>
      <c r="M27">
        <f t="shared" si="2"/>
        <v>3.1277056277056334E-2</v>
      </c>
      <c r="N27">
        <f t="shared" si="3"/>
        <v>0.89857397504456316</v>
      </c>
      <c r="O27">
        <f t="shared" si="4"/>
        <v>3.3333333333333361E-2</v>
      </c>
    </row>
    <row r="28" spans="2:15" x14ac:dyDescent="0.25">
      <c r="B28" s="3" t="s">
        <v>18</v>
      </c>
      <c r="C28" s="3">
        <f>H20*C24/H24</f>
        <v>11.818181818181818</v>
      </c>
      <c r="D28" s="3">
        <f>H20*$D$24/$H$24</f>
        <v>27.272727272727273</v>
      </c>
      <c r="E28" s="3">
        <f>H20*$E$24/$H$24</f>
        <v>25.454545454545453</v>
      </c>
      <c r="F28" s="3">
        <f>H20*$F$24/$H$24</f>
        <v>15.454545454545455</v>
      </c>
      <c r="G28" s="3">
        <f>H20*$G$24/$H$24</f>
        <v>10</v>
      </c>
      <c r="H28" s="1">
        <f>SUM(C28:G28)</f>
        <v>90</v>
      </c>
      <c r="J28" s="3" t="s">
        <v>21</v>
      </c>
      <c r="K28">
        <f t="shared" si="0"/>
        <v>8.3916083916083906E-2</v>
      </c>
      <c r="L28">
        <f t="shared" si="1"/>
        <v>8.1818181818181845E-2</v>
      </c>
      <c r="M28">
        <f t="shared" si="2"/>
        <v>0.24350649350649339</v>
      </c>
      <c r="N28">
        <f t="shared" si="3"/>
        <v>0.57754010695187186</v>
      </c>
      <c r="O28">
        <f t="shared" si="4"/>
        <v>0</v>
      </c>
    </row>
    <row r="29" spans="2:15" x14ac:dyDescent="0.25">
      <c r="B29" s="3" t="s">
        <v>19</v>
      </c>
      <c r="C29" s="3">
        <f>H21*C24/H24</f>
        <v>19.696969696969695</v>
      </c>
      <c r="D29" s="3">
        <f t="shared" ref="D29:D31" si="5">H21*$D$24/$H$24</f>
        <v>45.454545454545453</v>
      </c>
      <c r="E29" s="3">
        <f t="shared" ref="E29:E31" si="6">H21*$E$24/$H$24</f>
        <v>42.424242424242422</v>
      </c>
      <c r="F29" s="3">
        <f t="shared" ref="F29:F31" si="7">H21*$F$24/$H$24</f>
        <v>25.757575757575758</v>
      </c>
      <c r="G29" s="3">
        <f t="shared" ref="G29:G31" si="8">H21*$G$24/$H$24</f>
        <v>16.666666666666668</v>
      </c>
      <c r="H29" s="1">
        <f>SUM(C29:G29)</f>
        <v>150</v>
      </c>
    </row>
    <row r="30" spans="2:15" x14ac:dyDescent="0.25">
      <c r="B30" s="3" t="s">
        <v>20</v>
      </c>
      <c r="C30" s="3">
        <f>H22*C24/H24</f>
        <v>3.9393939393939394</v>
      </c>
      <c r="D30" s="3">
        <f t="shared" si="5"/>
        <v>9.0909090909090917</v>
      </c>
      <c r="E30" s="3">
        <f t="shared" si="6"/>
        <v>8.4848484848484844</v>
      </c>
      <c r="F30" s="3">
        <f t="shared" si="7"/>
        <v>5.1515151515151514</v>
      </c>
      <c r="G30" s="3">
        <f t="shared" si="8"/>
        <v>3.3333333333333335</v>
      </c>
      <c r="H30" s="1">
        <f>SUM(C30:G30)</f>
        <v>30</v>
      </c>
      <c r="K30">
        <f>SUM(K25:O28)</f>
        <v>24.460497091144152</v>
      </c>
    </row>
    <row r="31" spans="2:15" x14ac:dyDescent="0.25">
      <c r="B31" s="3" t="s">
        <v>21</v>
      </c>
      <c r="C31" s="3">
        <f>H23*C24/H24</f>
        <v>3.5454545454545454</v>
      </c>
      <c r="D31" s="3">
        <f t="shared" si="5"/>
        <v>8.1818181818181817</v>
      </c>
      <c r="E31" s="3">
        <f t="shared" si="6"/>
        <v>7.6363636363636367</v>
      </c>
      <c r="F31" s="3">
        <f t="shared" si="7"/>
        <v>4.6363636363636367</v>
      </c>
      <c r="G31" s="3">
        <f t="shared" si="8"/>
        <v>3</v>
      </c>
      <c r="H31" s="1">
        <f>SUM(C31:G31)</f>
        <v>27</v>
      </c>
      <c r="K31" t="s">
        <v>30</v>
      </c>
    </row>
    <row r="32" spans="2:15" x14ac:dyDescent="0.25">
      <c r="B32" s="7" t="s">
        <v>5</v>
      </c>
      <c r="C32" s="1">
        <f>SUM(C28:C31)</f>
        <v>39</v>
      </c>
      <c r="D32" s="1">
        <f>SUM(D28:D31)</f>
        <v>90</v>
      </c>
      <c r="E32" s="1">
        <f>SUM(E28:E31)</f>
        <v>84</v>
      </c>
      <c r="F32" s="1">
        <f>SUM(F28:F31)</f>
        <v>51</v>
      </c>
      <c r="G32" s="1">
        <f>SUM(G28:G31)</f>
        <v>33</v>
      </c>
      <c r="H32" s="1">
        <f>SUM(H28:H31)</f>
        <v>297</v>
      </c>
      <c r="K32">
        <f>3*4</f>
        <v>12</v>
      </c>
    </row>
  </sheetData>
  <mergeCells count="4">
    <mergeCell ref="B2:E2"/>
    <mergeCell ref="G2:J2"/>
    <mergeCell ref="B18:G18"/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Sundram</dc:creator>
  <cp:lastModifiedBy>Kumar Sundram</cp:lastModifiedBy>
  <dcterms:created xsi:type="dcterms:W3CDTF">2023-12-26T02:34:35Z</dcterms:created>
  <dcterms:modified xsi:type="dcterms:W3CDTF">2023-12-27T04:33:54Z</dcterms:modified>
</cp:coreProperties>
</file>