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600" windowWidth="15996" windowHeight="7092"/>
  </bookViews>
  <sheets>
    <sheet name="Data Layout" sheetId="1" r:id="rId1"/>
    <sheet name="State code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J54" i="1" l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46" i="1"/>
  <c r="J47" i="1"/>
  <c r="J48" i="1"/>
  <c r="J49" i="1"/>
  <c r="J50" i="1"/>
  <c r="J51" i="1"/>
  <c r="J52" i="1"/>
  <c r="J5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" i="1"/>
  <c r="G46" i="1" l="1"/>
  <c r="G47" i="1" s="1"/>
  <c r="G4" i="1"/>
  <c r="F5" i="1" s="1"/>
  <c r="F47" i="1" l="1"/>
  <c r="G5" i="1"/>
  <c r="G48" i="1"/>
  <c r="F48" i="1"/>
  <c r="G6" i="1" l="1"/>
  <c r="F6" i="1"/>
  <c r="G49" i="1"/>
  <c r="F49" i="1"/>
  <c r="G50" i="1" l="1"/>
  <c r="F50" i="1"/>
  <c r="F7" i="1"/>
  <c r="G7" i="1"/>
  <c r="G8" i="1" l="1"/>
  <c r="F8" i="1"/>
  <c r="G51" i="1"/>
  <c r="F51" i="1"/>
  <c r="G52" i="1" l="1"/>
  <c r="F52" i="1"/>
  <c r="F9" i="1"/>
  <c r="G9" i="1"/>
  <c r="G10" i="1" l="1"/>
  <c r="F10" i="1"/>
  <c r="G53" i="1"/>
  <c r="F53" i="1"/>
  <c r="F54" i="1" l="1"/>
  <c r="G54" i="1"/>
  <c r="F11" i="1"/>
  <c r="G11" i="1"/>
  <c r="G12" i="1" l="1"/>
  <c r="F12" i="1"/>
  <c r="G55" i="1"/>
  <c r="F55" i="1"/>
  <c r="G56" i="1" l="1"/>
  <c r="F56" i="1"/>
  <c r="G13" i="1"/>
  <c r="F13" i="1"/>
  <c r="G14" i="1" l="1"/>
  <c r="F14" i="1"/>
  <c r="G57" i="1"/>
  <c r="F57" i="1"/>
  <c r="G58" i="1" l="1"/>
  <c r="F58" i="1"/>
  <c r="F15" i="1"/>
  <c r="G15" i="1"/>
  <c r="G59" i="1" l="1"/>
  <c r="F59" i="1"/>
  <c r="F16" i="1"/>
  <c r="G16" i="1"/>
  <c r="G60" i="1" l="1"/>
  <c r="F60" i="1"/>
  <c r="G17" i="1"/>
  <c r="F17" i="1"/>
  <c r="G61" i="1" l="1"/>
  <c r="F61" i="1"/>
  <c r="G18" i="1"/>
  <c r="F18" i="1"/>
  <c r="G62" i="1" l="1"/>
  <c r="F62" i="1"/>
  <c r="F19" i="1"/>
  <c r="G19" i="1"/>
  <c r="F20" i="1" l="1"/>
  <c r="G20" i="1"/>
  <c r="G63" i="1"/>
  <c r="F63" i="1"/>
  <c r="G64" i="1" l="1"/>
  <c r="F64" i="1"/>
  <c r="F21" i="1"/>
  <c r="G21" i="1"/>
  <c r="G65" i="1" l="1"/>
  <c r="F65" i="1"/>
  <c r="G22" i="1"/>
  <c r="F22" i="1"/>
  <c r="G66" i="1" l="1"/>
  <c r="F66" i="1"/>
  <c r="F23" i="1"/>
  <c r="G23" i="1"/>
  <c r="G24" i="1" l="1"/>
  <c r="F24" i="1"/>
  <c r="G67" i="1"/>
  <c r="F67" i="1"/>
  <c r="G68" i="1" l="1"/>
  <c r="F68" i="1"/>
  <c r="F25" i="1"/>
  <c r="G25" i="1"/>
  <c r="G26" i="1" l="1"/>
  <c r="F26" i="1"/>
  <c r="G69" i="1"/>
  <c r="F69" i="1"/>
  <c r="G70" i="1" l="1"/>
  <c r="F70" i="1"/>
  <c r="F27" i="1"/>
  <c r="G27" i="1"/>
  <c r="G28" i="1" l="1"/>
  <c r="F28" i="1"/>
  <c r="G71" i="1"/>
  <c r="F71" i="1"/>
  <c r="G29" i="1" l="1"/>
  <c r="F29" i="1"/>
  <c r="G72" i="1"/>
  <c r="F72" i="1"/>
  <c r="G73" i="1" l="1"/>
  <c r="F73" i="1"/>
  <c r="G30" i="1"/>
  <c r="F30" i="1"/>
  <c r="G74" i="1" l="1"/>
  <c r="F74" i="1"/>
  <c r="F31" i="1"/>
  <c r="G31" i="1"/>
  <c r="F32" i="1" l="1"/>
  <c r="G32" i="1"/>
  <c r="F75" i="1"/>
  <c r="G75" i="1"/>
  <c r="G76" i="1" l="1"/>
  <c r="F76" i="1"/>
  <c r="F33" i="1"/>
  <c r="G33" i="1"/>
  <c r="G34" i="1" l="1"/>
  <c r="F34" i="1"/>
  <c r="G77" i="1"/>
  <c r="F77" i="1"/>
  <c r="F35" i="1" l="1"/>
  <c r="G35" i="1"/>
  <c r="F36" i="1" l="1"/>
  <c r="G36" i="1"/>
  <c r="F37" i="1" l="1"/>
  <c r="G37" i="1"/>
  <c r="G38" i="1" l="1"/>
  <c r="F38" i="1"/>
  <c r="F39" i="1" l="1"/>
  <c r="G39" i="1"/>
  <c r="G40" i="1" l="1"/>
  <c r="F40" i="1"/>
</calcChain>
</file>

<file path=xl/sharedStrings.xml><?xml version="1.0" encoding="utf-8"?>
<sst xmlns="http://schemas.openxmlformats.org/spreadsheetml/2006/main" count="256" uniqueCount="203">
  <si>
    <t>PLFS HOUSEHOLD LEVEL DATA OF 2020-2021</t>
  </si>
  <si>
    <t>File: HHV1.txt  (HOUSEHOLD LEVEL-FIRST VISIT)         RECORD LENTH:126+1</t>
  </si>
  <si>
    <t>Srl</t>
  </si>
  <si>
    <t>Full Name</t>
  </si>
  <si>
    <t>Block</t>
  </si>
  <si>
    <t>Item /Col.</t>
  </si>
  <si>
    <t>Field Length</t>
  </si>
  <si>
    <t>Byte Position</t>
  </si>
  <si>
    <t>Remarks</t>
  </si>
  <si>
    <t>File Identification</t>
  </si>
  <si>
    <t>FVH4</t>
  </si>
  <si>
    <t>Schdule</t>
  </si>
  <si>
    <t>Quarter</t>
  </si>
  <si>
    <t>Q5 to Q8</t>
  </si>
  <si>
    <t>Visit</t>
  </si>
  <si>
    <t>V1' for first visit</t>
  </si>
  <si>
    <t>Sector</t>
  </si>
  <si>
    <t>State/Ut Code</t>
  </si>
  <si>
    <t>District Code</t>
  </si>
  <si>
    <t>NSS-Region</t>
  </si>
  <si>
    <t>Stratum</t>
  </si>
  <si>
    <t>Sub-Stratum</t>
  </si>
  <si>
    <t>Sub-Sample</t>
  </si>
  <si>
    <t>Fod Sub-Region</t>
  </si>
  <si>
    <t>FSU</t>
  </si>
  <si>
    <t>Sample Sg/Sb No.</t>
  </si>
  <si>
    <t>Second Stage Stratum No.</t>
  </si>
  <si>
    <t>Sample Household Number</t>
  </si>
  <si>
    <t>Month of Survey</t>
  </si>
  <si>
    <t>Response Code</t>
  </si>
  <si>
    <t>Survey Code</t>
  </si>
  <si>
    <t>Reason for Substitution of original household</t>
  </si>
  <si>
    <t>Household Size</t>
  </si>
  <si>
    <t>Household Type</t>
  </si>
  <si>
    <t>Religion</t>
  </si>
  <si>
    <t>Social Group</t>
  </si>
  <si>
    <t>Household's usual consumer Expenditure in A Month for purposes out of Goods and Services(Rs.)</t>
  </si>
  <si>
    <t>Imputed value of usual consumption in a month out of Home Grown stock (Rs.)</t>
  </si>
  <si>
    <t>Imputed value of usual consumption in a Month from wages in kind,free collection, gifts etc. (Rs.)</t>
  </si>
  <si>
    <t>Household's Annual Expenditure on purchase of items like clothing, footwear etc.(Rs.)</t>
  </si>
  <si>
    <t>Household's Annual Expenditure on purchase of durables like Bedstead, TV, fridge etc.(Rs.)</t>
  </si>
  <si>
    <t>Household'S Usual Consumer Expenditure In A Month (Rs.)</t>
  </si>
  <si>
    <t>Informant Serial no.</t>
  </si>
  <si>
    <t>Survey Date</t>
  </si>
  <si>
    <t>2(i)</t>
  </si>
  <si>
    <t>Total Time Taken To Canvass Sch. 10.4</t>
  </si>
  <si>
    <t>Ns count for sector x stratum x substratum x sub-sample</t>
  </si>
  <si>
    <t>Generated</t>
  </si>
  <si>
    <t>NSS</t>
  </si>
  <si>
    <t>Ns count for sector x stratum x substratum</t>
  </si>
  <si>
    <t>NSC</t>
  </si>
  <si>
    <t>Sub-sample wise Multiplier</t>
  </si>
  <si>
    <t>MULT</t>
  </si>
  <si>
    <t>Occurance of State x Sector x Stratum x SubStratum in 4 Quarters</t>
  </si>
  <si>
    <t>No_Qtr</t>
  </si>
  <si>
    <t>File: HHRV.txt (HOUSEHOLD LEVEL-REVISIT)         RECORD LENTH:86+1</t>
  </si>
  <si>
    <t>RVH4</t>
  </si>
  <si>
    <t>V2' for second visit,' V3' for third visit &amp; 'V4' for fourth visit</t>
  </si>
  <si>
    <t>State Name &amp; Code used in PLFS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</si>
  <si>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</si>
  <si>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</si>
  <si>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</si>
  <si>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</si>
  <si>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</si>
  <si>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</si>
  <si>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</si>
  <si>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</si>
  <si>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</si>
  <si>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</si>
  <si>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</si>
  <si>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</si>
  <si>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</si>
  <si>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</si>
  <si>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</si>
  <si>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</si>
  <si>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</si>
  <si>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</si>
  <si>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</si>
  <si>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</si>
  <si>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</si>
  <si>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</si>
  <si>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</si>
  <si>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</si>
  <si>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</si>
  <si>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</si>
  <si>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</si>
  <si>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</si>
  <si>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</si>
  <si>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</si>
  <si>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</si>
  <si>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</si>
  <si>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</si>
  <si>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</si>
  <si>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</si>
  <si>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</si>
  <si>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</si>
  <si>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</si>
  <si>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</si>
  <si>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</si>
  <si>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</si>
  <si>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</si>
  <si>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</si>
  <si>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</si>
  <si>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</si>
  <si>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</si>
  <si>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</si>
  <si>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</si>
  <si>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</si>
  <si>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</si>
  <si>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</si>
  <si>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</si>
  <si>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</si>
  <si>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 &amp; N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</si>
  <si>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</si>
  <si>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</si>
  <si>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</si>
  <si>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</si>
  <si>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</si>
  <si>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</si>
  <si>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</si>
  <si>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</si>
  <si>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</si>
  <si>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</si>
  <si>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</si>
  <si>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</si>
  <si>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</si>
  <si>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</si>
  <si>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</si>
  <si>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</si>
  <si>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</si>
  <si>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</t>
  </si>
  <si>
    <t>36</t>
  </si>
  <si>
    <t>Telangana</t>
  </si>
  <si>
    <t>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</si>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</sst>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  <scheme val="minor"/>
    </font>
    <font>
      <b/>
      <sz val="12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0" borderId="4" xfId="0" applyFont="1" applyBorder="1"/>
    <xf numFmtId="0" fontId="3" fillId="0" borderId="0" xfId="0" applyFont="1"/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right" vertical="top"/>
    </xf>
    <xf numFmtId="0" fontId="3" fillId="0" borderId="5" xfId="0" applyFont="1" applyBorder="1" applyAlignment="1">
      <alignment horizontal="left" vertical="top"/>
    </xf>
    <xf numFmtId="0" fontId="3" fillId="0" borderId="5" xfId="0" quotePrefix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right" vertical="top"/>
    </xf>
    <xf numFmtId="0" fontId="4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4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3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50"/>
  <sheetViews>
    <sheetView tabSelected="1" topLeftCell="A26" workbookViewId="0">
      <selection activeCell="H48" sqref="H48"/>
    </sheetView>
  </sheetViews>
  <sheetFormatPr defaultColWidth="11.21875" defaultRowHeight="15" customHeight="1"/>
  <cols>
    <col min="1" max="1" width="3.44140625" customWidth="1"/>
    <col min="2" max="2" width="41.33203125" customWidth="1"/>
    <col min="3" max="3" width="8.21875" customWidth="1"/>
    <col min="4" max="4" width="7.5546875" customWidth="1"/>
    <col min="5" max="5" width="6.6640625" customWidth="1"/>
    <col min="6" max="7" width="3.44140625" customWidth="1"/>
    <col min="8" max="8" width="21.109375" customWidth="1"/>
    <col min="9" max="9" width="6.88671875" customWidth="1"/>
    <col min="10" max="10" width="35.5546875" customWidth="1"/>
    <col min="11" max="28" width="6.88671875" customWidth="1"/>
  </cols>
  <sheetData>
    <row r="1" spans="1:28" ht="15.75" customHeight="1">
      <c r="A1" s="27" t="s">
        <v>0</v>
      </c>
      <c r="B1" s="24"/>
      <c r="C1" s="24"/>
      <c r="D1" s="24"/>
      <c r="E1" s="24"/>
      <c r="F1" s="24"/>
      <c r="G1" s="24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3" t="s">
        <v>1</v>
      </c>
      <c r="B2" s="24"/>
      <c r="C2" s="24"/>
      <c r="D2" s="24"/>
      <c r="E2" s="24"/>
      <c r="F2" s="24"/>
      <c r="G2" s="24"/>
      <c r="H2" s="2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26" t="s">
        <v>7</v>
      </c>
      <c r="G3" s="25"/>
      <c r="H3" s="3" t="s">
        <v>8</v>
      </c>
      <c r="I3" s="2" t="s">
        <v>133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" customHeight="1">
      <c r="A4" s="6">
        <v>1</v>
      </c>
      <c r="B4" s="7" t="s">
        <v>9</v>
      </c>
      <c r="C4" s="8"/>
      <c r="D4" s="9"/>
      <c r="E4" s="6">
        <v>4</v>
      </c>
      <c r="F4" s="6">
        <v>1</v>
      </c>
      <c r="G4" s="6">
        <f>E4</f>
        <v>4</v>
      </c>
      <c r="H4" s="6" t="s">
        <v>10</v>
      </c>
      <c r="I4" s="2" t="s">
        <v>134</v>
      </c>
      <c r="J4" s="2" t="str">
        <f>CONCATENATE("str",E4," ",I4," ","%",E4,"s"," ","""",B4,"""")</f>
        <v>str4 a1 %4s "File Identification"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6">
        <v>2</v>
      </c>
      <c r="B5" s="7" t="s">
        <v>11</v>
      </c>
      <c r="C5" s="10">
        <v>1</v>
      </c>
      <c r="D5" s="10">
        <v>2</v>
      </c>
      <c r="E5" s="6">
        <v>3</v>
      </c>
      <c r="F5" s="6">
        <f t="shared" ref="F5:F40" si="0">G4+1</f>
        <v>5</v>
      </c>
      <c r="G5" s="6">
        <f t="shared" ref="G5:G40" si="1">G4+E5</f>
        <v>7</v>
      </c>
      <c r="H5" s="11">
        <v>104</v>
      </c>
      <c r="I5" s="2" t="s">
        <v>135</v>
      </c>
      <c r="J5" s="2" t="str">
        <f t="shared" ref="J5:J68" si="2">CONCATENATE("str",E5," ",I5," ","%",E5,"s"," ","""",B5,"""")</f>
        <v>str3 a2 %3s "Schdule"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6">
        <v>3</v>
      </c>
      <c r="B6" s="7" t="s">
        <v>12</v>
      </c>
      <c r="C6" s="10"/>
      <c r="D6" s="10"/>
      <c r="E6" s="6">
        <v>2</v>
      </c>
      <c r="F6" s="6">
        <f t="shared" si="0"/>
        <v>8</v>
      </c>
      <c r="G6" s="6">
        <f t="shared" si="1"/>
        <v>9</v>
      </c>
      <c r="H6" s="30" t="s">
        <v>13</v>
      </c>
      <c r="I6" s="2" t="s">
        <v>136</v>
      </c>
      <c r="J6" s="2" t="str">
        <f t="shared" si="2"/>
        <v>str2 a3 %2s "Quarter"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" customHeight="1">
      <c r="A7" s="6">
        <v>4</v>
      </c>
      <c r="B7" s="7" t="s">
        <v>14</v>
      </c>
      <c r="C7" s="10"/>
      <c r="D7" s="10"/>
      <c r="E7" s="6">
        <v>2</v>
      </c>
      <c r="F7" s="6">
        <f t="shared" si="0"/>
        <v>10</v>
      </c>
      <c r="G7" s="6">
        <f t="shared" si="1"/>
        <v>11</v>
      </c>
      <c r="H7" s="12" t="s">
        <v>15</v>
      </c>
      <c r="I7" s="2" t="s">
        <v>137</v>
      </c>
      <c r="J7" s="2" t="str">
        <f t="shared" si="2"/>
        <v>str2 a4 %2s "Visit"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6">
        <v>5</v>
      </c>
      <c r="B8" s="7" t="s">
        <v>16</v>
      </c>
      <c r="C8" s="10">
        <v>1</v>
      </c>
      <c r="D8" s="10">
        <v>3</v>
      </c>
      <c r="E8" s="6">
        <v>1</v>
      </c>
      <c r="F8" s="6">
        <f t="shared" si="0"/>
        <v>12</v>
      </c>
      <c r="G8" s="6">
        <f t="shared" si="1"/>
        <v>12</v>
      </c>
      <c r="H8" s="6"/>
      <c r="I8" s="2" t="s">
        <v>138</v>
      </c>
      <c r="J8" s="2" t="str">
        <f t="shared" si="2"/>
        <v>str1 a5 %1s "Sector"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6">
        <v>6</v>
      </c>
      <c r="B9" s="7" t="s">
        <v>17</v>
      </c>
      <c r="C9" s="10">
        <v>0</v>
      </c>
      <c r="D9" s="10">
        <v>1</v>
      </c>
      <c r="E9" s="6">
        <v>2</v>
      </c>
      <c r="F9" s="6">
        <f t="shared" si="0"/>
        <v>13</v>
      </c>
      <c r="G9" s="6">
        <f t="shared" si="1"/>
        <v>14</v>
      </c>
      <c r="H9" s="6"/>
      <c r="I9" s="2" t="s">
        <v>139</v>
      </c>
      <c r="J9" s="2" t="str">
        <f t="shared" si="2"/>
        <v>str2 a6 %2s "State/Ut Code"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>
      <c r="A10" s="6">
        <v>7</v>
      </c>
      <c r="B10" s="13" t="s">
        <v>18</v>
      </c>
      <c r="C10" s="14">
        <v>1</v>
      </c>
      <c r="D10" s="14">
        <v>4</v>
      </c>
      <c r="E10" s="15">
        <v>2</v>
      </c>
      <c r="F10" s="6">
        <f t="shared" si="0"/>
        <v>15</v>
      </c>
      <c r="G10" s="6">
        <f t="shared" si="1"/>
        <v>16</v>
      </c>
      <c r="H10" s="6"/>
      <c r="I10" s="2" t="s">
        <v>140</v>
      </c>
      <c r="J10" s="2" t="str">
        <f t="shared" si="2"/>
        <v>str2 a7 %2s "District Code"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6">
        <v>8</v>
      </c>
      <c r="B11" s="31" t="s">
        <v>19</v>
      </c>
      <c r="C11" s="14">
        <v>1</v>
      </c>
      <c r="D11" s="14">
        <v>4</v>
      </c>
      <c r="E11" s="15">
        <v>3</v>
      </c>
      <c r="F11" s="6">
        <f t="shared" si="0"/>
        <v>17</v>
      </c>
      <c r="G11" s="6">
        <f t="shared" si="1"/>
        <v>19</v>
      </c>
      <c r="H11" s="6"/>
      <c r="I11" s="2" t="s">
        <v>141</v>
      </c>
      <c r="J11" s="2" t="str">
        <f t="shared" si="2"/>
        <v>str3 a8 %3s "NSS-Region"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>
      <c r="A12" s="6">
        <v>9</v>
      </c>
      <c r="B12" s="7" t="s">
        <v>20</v>
      </c>
      <c r="C12" s="10">
        <v>1</v>
      </c>
      <c r="D12" s="10">
        <v>5</v>
      </c>
      <c r="E12" s="6">
        <v>2</v>
      </c>
      <c r="F12" s="6">
        <f t="shared" si="0"/>
        <v>20</v>
      </c>
      <c r="G12" s="6">
        <f t="shared" si="1"/>
        <v>21</v>
      </c>
      <c r="H12" s="6"/>
      <c r="I12" s="2" t="s">
        <v>142</v>
      </c>
      <c r="J12" s="2" t="str">
        <f t="shared" si="2"/>
        <v>str2 a9 %2s "Stratum"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6">
        <v>10</v>
      </c>
      <c r="B13" s="7" t="s">
        <v>21</v>
      </c>
      <c r="C13" s="10">
        <v>1</v>
      </c>
      <c r="D13" s="10">
        <v>6</v>
      </c>
      <c r="E13" s="6">
        <v>2</v>
      </c>
      <c r="F13" s="6">
        <f t="shared" si="0"/>
        <v>22</v>
      </c>
      <c r="G13" s="6">
        <f t="shared" si="1"/>
        <v>23</v>
      </c>
      <c r="H13" s="6"/>
      <c r="I13" s="2" t="s">
        <v>143</v>
      </c>
      <c r="J13" s="2" t="str">
        <f t="shared" si="2"/>
        <v>str2 a10 %2s "Sub-Stratum"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>
      <c r="A14" s="6">
        <v>11</v>
      </c>
      <c r="B14" s="7" t="s">
        <v>22</v>
      </c>
      <c r="C14" s="10">
        <v>1</v>
      </c>
      <c r="D14" s="10">
        <v>11</v>
      </c>
      <c r="E14" s="6">
        <v>1</v>
      </c>
      <c r="F14" s="6">
        <f t="shared" si="0"/>
        <v>24</v>
      </c>
      <c r="G14" s="6">
        <f t="shared" si="1"/>
        <v>24</v>
      </c>
      <c r="H14" s="6"/>
      <c r="I14" s="2" t="s">
        <v>144</v>
      </c>
      <c r="J14" s="2" t="str">
        <f t="shared" si="2"/>
        <v>str1 a11 %1s "Sub-Sample"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>
      <c r="A15" s="6">
        <v>12</v>
      </c>
      <c r="B15" s="7" t="s">
        <v>23</v>
      </c>
      <c r="C15" s="8">
        <v>1</v>
      </c>
      <c r="D15" s="8">
        <v>12</v>
      </c>
      <c r="E15" s="6">
        <v>4</v>
      </c>
      <c r="F15" s="6">
        <f t="shared" si="0"/>
        <v>25</v>
      </c>
      <c r="G15" s="6">
        <f t="shared" si="1"/>
        <v>28</v>
      </c>
      <c r="H15" s="6"/>
      <c r="I15" s="2" t="s">
        <v>145</v>
      </c>
      <c r="J15" s="2" t="str">
        <f t="shared" si="2"/>
        <v>str4 a12 %4s "Fod Sub-Region"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6">
        <v>13</v>
      </c>
      <c r="B16" s="32" t="s">
        <v>24</v>
      </c>
      <c r="C16" s="10">
        <v>1</v>
      </c>
      <c r="D16" s="10">
        <v>1</v>
      </c>
      <c r="E16" s="6">
        <v>5</v>
      </c>
      <c r="F16" s="6">
        <f t="shared" si="0"/>
        <v>29</v>
      </c>
      <c r="G16" s="6">
        <f t="shared" si="1"/>
        <v>33</v>
      </c>
      <c r="H16" s="6"/>
      <c r="I16" s="2" t="s">
        <v>146</v>
      </c>
      <c r="J16" s="2" t="str">
        <f t="shared" si="2"/>
        <v>str5 a13 %5s "FSU"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6">
        <v>14</v>
      </c>
      <c r="B17" s="32" t="s">
        <v>25</v>
      </c>
      <c r="C17" s="10">
        <v>1</v>
      </c>
      <c r="D17" s="10">
        <v>13</v>
      </c>
      <c r="E17" s="6">
        <v>1</v>
      </c>
      <c r="F17" s="6">
        <f t="shared" si="0"/>
        <v>34</v>
      </c>
      <c r="G17" s="6">
        <f t="shared" si="1"/>
        <v>34</v>
      </c>
      <c r="H17" s="6"/>
      <c r="I17" s="2" t="s">
        <v>147</v>
      </c>
      <c r="J17" s="2" t="str">
        <f t="shared" si="2"/>
        <v>str1 a14 %1s "Sample Sg/Sb No."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6">
        <v>15</v>
      </c>
      <c r="B18" s="32" t="s">
        <v>26</v>
      </c>
      <c r="C18" s="10">
        <v>1</v>
      </c>
      <c r="D18" s="10">
        <v>14</v>
      </c>
      <c r="E18" s="6">
        <v>1</v>
      </c>
      <c r="F18" s="6">
        <f t="shared" si="0"/>
        <v>35</v>
      </c>
      <c r="G18" s="6">
        <f t="shared" si="1"/>
        <v>35</v>
      </c>
      <c r="H18" s="6"/>
      <c r="I18" s="2" t="s">
        <v>148</v>
      </c>
      <c r="J18" s="2" t="str">
        <f t="shared" si="2"/>
        <v>str1 a15 %1s "Second Stage Stratum No."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6">
        <v>16</v>
      </c>
      <c r="B19" s="32" t="s">
        <v>27</v>
      </c>
      <c r="C19" s="10">
        <v>1</v>
      </c>
      <c r="D19" s="10">
        <v>15</v>
      </c>
      <c r="E19" s="6">
        <v>2</v>
      </c>
      <c r="F19" s="6">
        <f t="shared" si="0"/>
        <v>36</v>
      </c>
      <c r="G19" s="6">
        <f t="shared" si="1"/>
        <v>37</v>
      </c>
      <c r="H19" s="6"/>
      <c r="I19" s="2" t="s">
        <v>149</v>
      </c>
      <c r="J19" s="2" t="str">
        <f t="shared" si="2"/>
        <v>str2 a16 %2s "Sample Household Number"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6">
        <v>17</v>
      </c>
      <c r="B20" s="32" t="s">
        <v>28</v>
      </c>
      <c r="C20" s="10">
        <v>1</v>
      </c>
      <c r="D20" s="10">
        <v>9</v>
      </c>
      <c r="E20" s="6">
        <v>2</v>
      </c>
      <c r="F20" s="6">
        <f t="shared" si="0"/>
        <v>38</v>
      </c>
      <c r="G20" s="6">
        <f t="shared" si="1"/>
        <v>39</v>
      </c>
      <c r="H20" s="6"/>
      <c r="I20" s="2" t="s">
        <v>150</v>
      </c>
      <c r="J20" s="2" t="str">
        <f t="shared" si="2"/>
        <v>str2 a17 %2s "Month of Survey"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6">
        <v>18</v>
      </c>
      <c r="B21" s="32" t="s">
        <v>29</v>
      </c>
      <c r="C21" s="10">
        <v>1</v>
      </c>
      <c r="D21" s="10">
        <v>17</v>
      </c>
      <c r="E21" s="6">
        <v>1</v>
      </c>
      <c r="F21" s="6">
        <f t="shared" si="0"/>
        <v>40</v>
      </c>
      <c r="G21" s="6">
        <f t="shared" si="1"/>
        <v>40</v>
      </c>
      <c r="H21" s="6"/>
      <c r="I21" s="2" t="s">
        <v>151</v>
      </c>
      <c r="J21" s="2" t="str">
        <f t="shared" si="2"/>
        <v>str1 a18 %1s "Response Code"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6">
        <v>19</v>
      </c>
      <c r="B22" s="32" t="s">
        <v>30</v>
      </c>
      <c r="C22" s="10">
        <v>1</v>
      </c>
      <c r="D22" s="10">
        <v>18</v>
      </c>
      <c r="E22" s="6">
        <v>1</v>
      </c>
      <c r="F22" s="6">
        <f t="shared" si="0"/>
        <v>41</v>
      </c>
      <c r="G22" s="6">
        <f t="shared" si="1"/>
        <v>41</v>
      </c>
      <c r="H22" s="6"/>
      <c r="I22" s="2" t="s">
        <v>152</v>
      </c>
      <c r="J22" s="2" t="str">
        <f t="shared" si="2"/>
        <v>str1 a19 %1s "Survey Code"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6">
        <v>20</v>
      </c>
      <c r="B23" s="32" t="s">
        <v>31</v>
      </c>
      <c r="C23" s="10">
        <v>1</v>
      </c>
      <c r="D23" s="10">
        <v>19</v>
      </c>
      <c r="E23" s="6">
        <v>1</v>
      </c>
      <c r="F23" s="6">
        <f t="shared" si="0"/>
        <v>42</v>
      </c>
      <c r="G23" s="6">
        <f t="shared" si="1"/>
        <v>42</v>
      </c>
      <c r="H23" s="6"/>
      <c r="I23" s="2" t="s">
        <v>153</v>
      </c>
      <c r="J23" s="2" t="str">
        <f t="shared" si="2"/>
        <v>str1 a20 %1s "Reason for Substitution of original household"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6">
        <v>21</v>
      </c>
      <c r="B24" s="32" t="s">
        <v>32</v>
      </c>
      <c r="C24" s="10">
        <v>3</v>
      </c>
      <c r="D24" s="10">
        <v>1</v>
      </c>
      <c r="E24" s="6">
        <v>2</v>
      </c>
      <c r="F24" s="6">
        <f t="shared" si="0"/>
        <v>43</v>
      </c>
      <c r="G24" s="6">
        <f t="shared" si="1"/>
        <v>44</v>
      </c>
      <c r="H24" s="6"/>
      <c r="I24" s="2" t="s">
        <v>154</v>
      </c>
      <c r="J24" s="2" t="str">
        <f t="shared" si="2"/>
        <v>str2 a21 %2s "Household Size"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6">
        <v>22</v>
      </c>
      <c r="B25" s="32" t="s">
        <v>33</v>
      </c>
      <c r="C25" s="10">
        <v>3</v>
      </c>
      <c r="D25" s="10">
        <v>2</v>
      </c>
      <c r="E25" s="6">
        <v>1</v>
      </c>
      <c r="F25" s="6">
        <f t="shared" si="0"/>
        <v>45</v>
      </c>
      <c r="G25" s="6">
        <f t="shared" si="1"/>
        <v>45</v>
      </c>
      <c r="H25" s="6"/>
      <c r="I25" s="2" t="s">
        <v>155</v>
      </c>
      <c r="J25" s="2" t="str">
        <f t="shared" si="2"/>
        <v>str1 a22 %1s "Household Type"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6">
        <v>23</v>
      </c>
      <c r="B26" s="32" t="s">
        <v>34</v>
      </c>
      <c r="C26" s="10">
        <v>3</v>
      </c>
      <c r="D26" s="10">
        <v>3</v>
      </c>
      <c r="E26" s="6">
        <v>1</v>
      </c>
      <c r="F26" s="6">
        <f t="shared" si="0"/>
        <v>46</v>
      </c>
      <c r="G26" s="6">
        <f t="shared" si="1"/>
        <v>46</v>
      </c>
      <c r="H26" s="6"/>
      <c r="I26" s="2" t="s">
        <v>156</v>
      </c>
      <c r="J26" s="2" t="str">
        <f t="shared" si="2"/>
        <v>str1 a23 %1s "Religion"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6">
        <v>24</v>
      </c>
      <c r="B27" s="32" t="s">
        <v>35</v>
      </c>
      <c r="C27" s="10">
        <v>3</v>
      </c>
      <c r="D27" s="10">
        <v>4</v>
      </c>
      <c r="E27" s="6">
        <v>1</v>
      </c>
      <c r="F27" s="6">
        <f t="shared" si="0"/>
        <v>47</v>
      </c>
      <c r="G27" s="6">
        <f t="shared" si="1"/>
        <v>47</v>
      </c>
      <c r="H27" s="6"/>
      <c r="I27" s="2" t="s">
        <v>157</v>
      </c>
      <c r="J27" s="2" t="str">
        <f t="shared" si="2"/>
        <v>str1 a24 %1s "Social Group"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6" customHeight="1">
      <c r="A28" s="8">
        <v>25</v>
      </c>
      <c r="B28" s="9" t="s">
        <v>36</v>
      </c>
      <c r="C28" s="10">
        <v>3</v>
      </c>
      <c r="D28" s="10">
        <v>5.0999999999999996</v>
      </c>
      <c r="E28" s="8">
        <v>8</v>
      </c>
      <c r="F28" s="8">
        <f t="shared" si="0"/>
        <v>48</v>
      </c>
      <c r="G28" s="8">
        <f t="shared" si="1"/>
        <v>55</v>
      </c>
      <c r="H28" s="8"/>
      <c r="I28" s="2" t="s">
        <v>158</v>
      </c>
      <c r="J28" s="2" t="str">
        <f t="shared" si="2"/>
        <v>str8 a25 %8s "Household's usual consumer Expenditure in A Month for purposes out of Goods and Services(Rs.)"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8">
        <v>26</v>
      </c>
      <c r="B29" s="9" t="s">
        <v>37</v>
      </c>
      <c r="C29" s="10">
        <v>3</v>
      </c>
      <c r="D29" s="10">
        <v>5.2</v>
      </c>
      <c r="E29" s="8">
        <v>8</v>
      </c>
      <c r="F29" s="8">
        <f t="shared" si="0"/>
        <v>56</v>
      </c>
      <c r="G29" s="8">
        <f t="shared" si="1"/>
        <v>63</v>
      </c>
      <c r="H29" s="8"/>
      <c r="I29" s="2" t="s">
        <v>159</v>
      </c>
      <c r="J29" s="2" t="str">
        <f t="shared" si="2"/>
        <v>str8 a26 %8s "Imputed value of usual consumption in a month out of Home Grown stock (Rs.)"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33.75" customHeight="1">
      <c r="A30" s="8">
        <v>27</v>
      </c>
      <c r="B30" s="9" t="s">
        <v>38</v>
      </c>
      <c r="C30" s="10">
        <v>3</v>
      </c>
      <c r="D30" s="10">
        <v>5.3</v>
      </c>
      <c r="E30" s="8">
        <v>8</v>
      </c>
      <c r="F30" s="8">
        <f t="shared" si="0"/>
        <v>64</v>
      </c>
      <c r="G30" s="8">
        <f t="shared" si="1"/>
        <v>71</v>
      </c>
      <c r="H30" s="8"/>
      <c r="I30" s="2" t="s">
        <v>160</v>
      </c>
      <c r="J30" s="2" t="str">
        <f t="shared" si="2"/>
        <v>str8 a27 %8s "Imputed value of usual consumption in a Month from wages in kind,free collection, gifts etc. (Rs.)"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36" customHeight="1">
      <c r="A31" s="8">
        <v>28</v>
      </c>
      <c r="B31" s="9" t="s">
        <v>39</v>
      </c>
      <c r="C31" s="10">
        <v>3</v>
      </c>
      <c r="D31" s="10">
        <v>5.4</v>
      </c>
      <c r="E31" s="8">
        <v>8</v>
      </c>
      <c r="F31" s="8">
        <f t="shared" si="0"/>
        <v>72</v>
      </c>
      <c r="G31" s="8">
        <f t="shared" si="1"/>
        <v>79</v>
      </c>
      <c r="H31" s="8"/>
      <c r="I31" s="2" t="s">
        <v>161</v>
      </c>
      <c r="J31" s="2" t="str">
        <f t="shared" si="2"/>
        <v>str8 a28 %8s "Household's Annual Expenditure on purchase of items like clothing, footwear etc.(Rs.)"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33.75" customHeight="1">
      <c r="A32" s="8">
        <v>29</v>
      </c>
      <c r="B32" s="9" t="s">
        <v>40</v>
      </c>
      <c r="C32" s="10">
        <v>3</v>
      </c>
      <c r="D32" s="10">
        <v>5.5</v>
      </c>
      <c r="E32" s="8">
        <v>8</v>
      </c>
      <c r="F32" s="8">
        <f t="shared" si="0"/>
        <v>80</v>
      </c>
      <c r="G32" s="8">
        <f t="shared" si="1"/>
        <v>87</v>
      </c>
      <c r="H32" s="8"/>
      <c r="I32" s="2" t="s">
        <v>162</v>
      </c>
      <c r="J32" s="2" t="str">
        <f t="shared" si="2"/>
        <v>str8 a29 %8s "Household's Annual Expenditure on purchase of durables like Bedstead, TV, fridge etc.(Rs.)"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20.25" customHeight="1">
      <c r="A33" s="8">
        <v>30</v>
      </c>
      <c r="B33" s="32" t="s">
        <v>41</v>
      </c>
      <c r="C33" s="10">
        <v>3</v>
      </c>
      <c r="D33" s="10">
        <v>5.6</v>
      </c>
      <c r="E33" s="8">
        <v>8</v>
      </c>
      <c r="F33" s="8">
        <f t="shared" si="0"/>
        <v>88</v>
      </c>
      <c r="G33" s="8">
        <f t="shared" si="1"/>
        <v>95</v>
      </c>
      <c r="H33" s="8"/>
      <c r="I33" s="2" t="s">
        <v>163</v>
      </c>
      <c r="J33" s="2" t="str">
        <f t="shared" si="2"/>
        <v>str8 a30 %8s "Household'S Usual Consumer Expenditure In A Month (Rs.)"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6">
        <v>31</v>
      </c>
      <c r="B34" s="7" t="s">
        <v>42</v>
      </c>
      <c r="C34" s="10">
        <v>1</v>
      </c>
      <c r="D34" s="10">
        <v>16</v>
      </c>
      <c r="E34" s="6">
        <v>2</v>
      </c>
      <c r="F34" s="6">
        <f t="shared" si="0"/>
        <v>96</v>
      </c>
      <c r="G34" s="6">
        <f t="shared" si="1"/>
        <v>97</v>
      </c>
      <c r="H34" s="6"/>
      <c r="I34" s="2" t="s">
        <v>164</v>
      </c>
      <c r="J34" s="2" t="str">
        <f t="shared" si="2"/>
        <v>str2 a31 %2s "Informant Serial no."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" customHeight="1">
      <c r="A35" s="6">
        <v>32</v>
      </c>
      <c r="B35" s="7" t="s">
        <v>43</v>
      </c>
      <c r="C35" s="10">
        <v>2</v>
      </c>
      <c r="D35" s="10" t="s">
        <v>44</v>
      </c>
      <c r="E35" s="6">
        <v>8</v>
      </c>
      <c r="F35" s="6">
        <f t="shared" si="0"/>
        <v>98</v>
      </c>
      <c r="G35" s="6">
        <f t="shared" si="1"/>
        <v>105</v>
      </c>
      <c r="H35" s="6"/>
      <c r="I35" s="2" t="s">
        <v>165</v>
      </c>
      <c r="J35" s="2" t="str">
        <f t="shared" si="2"/>
        <v>str8 a32 %8s "Survey Date"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6">
        <v>33</v>
      </c>
      <c r="B36" s="7" t="s">
        <v>45</v>
      </c>
      <c r="C36" s="10">
        <v>2</v>
      </c>
      <c r="D36" s="10">
        <v>4</v>
      </c>
      <c r="E36" s="6">
        <v>4</v>
      </c>
      <c r="F36" s="6">
        <f t="shared" si="0"/>
        <v>106</v>
      </c>
      <c r="G36" s="6">
        <f t="shared" si="1"/>
        <v>109</v>
      </c>
      <c r="H36" s="6"/>
      <c r="I36" s="2" t="s">
        <v>166</v>
      </c>
      <c r="J36" s="2" t="str">
        <f t="shared" si="2"/>
        <v>str4 a33 %4s "Total Time Taken To Canvass Sch. 10.4"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1.75" customHeight="1">
      <c r="A37" s="6">
        <v>34</v>
      </c>
      <c r="B37" s="7" t="s">
        <v>46</v>
      </c>
      <c r="C37" s="10" t="s">
        <v>47</v>
      </c>
      <c r="D37" s="10"/>
      <c r="E37" s="6">
        <v>3</v>
      </c>
      <c r="F37" s="6">
        <f t="shared" si="0"/>
        <v>110</v>
      </c>
      <c r="G37" s="6">
        <f t="shared" si="1"/>
        <v>112</v>
      </c>
      <c r="H37" s="6" t="s">
        <v>48</v>
      </c>
      <c r="I37" s="2" t="s">
        <v>167</v>
      </c>
      <c r="J37" s="2" t="str">
        <f t="shared" si="2"/>
        <v>str3 a34 %3s "Ns count for sector x stratum x substratum x sub-sample"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6">
        <v>35</v>
      </c>
      <c r="B38" s="7" t="s">
        <v>49</v>
      </c>
      <c r="C38" s="10" t="s">
        <v>47</v>
      </c>
      <c r="D38" s="10"/>
      <c r="E38" s="6">
        <v>3</v>
      </c>
      <c r="F38" s="6">
        <f t="shared" si="0"/>
        <v>113</v>
      </c>
      <c r="G38" s="6">
        <f t="shared" si="1"/>
        <v>115</v>
      </c>
      <c r="H38" s="6" t="s">
        <v>50</v>
      </c>
      <c r="I38" s="2" t="s">
        <v>168</v>
      </c>
      <c r="J38" s="2" t="str">
        <f t="shared" si="2"/>
        <v>str3 a35 %3s "Ns count for sector x stratum x substratum"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6">
        <v>36</v>
      </c>
      <c r="B39" s="7" t="s">
        <v>51</v>
      </c>
      <c r="C39" s="10" t="s">
        <v>47</v>
      </c>
      <c r="D39" s="10"/>
      <c r="E39" s="6">
        <v>10</v>
      </c>
      <c r="F39" s="6">
        <f t="shared" si="0"/>
        <v>116</v>
      </c>
      <c r="G39" s="6">
        <f t="shared" si="1"/>
        <v>125</v>
      </c>
      <c r="H39" s="6" t="s">
        <v>52</v>
      </c>
      <c r="I39" s="2" t="s">
        <v>169</v>
      </c>
      <c r="J39" s="2" t="str">
        <f t="shared" si="2"/>
        <v>str10 a36 %10s "Sub-sample wise Multiplier"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6">
        <v>37</v>
      </c>
      <c r="B40" s="7" t="s">
        <v>53</v>
      </c>
      <c r="C40" s="10" t="s">
        <v>47</v>
      </c>
      <c r="D40" s="8"/>
      <c r="E40" s="6">
        <v>1</v>
      </c>
      <c r="F40" s="6">
        <f t="shared" si="0"/>
        <v>126</v>
      </c>
      <c r="G40" s="6">
        <f t="shared" si="1"/>
        <v>126</v>
      </c>
      <c r="H40" s="6" t="s">
        <v>54</v>
      </c>
      <c r="I40" s="2" t="s">
        <v>170</v>
      </c>
      <c r="J40" s="2" t="str">
        <f t="shared" si="2"/>
        <v>str1 a37 %1s "Occurance of State x Sector x Stratum x SubStratum in 4 Quarters"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7" t="s">
        <v>0</v>
      </c>
      <c r="B43" s="24"/>
      <c r="C43" s="24"/>
      <c r="D43" s="24"/>
      <c r="E43" s="24"/>
      <c r="F43" s="24"/>
      <c r="G43" s="24"/>
      <c r="H43" s="2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3" t="s">
        <v>55</v>
      </c>
      <c r="B44" s="24"/>
      <c r="C44" s="24"/>
      <c r="D44" s="24"/>
      <c r="E44" s="24"/>
      <c r="F44" s="24"/>
      <c r="G44" s="24"/>
      <c r="H44" s="2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3" t="s">
        <v>2</v>
      </c>
      <c r="B45" s="4" t="s">
        <v>3</v>
      </c>
      <c r="C45" s="5" t="s">
        <v>4</v>
      </c>
      <c r="D45" s="5" t="s">
        <v>5</v>
      </c>
      <c r="E45" s="5" t="s">
        <v>6</v>
      </c>
      <c r="F45" s="26" t="s">
        <v>7</v>
      </c>
      <c r="G45" s="25"/>
      <c r="H45" s="3" t="s">
        <v>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6">
        <v>1</v>
      </c>
      <c r="B46" s="7" t="s">
        <v>9</v>
      </c>
      <c r="C46" s="8"/>
      <c r="D46" s="9"/>
      <c r="E46" s="6">
        <v>4</v>
      </c>
      <c r="F46" s="6">
        <v>1</v>
      </c>
      <c r="G46" s="6">
        <f>E46</f>
        <v>4</v>
      </c>
      <c r="H46" s="6" t="s">
        <v>56</v>
      </c>
      <c r="I46" s="2" t="s">
        <v>171</v>
      </c>
      <c r="J46" s="2" t="str">
        <f t="shared" si="2"/>
        <v>str4 b1 %4s "File Identification"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6">
        <v>2</v>
      </c>
      <c r="B47" s="7" t="s">
        <v>11</v>
      </c>
      <c r="C47" s="10">
        <v>1</v>
      </c>
      <c r="D47" s="10">
        <v>2</v>
      </c>
      <c r="E47" s="6">
        <v>3</v>
      </c>
      <c r="F47" s="6">
        <f t="shared" ref="F47:F77" si="3">G46+1</f>
        <v>5</v>
      </c>
      <c r="G47" s="6">
        <f t="shared" ref="G47:G77" si="4">G46+E47</f>
        <v>7</v>
      </c>
      <c r="H47" s="11">
        <v>104</v>
      </c>
      <c r="I47" s="2" t="s">
        <v>172</v>
      </c>
      <c r="J47" s="2" t="str">
        <f t="shared" si="2"/>
        <v>str3 b2 %3s "Schdule"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6">
        <v>3</v>
      </c>
      <c r="B48" s="7" t="s">
        <v>12</v>
      </c>
      <c r="C48" s="10"/>
      <c r="D48" s="10"/>
      <c r="E48" s="6">
        <v>2</v>
      </c>
      <c r="F48" s="6">
        <f t="shared" si="3"/>
        <v>8</v>
      </c>
      <c r="G48" s="6">
        <f t="shared" si="4"/>
        <v>9</v>
      </c>
      <c r="H48" s="30" t="s">
        <v>13</v>
      </c>
      <c r="I48" s="2" t="s">
        <v>173</v>
      </c>
      <c r="J48" s="2" t="str">
        <f t="shared" si="2"/>
        <v>str2 b3 %2s "Quarter"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6">
        <v>4</v>
      </c>
      <c r="B49" s="7" t="s">
        <v>14</v>
      </c>
      <c r="C49" s="10"/>
      <c r="D49" s="10"/>
      <c r="E49" s="6">
        <v>2</v>
      </c>
      <c r="F49" s="6">
        <f t="shared" si="3"/>
        <v>10</v>
      </c>
      <c r="G49" s="6">
        <f t="shared" si="4"/>
        <v>11</v>
      </c>
      <c r="H49" s="12" t="s">
        <v>57</v>
      </c>
      <c r="I49" s="2" t="s">
        <v>174</v>
      </c>
      <c r="J49" s="2" t="str">
        <f t="shared" si="2"/>
        <v>str2 b4 %2s "Visit"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6">
        <v>5</v>
      </c>
      <c r="B50" s="7" t="s">
        <v>16</v>
      </c>
      <c r="C50" s="10">
        <v>1</v>
      </c>
      <c r="D50" s="10">
        <v>3</v>
      </c>
      <c r="E50" s="6">
        <v>1</v>
      </c>
      <c r="F50" s="6">
        <f t="shared" si="3"/>
        <v>12</v>
      </c>
      <c r="G50" s="6">
        <f t="shared" si="4"/>
        <v>12</v>
      </c>
      <c r="H50" s="6"/>
      <c r="I50" s="2" t="s">
        <v>175</v>
      </c>
      <c r="J50" s="2" t="str">
        <f t="shared" si="2"/>
        <v>str1 b5 %1s "Sector"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6">
        <v>6</v>
      </c>
      <c r="B51" s="7" t="s">
        <v>17</v>
      </c>
      <c r="C51" s="10">
        <v>0</v>
      </c>
      <c r="D51" s="10">
        <v>1</v>
      </c>
      <c r="E51" s="6">
        <v>2</v>
      </c>
      <c r="F51" s="6">
        <f t="shared" si="3"/>
        <v>13</v>
      </c>
      <c r="G51" s="6">
        <f t="shared" si="4"/>
        <v>14</v>
      </c>
      <c r="H51" s="6"/>
      <c r="I51" s="2" t="s">
        <v>176</v>
      </c>
      <c r="J51" s="2" t="str">
        <f t="shared" si="2"/>
        <v>str2 b6 %2s "State/Ut Code"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6">
        <v>7</v>
      </c>
      <c r="B52" s="13" t="s">
        <v>18</v>
      </c>
      <c r="C52" s="14">
        <v>1</v>
      </c>
      <c r="D52" s="14">
        <v>4</v>
      </c>
      <c r="E52" s="15">
        <v>2</v>
      </c>
      <c r="F52" s="6">
        <f t="shared" si="3"/>
        <v>15</v>
      </c>
      <c r="G52" s="6">
        <f t="shared" si="4"/>
        <v>16</v>
      </c>
      <c r="H52" s="6"/>
      <c r="I52" s="2" t="s">
        <v>177</v>
      </c>
      <c r="J52" s="2" t="str">
        <f t="shared" si="2"/>
        <v>str2 b7 %2s "District Code"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6">
        <v>8</v>
      </c>
      <c r="B53" s="13" t="s">
        <v>19</v>
      </c>
      <c r="C53" s="14">
        <v>1</v>
      </c>
      <c r="D53" s="14">
        <v>4</v>
      </c>
      <c r="E53" s="15">
        <v>3</v>
      </c>
      <c r="F53" s="6">
        <f t="shared" si="3"/>
        <v>17</v>
      </c>
      <c r="G53" s="6">
        <f t="shared" si="4"/>
        <v>19</v>
      </c>
      <c r="H53" s="6"/>
      <c r="I53" s="2" t="s">
        <v>178</v>
      </c>
      <c r="J53" s="2" t="str">
        <f t="shared" si="2"/>
        <v>str3 b8 %3s "NSS-Region"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6">
        <v>9</v>
      </c>
      <c r="B54" s="7" t="s">
        <v>20</v>
      </c>
      <c r="C54" s="10">
        <v>1</v>
      </c>
      <c r="D54" s="10">
        <v>5</v>
      </c>
      <c r="E54" s="6">
        <v>2</v>
      </c>
      <c r="F54" s="6">
        <f t="shared" si="3"/>
        <v>20</v>
      </c>
      <c r="G54" s="6">
        <f t="shared" si="4"/>
        <v>21</v>
      </c>
      <c r="H54" s="6"/>
      <c r="I54" s="2" t="s">
        <v>179</v>
      </c>
      <c r="J54" s="2" t="str">
        <f>CONCATENATE("str",E54," ",I54," ","%",E54,"s"," ","""",B54,"""")</f>
        <v>str2 b9 %2s "Stratum"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6">
        <v>10</v>
      </c>
      <c r="B55" s="7" t="s">
        <v>21</v>
      </c>
      <c r="C55" s="10">
        <v>1</v>
      </c>
      <c r="D55" s="10">
        <v>6</v>
      </c>
      <c r="E55" s="6">
        <v>2</v>
      </c>
      <c r="F55" s="6">
        <f t="shared" si="3"/>
        <v>22</v>
      </c>
      <c r="G55" s="6">
        <f t="shared" si="4"/>
        <v>23</v>
      </c>
      <c r="H55" s="6"/>
      <c r="I55" s="2" t="s">
        <v>180</v>
      </c>
      <c r="J55" s="2" t="str">
        <f t="shared" si="2"/>
        <v>str2 b10 %2s "Sub-Stratum"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6">
        <v>11</v>
      </c>
      <c r="B56" s="7" t="s">
        <v>22</v>
      </c>
      <c r="C56" s="10">
        <v>1</v>
      </c>
      <c r="D56" s="10">
        <v>11</v>
      </c>
      <c r="E56" s="6">
        <v>1</v>
      </c>
      <c r="F56" s="6">
        <f t="shared" si="3"/>
        <v>24</v>
      </c>
      <c r="G56" s="6">
        <f t="shared" si="4"/>
        <v>24</v>
      </c>
      <c r="H56" s="6"/>
      <c r="I56" s="2" t="s">
        <v>181</v>
      </c>
      <c r="J56" s="2" t="str">
        <f t="shared" si="2"/>
        <v>str1 b11 %1s "Sub-Sample"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6">
        <v>12</v>
      </c>
      <c r="B57" s="7" t="s">
        <v>23</v>
      </c>
      <c r="C57" s="8">
        <v>1</v>
      </c>
      <c r="D57" s="8">
        <v>12</v>
      </c>
      <c r="E57" s="6">
        <v>4</v>
      </c>
      <c r="F57" s="6">
        <f t="shared" si="3"/>
        <v>25</v>
      </c>
      <c r="G57" s="6">
        <f t="shared" si="4"/>
        <v>28</v>
      </c>
      <c r="H57" s="6"/>
      <c r="I57" s="2" t="s">
        <v>182</v>
      </c>
      <c r="J57" s="2" t="str">
        <f t="shared" si="2"/>
        <v>str4 b12 %4s "Fod Sub-Region"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6">
        <v>13</v>
      </c>
      <c r="B58" s="7" t="s">
        <v>24</v>
      </c>
      <c r="C58" s="10">
        <v>1</v>
      </c>
      <c r="D58" s="10">
        <v>1</v>
      </c>
      <c r="E58" s="6">
        <v>5</v>
      </c>
      <c r="F58" s="6">
        <f t="shared" si="3"/>
        <v>29</v>
      </c>
      <c r="G58" s="6">
        <f t="shared" si="4"/>
        <v>33</v>
      </c>
      <c r="H58" s="6"/>
      <c r="I58" s="2" t="s">
        <v>183</v>
      </c>
      <c r="J58" s="2" t="str">
        <f t="shared" si="2"/>
        <v>str5 b13 %5s "FSU"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6">
        <v>14</v>
      </c>
      <c r="B59" s="7" t="s">
        <v>25</v>
      </c>
      <c r="C59" s="10">
        <v>1</v>
      </c>
      <c r="D59" s="10">
        <v>13</v>
      </c>
      <c r="E59" s="6">
        <v>1</v>
      </c>
      <c r="F59" s="6">
        <f t="shared" si="3"/>
        <v>34</v>
      </c>
      <c r="G59" s="6">
        <f t="shared" si="4"/>
        <v>34</v>
      </c>
      <c r="H59" s="6"/>
      <c r="I59" s="2" t="s">
        <v>184</v>
      </c>
      <c r="J59" s="2" t="str">
        <f t="shared" si="2"/>
        <v>str1 b14 %1s "Sample Sg/Sb No."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6">
        <v>15</v>
      </c>
      <c r="B60" s="7" t="s">
        <v>26</v>
      </c>
      <c r="C60" s="10">
        <v>1</v>
      </c>
      <c r="D60" s="10">
        <v>14</v>
      </c>
      <c r="E60" s="6">
        <v>1</v>
      </c>
      <c r="F60" s="6">
        <f t="shared" si="3"/>
        <v>35</v>
      </c>
      <c r="G60" s="6">
        <f t="shared" si="4"/>
        <v>35</v>
      </c>
      <c r="H60" s="6"/>
      <c r="I60" s="2" t="s">
        <v>185</v>
      </c>
      <c r="J60" s="2" t="str">
        <f t="shared" si="2"/>
        <v>str1 b15 %1s "Second Stage Stratum No."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6">
        <v>16</v>
      </c>
      <c r="B61" s="7" t="s">
        <v>27</v>
      </c>
      <c r="C61" s="10">
        <v>1</v>
      </c>
      <c r="D61" s="10">
        <v>15</v>
      </c>
      <c r="E61" s="6">
        <v>2</v>
      </c>
      <c r="F61" s="6">
        <f t="shared" si="3"/>
        <v>36</v>
      </c>
      <c r="G61" s="6">
        <f t="shared" si="4"/>
        <v>37</v>
      </c>
      <c r="H61" s="6"/>
      <c r="I61" s="2" t="s">
        <v>186</v>
      </c>
      <c r="J61" s="2" t="str">
        <f t="shared" si="2"/>
        <v>str2 b16 %2s "Sample Household Number"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6">
        <v>17</v>
      </c>
      <c r="B62" s="7" t="s">
        <v>28</v>
      </c>
      <c r="C62" s="10">
        <v>1</v>
      </c>
      <c r="D62" s="10">
        <v>9</v>
      </c>
      <c r="E62" s="6">
        <v>2</v>
      </c>
      <c r="F62" s="6">
        <f t="shared" si="3"/>
        <v>38</v>
      </c>
      <c r="G62" s="6">
        <f t="shared" si="4"/>
        <v>39</v>
      </c>
      <c r="H62" s="6"/>
      <c r="I62" s="2" t="s">
        <v>187</v>
      </c>
      <c r="J62" s="2" t="str">
        <f t="shared" si="2"/>
        <v>str2 b17 %2s "Month of Survey"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6">
        <v>18</v>
      </c>
      <c r="B63" s="7" t="s">
        <v>29</v>
      </c>
      <c r="C63" s="10">
        <v>1</v>
      </c>
      <c r="D63" s="10">
        <v>17</v>
      </c>
      <c r="E63" s="6">
        <v>1</v>
      </c>
      <c r="F63" s="6">
        <f t="shared" si="3"/>
        <v>40</v>
      </c>
      <c r="G63" s="6">
        <f t="shared" si="4"/>
        <v>40</v>
      </c>
      <c r="H63" s="6"/>
      <c r="I63" s="2" t="s">
        <v>188</v>
      </c>
      <c r="J63" s="2" t="str">
        <f t="shared" si="2"/>
        <v>str1 b18 %1s "Response Code"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6">
        <v>19</v>
      </c>
      <c r="B64" s="7" t="s">
        <v>30</v>
      </c>
      <c r="C64" s="10">
        <v>1</v>
      </c>
      <c r="D64" s="10">
        <v>18</v>
      </c>
      <c r="E64" s="6">
        <v>1</v>
      </c>
      <c r="F64" s="6">
        <f t="shared" si="3"/>
        <v>41</v>
      </c>
      <c r="G64" s="6">
        <f t="shared" si="4"/>
        <v>41</v>
      </c>
      <c r="H64" s="6"/>
      <c r="I64" s="2" t="s">
        <v>189</v>
      </c>
      <c r="J64" s="2" t="str">
        <f t="shared" si="2"/>
        <v>str1 b19 %1s "Survey Code"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6">
        <v>20</v>
      </c>
      <c r="B65" s="7" t="s">
        <v>31</v>
      </c>
      <c r="C65" s="10">
        <v>1</v>
      </c>
      <c r="D65" s="10">
        <v>19</v>
      </c>
      <c r="E65" s="6">
        <v>1</v>
      </c>
      <c r="F65" s="6">
        <f t="shared" si="3"/>
        <v>42</v>
      </c>
      <c r="G65" s="6">
        <f t="shared" si="4"/>
        <v>42</v>
      </c>
      <c r="H65" s="6"/>
      <c r="I65" s="2" t="s">
        <v>190</v>
      </c>
      <c r="J65" s="2" t="str">
        <f t="shared" si="2"/>
        <v>str1 b20 %1s "Reason for Substitution of original household"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6">
        <v>21</v>
      </c>
      <c r="B66" s="7" t="s">
        <v>32</v>
      </c>
      <c r="C66" s="10">
        <v>3</v>
      </c>
      <c r="D66" s="10">
        <v>1</v>
      </c>
      <c r="E66" s="6">
        <v>2</v>
      </c>
      <c r="F66" s="6">
        <f t="shared" si="3"/>
        <v>43</v>
      </c>
      <c r="G66" s="6">
        <f t="shared" si="4"/>
        <v>44</v>
      </c>
      <c r="H66" s="6"/>
      <c r="I66" s="2" t="s">
        <v>191</v>
      </c>
      <c r="J66" s="2" t="str">
        <f t="shared" si="2"/>
        <v>str2 b21 %2s "Household Size"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6">
        <v>22</v>
      </c>
      <c r="B67" s="7" t="s">
        <v>33</v>
      </c>
      <c r="C67" s="10">
        <v>3</v>
      </c>
      <c r="D67" s="10">
        <v>2</v>
      </c>
      <c r="E67" s="6">
        <v>1</v>
      </c>
      <c r="F67" s="6">
        <f t="shared" si="3"/>
        <v>45</v>
      </c>
      <c r="G67" s="6">
        <f t="shared" si="4"/>
        <v>45</v>
      </c>
      <c r="H67" s="6"/>
      <c r="I67" s="2" t="s">
        <v>192</v>
      </c>
      <c r="J67" s="2" t="str">
        <f t="shared" si="2"/>
        <v>str1 b22 %1s "Household Type"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6">
        <v>23</v>
      </c>
      <c r="B68" s="7" t="s">
        <v>34</v>
      </c>
      <c r="C68" s="10">
        <v>3</v>
      </c>
      <c r="D68" s="10">
        <v>3</v>
      </c>
      <c r="E68" s="6">
        <v>1</v>
      </c>
      <c r="F68" s="6">
        <f t="shared" si="3"/>
        <v>46</v>
      </c>
      <c r="G68" s="6">
        <f t="shared" si="4"/>
        <v>46</v>
      </c>
      <c r="H68" s="6"/>
      <c r="I68" s="2" t="s">
        <v>193</v>
      </c>
      <c r="J68" s="2" t="str">
        <f t="shared" si="2"/>
        <v>str1 b23 %1s "Religion"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6">
        <v>24</v>
      </c>
      <c r="B69" s="7" t="s">
        <v>35</v>
      </c>
      <c r="C69" s="10">
        <v>3</v>
      </c>
      <c r="D69" s="10">
        <v>4</v>
      </c>
      <c r="E69" s="6">
        <v>1</v>
      </c>
      <c r="F69" s="6">
        <f t="shared" si="3"/>
        <v>47</v>
      </c>
      <c r="G69" s="6">
        <f t="shared" si="4"/>
        <v>47</v>
      </c>
      <c r="H69" s="6"/>
      <c r="I69" s="2" t="s">
        <v>194</v>
      </c>
      <c r="J69" s="2" t="str">
        <f t="shared" ref="J69:J77" si="5">CONCATENATE("str",E69," ",I69," ","%",E69,"s"," ","""",B69,"""")</f>
        <v>str1 b24 %1s "Social Group"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6">
        <v>25</v>
      </c>
      <c r="B70" s="9" t="s">
        <v>41</v>
      </c>
      <c r="C70" s="10">
        <v>3</v>
      </c>
      <c r="D70" s="10">
        <v>5</v>
      </c>
      <c r="E70" s="8">
        <v>8</v>
      </c>
      <c r="F70" s="6">
        <f t="shared" si="3"/>
        <v>48</v>
      </c>
      <c r="G70" s="6">
        <f t="shared" si="4"/>
        <v>55</v>
      </c>
      <c r="H70" s="8"/>
      <c r="I70" s="2" t="s">
        <v>195</v>
      </c>
      <c r="J70" s="2" t="str">
        <f t="shared" si="5"/>
        <v>str8 b25 %8s "Household'S Usual Consumer Expenditure In A Month (Rs.)"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6">
        <v>26</v>
      </c>
      <c r="B71" s="7" t="s">
        <v>42</v>
      </c>
      <c r="C71" s="10">
        <v>1</v>
      </c>
      <c r="D71" s="10">
        <v>16</v>
      </c>
      <c r="E71" s="6">
        <v>2</v>
      </c>
      <c r="F71" s="6">
        <f t="shared" si="3"/>
        <v>56</v>
      </c>
      <c r="G71" s="6">
        <f t="shared" si="4"/>
        <v>57</v>
      </c>
      <c r="H71" s="6"/>
      <c r="I71" s="2" t="s">
        <v>196</v>
      </c>
      <c r="J71" s="2" t="str">
        <f t="shared" si="5"/>
        <v>str2 b26 %2s "Informant Serial no."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6">
        <v>27</v>
      </c>
      <c r="B72" s="7" t="s">
        <v>43</v>
      </c>
      <c r="C72" s="10">
        <v>2</v>
      </c>
      <c r="D72" s="10" t="s">
        <v>44</v>
      </c>
      <c r="E72" s="6">
        <v>8</v>
      </c>
      <c r="F72" s="6">
        <f t="shared" si="3"/>
        <v>58</v>
      </c>
      <c r="G72" s="6">
        <f t="shared" si="4"/>
        <v>65</v>
      </c>
      <c r="H72" s="6"/>
      <c r="I72" s="2" t="s">
        <v>197</v>
      </c>
      <c r="J72" s="2" t="str">
        <f t="shared" si="5"/>
        <v>str8 b27 %8s "Survey Date"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6">
        <v>28</v>
      </c>
      <c r="B73" s="7" t="s">
        <v>45</v>
      </c>
      <c r="C73" s="10">
        <v>2</v>
      </c>
      <c r="D73" s="10">
        <v>4</v>
      </c>
      <c r="E73" s="6">
        <v>4</v>
      </c>
      <c r="F73" s="6">
        <f t="shared" si="3"/>
        <v>66</v>
      </c>
      <c r="G73" s="6">
        <f t="shared" si="4"/>
        <v>69</v>
      </c>
      <c r="H73" s="6"/>
      <c r="I73" s="2" t="s">
        <v>198</v>
      </c>
      <c r="J73" s="2" t="str">
        <f t="shared" si="5"/>
        <v>str4 b28 %4s "Total Time Taken To Canvass Sch. 10.4"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6">
        <v>29</v>
      </c>
      <c r="B74" s="7" t="s">
        <v>46</v>
      </c>
      <c r="C74" s="10" t="s">
        <v>47</v>
      </c>
      <c r="D74" s="10"/>
      <c r="E74" s="6">
        <v>3</v>
      </c>
      <c r="F74" s="6">
        <f t="shared" si="3"/>
        <v>70</v>
      </c>
      <c r="G74" s="6">
        <f t="shared" si="4"/>
        <v>72</v>
      </c>
      <c r="H74" s="30" t="s">
        <v>48</v>
      </c>
      <c r="I74" s="2" t="s">
        <v>199</v>
      </c>
      <c r="J74" s="2" t="str">
        <f t="shared" si="5"/>
        <v>str3 b29 %3s "Ns count for sector x stratum x substratum x sub-sample"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6">
        <v>30</v>
      </c>
      <c r="B75" s="7" t="s">
        <v>49</v>
      </c>
      <c r="C75" s="10" t="s">
        <v>47</v>
      </c>
      <c r="D75" s="10"/>
      <c r="E75" s="6">
        <v>3</v>
      </c>
      <c r="F75" s="6">
        <f t="shared" si="3"/>
        <v>73</v>
      </c>
      <c r="G75" s="6">
        <f t="shared" si="4"/>
        <v>75</v>
      </c>
      <c r="H75" s="30" t="s">
        <v>50</v>
      </c>
      <c r="I75" s="2" t="s">
        <v>200</v>
      </c>
      <c r="J75" s="2" t="str">
        <f t="shared" si="5"/>
        <v>str3 b30 %3s "Ns count for sector x stratum x substratum"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6">
        <v>31</v>
      </c>
      <c r="B76" s="7" t="s">
        <v>51</v>
      </c>
      <c r="C76" s="10" t="s">
        <v>47</v>
      </c>
      <c r="D76" s="10"/>
      <c r="E76" s="6">
        <v>10</v>
      </c>
      <c r="F76" s="6">
        <f t="shared" si="3"/>
        <v>76</v>
      </c>
      <c r="G76" s="6">
        <f t="shared" si="4"/>
        <v>85</v>
      </c>
      <c r="H76" s="30" t="s">
        <v>52</v>
      </c>
      <c r="I76" s="2" t="s">
        <v>201</v>
      </c>
      <c r="J76" s="2" t="str">
        <f t="shared" si="5"/>
        <v>str10 b31 %10s "Sub-sample wise Multiplier"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6">
        <v>32</v>
      </c>
      <c r="B77" s="7" t="s">
        <v>53</v>
      </c>
      <c r="C77" s="10" t="s">
        <v>47</v>
      </c>
      <c r="D77" s="8"/>
      <c r="E77" s="6">
        <v>1</v>
      </c>
      <c r="F77" s="6">
        <f t="shared" si="3"/>
        <v>86</v>
      </c>
      <c r="G77" s="6">
        <f t="shared" si="4"/>
        <v>86</v>
      </c>
      <c r="H77" s="6" t="s">
        <v>54</v>
      </c>
      <c r="I77" s="2" t="s">
        <v>202</v>
      </c>
      <c r="J77" s="2" t="str">
        <f t="shared" si="5"/>
        <v>str1 b32 %1s "Occurance of State x Sector x Stratum x SubStratum in 4 Quarters"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28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</row>
    <row r="214" spans="1:19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</sheetData>
  <mergeCells count="6">
    <mergeCell ref="A44:H44"/>
    <mergeCell ref="F45:G45"/>
    <mergeCell ref="A1:H1"/>
    <mergeCell ref="A2:H2"/>
    <mergeCell ref="F3:G3"/>
    <mergeCell ref="A43:H43"/>
  </mergeCells>
  <pageMargins left="0.25" right="0.25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pane ySplit="2" topLeftCell="A3" activePane="bottomLeft" state="frozen"/>
      <selection pane="bottomLeft" activeCell="B3" sqref="B3"/>
    </sheetView>
  </sheetViews>
  <sheetFormatPr defaultColWidth="11.21875" defaultRowHeight="15" customHeight="1"/>
  <cols>
    <col min="1" max="1" width="9" customWidth="1"/>
    <col min="2" max="11" width="25.44140625" customWidth="1"/>
  </cols>
  <sheetData>
    <row r="1" spans="1:11" ht="36" customHeight="1">
      <c r="A1" s="28" t="s">
        <v>58</v>
      </c>
      <c r="B1" s="29"/>
      <c r="C1" s="18"/>
      <c r="D1" s="18"/>
      <c r="E1" s="18"/>
      <c r="F1" s="18"/>
      <c r="G1" s="18"/>
      <c r="H1" s="18"/>
      <c r="I1" s="18"/>
      <c r="J1" s="18"/>
      <c r="K1" s="18"/>
    </row>
    <row r="2" spans="1:11" ht="15.75" customHeight="1">
      <c r="A2" s="19" t="s">
        <v>59</v>
      </c>
      <c r="B2" s="20" t="s">
        <v>60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ht="15" customHeight="1">
      <c r="A3" s="21" t="s">
        <v>61</v>
      </c>
      <c r="B3" s="22" t="s">
        <v>62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ht="15.75" customHeight="1">
      <c r="A4" s="21" t="s">
        <v>63</v>
      </c>
      <c r="B4" s="22" t="s">
        <v>64</v>
      </c>
      <c r="C4" s="18"/>
      <c r="D4" s="18"/>
      <c r="E4" s="18"/>
      <c r="F4" s="18"/>
      <c r="G4" s="18"/>
      <c r="H4" s="18"/>
      <c r="I4" s="18"/>
      <c r="J4" s="18"/>
      <c r="K4" s="18"/>
    </row>
    <row r="5" spans="1:11" ht="15.75" customHeight="1">
      <c r="A5" s="21" t="s">
        <v>65</v>
      </c>
      <c r="B5" s="22" t="s">
        <v>66</v>
      </c>
      <c r="C5" s="18"/>
      <c r="D5" s="18"/>
      <c r="E5" s="18"/>
      <c r="F5" s="18"/>
      <c r="G5" s="18"/>
      <c r="H5" s="18"/>
      <c r="I5" s="18"/>
      <c r="J5" s="18"/>
      <c r="K5" s="18"/>
    </row>
    <row r="6" spans="1:11" ht="15.75" customHeight="1">
      <c r="A6" s="21" t="s">
        <v>67</v>
      </c>
      <c r="B6" s="22" t="s">
        <v>68</v>
      </c>
      <c r="C6" s="18"/>
      <c r="D6" s="18"/>
      <c r="E6" s="18"/>
      <c r="F6" s="18"/>
      <c r="G6" s="18"/>
      <c r="H6" s="18"/>
      <c r="I6" s="18"/>
      <c r="J6" s="18"/>
      <c r="K6" s="18"/>
    </row>
    <row r="7" spans="1:11" ht="15.75" customHeight="1">
      <c r="A7" s="21" t="s">
        <v>69</v>
      </c>
      <c r="B7" s="22" t="s">
        <v>70</v>
      </c>
      <c r="C7" s="18"/>
      <c r="D7" s="18"/>
      <c r="E7" s="18"/>
      <c r="F7" s="18"/>
      <c r="G7" s="18"/>
      <c r="H7" s="18"/>
      <c r="I7" s="18"/>
      <c r="J7" s="18"/>
      <c r="K7" s="18"/>
    </row>
    <row r="8" spans="1:11" ht="15.75" customHeight="1">
      <c r="A8" s="21" t="s">
        <v>71</v>
      </c>
      <c r="B8" s="22" t="s">
        <v>72</v>
      </c>
      <c r="C8" s="18"/>
      <c r="D8" s="18"/>
      <c r="E8" s="18"/>
      <c r="F8" s="18"/>
      <c r="G8" s="18"/>
      <c r="H8" s="18"/>
      <c r="I8" s="18"/>
      <c r="J8" s="18"/>
      <c r="K8" s="18"/>
    </row>
    <row r="9" spans="1:11" ht="15.75" customHeight="1">
      <c r="A9" s="21" t="s">
        <v>73</v>
      </c>
      <c r="B9" s="22" t="s">
        <v>74</v>
      </c>
      <c r="C9" s="18"/>
      <c r="D9" s="18"/>
      <c r="E9" s="18"/>
      <c r="F9" s="18"/>
      <c r="G9" s="18"/>
      <c r="H9" s="18"/>
      <c r="I9" s="18"/>
      <c r="J9" s="18"/>
      <c r="K9" s="18"/>
    </row>
    <row r="10" spans="1:11" ht="15.75" customHeight="1">
      <c r="A10" s="21" t="s">
        <v>75</v>
      </c>
      <c r="B10" s="22" t="s">
        <v>76</v>
      </c>
      <c r="C10" s="18"/>
      <c r="D10" s="18"/>
      <c r="E10" s="18"/>
      <c r="F10" s="18"/>
      <c r="G10" s="18"/>
      <c r="H10" s="18"/>
      <c r="I10" s="18"/>
      <c r="J10" s="18"/>
      <c r="K10" s="18"/>
    </row>
    <row r="11" spans="1:11" ht="15.75" customHeight="1">
      <c r="A11" s="21" t="s">
        <v>77</v>
      </c>
      <c r="B11" s="22" t="s">
        <v>78</v>
      </c>
      <c r="C11" s="18"/>
      <c r="D11" s="18"/>
      <c r="E11" s="18"/>
      <c r="F11" s="18"/>
      <c r="G11" s="18"/>
      <c r="H11" s="18"/>
      <c r="I11" s="18"/>
      <c r="J11" s="18"/>
      <c r="K11" s="18"/>
    </row>
    <row r="12" spans="1:11" ht="15.75" customHeight="1">
      <c r="A12" s="21" t="s">
        <v>79</v>
      </c>
      <c r="B12" s="22" t="s">
        <v>80</v>
      </c>
      <c r="C12" s="18"/>
      <c r="D12" s="18"/>
      <c r="E12" s="18"/>
      <c r="F12" s="18"/>
      <c r="G12" s="18"/>
      <c r="H12" s="18"/>
      <c r="I12" s="18"/>
      <c r="J12" s="18"/>
      <c r="K12" s="18"/>
    </row>
    <row r="13" spans="1:11" ht="15.75" customHeight="1">
      <c r="A13" s="21" t="s">
        <v>81</v>
      </c>
      <c r="B13" s="22" t="s">
        <v>82</v>
      </c>
      <c r="C13" s="18"/>
      <c r="D13" s="18"/>
      <c r="E13" s="18"/>
      <c r="F13" s="18"/>
      <c r="G13" s="18"/>
      <c r="H13" s="18"/>
      <c r="I13" s="18"/>
      <c r="J13" s="18"/>
      <c r="K13" s="18"/>
    </row>
    <row r="14" spans="1:11" ht="15.75" customHeight="1">
      <c r="A14" s="21" t="s">
        <v>83</v>
      </c>
      <c r="B14" s="22" t="s">
        <v>84</v>
      </c>
      <c r="C14" s="18"/>
      <c r="D14" s="18"/>
      <c r="E14" s="18"/>
      <c r="F14" s="18"/>
      <c r="G14" s="18"/>
      <c r="H14" s="18"/>
      <c r="I14" s="18"/>
      <c r="J14" s="18"/>
      <c r="K14" s="18"/>
    </row>
    <row r="15" spans="1:11" ht="15.75" customHeight="1">
      <c r="A15" s="21" t="s">
        <v>85</v>
      </c>
      <c r="B15" s="22" t="s">
        <v>86</v>
      </c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5.75" customHeight="1">
      <c r="A16" s="21" t="s">
        <v>87</v>
      </c>
      <c r="B16" s="22" t="s">
        <v>88</v>
      </c>
      <c r="C16" s="18"/>
      <c r="D16" s="18"/>
      <c r="E16" s="18"/>
      <c r="F16" s="18"/>
      <c r="G16" s="18"/>
      <c r="H16" s="18"/>
      <c r="I16" s="18"/>
      <c r="J16" s="18"/>
      <c r="K16" s="18"/>
    </row>
    <row r="17" spans="1:11" ht="15.75" customHeight="1">
      <c r="A17" s="21" t="s">
        <v>89</v>
      </c>
      <c r="B17" s="22" t="s">
        <v>90</v>
      </c>
      <c r="C17" s="18"/>
      <c r="D17" s="18"/>
      <c r="E17" s="18"/>
      <c r="F17" s="18"/>
      <c r="G17" s="18"/>
      <c r="H17" s="18"/>
      <c r="I17" s="18"/>
      <c r="J17" s="18"/>
      <c r="K17" s="18"/>
    </row>
    <row r="18" spans="1:11" ht="15.75" customHeight="1">
      <c r="A18" s="21" t="s">
        <v>91</v>
      </c>
      <c r="B18" s="22" t="s">
        <v>92</v>
      </c>
      <c r="C18" s="18"/>
      <c r="D18" s="18"/>
      <c r="E18" s="18"/>
      <c r="F18" s="18"/>
      <c r="G18" s="18"/>
      <c r="H18" s="18"/>
      <c r="I18" s="18"/>
      <c r="J18" s="18"/>
      <c r="K18" s="18"/>
    </row>
    <row r="19" spans="1:11" ht="15.75" customHeight="1">
      <c r="A19" s="21" t="s">
        <v>93</v>
      </c>
      <c r="B19" s="22" t="s">
        <v>94</v>
      </c>
      <c r="C19" s="18"/>
      <c r="D19" s="18"/>
      <c r="E19" s="18"/>
      <c r="F19" s="18"/>
      <c r="G19" s="18"/>
      <c r="H19" s="18"/>
      <c r="I19" s="18"/>
      <c r="J19" s="18"/>
      <c r="K19" s="18"/>
    </row>
    <row r="20" spans="1:11" ht="15.75" customHeight="1">
      <c r="A20" s="21" t="s">
        <v>95</v>
      </c>
      <c r="B20" s="22" t="s">
        <v>96</v>
      </c>
      <c r="C20" s="18"/>
      <c r="D20" s="18"/>
      <c r="E20" s="18"/>
      <c r="F20" s="18"/>
      <c r="G20" s="18"/>
      <c r="H20" s="18"/>
      <c r="I20" s="18"/>
      <c r="J20" s="18"/>
      <c r="K20" s="18"/>
    </row>
    <row r="21" spans="1:11" ht="15.75" customHeight="1">
      <c r="A21" s="21" t="s">
        <v>97</v>
      </c>
      <c r="B21" s="22" t="s">
        <v>98</v>
      </c>
      <c r="C21" s="18"/>
      <c r="D21" s="18"/>
      <c r="E21" s="18"/>
      <c r="F21" s="18"/>
      <c r="G21" s="18"/>
      <c r="H21" s="18"/>
      <c r="I21" s="18"/>
      <c r="J21" s="18"/>
      <c r="K21" s="18"/>
    </row>
    <row r="22" spans="1:11" ht="15.75" customHeight="1">
      <c r="A22" s="21" t="s">
        <v>99</v>
      </c>
      <c r="B22" s="22" t="s">
        <v>100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11" ht="15.75" customHeight="1">
      <c r="A23" s="21" t="s">
        <v>101</v>
      </c>
      <c r="B23" s="22" t="s">
        <v>102</v>
      </c>
      <c r="C23" s="18"/>
      <c r="D23" s="18"/>
      <c r="E23" s="18"/>
      <c r="F23" s="18"/>
      <c r="G23" s="18"/>
      <c r="H23" s="18"/>
      <c r="I23" s="18"/>
      <c r="J23" s="18"/>
      <c r="K23" s="18"/>
    </row>
    <row r="24" spans="1:11" ht="15.75" customHeight="1">
      <c r="A24" s="21" t="s">
        <v>103</v>
      </c>
      <c r="B24" s="22" t="s">
        <v>104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1:11" ht="15.75" customHeight="1">
      <c r="A25" s="21" t="s">
        <v>105</v>
      </c>
      <c r="B25" s="22" t="s">
        <v>106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1:11" ht="15.75" customHeight="1">
      <c r="A26" s="21" t="s">
        <v>107</v>
      </c>
      <c r="B26" s="22" t="s">
        <v>108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5.75" customHeight="1">
      <c r="A27" s="21" t="s">
        <v>109</v>
      </c>
      <c r="B27" s="22" t="s">
        <v>110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1:11" ht="21" customHeight="1">
      <c r="A28" s="21" t="s">
        <v>111</v>
      </c>
      <c r="B28" s="22" t="s">
        <v>112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1:11" ht="20.25" customHeight="1">
      <c r="A29" s="21" t="s">
        <v>113</v>
      </c>
      <c r="B29" s="22" t="s">
        <v>114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1:11" ht="18.75" customHeight="1">
      <c r="A30" s="21" t="s">
        <v>115</v>
      </c>
      <c r="B30" s="22" t="s">
        <v>116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15.75" customHeight="1">
      <c r="A31" s="21" t="s">
        <v>117</v>
      </c>
      <c r="B31" s="22" t="s">
        <v>118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1:11" ht="15.75" customHeight="1">
      <c r="A32" s="21" t="s">
        <v>119</v>
      </c>
      <c r="B32" s="22" t="s">
        <v>120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1:11" ht="15.75" customHeight="1">
      <c r="A33" s="21" t="s">
        <v>121</v>
      </c>
      <c r="B33" s="22" t="s">
        <v>122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1:11" ht="15.75" customHeight="1">
      <c r="A34" s="21" t="s">
        <v>123</v>
      </c>
      <c r="B34" s="22" t="s">
        <v>124</v>
      </c>
      <c r="C34" s="18"/>
      <c r="D34" s="18"/>
      <c r="E34" s="18"/>
      <c r="F34" s="18"/>
      <c r="G34" s="18"/>
      <c r="H34" s="18"/>
      <c r="I34" s="18"/>
      <c r="J34" s="18"/>
      <c r="K34" s="18"/>
    </row>
    <row r="35" spans="1:11" ht="15.75" customHeight="1">
      <c r="A35" s="21" t="s">
        <v>125</v>
      </c>
      <c r="B35" s="22" t="s">
        <v>126</v>
      </c>
      <c r="C35" s="18"/>
      <c r="D35" s="18"/>
      <c r="E35" s="18"/>
      <c r="F35" s="18"/>
      <c r="G35" s="18"/>
      <c r="H35" s="18"/>
      <c r="I35" s="18"/>
      <c r="J35" s="18"/>
      <c r="K35" s="18"/>
    </row>
    <row r="36" spans="1:11" ht="15.75" customHeight="1">
      <c r="A36" s="21" t="s">
        <v>127</v>
      </c>
      <c r="B36" s="22" t="s">
        <v>128</v>
      </c>
      <c r="C36" s="18"/>
      <c r="D36" s="18"/>
      <c r="E36" s="18"/>
      <c r="F36" s="18"/>
      <c r="G36" s="18"/>
      <c r="H36" s="18"/>
      <c r="I36" s="18"/>
      <c r="J36" s="18"/>
      <c r="K36" s="18"/>
    </row>
    <row r="37" spans="1:11" ht="15.75" customHeight="1">
      <c r="A37" s="21" t="s">
        <v>129</v>
      </c>
      <c r="B37" s="22" t="s">
        <v>130</v>
      </c>
      <c r="C37" s="18"/>
      <c r="D37" s="18"/>
      <c r="E37" s="18"/>
      <c r="F37" s="18"/>
      <c r="G37" s="18"/>
      <c r="H37" s="18"/>
      <c r="I37" s="18"/>
      <c r="J37" s="18"/>
      <c r="K37" s="18"/>
    </row>
    <row r="38" spans="1:11" ht="18" customHeight="1">
      <c r="A38" s="21" t="s">
        <v>131</v>
      </c>
      <c r="B38" s="22" t="s">
        <v>132</v>
      </c>
      <c r="C38" s="18"/>
      <c r="D38" s="18"/>
      <c r="E38" s="18"/>
      <c r="F38" s="18"/>
      <c r="G38" s="18"/>
      <c r="H38" s="18"/>
      <c r="I38" s="18"/>
      <c r="J38" s="18"/>
      <c r="K38" s="18"/>
    </row>
    <row r="39" spans="1:11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11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spans="1:11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 spans="1:11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11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spans="1:11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11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1:1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11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1:11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1:11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1:1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1:11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</sheetData>
  <mergeCells count="1">
    <mergeCell ref="A1:B1"/>
  </mergeCells>
  <pageMargins left="0.70866141732283461" right="0.70866141732283461" top="0.74803149606299213" bottom="0.7480314960629921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Layout</vt:lpstr>
      <vt:lpstr>State code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USer</cp:lastModifiedBy>
  <cp:lastPrinted>2019-02-26T09:18:14Z</cp:lastPrinted>
  <dcterms:created xsi:type="dcterms:W3CDTF">2019-02-26T05:25:44Z</dcterms:created>
  <dcterms:modified xsi:type="dcterms:W3CDTF">2023-09-06T07:43:33Z</dcterms:modified>
</cp:coreProperties>
</file>