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D33B68EE-7D4D-4C5E-9C8D-253605ABCF4B}" xr6:coauthVersionLast="47" xr6:coauthVersionMax="47" xr10:uidLastSave="{00000000-0000-0000-0000-000000000000}"/>
  <bookViews>
    <workbookView xWindow="-108" yWindow="-108" windowWidth="23256" windowHeight="12456" activeTab="2" xr2:uid="{00000000-000D-0000-FFFF-FFFF00000000}"/>
  </bookViews>
  <sheets>
    <sheet name="Health Record" sheetId="2" r:id="rId1"/>
    <sheet name="Sheet1" sheetId="3" r:id="rId2"/>
    <sheet name="Sheet2" sheetId="4" r:id="rId3"/>
    <sheet name="Sheet3"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4" l="1"/>
  <c r="L6" i="4"/>
  <c r="L7" i="4"/>
  <c r="L8" i="4"/>
  <c r="L9" i="4"/>
  <c r="L10" i="4"/>
  <c r="L11" i="4"/>
  <c r="I4" i="4"/>
  <c r="L4" i="4" s="1"/>
  <c r="K6" i="4"/>
  <c r="K7" i="4"/>
  <c r="K8" i="4"/>
  <c r="K9" i="4"/>
  <c r="K10" i="4"/>
  <c r="K11" i="4"/>
  <c r="G4" i="4"/>
  <c r="R4" i="4"/>
  <c r="G5" i="4"/>
  <c r="G6" i="4"/>
  <c r="G7" i="4"/>
  <c r="G8" i="4"/>
  <c r="G9" i="4"/>
  <c r="G10" i="4"/>
  <c r="G11" i="4"/>
  <c r="K5" i="4"/>
  <c r="J6" i="4"/>
  <c r="J7" i="4"/>
  <c r="J8" i="4"/>
  <c r="J9" i="4"/>
  <c r="J10" i="4"/>
  <c r="J11" i="4"/>
  <c r="J4" i="4"/>
  <c r="K4" i="4" s="1"/>
  <c r="I5" i="4"/>
  <c r="L5" i="4" s="1"/>
  <c r="I6" i="4"/>
  <c r="I7" i="4"/>
  <c r="I8" i="4"/>
  <c r="I9" i="4"/>
  <c r="I10" i="4"/>
  <c r="I11" i="4"/>
</calcChain>
</file>

<file path=xl/sharedStrings.xml><?xml version="1.0" encoding="utf-8"?>
<sst xmlns="http://schemas.openxmlformats.org/spreadsheetml/2006/main" count="142" uniqueCount="105">
  <si>
    <t>Name</t>
  </si>
  <si>
    <t>Address</t>
  </si>
  <si>
    <t>Medical Plan</t>
  </si>
  <si>
    <t>Phone</t>
  </si>
  <si>
    <t>Medical Plan ID</t>
  </si>
  <si>
    <t>Date</t>
  </si>
  <si>
    <t>Description</t>
  </si>
  <si>
    <t>Dosage</t>
  </si>
  <si>
    <t>Attending Physician</t>
  </si>
  <si>
    <t>Notes</t>
  </si>
  <si>
    <t>Dentist</t>
  </si>
  <si>
    <t>Last Update</t>
  </si>
  <si>
    <t>Medication</t>
  </si>
  <si>
    <t>Gender</t>
  </si>
  <si>
    <t>Height</t>
  </si>
  <si>
    <t>Weight</t>
  </si>
  <si>
    <t>BMI</t>
  </si>
  <si>
    <t>Facility</t>
  </si>
  <si>
    <t>Prescription</t>
  </si>
  <si>
    <t>Diagnosis / Treatment</t>
  </si>
  <si>
    <t xml:space="preserve"> </t>
  </si>
  <si>
    <t>Pharmacy Name</t>
  </si>
  <si>
    <t>Tests / Procedures</t>
  </si>
  <si>
    <t>Doctor</t>
  </si>
  <si>
    <t>Alt. Phone</t>
  </si>
  <si>
    <t>Primary Physician</t>
  </si>
  <si>
    <t>Name / Specialty</t>
  </si>
  <si>
    <t>In case of emergency, contact:</t>
  </si>
  <si>
    <t>Specialist</t>
  </si>
  <si>
    <t>HEALTH RECORD</t>
  </si>
  <si>
    <t>Date of Birth</t>
  </si>
  <si>
    <t>Blood Type</t>
  </si>
  <si>
    <t>Pharmacy Address</t>
  </si>
  <si>
    <t>Pharmacy Phone</t>
  </si>
  <si>
    <t>Under 18.5</t>
  </si>
  <si>
    <t>Underweight</t>
  </si>
  <si>
    <t>18.5 - 24.9</t>
  </si>
  <si>
    <t>Normal</t>
  </si>
  <si>
    <t>25 - 29.9</t>
  </si>
  <si>
    <t>Overweight</t>
  </si>
  <si>
    <t>30 and over</t>
  </si>
  <si>
    <t>Obese</t>
  </si>
  <si>
    <t>Status</t>
  </si>
  <si>
    <t>Height/weight*weight</t>
  </si>
  <si>
    <t>Step 1: Determine BMR</t>
  </si>
  <si>
    <t>Determine you (or your client’s) basal metabolic rate (BMR) by using the Mifflin-St Jeor equation:</t>
  </si>
  <si>
    <t>Men: (10 × weight in kg) + (6.25 × height in cm) - (5 × age in years) + 5</t>
  </si>
  <si>
    <t>Women: (10 × weight in kg) + (6.25 × height in cm) - (5 × age in years) - 161</t>
  </si>
  <si>
    <t>Step 2: Measure Total Daily Energy Expenditure</t>
  </si>
  <si>
    <t>Measure Total Daily Energy Expenditure (TDEE) by multiplying your BMR by the Katch-McArdle multipliers:</t>
  </si>
  <si>
    <t>Sedentary (little to no exercise + work a desk job) = 1.2</t>
  </si>
  <si>
    <t>Lightly Active (light exercise 1-3 days / week) = 1.375</t>
  </si>
  <si>
    <t>Moderately Active (moderate exercise 3-5 days / week) = 1.55</t>
  </si>
  <si>
    <t>Very Active (heavy exercise 6-7 days / week) = 1.725</t>
  </si>
  <si>
    <t>Extremely Active (strenuous training 2x / day) = 1.9</t>
  </si>
  <si>
    <t>Step 3: Determine Goal Weight and Desired Weight Loss Date</t>
  </si>
  <si>
    <t>1. Subtract goal weight from current weight</t>
  </si>
  <si>
    <t>2. For example: 150lbs -20lbs = 130lbs</t>
  </si>
  <si>
    <t>3. Take lbs of weight loss needed and divide by 2, 1.5, 1. This will give you an idea of how many weeks it would take to reach your goal weight if you lost 2lbs/week, 1.5lbs/week, or 1lb/week .</t>
  </si>
  <si>
    <t>For example: 20/2 = 10 weeks to reach goal weight, 20/1.5 = 13 weeks to reach goal weight, or 20/1 = 20 weeks to reach goal weight.</t>
  </si>
  <si>
    <t>Step 4: Calculate Macronutrient Ratios</t>
  </si>
  <si>
    <t>This is the last step of calculating calories, and it's one that's absolutely essential for getting accurate weight loss results.</t>
  </si>
  <si>
    <t>First: Calculate Daily Protein Needs</t>
  </si>
  <si>
    <t>Did you know that protein is a huge catalyst for weight loss and hunger satiation? Let's compare and contrasts sedentary versus moderately active individuals and their protein requirements.</t>
  </si>
  <si>
    <t>For sedentary/lightly active individuals: 1-1.2g/kg/day</t>
  </si>
  <si>
    <t>For moderately active - extremely active: 1.4-2.2g/kg/day</t>
  </si>
  <si>
    <t>Convert body weight in pounds to kg’s (round to the nearest 10th)</t>
  </si>
  <si>
    <t>150lbs / 2.2 = 68.2kg</t>
  </si>
  <si>
    <t>Multiply weight in kilograms by range that best fits your activity levels.</t>
  </si>
  <si>
    <t>68.2kg(1g) = 68g</t>
  </si>
  <si>
    <t>68.2kg(1.2) = 82g</t>
  </si>
  <si>
    <t>Second: Calculate Daily Fat Needs</t>
  </si>
  <si>
    <t>To prevent any fatty acid deficiencies it is recommended to consume at minimum 1g/kg of fat per day. The Dietary Guidelines for Americans also recommends fat should make up 20-35% of one’s total daily calories. Using both of these references you can calculate your daily fat needs:</t>
  </si>
  <si>
    <t>To calculate fat:</t>
  </si>
  <si>
    <t>Multiply weight in kilograms by 1</t>
  </si>
  <si>
    <t>68g of fat needed per day</t>
  </si>
  <si>
    <t>See this blog on How Much Fat Per Day for Weight Loss to learn more.</t>
  </si>
  <si>
    <t>Third: Calculate Daily Carbohydrate needs</t>
  </si>
  <si>
    <t>The Dietary Guidelines for Americans recommends that carbohydrates should make up 45-65% of one’s daily calories.</t>
  </si>
  <si>
    <r>
      <t xml:space="preserve">Step 1: </t>
    </r>
    <r>
      <rPr>
        <sz val="11"/>
        <color theme="1"/>
        <rFont val="Franklin Gothic Book"/>
        <family val="2"/>
        <scheme val="minor"/>
      </rPr>
      <t>Calculating grams of carbohydrates. Multiply daily calorie requirements by 0.45 &amp; 0.65 to obtain calories from carbohydrates.</t>
    </r>
  </si>
  <si>
    <t>0.45(2000) = 900 calories</t>
  </si>
  <si>
    <t>0.65(2000) = 1300 calories</t>
  </si>
  <si>
    <r>
      <t>Step 2:</t>
    </r>
    <r>
      <rPr>
        <sz val="11"/>
        <color theme="1"/>
        <rFont val="Franklin Gothic Book"/>
        <family val="2"/>
        <scheme val="minor"/>
      </rPr>
      <t xml:space="preserve"> Divide answers in step 1 by 4 since there are 4 calories per 1 gram of carbohydrate</t>
    </r>
  </si>
  <si>
    <t>900/4 = 225g</t>
  </si>
  <si>
    <t>1300/4 = 325g</t>
  </si>
  <si>
    <t>See this blog on How Many Carbs Per Day for Weight Loss to learn more.</t>
  </si>
  <si>
    <t>Sr.No</t>
  </si>
  <si>
    <t>Height in Meter</t>
  </si>
  <si>
    <t>Weight in Kg</t>
  </si>
  <si>
    <t xml:space="preserve">Ritik </t>
  </si>
  <si>
    <t>Ashfak</t>
  </si>
  <si>
    <t>Rahul</t>
  </si>
  <si>
    <t>Raj</t>
  </si>
  <si>
    <t>Amar</t>
  </si>
  <si>
    <t>Tejas</t>
  </si>
  <si>
    <t>Age</t>
  </si>
  <si>
    <t>BMR</t>
  </si>
  <si>
    <t>Height In Cm</t>
  </si>
  <si>
    <t>Convert Height in Meter into Cm</t>
  </si>
  <si>
    <t>Height in Cm</t>
  </si>
  <si>
    <t>Sagar</t>
  </si>
  <si>
    <t>Activity</t>
  </si>
  <si>
    <t>Activity Time</t>
  </si>
  <si>
    <t>TDEE Calories</t>
  </si>
  <si>
    <t>mehak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</si>
</sst>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Franklin Gothic Book"/>
      <family val="2"/>
      <scheme val="minor"/>
    </font>
    <font>
      <sz val="10"/>
      <color theme="1" tint="0.14999847407452621"/>
      <name val="Franklin Gothic Book"/>
      <family val="2"/>
      <scheme val="minor"/>
    </font>
    <font>
      <sz val="8"/>
      <color theme="1" tint="0.14999847407452621"/>
      <name val="Franklin Gothic Book"/>
      <family val="2"/>
      <scheme val="minor"/>
    </font>
    <font>
      <sz val="18"/>
      <color theme="3" tint="-0.499984740745262"/>
      <name val="Franklin Gothic Book"/>
      <family val="2"/>
      <scheme val="minor"/>
    </font>
    <font>
      <sz val="10"/>
      <color theme="1" tint="0.14999847407452621"/>
      <name val="Corbel"/>
      <family val="2"/>
      <scheme val="major"/>
    </font>
    <font>
      <sz val="28"/>
      <color theme="1" tint="0.14999847407452621"/>
      <name val="Corbel"/>
      <family val="2"/>
      <scheme val="major"/>
    </font>
    <font>
      <sz val="10"/>
      <name val="Franklin Gothic Book"/>
      <family val="2"/>
      <scheme val="minor"/>
    </font>
    <font>
      <sz val="28"/>
      <color theme="8"/>
      <name val="Corbel"/>
      <family val="2"/>
      <scheme val="major"/>
    </font>
    <font>
      <sz val="16"/>
      <color theme="8"/>
      <name val="Corbel"/>
      <family val="2"/>
      <scheme val="major"/>
    </font>
    <font>
      <sz val="16"/>
      <color theme="3" tint="-0.499984740745262"/>
      <name val="Corbel"/>
      <family val="2"/>
      <scheme val="major"/>
    </font>
    <font>
      <sz val="10"/>
      <color theme="8"/>
      <name val="Corbel"/>
      <family val="2"/>
      <scheme val="major"/>
    </font>
    <font>
      <b/>
      <sz val="11"/>
      <color theme="1"/>
      <name val="Franklin Gothic Book"/>
      <family val="2"/>
      <scheme val="minor"/>
    </font>
    <font>
      <u/>
      <sz val="11"/>
      <color theme="10"/>
      <name val="Franklin Gothic Book"/>
      <family val="2"/>
      <scheme val="minor"/>
    </font>
    <font>
      <b/>
      <sz val="18"/>
      <color theme="1"/>
      <name val="Franklin Gothic Book"/>
      <family val="2"/>
      <scheme val="minor"/>
    </font>
    <font>
      <b/>
      <sz val="13.5"/>
      <color theme="1"/>
      <name val="Franklin Gothic Book"/>
      <family val="2"/>
      <scheme val="minor"/>
    </font>
    <font>
      <b/>
      <sz val="14"/>
      <color theme="1"/>
      <name val="Franklin Gothic Book"/>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4" tint="0.39997558519241921"/>
        <bgColor indexed="64"/>
      </patternFill>
    </fill>
    <fill>
      <gradientFill degree="180">
        <stop position="0">
          <color theme="4" tint="0.80001220740379042"/>
        </stop>
        <stop position="1">
          <color theme="4" tint="0.40000610370189521"/>
        </stop>
      </gradientFill>
    </fill>
    <fill>
      <patternFill patternType="solid">
        <fgColor theme="5"/>
        <bgColor indexed="64"/>
      </patternFill>
    </fill>
    <fill>
      <patternFill patternType="solid">
        <fgColor rgb="FF00B050"/>
        <bgColor indexed="64"/>
      </patternFill>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42">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indent="1"/>
    </xf>
    <xf numFmtId="0" fontId="1" fillId="0" borderId="0" xfId="0" applyFont="1" applyAlignment="1">
      <alignment horizontal="left" vertical="center" wrapText="1" indent="1"/>
    </xf>
    <xf numFmtId="0" fontId="2" fillId="0" borderId="0" xfId="0" applyFont="1" applyAlignment="1">
      <alignment vertical="top"/>
    </xf>
    <xf numFmtId="14" fontId="1" fillId="0" borderId="0" xfId="0" applyNumberFormat="1"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right" vertical="center" indent="1"/>
    </xf>
    <xf numFmtId="0" fontId="1" fillId="3" borderId="1" xfId="0" applyFont="1" applyFill="1" applyBorder="1" applyAlignment="1">
      <alignment horizontal="left" vertical="center" indent="1"/>
    </xf>
    <xf numFmtId="0" fontId="1" fillId="3" borderId="1" xfId="0" applyFont="1" applyFill="1" applyBorder="1" applyAlignment="1">
      <alignment horizontal="left" vertical="center" wrapText="1" indent="1"/>
    </xf>
    <xf numFmtId="0" fontId="3" fillId="0" borderId="0" xfId="0" applyFont="1" applyAlignment="1">
      <alignment horizontal="left" vertical="center" indent="1"/>
    </xf>
    <xf numFmtId="0" fontId="5" fillId="0" borderId="0" xfId="0" applyFont="1" applyAlignment="1">
      <alignment horizontal="left" vertical="center" indent="1"/>
    </xf>
    <xf numFmtId="0" fontId="9" fillId="0" borderId="0" xfId="0" applyFont="1" applyAlignment="1">
      <alignment horizontal="left" vertical="center"/>
    </xf>
    <xf numFmtId="0" fontId="4" fillId="0" borderId="0" xfId="0" applyFont="1" applyAlignment="1">
      <alignment horizontal="right" vertical="center" indent="1"/>
    </xf>
    <xf numFmtId="0" fontId="4" fillId="0" borderId="0" xfId="0" applyFont="1" applyAlignment="1">
      <alignment horizontal="left" vertical="center" indent="1"/>
    </xf>
    <xf numFmtId="1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1" fillId="4" borderId="4" xfId="0" applyFont="1" applyFill="1" applyBorder="1" applyAlignment="1">
      <alignment horizontal="left" vertical="center" indent="1"/>
    </xf>
    <xf numFmtId="14" fontId="1" fillId="4" borderId="7" xfId="0" applyNumberFormat="1" applyFont="1" applyFill="1" applyBorder="1" applyAlignment="1">
      <alignment horizontal="left" vertical="center" indent="1"/>
    </xf>
    <xf numFmtId="0" fontId="0" fillId="0" borderId="0" xfId="0" applyAlignment="1">
      <alignment vertical="center" wrapText="1"/>
    </xf>
    <xf numFmtId="0" fontId="12" fillId="0" borderId="0" xfId="1"/>
    <xf numFmtId="0" fontId="13" fillId="0" borderId="0" xfId="0" applyFont="1" applyAlignment="1">
      <alignment vertical="center"/>
    </xf>
    <xf numFmtId="0" fontId="0" fillId="0" borderId="0" xfId="0" applyAlignment="1">
      <alignment horizontal="left" vertical="center" indent="1"/>
    </xf>
    <xf numFmtId="0" fontId="14" fillId="0" borderId="0" xfId="0" applyFont="1" applyAlignment="1">
      <alignment vertical="center"/>
    </xf>
    <xf numFmtId="0" fontId="12" fillId="0" borderId="0" xfId="1" applyAlignment="1">
      <alignment horizontal="left" vertical="center" indent="1"/>
    </xf>
    <xf numFmtId="0" fontId="11" fillId="0" borderId="0" xfId="0" applyFont="1"/>
    <xf numFmtId="0" fontId="0" fillId="0" borderId="8" xfId="0" applyBorder="1" applyAlignment="1">
      <alignment horizontal="center" vertical="center"/>
    </xf>
    <xf numFmtId="0" fontId="0" fillId="0" borderId="0" xfId="0" applyAlignment="1">
      <alignment horizontal="center" vertical="center"/>
    </xf>
    <xf numFmtId="2" fontId="0" fillId="0" borderId="8" xfId="0" applyNumberFormat="1" applyBorder="1" applyAlignment="1">
      <alignment horizontal="center" vertical="center"/>
    </xf>
    <xf numFmtId="0" fontId="15" fillId="7" borderId="8" xfId="0" applyFont="1" applyFill="1" applyBorder="1" applyAlignment="1">
      <alignment horizontal="center" vertical="center"/>
    </xf>
    <xf numFmtId="0" fontId="15" fillId="7" borderId="8" xfId="0" applyFont="1" applyFill="1" applyBorder="1" applyAlignment="1">
      <alignment horizontal="center" vertical="center" wrapText="1"/>
    </xf>
    <xf numFmtId="0" fontId="0" fillId="0" borderId="8" xfId="0" applyBorder="1" applyAlignment="1">
      <alignment horizontal="center" vertical="center" wrapText="1"/>
    </xf>
    <xf numFmtId="0" fontId="8" fillId="5" borderId="0" xfId="0" applyFont="1" applyFill="1" applyAlignment="1">
      <alignment horizontal="left" vertical="center" indent="4"/>
    </xf>
    <xf numFmtId="0" fontId="7" fillId="5" borderId="0" xfId="0" applyFont="1" applyFill="1" applyAlignment="1">
      <alignment horizontal="left" vertical="center" indent="1"/>
    </xf>
    <xf numFmtId="0" fontId="10" fillId="6" borderId="5" xfId="0" applyFont="1" applyFill="1" applyBorder="1" applyAlignment="1">
      <alignment horizontal="center" vertical="center"/>
    </xf>
    <xf numFmtId="0" fontId="10" fillId="6" borderId="6" xfId="0" applyFont="1" applyFill="1" applyBorder="1" applyAlignment="1">
      <alignment horizontal="center" vertical="center"/>
    </xf>
    <xf numFmtId="0" fontId="1" fillId="2" borderId="2" xfId="0" applyFont="1" applyFill="1" applyBorder="1" applyAlignment="1">
      <alignment horizontal="left" vertical="center" indent="1"/>
    </xf>
    <xf numFmtId="0" fontId="1" fillId="2" borderId="3" xfId="0" applyFont="1" applyFill="1" applyBorder="1" applyAlignment="1">
      <alignment horizontal="left" vertical="center" indent="1"/>
    </xf>
    <xf numFmtId="0" fontId="1" fillId="2" borderId="2" xfId="0" applyFont="1" applyFill="1" applyBorder="1" applyAlignment="1">
      <alignment horizontal="left" vertical="center" wrapText="1" indent="1"/>
    </xf>
    <xf numFmtId="0" fontId="1" fillId="3" borderId="2" xfId="0" applyFont="1" applyFill="1" applyBorder="1" applyAlignment="1">
      <alignment horizontal="left" vertical="center" indent="1"/>
    </xf>
    <xf numFmtId="0" fontId="1" fillId="3" borderId="3" xfId="0" applyFont="1" applyFill="1" applyBorder="1" applyAlignment="1">
      <alignment horizontal="left" vertical="center" indent="1"/>
    </xf>
  </cellXfs>
  <cellStyles count="2">
    <cellStyle name="Hyperlink" xfId="1" builtinId="8"/>
    <cellStyle name="Normal" xfId="0" builtinId="0"/>
  </cellStyles>
  <dxfs count="42">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auto="1"/>
        <name val="Franklin Gothic Book"/>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strike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strike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strike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strike val="0"/>
        <outline val="0"/>
        <shadow val="0"/>
        <u val="none"/>
        <vertAlign val="baseline"/>
        <sz val="10"/>
        <color theme="1" tint="0.14999847407452621"/>
        <name val="Franklin Gothic Book"/>
        <scheme val="minor"/>
      </font>
      <alignment horizontal="center" vertical="center" textRotation="0" wrapText="1" indent="0" justifyLastLine="0" shrinkToFit="0" readingOrder="0"/>
    </dxf>
    <dxf>
      <font>
        <strike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strike val="0"/>
        <outline val="0"/>
        <shadow val="0"/>
        <u val="none"/>
        <vertAlign val="baseline"/>
        <sz val="10"/>
        <color auto="1"/>
        <name val="Franklin Gothic Book"/>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numFmt numFmtId="164" formatCode="m/d/yyyy"/>
      <alignment horizontal="center" vertical="center" textRotation="0" wrapText="1" indent="0"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auto="1"/>
        <name val="Franklin Gothic Book"/>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numFmt numFmtId="164" formatCode="m/d/yyyy"/>
      <alignment horizontal="center" vertical="center" textRotation="0" wrapText="1" indent="0"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auto="1"/>
        <name val="Franklin Gothic Book"/>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tint="0.1499984740745262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auto="1"/>
        <name val="Franklin Gothic Book"/>
        <scheme val="minor"/>
      </font>
      <alignment horizontal="center" vertical="center" textRotation="0" wrapText="1"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4" tint="-0.249977111117893"/>
      </font>
    </dxf>
    <dxf>
      <font>
        <b/>
        <color theme="4" tint="-0.249977111117893"/>
      </font>
    </dxf>
    <dxf>
      <font>
        <b/>
        <color theme="4" tint="-0.249977111117893"/>
      </font>
      <border>
        <top style="thin">
          <color theme="4"/>
        </top>
      </border>
    </dxf>
    <dxf>
      <font>
        <b val="0"/>
        <i val="0"/>
        <color theme="4" tint="-0.249977111117893"/>
      </font>
      <fill>
        <patternFill>
          <bgColor theme="4"/>
        </patternFill>
      </fill>
      <border diagonalUp="0" diagonalDown="0">
        <left/>
        <right/>
        <top/>
        <bottom/>
        <vertical style="thin">
          <color theme="4" tint="0.59996337778862885"/>
        </vertical>
        <horizontal/>
      </border>
    </dxf>
    <dxf>
      <font>
        <color theme="4" tint="-0.249977111117893"/>
      </font>
      <border>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s>
  <tableStyles count="1" defaultTableStyle="TableStyleMedium2" defaultPivotStyle="PivotStyleLight16">
    <tableStyle name="Health Record Template Table Design" pivot="0" count="7"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firstColumn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17</xdr:row>
      <xdr:rowOff>4575</xdr:rowOff>
    </xdr:from>
    <xdr:to>
      <xdr:col>6</xdr:col>
      <xdr:colOff>9920</xdr:colOff>
      <xdr:row>18</xdr:row>
      <xdr:rowOff>0</xdr:rowOff>
    </xdr:to>
    <xdr:pic>
      <xdr:nvPicPr>
        <xdr:cNvPr id="19" name="Picture 18" descr="Background pattern">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429125" y="4576575"/>
          <a:ext cx="2543570" cy="395475"/>
        </a:xfrm>
        <a:prstGeom prst="rect">
          <a:avLst/>
        </a:prstGeom>
      </xdr:spPr>
    </xdr:pic>
    <xdr:clientData/>
  </xdr:twoCellAnchor>
  <xdr:twoCellAnchor editAs="oneCell">
    <xdr:from>
      <xdr:col>3</xdr:col>
      <xdr:colOff>1257319</xdr:colOff>
      <xdr:row>24</xdr:row>
      <xdr:rowOff>0</xdr:rowOff>
    </xdr:from>
    <xdr:to>
      <xdr:col>6</xdr:col>
      <xdr:colOff>0</xdr:colOff>
      <xdr:row>24</xdr:row>
      <xdr:rowOff>392990</xdr:rowOff>
    </xdr:to>
    <xdr:pic>
      <xdr:nvPicPr>
        <xdr:cNvPr id="22" name="Picture 21" descr="Background pattern">
          <a:extLst>
            <a:ext uri="{FF2B5EF4-FFF2-40B4-BE49-F238E27FC236}">
              <a16:creationId xmlns:a16="http://schemas.microsoft.com/office/drawing/2014/main" id="{00000000-0008-0000-0000-000016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421276" y="7396370"/>
          <a:ext cx="2544398" cy="392990"/>
        </a:xfrm>
        <a:prstGeom prst="rect">
          <a:avLst/>
        </a:prstGeom>
      </xdr:spPr>
    </xdr:pic>
    <xdr:clientData/>
  </xdr:twoCellAnchor>
  <xdr:twoCellAnchor editAs="oneCell">
    <xdr:from>
      <xdr:col>3</xdr:col>
      <xdr:colOff>1257319</xdr:colOff>
      <xdr:row>29</xdr:row>
      <xdr:rowOff>4575</xdr:rowOff>
    </xdr:from>
    <xdr:to>
      <xdr:col>6</xdr:col>
      <xdr:colOff>0</xdr:colOff>
      <xdr:row>30</xdr:row>
      <xdr:rowOff>0</xdr:rowOff>
    </xdr:to>
    <xdr:pic>
      <xdr:nvPicPr>
        <xdr:cNvPr id="23" name="Picture 22" descr="Background pattern">
          <a:extLst>
            <a:ext uri="{FF2B5EF4-FFF2-40B4-BE49-F238E27FC236}">
              <a16:creationId xmlns:a16="http://schemas.microsoft.com/office/drawing/2014/main" id="{00000000-0008-0000-0000-000017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421276" y="9388771"/>
          <a:ext cx="2544398" cy="392990"/>
        </a:xfrm>
        <a:prstGeom prst="rect">
          <a:avLst/>
        </a:prstGeom>
      </xdr:spPr>
    </xdr:pic>
    <xdr:clientData/>
  </xdr:twoCellAnchor>
  <xdr:twoCellAnchor editAs="oneCell">
    <xdr:from>
      <xdr:col>4</xdr:col>
      <xdr:colOff>0</xdr:colOff>
      <xdr:row>34</xdr:row>
      <xdr:rowOff>0</xdr:rowOff>
    </xdr:from>
    <xdr:to>
      <xdr:col>6</xdr:col>
      <xdr:colOff>9920</xdr:colOff>
      <xdr:row>34</xdr:row>
      <xdr:rowOff>392990</xdr:rowOff>
    </xdr:to>
    <xdr:pic>
      <xdr:nvPicPr>
        <xdr:cNvPr id="26" name="Picture 25" descr="Background pattern">
          <a:extLst>
            <a:ext uri="{FF2B5EF4-FFF2-40B4-BE49-F238E27FC236}">
              <a16:creationId xmlns:a16="http://schemas.microsoft.com/office/drawing/2014/main" id="{00000000-0008-0000-0000-00001A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431196" y="11372022"/>
          <a:ext cx="2544398" cy="392990"/>
        </a:xfrm>
        <a:prstGeom prst="rect">
          <a:avLst/>
        </a:prstGeom>
      </xdr:spPr>
    </xdr:pic>
    <xdr:clientData/>
  </xdr:twoCellAnchor>
  <xdr:twoCellAnchor editAs="oneCell">
    <xdr:from>
      <xdr:col>4</xdr:col>
      <xdr:colOff>0</xdr:colOff>
      <xdr:row>39</xdr:row>
      <xdr:rowOff>0</xdr:rowOff>
    </xdr:from>
    <xdr:to>
      <xdr:col>6</xdr:col>
      <xdr:colOff>9920</xdr:colOff>
      <xdr:row>39</xdr:row>
      <xdr:rowOff>392990</xdr:rowOff>
    </xdr:to>
    <xdr:pic>
      <xdr:nvPicPr>
        <xdr:cNvPr id="27" name="Picture 26" descr="Background pattern">
          <a:extLst>
            <a:ext uri="{FF2B5EF4-FFF2-40B4-BE49-F238E27FC236}">
              <a16:creationId xmlns:a16="http://schemas.microsoft.com/office/drawing/2014/main" id="{00000000-0008-0000-0000-00001B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431196" y="13359848"/>
          <a:ext cx="2544398" cy="392990"/>
        </a:xfrm>
        <a:prstGeom prst="rect">
          <a:avLst/>
        </a:prstGeom>
      </xdr:spPr>
    </xdr:pic>
    <xdr:clientData/>
  </xdr:twoCellAnchor>
  <xdr:twoCellAnchor editAs="oneCell">
    <xdr:from>
      <xdr:col>5</xdr:col>
      <xdr:colOff>216000</xdr:colOff>
      <xdr:row>1</xdr:row>
      <xdr:rowOff>128016</xdr:rowOff>
    </xdr:from>
    <xdr:to>
      <xdr:col>5</xdr:col>
      <xdr:colOff>645769</xdr:colOff>
      <xdr:row>1</xdr:row>
      <xdr:rowOff>557785</xdr:rowOff>
    </xdr:to>
    <xdr:pic>
      <xdr:nvPicPr>
        <xdr:cNvPr id="28" name="Picture 27" descr="Drawing of a stethoscope">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5914435" y="243973"/>
          <a:ext cx="429769" cy="429769"/>
        </a:xfrm>
        <a:prstGeom prst="rect">
          <a:avLst/>
        </a:prstGeom>
      </xdr:spPr>
    </xdr:pic>
    <xdr:clientData/>
  </xdr:twoCellAnchor>
  <xdr:twoCellAnchor editAs="oneCell">
    <xdr:from>
      <xdr:col>1</xdr:col>
      <xdr:colOff>85563</xdr:colOff>
      <xdr:row>39</xdr:row>
      <xdr:rowOff>47906</xdr:rowOff>
    </xdr:from>
    <xdr:to>
      <xdr:col>1</xdr:col>
      <xdr:colOff>387315</xdr:colOff>
      <xdr:row>39</xdr:row>
      <xdr:rowOff>349658</xdr:rowOff>
    </xdr:to>
    <xdr:pic>
      <xdr:nvPicPr>
        <xdr:cNvPr id="29" name="Picture 28" descr="Drawing of clipboard">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201520" y="13407754"/>
          <a:ext cx="301752" cy="301752"/>
        </a:xfrm>
        <a:prstGeom prst="rect">
          <a:avLst/>
        </a:prstGeom>
      </xdr:spPr>
    </xdr:pic>
    <xdr:clientData/>
  </xdr:twoCellAnchor>
  <xdr:twoCellAnchor editAs="oneCell">
    <xdr:from>
      <xdr:col>1</xdr:col>
      <xdr:colOff>85563</xdr:colOff>
      <xdr:row>34</xdr:row>
      <xdr:rowOff>47906</xdr:rowOff>
    </xdr:from>
    <xdr:to>
      <xdr:col>1</xdr:col>
      <xdr:colOff>387315</xdr:colOff>
      <xdr:row>34</xdr:row>
      <xdr:rowOff>349658</xdr:rowOff>
    </xdr:to>
    <xdr:pic>
      <xdr:nvPicPr>
        <xdr:cNvPr id="30" name="Picture 29" descr="Drawing of surgical scissors">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01520" y="11419928"/>
          <a:ext cx="301752" cy="301752"/>
        </a:xfrm>
        <a:prstGeom prst="rect">
          <a:avLst/>
        </a:prstGeom>
      </xdr:spPr>
    </xdr:pic>
    <xdr:clientData/>
  </xdr:twoCellAnchor>
  <xdr:twoCellAnchor editAs="oneCell">
    <xdr:from>
      <xdr:col>1</xdr:col>
      <xdr:colOff>85563</xdr:colOff>
      <xdr:row>17</xdr:row>
      <xdr:rowOff>47906</xdr:rowOff>
    </xdr:from>
    <xdr:to>
      <xdr:col>1</xdr:col>
      <xdr:colOff>387315</xdr:colOff>
      <xdr:row>17</xdr:row>
      <xdr:rowOff>349658</xdr:rowOff>
    </xdr:to>
    <xdr:pic>
      <xdr:nvPicPr>
        <xdr:cNvPr id="31" name="Picture 30" descr="Drawing of a doctor icon">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01520" y="4661319"/>
          <a:ext cx="301752" cy="301752"/>
        </a:xfrm>
        <a:prstGeom prst="rect">
          <a:avLst/>
        </a:prstGeom>
      </xdr:spPr>
    </xdr:pic>
    <xdr:clientData/>
  </xdr:twoCellAnchor>
  <xdr:twoCellAnchor editAs="oneCell">
    <xdr:from>
      <xdr:col>4</xdr:col>
      <xdr:colOff>0</xdr:colOff>
      <xdr:row>1</xdr:row>
      <xdr:rowOff>128016</xdr:rowOff>
    </xdr:from>
    <xdr:to>
      <xdr:col>4</xdr:col>
      <xdr:colOff>429769</xdr:colOff>
      <xdr:row>1</xdr:row>
      <xdr:rowOff>557785</xdr:rowOff>
    </xdr:to>
    <xdr:pic>
      <xdr:nvPicPr>
        <xdr:cNvPr id="32" name="Picture 31" descr="Drawing of a health cross">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4431196" y="243973"/>
          <a:ext cx="429769" cy="429769"/>
        </a:xfrm>
        <a:prstGeom prst="rect">
          <a:avLst/>
        </a:prstGeom>
      </xdr:spPr>
    </xdr:pic>
    <xdr:clientData/>
  </xdr:twoCellAnchor>
  <xdr:twoCellAnchor editAs="oneCell">
    <xdr:from>
      <xdr:col>4</xdr:col>
      <xdr:colOff>494413</xdr:colOff>
      <xdr:row>1</xdr:row>
      <xdr:rowOff>128016</xdr:rowOff>
    </xdr:from>
    <xdr:to>
      <xdr:col>4</xdr:col>
      <xdr:colOff>924182</xdr:colOff>
      <xdr:row>1</xdr:row>
      <xdr:rowOff>557785</xdr:rowOff>
    </xdr:to>
    <xdr:pic>
      <xdr:nvPicPr>
        <xdr:cNvPr id="33" name="Picture 32" descr="Drawing of a clipboard">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4925609" y="243973"/>
          <a:ext cx="429769" cy="429769"/>
        </a:xfrm>
        <a:prstGeom prst="rect">
          <a:avLst/>
        </a:prstGeom>
      </xdr:spPr>
    </xdr:pic>
    <xdr:clientData/>
  </xdr:twoCellAnchor>
  <xdr:twoCellAnchor editAs="oneCell">
    <xdr:from>
      <xdr:col>4</xdr:col>
      <xdr:colOff>988826</xdr:colOff>
      <xdr:row>1</xdr:row>
      <xdr:rowOff>128016</xdr:rowOff>
    </xdr:from>
    <xdr:to>
      <xdr:col>5</xdr:col>
      <xdr:colOff>151356</xdr:colOff>
      <xdr:row>1</xdr:row>
      <xdr:rowOff>557785</xdr:rowOff>
    </xdr:to>
    <xdr:pic>
      <xdr:nvPicPr>
        <xdr:cNvPr id="34" name="Picture 33" descr="Drawing of a syringe">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5420022" y="243973"/>
          <a:ext cx="429769" cy="429769"/>
        </a:xfrm>
        <a:prstGeom prst="rect">
          <a:avLst/>
        </a:prstGeom>
      </xdr:spPr>
    </xdr:pic>
    <xdr:clientData/>
  </xdr:twoCellAnchor>
  <xdr:twoCellAnchor editAs="oneCell">
    <xdr:from>
      <xdr:col>5</xdr:col>
      <xdr:colOff>710414</xdr:colOff>
      <xdr:row>1</xdr:row>
      <xdr:rowOff>128016</xdr:rowOff>
    </xdr:from>
    <xdr:to>
      <xdr:col>5</xdr:col>
      <xdr:colOff>1140183</xdr:colOff>
      <xdr:row>1</xdr:row>
      <xdr:rowOff>557785</xdr:rowOff>
    </xdr:to>
    <xdr:pic>
      <xdr:nvPicPr>
        <xdr:cNvPr id="35" name="Picture 34" descr="Drawing of a band aid">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6408849" y="243973"/>
          <a:ext cx="429769" cy="429769"/>
        </a:xfrm>
        <a:prstGeom prst="rect">
          <a:avLst/>
        </a:prstGeom>
      </xdr:spPr>
    </xdr:pic>
    <xdr:clientData/>
  </xdr:twoCellAnchor>
  <xdr:twoCellAnchor editAs="oneCell">
    <xdr:from>
      <xdr:col>1</xdr:col>
      <xdr:colOff>85563</xdr:colOff>
      <xdr:row>29</xdr:row>
      <xdr:rowOff>47906</xdr:rowOff>
    </xdr:from>
    <xdr:to>
      <xdr:col>1</xdr:col>
      <xdr:colOff>387315</xdr:colOff>
      <xdr:row>29</xdr:row>
      <xdr:rowOff>349658</xdr:rowOff>
    </xdr:to>
    <xdr:pic>
      <xdr:nvPicPr>
        <xdr:cNvPr id="36" name="Picture 35" descr="Drawing of a syringe">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201520" y="9432102"/>
          <a:ext cx="301752" cy="301752"/>
        </a:xfrm>
        <a:prstGeom prst="rect">
          <a:avLst/>
        </a:prstGeom>
      </xdr:spPr>
    </xdr:pic>
    <xdr:clientData/>
  </xdr:twoCellAnchor>
  <xdr:twoCellAnchor editAs="oneCell">
    <xdr:from>
      <xdr:col>1</xdr:col>
      <xdr:colOff>85563</xdr:colOff>
      <xdr:row>24</xdr:row>
      <xdr:rowOff>47906</xdr:rowOff>
    </xdr:from>
    <xdr:to>
      <xdr:col>1</xdr:col>
      <xdr:colOff>387315</xdr:colOff>
      <xdr:row>24</xdr:row>
      <xdr:rowOff>349658</xdr:rowOff>
    </xdr:to>
    <xdr:pic>
      <xdr:nvPicPr>
        <xdr:cNvPr id="37" name="Picture 36" descr="Drawing of a stethoscope">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201520" y="7444276"/>
          <a:ext cx="301752" cy="301752"/>
        </a:xfrm>
        <a:prstGeom prst="rect">
          <a:avLst/>
        </a:prstGeom>
      </xdr:spPr>
    </xdr:pic>
    <xdr:clientData/>
  </xdr:twoCellAnchor>
  <xdr:twoCellAnchor>
    <xdr:from>
      <xdr:col>1</xdr:col>
      <xdr:colOff>364430</xdr:colOff>
      <xdr:row>17</xdr:row>
      <xdr:rowOff>0</xdr:rowOff>
    </xdr:from>
    <xdr:to>
      <xdr:col>2</xdr:col>
      <xdr:colOff>2120347</xdr:colOff>
      <xdr:row>18</xdr:row>
      <xdr:rowOff>0</xdr:rowOff>
    </xdr:to>
    <xdr:sp macro="" textlink="">
      <xdr:nvSpPr>
        <xdr:cNvPr id="2" name="TextBox 1" descr="Textbox: Doctor Information">
          <a:extLst>
            <a:ext uri="{FF2B5EF4-FFF2-40B4-BE49-F238E27FC236}">
              <a16:creationId xmlns:a16="http://schemas.microsoft.com/office/drawing/2014/main" id="{00000000-0008-0000-0000-000002000000}"/>
            </a:ext>
          </a:extLst>
        </xdr:cNvPr>
        <xdr:cNvSpPr txBox="1"/>
      </xdr:nvSpPr>
      <xdr:spPr>
        <a:xfrm>
          <a:off x="480387" y="4613413"/>
          <a:ext cx="2683569"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accent5"/>
              </a:solidFill>
              <a:latin typeface="+mj-lt"/>
            </a:rPr>
            <a:t>Doctor Information</a:t>
          </a:r>
        </a:p>
      </xdr:txBody>
    </xdr:sp>
    <xdr:clientData/>
  </xdr:twoCellAnchor>
  <xdr:twoCellAnchor>
    <xdr:from>
      <xdr:col>1</xdr:col>
      <xdr:colOff>364430</xdr:colOff>
      <xdr:row>24</xdr:row>
      <xdr:rowOff>0</xdr:rowOff>
    </xdr:from>
    <xdr:to>
      <xdr:col>5</xdr:col>
      <xdr:colOff>0</xdr:colOff>
      <xdr:row>25</xdr:row>
      <xdr:rowOff>0</xdr:rowOff>
    </xdr:to>
    <xdr:sp macro="" textlink="">
      <xdr:nvSpPr>
        <xdr:cNvPr id="21" name="TextBox 20" descr="Textbox: Known Medical Conditions and Allergies&#10;">
          <a:extLst>
            <a:ext uri="{FF2B5EF4-FFF2-40B4-BE49-F238E27FC236}">
              <a16:creationId xmlns:a16="http://schemas.microsoft.com/office/drawing/2014/main" id="{00000000-0008-0000-0000-000015000000}"/>
            </a:ext>
          </a:extLst>
        </xdr:cNvPr>
        <xdr:cNvSpPr txBox="1"/>
      </xdr:nvSpPr>
      <xdr:spPr>
        <a:xfrm>
          <a:off x="480387" y="7396370"/>
          <a:ext cx="5218048"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accent5"/>
              </a:solidFill>
              <a:latin typeface="+mj-lt"/>
            </a:rPr>
            <a:t>Known Conditions / Allergies and Medications</a:t>
          </a:r>
        </a:p>
      </xdr:txBody>
    </xdr:sp>
    <xdr:clientData/>
  </xdr:twoCellAnchor>
  <xdr:twoCellAnchor>
    <xdr:from>
      <xdr:col>1</xdr:col>
      <xdr:colOff>364430</xdr:colOff>
      <xdr:row>29</xdr:row>
      <xdr:rowOff>0</xdr:rowOff>
    </xdr:from>
    <xdr:to>
      <xdr:col>4</xdr:col>
      <xdr:colOff>0</xdr:colOff>
      <xdr:row>30</xdr:row>
      <xdr:rowOff>0</xdr:rowOff>
    </xdr:to>
    <xdr:sp macro="" textlink="">
      <xdr:nvSpPr>
        <xdr:cNvPr id="24" name="TextBox 23" descr="Textbox: Vaccination &amp; Immunization History&#10;">
          <a:extLst>
            <a:ext uri="{FF2B5EF4-FFF2-40B4-BE49-F238E27FC236}">
              <a16:creationId xmlns:a16="http://schemas.microsoft.com/office/drawing/2014/main" id="{00000000-0008-0000-0000-000018000000}"/>
            </a:ext>
          </a:extLst>
        </xdr:cNvPr>
        <xdr:cNvSpPr txBox="1"/>
      </xdr:nvSpPr>
      <xdr:spPr>
        <a:xfrm>
          <a:off x="480387" y="9384196"/>
          <a:ext cx="3950809"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accent5"/>
              </a:solidFill>
              <a:latin typeface="+mj-lt"/>
            </a:rPr>
            <a:t>Vaccination &amp; Immunization History</a:t>
          </a:r>
        </a:p>
      </xdr:txBody>
    </xdr:sp>
    <xdr:clientData/>
  </xdr:twoCellAnchor>
  <xdr:twoCellAnchor>
    <xdr:from>
      <xdr:col>1</xdr:col>
      <xdr:colOff>364431</xdr:colOff>
      <xdr:row>34</xdr:row>
      <xdr:rowOff>0</xdr:rowOff>
    </xdr:from>
    <xdr:to>
      <xdr:col>3</xdr:col>
      <xdr:colOff>1</xdr:colOff>
      <xdr:row>35</xdr:row>
      <xdr:rowOff>0</xdr:rowOff>
    </xdr:to>
    <xdr:sp macro="" textlink="">
      <xdr:nvSpPr>
        <xdr:cNvPr id="25" name="TextBox 24" descr="Textbox: Surgical Procedures&#10;">
          <a:extLst>
            <a:ext uri="{FF2B5EF4-FFF2-40B4-BE49-F238E27FC236}">
              <a16:creationId xmlns:a16="http://schemas.microsoft.com/office/drawing/2014/main" id="{00000000-0008-0000-0000-000019000000}"/>
            </a:ext>
          </a:extLst>
        </xdr:cNvPr>
        <xdr:cNvSpPr txBox="1"/>
      </xdr:nvSpPr>
      <xdr:spPr>
        <a:xfrm>
          <a:off x="480388" y="11372022"/>
          <a:ext cx="2683570"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accent5"/>
              </a:solidFill>
              <a:latin typeface="+mj-lt"/>
            </a:rPr>
            <a:t>Surgical Procedures</a:t>
          </a:r>
        </a:p>
      </xdr:txBody>
    </xdr:sp>
    <xdr:clientData/>
  </xdr:twoCellAnchor>
  <xdr:twoCellAnchor>
    <xdr:from>
      <xdr:col>1</xdr:col>
      <xdr:colOff>364431</xdr:colOff>
      <xdr:row>39</xdr:row>
      <xdr:rowOff>0</xdr:rowOff>
    </xdr:from>
    <xdr:to>
      <xdr:col>3</xdr:col>
      <xdr:colOff>1</xdr:colOff>
      <xdr:row>40</xdr:row>
      <xdr:rowOff>0</xdr:rowOff>
    </xdr:to>
    <xdr:sp macro="" textlink="">
      <xdr:nvSpPr>
        <xdr:cNvPr id="38" name="TextBox 37" descr="Textbox: Medical Visits&#10;">
          <a:extLst>
            <a:ext uri="{FF2B5EF4-FFF2-40B4-BE49-F238E27FC236}">
              <a16:creationId xmlns:a16="http://schemas.microsoft.com/office/drawing/2014/main" id="{00000000-0008-0000-0000-000026000000}"/>
            </a:ext>
          </a:extLst>
        </xdr:cNvPr>
        <xdr:cNvSpPr txBox="1"/>
      </xdr:nvSpPr>
      <xdr:spPr>
        <a:xfrm>
          <a:off x="480388" y="13359848"/>
          <a:ext cx="2683570"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accent5"/>
              </a:solidFill>
              <a:latin typeface="+mj-lt"/>
            </a:rPr>
            <a:t>Medical Visits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251460</xdr:colOff>
      <xdr:row>79</xdr:row>
      <xdr:rowOff>144780</xdr:rowOff>
    </xdr:from>
    <xdr:to>
      <xdr:col>9</xdr:col>
      <xdr:colOff>376520</xdr:colOff>
      <xdr:row>116</xdr:row>
      <xdr:rowOff>50500</xdr:rowOff>
    </xdr:to>
    <xdr:pic>
      <xdr:nvPicPr>
        <xdr:cNvPr id="2" name="Picture 1">
          <a:extLst>
            <a:ext uri="{FF2B5EF4-FFF2-40B4-BE49-F238E27FC236}">
              <a16:creationId xmlns:a16="http://schemas.microsoft.com/office/drawing/2014/main" id="{782FE7E4-C3C1-38FE-D018-CD39EFD8B6CC}"/>
            </a:ext>
          </a:extLst>
        </xdr:cNvPr>
        <xdr:cNvPicPr>
          <a:picLocks noChangeAspect="1"/>
        </xdr:cNvPicPr>
      </xdr:nvPicPr>
      <xdr:blipFill>
        <a:blip xmlns:r="http://schemas.openxmlformats.org/officeDocument/2006/relationships" r:embed="rId1"/>
        <a:stretch>
          <a:fillRect/>
        </a:stretch>
      </xdr:blipFill>
      <xdr:spPr>
        <a:xfrm>
          <a:off x="251460" y="15788640"/>
          <a:ext cx="8849960" cy="6954220"/>
        </a:xfrm>
        <a:prstGeom prst="rect">
          <a:avLst/>
        </a:prstGeom>
      </xdr:spPr>
    </xdr:pic>
    <xdr:clientData/>
  </xdr:twoCellAnchor>
  <xdr:twoCellAnchor editAs="oneCell">
    <xdr:from>
      <xdr:col>0</xdr:col>
      <xdr:colOff>134471</xdr:colOff>
      <xdr:row>30</xdr:row>
      <xdr:rowOff>83373</xdr:rowOff>
    </xdr:from>
    <xdr:to>
      <xdr:col>3</xdr:col>
      <xdr:colOff>403412</xdr:colOff>
      <xdr:row>46</xdr:row>
      <xdr:rowOff>5606</xdr:rowOff>
    </xdr:to>
    <xdr:pic>
      <xdr:nvPicPr>
        <xdr:cNvPr id="3" name="Picture 2">
          <a:extLst>
            <a:ext uri="{FF2B5EF4-FFF2-40B4-BE49-F238E27FC236}">
              <a16:creationId xmlns:a16="http://schemas.microsoft.com/office/drawing/2014/main" id="{B9AC10DF-061B-7ED5-CCE2-AF8062DCE767}"/>
            </a:ext>
          </a:extLst>
        </xdr:cNvPr>
        <xdr:cNvPicPr>
          <a:picLocks noChangeAspect="1"/>
        </xdr:cNvPicPr>
      </xdr:nvPicPr>
      <xdr:blipFill>
        <a:blip xmlns:r="http://schemas.openxmlformats.org/officeDocument/2006/relationships" r:embed="rId2"/>
        <a:stretch>
          <a:fillRect/>
        </a:stretch>
      </xdr:blipFill>
      <xdr:spPr>
        <a:xfrm>
          <a:off x="134471" y="6197302"/>
          <a:ext cx="4607859" cy="297919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MedicalConditionsAllergies" displayName="TBL_MedicalConditionsAllergies" ref="B26:F28" totalsRowShown="0" headerRowDxfId="34" dataDxfId="33">
  <tableColumns count="5">
    <tableColumn id="1" xr3:uid="{00000000-0010-0000-0000-000001000000}" name="Name" dataDxfId="32"/>
    <tableColumn id="2" xr3:uid="{00000000-0010-0000-0000-000002000000}" name="Description" dataDxfId="31"/>
    <tableColumn id="3" xr3:uid="{00000000-0010-0000-0000-000003000000}" name="Medication" dataDxfId="30"/>
    <tableColumn id="5" xr3:uid="{00000000-0010-0000-0000-000005000000}" name="Dosage" dataDxfId="29"/>
    <tableColumn id="6" xr3:uid="{00000000-0010-0000-0000-000006000000}" name="Notes" dataDxfId="28"/>
  </tableColumns>
  <tableStyleInfo name="TableStyleLight15" showFirstColumn="0" showLastColumn="0" showRowStripes="0" showColumnStripes="0"/>
  <extLst>
    <ext xmlns:x14="http://schemas.microsoft.com/office/spreadsheetml/2009/9/main" uri="{504A1905-F514-4f6f-8877-14C23A59335A}">
      <x14:table altTextSummary="Table containing known medical conditions and allergi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BL_SurgicalProcedures" displayName="TBL_SurgicalProcedures" ref="B36:F38" totalsRowShown="0" headerRowDxfId="27" dataDxfId="26">
  <tableColumns count="5">
    <tableColumn id="1" xr3:uid="{00000000-0010-0000-0100-000001000000}" name="Date" dataDxfId="25"/>
    <tableColumn id="2" xr3:uid="{00000000-0010-0000-0100-000002000000}" name="Description" dataDxfId="24"/>
    <tableColumn id="3" xr3:uid="{00000000-0010-0000-0100-000003000000}" name="Attending Physician" dataDxfId="23"/>
    <tableColumn id="4" xr3:uid="{00000000-0010-0000-0100-000004000000}" name="Facility" dataDxfId="22"/>
    <tableColumn id="5" xr3:uid="{00000000-0010-0000-0100-000005000000}" name="Notes" dataDxfId="21"/>
  </tableColumns>
  <tableStyleInfo name="TableStyleLight16" showFirstColumn="0" showLastColumn="0" showRowStripes="0" showColumnStripes="0"/>
  <extLst>
    <ext xmlns:x14="http://schemas.microsoft.com/office/spreadsheetml/2009/9/main" uri="{504A1905-F514-4f6f-8877-14C23A59335A}">
      <x14:table altTextSummary="Table containing information on surgical procedur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VaccinationHistory" displayName="TBL_VaccinationHistory" ref="B31:F33" totalsRowShown="0" headerRowDxfId="20" dataDxfId="19">
  <tableColumns count="5">
    <tableColumn id="1" xr3:uid="{00000000-0010-0000-0200-000001000000}" name="Date" dataDxfId="18"/>
    <tableColumn id="2" xr3:uid="{00000000-0010-0000-0200-000002000000}" name="Description" dataDxfId="17"/>
    <tableColumn id="3" xr3:uid="{00000000-0010-0000-0200-000003000000}" name="Attending Physician" dataDxfId="16"/>
    <tableColumn id="4" xr3:uid="{00000000-0010-0000-0200-000004000000}" name="Facility" dataDxfId="15"/>
    <tableColumn id="5" xr3:uid="{00000000-0010-0000-0200-000005000000}" name="Notes" dataDxfId="14"/>
  </tableColumns>
  <tableStyleInfo name="TableStyleLight16" showFirstColumn="0" showLastColumn="0" showRowStripes="0" showColumnStripes="0"/>
  <extLst>
    <ext xmlns:x14="http://schemas.microsoft.com/office/spreadsheetml/2009/9/main" uri="{504A1905-F514-4f6f-8877-14C23A59335A}">
      <x14:table altTextSummary="Table containing vaccination &amp; immunization history"/>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MedicalVisits" displayName="TBL_MedicalVisits" ref="B41:F43" totalsRowShown="0" headerRowDxfId="13" dataDxfId="12">
  <tableColumns count="5">
    <tableColumn id="1" xr3:uid="{00000000-0010-0000-0300-000001000000}" name="Date" dataDxfId="11"/>
    <tableColumn id="2" xr3:uid="{00000000-0010-0000-0300-000002000000}" name="Description" dataDxfId="10"/>
    <tableColumn id="3" xr3:uid="{00000000-0010-0000-0300-000003000000}" name="Tests / Procedures" dataDxfId="9"/>
    <tableColumn id="4" xr3:uid="{00000000-0010-0000-0300-000004000000}" name="Diagnosis / Treatment" dataDxfId="8"/>
    <tableColumn id="5" xr3:uid="{00000000-0010-0000-0300-000005000000}" name="Prescription" dataDxfId="7"/>
  </tableColumns>
  <tableStyleInfo name="TableStyleLight16" showFirstColumn="0" showLastColumn="0" showRowStripes="0" showColumnStripes="0"/>
  <extLst>
    <ext xmlns:x14="http://schemas.microsoft.com/office/spreadsheetml/2009/9/main" uri="{504A1905-F514-4f6f-8877-14C23A59335A}">
      <x14:table altTextSummary="Table containing information on medical visit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octorInformation" displayName="TBL_DoctorInformation" ref="B19:F23" totalsRowShown="0" headerRowDxfId="6" dataDxfId="5">
  <tableColumns count="5">
    <tableColumn id="1" xr3:uid="{00000000-0010-0000-0400-000001000000}" name="Doctor" dataDxfId="4"/>
    <tableColumn id="2" xr3:uid="{00000000-0010-0000-0400-000002000000}" name="Name / Specialty" dataDxfId="3"/>
    <tableColumn id="3" xr3:uid="{00000000-0010-0000-0400-000003000000}" name="Phone" dataDxfId="2"/>
    <tableColumn id="4" xr3:uid="{00000000-0010-0000-0400-000004000000}" name="Address" dataDxfId="1"/>
    <tableColumn id="5" xr3:uid="{00000000-0010-0000-0400-000005000000}" name="Notes" dataDxfId="0"/>
  </tableColumns>
  <tableStyleInfo name="TableStyleLight16" showFirstColumn="0" showLastColumn="0" showRowStripes="0" showColumnStripes="0"/>
  <extLst>
    <ext xmlns:x14="http://schemas.microsoft.com/office/spreadsheetml/2009/9/main" uri="{504A1905-F514-4f6f-8877-14C23A59335A}">
      <x14:table altTextSummary="Table containing doctor information"/>
    </ext>
  </extLst>
</table>
</file>

<file path=xl/theme/theme1.xml><?xml version="1.0" encoding="utf-8"?>
<a:theme xmlns:a="http://schemas.openxmlformats.org/drawingml/2006/main" name="Office Theme">
  <a:themeElements>
    <a:clrScheme name="Custom 104">
      <a:dk1>
        <a:sysClr val="windowText" lastClr="000000"/>
      </a:dk1>
      <a:lt1>
        <a:sysClr val="window" lastClr="FFFFFF"/>
      </a:lt1>
      <a:dk2>
        <a:srgbClr val="44546A"/>
      </a:dk2>
      <a:lt2>
        <a:srgbClr val="E7E6E6"/>
      </a:lt2>
      <a:accent1>
        <a:srgbClr val="81B2DF"/>
      </a:accent1>
      <a:accent2>
        <a:srgbClr val="E394BF"/>
      </a:accent2>
      <a:accent3>
        <a:srgbClr val="A5A5A5"/>
      </a:accent3>
      <a:accent4>
        <a:srgbClr val="FFC000"/>
      </a:accent4>
      <a:accent5>
        <a:srgbClr val="1D1D40"/>
      </a:accent5>
      <a:accent6>
        <a:srgbClr val="70AD47"/>
      </a:accent6>
      <a:hlink>
        <a:srgbClr val="0563C1"/>
      </a:hlink>
      <a:folHlink>
        <a:srgbClr val="954F72"/>
      </a:folHlink>
    </a:clrScheme>
    <a:fontScheme name="Custom 109">
      <a:majorFont>
        <a:latin typeface="Corbel"/>
        <a:ea typeface=""/>
        <a:cs typeface=""/>
      </a:majorFont>
      <a:minorFont>
        <a:latin typeface="Franklin Gothic Book"/>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blog.nasm.org/how-many-carbs-should-you-eat-a-day-to-lose-weight" TargetMode="External"/><Relationship Id="rId1" Type="http://schemas.openxmlformats.org/officeDocument/2006/relationships/hyperlink" Target="https://blog.nasm.org/how-many-grams-of-fat-per-day-to-lose-we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3"/>
  <sheetViews>
    <sheetView showGridLines="0" zoomScaleNormal="100" workbookViewId="0">
      <selection activeCell="C42" sqref="C42"/>
    </sheetView>
  </sheetViews>
  <sheetFormatPr defaultColWidth="8.90625" defaultRowHeight="32.1" customHeight="1" x14ac:dyDescent="0.35"/>
  <cols>
    <col min="1" max="1" width="1.36328125" style="4" customWidth="1"/>
    <col min="2" max="2" width="10.81640625" style="1" customWidth="1"/>
    <col min="3" max="3" width="24.81640625" style="4" customWidth="1"/>
    <col min="4" max="6" width="14.81640625" style="4" customWidth="1"/>
    <col min="7" max="7" width="1.81640625" style="4" customWidth="1"/>
    <col min="8" max="16384" width="8.90625" style="4"/>
  </cols>
  <sheetData>
    <row r="1" spans="2:7" s="3" customFormat="1" ht="9" customHeight="1" x14ac:dyDescent="0.35">
      <c r="G1" s="5" t="s">
        <v>20</v>
      </c>
    </row>
    <row r="2" spans="2:7" s="12" customFormat="1" ht="54" customHeight="1" x14ac:dyDescent="0.35">
      <c r="B2" s="34" t="s">
        <v>29</v>
      </c>
      <c r="C2" s="34"/>
      <c r="D2" s="34"/>
      <c r="E2" s="34"/>
      <c r="F2" s="34"/>
    </row>
    <row r="3" spans="2:7" s="3" customFormat="1" ht="32.1" customHeight="1" x14ac:dyDescent="0.35"/>
    <row r="4" spans="2:7" s="3" customFormat="1" ht="18" customHeight="1" x14ac:dyDescent="0.35">
      <c r="B4" s="14" t="s">
        <v>0</v>
      </c>
      <c r="C4" s="18"/>
      <c r="E4" s="35" t="s">
        <v>27</v>
      </c>
      <c r="F4" s="36"/>
    </row>
    <row r="5" spans="2:7" s="3" customFormat="1" ht="18" customHeight="1" x14ac:dyDescent="0.35">
      <c r="B5" s="14" t="s">
        <v>30</v>
      </c>
      <c r="C5" s="9"/>
      <c r="D5" s="14" t="s">
        <v>0</v>
      </c>
      <c r="E5" s="37"/>
      <c r="F5" s="38"/>
    </row>
    <row r="6" spans="2:7" s="3" customFormat="1" ht="18" customHeight="1" x14ac:dyDescent="0.35">
      <c r="B6" s="14" t="s">
        <v>3</v>
      </c>
      <c r="C6" s="9"/>
      <c r="D6" s="14" t="s">
        <v>3</v>
      </c>
      <c r="E6" s="37"/>
      <c r="F6" s="38"/>
    </row>
    <row r="7" spans="2:7" s="3" customFormat="1" ht="18" customHeight="1" x14ac:dyDescent="0.35">
      <c r="B7" s="14" t="s">
        <v>13</v>
      </c>
      <c r="C7" s="9"/>
      <c r="D7" s="14" t="s">
        <v>24</v>
      </c>
      <c r="E7" s="37"/>
      <c r="F7" s="38"/>
    </row>
    <row r="8" spans="2:7" s="3" customFormat="1" ht="32.1" customHeight="1" x14ac:dyDescent="0.35">
      <c r="B8" s="14" t="s">
        <v>1</v>
      </c>
      <c r="C8" s="10"/>
      <c r="D8" s="14" t="s">
        <v>1</v>
      </c>
      <c r="E8" s="39"/>
      <c r="F8" s="38"/>
    </row>
    <row r="9" spans="2:7" s="3" customFormat="1" ht="18" customHeight="1" x14ac:dyDescent="0.35">
      <c r="B9" s="15"/>
      <c r="D9" s="15"/>
    </row>
    <row r="10" spans="2:7" s="3" customFormat="1" ht="18" customHeight="1" x14ac:dyDescent="0.35">
      <c r="B10" s="14" t="s">
        <v>31</v>
      </c>
      <c r="C10" s="9"/>
      <c r="D10" s="14" t="s">
        <v>2</v>
      </c>
      <c r="E10" s="40"/>
      <c r="F10" s="41"/>
    </row>
    <row r="11" spans="2:7" s="3" customFormat="1" ht="18" customHeight="1" x14ac:dyDescent="0.35">
      <c r="B11" s="14" t="s">
        <v>14</v>
      </c>
      <c r="C11" s="9"/>
      <c r="D11" s="14" t="s">
        <v>4</v>
      </c>
      <c r="E11" s="40"/>
      <c r="F11" s="41"/>
    </row>
    <row r="12" spans="2:7" s="3" customFormat="1" ht="18" customHeight="1" x14ac:dyDescent="0.35">
      <c r="B12" s="14" t="s">
        <v>15</v>
      </c>
      <c r="C12" s="9"/>
      <c r="D12" s="14" t="s">
        <v>21</v>
      </c>
      <c r="E12" s="40"/>
      <c r="F12" s="41"/>
    </row>
    <row r="13" spans="2:7" s="3" customFormat="1" ht="18" customHeight="1" x14ac:dyDescent="0.35">
      <c r="B13" s="14" t="s">
        <v>16</v>
      </c>
      <c r="C13" s="9"/>
      <c r="D13" s="14" t="s">
        <v>32</v>
      </c>
      <c r="E13" s="40"/>
      <c r="F13" s="41"/>
    </row>
    <row r="14" spans="2:7" s="3" customFormat="1" ht="18" customHeight="1" x14ac:dyDescent="0.35">
      <c r="B14" s="8" t="s">
        <v>11</v>
      </c>
      <c r="C14" s="19"/>
      <c r="D14" s="14" t="s">
        <v>33</v>
      </c>
      <c r="E14" s="40"/>
      <c r="F14" s="41"/>
    </row>
    <row r="15" spans="2:7" s="3" customFormat="1" ht="18" customHeight="1" x14ac:dyDescent="0.35"/>
    <row r="16" spans="2:7" s="3" customFormat="1" ht="18" customHeight="1" x14ac:dyDescent="0.35"/>
    <row r="17" spans="2:6" s="3" customFormat="1" ht="18" customHeight="1" x14ac:dyDescent="0.35">
      <c r="B17" s="2"/>
    </row>
    <row r="18" spans="2:6" s="13" customFormat="1" ht="32.1" customHeight="1" x14ac:dyDescent="0.35">
      <c r="B18" s="33"/>
      <c r="C18" s="33"/>
      <c r="D18" s="33"/>
      <c r="E18" s="33"/>
      <c r="F18" s="33"/>
    </row>
    <row r="19" spans="2:6" ht="32.1" customHeight="1" x14ac:dyDescent="0.35">
      <c r="B19" s="17" t="s">
        <v>23</v>
      </c>
      <c r="C19" s="17" t="s">
        <v>26</v>
      </c>
      <c r="D19" s="17" t="s">
        <v>3</v>
      </c>
      <c r="E19" s="17" t="s">
        <v>1</v>
      </c>
      <c r="F19" s="17" t="s">
        <v>9</v>
      </c>
    </row>
    <row r="20" spans="2:6" ht="32.1" customHeight="1" x14ac:dyDescent="0.35">
      <c r="B20" s="1" t="s">
        <v>25</v>
      </c>
    </row>
    <row r="21" spans="2:6" ht="32.1" customHeight="1" x14ac:dyDescent="0.35">
      <c r="B21" s="1" t="s">
        <v>10</v>
      </c>
    </row>
    <row r="22" spans="2:6" ht="32.1" customHeight="1" x14ac:dyDescent="0.35">
      <c r="B22" s="1" t="s">
        <v>28</v>
      </c>
    </row>
    <row r="24" spans="2:6" s="13" customFormat="1" ht="32.1" customHeight="1" x14ac:dyDescent="0.35">
      <c r="B24" s="7"/>
      <c r="C24" s="7"/>
      <c r="D24" s="7"/>
      <c r="E24" s="7"/>
      <c r="F24" s="7"/>
    </row>
    <row r="25" spans="2:6" ht="32.1" customHeight="1" x14ac:dyDescent="0.35">
      <c r="B25" s="33"/>
      <c r="C25" s="33"/>
      <c r="D25" s="33"/>
      <c r="E25" s="33"/>
      <c r="F25" s="33"/>
    </row>
    <row r="26" spans="2:6" ht="32.1" customHeight="1" x14ac:dyDescent="0.35">
      <c r="B26" s="17" t="s">
        <v>0</v>
      </c>
      <c r="C26" s="17" t="s">
        <v>6</v>
      </c>
      <c r="D26" s="17" t="s">
        <v>12</v>
      </c>
      <c r="E26" s="17" t="s">
        <v>7</v>
      </c>
      <c r="F26" s="17" t="s">
        <v>9</v>
      </c>
    </row>
    <row r="28" spans="2:6" s="11" customFormat="1" ht="32.1" customHeight="1" x14ac:dyDescent="0.35">
      <c r="B28" s="1"/>
      <c r="C28" s="4"/>
      <c r="D28" s="4"/>
      <c r="E28" s="4"/>
      <c r="F28" s="4"/>
    </row>
    <row r="29" spans="2:6" s="13" customFormat="1" ht="32.1" customHeight="1" x14ac:dyDescent="0.35">
      <c r="B29" s="1"/>
      <c r="C29" s="4"/>
      <c r="D29" s="4"/>
      <c r="E29" s="4"/>
      <c r="F29" s="4"/>
    </row>
    <row r="30" spans="2:6" ht="32.1" customHeight="1" x14ac:dyDescent="0.35">
      <c r="B30" s="33"/>
      <c r="C30" s="33"/>
      <c r="D30" s="33"/>
      <c r="E30" s="33"/>
      <c r="F30" s="33"/>
    </row>
    <row r="31" spans="2:6" ht="32.1" customHeight="1" x14ac:dyDescent="0.35">
      <c r="B31" s="16" t="s">
        <v>5</v>
      </c>
      <c r="C31" s="17" t="s">
        <v>6</v>
      </c>
      <c r="D31" s="17" t="s">
        <v>8</v>
      </c>
      <c r="E31" s="17" t="s">
        <v>17</v>
      </c>
      <c r="F31" s="17" t="s">
        <v>9</v>
      </c>
    </row>
    <row r="32" spans="2:6" ht="32.1" customHeight="1" x14ac:dyDescent="0.35">
      <c r="B32" s="6"/>
    </row>
    <row r="33" spans="2:6" ht="32.1" customHeight="1" x14ac:dyDescent="0.35">
      <c r="B33" s="6"/>
    </row>
    <row r="34" spans="2:6" s="13" customFormat="1" ht="32.1" customHeight="1" x14ac:dyDescent="0.35">
      <c r="B34" s="1"/>
      <c r="C34" s="4"/>
      <c r="D34" s="4"/>
      <c r="E34" s="4"/>
      <c r="F34" s="4"/>
    </row>
    <row r="35" spans="2:6" ht="32.1" customHeight="1" x14ac:dyDescent="0.35">
      <c r="B35" s="33"/>
      <c r="C35" s="33"/>
      <c r="D35" s="33"/>
      <c r="E35" s="33"/>
      <c r="F35" s="33"/>
    </row>
    <row r="36" spans="2:6" ht="32.1" customHeight="1" x14ac:dyDescent="0.35">
      <c r="B36" s="16" t="s">
        <v>5</v>
      </c>
      <c r="C36" s="17" t="s">
        <v>6</v>
      </c>
      <c r="D36" s="17" t="s">
        <v>8</v>
      </c>
      <c r="E36" s="17" t="s">
        <v>17</v>
      </c>
      <c r="F36" s="17" t="s">
        <v>9</v>
      </c>
    </row>
    <row r="37" spans="2:6" ht="32.1" customHeight="1" x14ac:dyDescent="0.35">
      <c r="B37" s="6"/>
    </row>
    <row r="38" spans="2:6" ht="32.1" customHeight="1" x14ac:dyDescent="0.35">
      <c r="B38" s="6"/>
    </row>
    <row r="39" spans="2:6" s="13" customFormat="1" ht="32.1" customHeight="1" x14ac:dyDescent="0.35">
      <c r="B39" s="1"/>
      <c r="C39" s="4"/>
      <c r="D39" s="4"/>
      <c r="E39" s="4"/>
      <c r="F39" s="4"/>
    </row>
    <row r="40" spans="2:6" ht="32.1" customHeight="1" x14ac:dyDescent="0.35">
      <c r="B40" s="33"/>
      <c r="C40" s="33"/>
      <c r="D40" s="33"/>
      <c r="E40" s="33"/>
      <c r="F40" s="33"/>
    </row>
    <row r="41" spans="2:6" ht="32.1" customHeight="1" x14ac:dyDescent="0.35">
      <c r="B41" s="16" t="s">
        <v>5</v>
      </c>
      <c r="C41" s="17" t="s">
        <v>6</v>
      </c>
      <c r="D41" s="17" t="s">
        <v>22</v>
      </c>
      <c r="E41" s="17" t="s">
        <v>19</v>
      </c>
      <c r="F41" s="17" t="s">
        <v>18</v>
      </c>
    </row>
    <row r="42" spans="2:6" ht="32.1" customHeight="1" x14ac:dyDescent="0.35">
      <c r="B42" s="6"/>
    </row>
    <row r="43" spans="2:6" ht="32.1" customHeight="1" x14ac:dyDescent="0.35">
      <c r="B43" s="6"/>
    </row>
  </sheetData>
  <mergeCells count="16">
    <mergeCell ref="B40:F40"/>
    <mergeCell ref="B2:F2"/>
    <mergeCell ref="B18:F18"/>
    <mergeCell ref="B25:F25"/>
    <mergeCell ref="B30:F30"/>
    <mergeCell ref="B35:F35"/>
    <mergeCell ref="E4:F4"/>
    <mergeCell ref="E6:F6"/>
    <mergeCell ref="E7:F7"/>
    <mergeCell ref="E8:F8"/>
    <mergeCell ref="E10:F10"/>
    <mergeCell ref="E11:F11"/>
    <mergeCell ref="E5:F5"/>
    <mergeCell ref="E12:F12"/>
    <mergeCell ref="E13:F13"/>
    <mergeCell ref="E14:F14"/>
  </mergeCells>
  <dataValidations count="25">
    <dataValidation allowBlank="1" showInputMessage="1" showErrorMessage="1" promptTitle="Health Record" prompt="_x000a_Use this template to create a health record for yourself and for your family._x000a__x000a_To create a copy of the worksheet, right click on the tab name (Health Record), select Move or Copy, click Create a Copy, and click OK. Rename the new worksheet." sqref="A1" xr:uid="{00000000-0002-0000-0000-000000000000}"/>
    <dataValidation allowBlank="1" showInputMessage="1" showErrorMessage="1" prompt="Enter name of person to whom this health record belongs to" sqref="C4" xr:uid="{00000000-0002-0000-0000-000001000000}"/>
    <dataValidation allowBlank="1" showInputMessage="1" showErrorMessage="1" prompt="Enter date of birth" sqref="C5" xr:uid="{00000000-0002-0000-0000-000002000000}"/>
    <dataValidation allowBlank="1" showInputMessage="1" showErrorMessage="1" prompt="Enter phone number" sqref="C6" xr:uid="{00000000-0002-0000-0000-000003000000}"/>
    <dataValidation allowBlank="1" showInputMessage="1" showErrorMessage="1" prompt="Enter gender" sqref="C7" xr:uid="{00000000-0002-0000-0000-000004000000}"/>
    <dataValidation allowBlank="1" showInputMessage="1" showErrorMessage="1" prompt="Enter address" sqref="C8" xr:uid="{00000000-0002-0000-0000-000005000000}"/>
    <dataValidation allowBlank="1" showInputMessage="1" showErrorMessage="1" prompt="Enter blood type" sqref="C10" xr:uid="{00000000-0002-0000-0000-000006000000}"/>
    <dataValidation allowBlank="1" showInputMessage="1" showErrorMessage="1" prompt="Enter height" sqref="C11" xr:uid="{00000000-0002-0000-0000-000007000000}"/>
    <dataValidation allowBlank="1" showInputMessage="1" showErrorMessage="1" prompt="Enter weight" sqref="C12" xr:uid="{00000000-0002-0000-0000-000008000000}"/>
    <dataValidation allowBlank="1" showInputMessage="1" showErrorMessage="1" prompt="Enter BMI" sqref="C13" xr:uid="{00000000-0002-0000-0000-000009000000}"/>
    <dataValidation allowBlank="1" showInputMessage="1" showErrorMessage="1" prompt="Enter date this health record was last updated" sqref="C14" xr:uid="{00000000-0002-0000-0000-00000A000000}"/>
    <dataValidation allowBlank="1" showInputMessage="1" showErrorMessage="1" prompt="Enter name of emergency contact person" sqref="E5:F5" xr:uid="{00000000-0002-0000-0000-00000B000000}"/>
    <dataValidation allowBlank="1" showInputMessage="1" showErrorMessage="1" prompt="Enter phone number of emergency contact person" sqref="E6:F6" xr:uid="{00000000-0002-0000-0000-00000C000000}"/>
    <dataValidation allowBlank="1" showInputMessage="1" showErrorMessage="1" prompt="Enter alternative phone number of emergency contact person" sqref="E7:F7" xr:uid="{00000000-0002-0000-0000-00000D000000}"/>
    <dataValidation allowBlank="1" showInputMessage="1" showErrorMessage="1" prompt="Enter address of emergency contact person" sqref="E8:F8" xr:uid="{00000000-0002-0000-0000-00000E000000}"/>
    <dataValidation allowBlank="1" showInputMessage="1" showErrorMessage="1" prompt="Enter medical plan" sqref="E10:F10" xr:uid="{00000000-0002-0000-0000-00000F000000}"/>
    <dataValidation allowBlank="1" showInputMessage="1" showErrorMessage="1" prompt="Enter medical plan ID" sqref="E11:F11" xr:uid="{00000000-0002-0000-0000-000010000000}"/>
    <dataValidation allowBlank="1" showInputMessage="1" showErrorMessage="1" prompt="Enter pharmacy name" sqref="E12:F12" xr:uid="{00000000-0002-0000-0000-000011000000}"/>
    <dataValidation allowBlank="1" showInputMessage="1" showErrorMessage="1" prompt="Enter pharmacy address" sqref="E13:F13" xr:uid="{00000000-0002-0000-0000-000012000000}"/>
    <dataValidation allowBlank="1" showInputMessage="1" showErrorMessage="1" prompt="Enter pharmacy phone number" sqref="E14:F14" xr:uid="{00000000-0002-0000-0000-000013000000}"/>
    <dataValidation allowBlank="1" showInputMessage="1" showErrorMessage="1" prompt="In this table, enter information about the Primary Physician, Dentist, and other doctors. _x000a__x000a_To add a row in the table: right click at the last row inside the table, select Insert-&gt;Table Row Below." sqref="B19" xr:uid="{00000000-0002-0000-0000-000014000000}"/>
    <dataValidation allowBlank="1" showInputMessage="1" showErrorMessage="1" prompt="In this table, enter known medical conditions and allergies._x000a__x000a_To add a row in the table: right click at the last row inside the table, select Insert-&gt;Table Row Below." sqref="B26" xr:uid="{00000000-0002-0000-0000-000015000000}"/>
    <dataValidation allowBlank="1" showInputMessage="1" showErrorMessage="1" prompt="In this table, enter vaccination &amp; immunization history._x000a__x000a_To add a row in the table: right click at the last row inside the table, select Insert-&gt;Table Row Below." sqref="B31" xr:uid="{00000000-0002-0000-0000-000016000000}"/>
    <dataValidation allowBlank="1" showInputMessage="1" showErrorMessage="1" prompt="In this table, enter information about past surgical procedures._x000a__x000a_To add a row in the table: right click at the last row inside the table, select Insert-&gt;Table Row Below." sqref="B36" xr:uid="{00000000-0002-0000-0000-000017000000}"/>
    <dataValidation allowBlank="1" showInputMessage="1" showErrorMessage="1" prompt="In this table, enter information about past medical visits._x000a__x000a_To add a row in the table: right click at the last row inside the table, select Insert-&gt;Table Row Below." sqref="B41" xr:uid="{00000000-0002-0000-0000-000018000000}"/>
  </dataValidations>
  <printOptions horizontalCentered="1"/>
  <pageMargins left="0.25" right="0.25" top="0.75" bottom="0.75" header="0.3" footer="0.3"/>
  <pageSetup fitToHeight="0" orientation="portrait" r:id="rId1"/>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5FA49-EFD0-4F17-9FEA-105B1CA5CF1C}">
  <dimension ref="A1:E79"/>
  <sheetViews>
    <sheetView zoomScale="97" zoomScaleNormal="97" workbookViewId="0">
      <selection activeCell="I40" sqref="I40"/>
    </sheetView>
  </sheetViews>
  <sheetFormatPr defaultRowHeight="15" x14ac:dyDescent="0.35"/>
  <cols>
    <col min="1" max="1" width="26.81640625" customWidth="1"/>
    <col min="2" max="2" width="11.1796875" customWidth="1"/>
    <col min="3" max="3" width="13.7265625" customWidth="1"/>
  </cols>
  <sheetData>
    <row r="1" spans="1:5" ht="24" x14ac:dyDescent="0.35">
      <c r="A1" t="s">
        <v>14</v>
      </c>
      <c r="E1" s="22" t="s">
        <v>44</v>
      </c>
    </row>
    <row r="2" spans="1:5" x14ac:dyDescent="0.35">
      <c r="A2" t="s">
        <v>15</v>
      </c>
    </row>
    <row r="3" spans="1:5" x14ac:dyDescent="0.35">
      <c r="E3" t="s">
        <v>45</v>
      </c>
    </row>
    <row r="4" spans="1:5" x14ac:dyDescent="0.35">
      <c r="E4" s="23"/>
    </row>
    <row r="5" spans="1:5" x14ac:dyDescent="0.35">
      <c r="B5" s="21"/>
      <c r="E5" s="23" t="s">
        <v>46</v>
      </c>
    </row>
    <row r="6" spans="1:5" x14ac:dyDescent="0.35">
      <c r="E6" s="23" t="s">
        <v>47</v>
      </c>
    </row>
    <row r="7" spans="1:5" x14ac:dyDescent="0.35">
      <c r="B7" t="s">
        <v>43</v>
      </c>
    </row>
    <row r="8" spans="1:5" ht="24" x14ac:dyDescent="0.35">
      <c r="E8" s="22" t="s">
        <v>48</v>
      </c>
    </row>
    <row r="10" spans="1:5" x14ac:dyDescent="0.35">
      <c r="B10" t="s">
        <v>16</v>
      </c>
      <c r="C10" t="s">
        <v>42</v>
      </c>
      <c r="E10" t="s">
        <v>49</v>
      </c>
    </row>
    <row r="11" spans="1:5" x14ac:dyDescent="0.35">
      <c r="B11" s="20" t="s">
        <v>34</v>
      </c>
      <c r="C11" s="20" t="s">
        <v>35</v>
      </c>
      <c r="E11" s="23"/>
    </row>
    <row r="12" spans="1:5" x14ac:dyDescent="0.35">
      <c r="B12" s="20" t="s">
        <v>36</v>
      </c>
      <c r="C12" s="20" t="s">
        <v>37</v>
      </c>
      <c r="E12" s="23" t="s">
        <v>50</v>
      </c>
    </row>
    <row r="13" spans="1:5" x14ac:dyDescent="0.35">
      <c r="B13" s="20" t="s">
        <v>38</v>
      </c>
      <c r="C13" s="20" t="s">
        <v>39</v>
      </c>
      <c r="E13" s="23" t="s">
        <v>51</v>
      </c>
    </row>
    <row r="14" spans="1:5" x14ac:dyDescent="0.35">
      <c r="B14" s="20" t="s">
        <v>40</v>
      </c>
      <c r="C14" s="20" t="s">
        <v>41</v>
      </c>
      <c r="E14" s="23" t="s">
        <v>52</v>
      </c>
    </row>
    <row r="15" spans="1:5" x14ac:dyDescent="0.35">
      <c r="E15" s="23" t="s">
        <v>53</v>
      </c>
    </row>
    <row r="16" spans="1:5" x14ac:dyDescent="0.35">
      <c r="E16" s="23" t="s">
        <v>54</v>
      </c>
    </row>
    <row r="18" spans="5:5" ht="24" x14ac:dyDescent="0.35">
      <c r="E18" s="22" t="s">
        <v>55</v>
      </c>
    </row>
    <row r="19" spans="5:5" x14ac:dyDescent="0.35">
      <c r="E19" s="23"/>
    </row>
    <row r="20" spans="5:5" x14ac:dyDescent="0.35">
      <c r="E20" s="23" t="s">
        <v>56</v>
      </c>
    </row>
    <row r="21" spans="5:5" x14ac:dyDescent="0.35">
      <c r="E21" s="23" t="s">
        <v>57</v>
      </c>
    </row>
    <row r="22" spans="5:5" x14ac:dyDescent="0.35">
      <c r="E22" s="23" t="s">
        <v>58</v>
      </c>
    </row>
    <row r="24" spans="5:5" x14ac:dyDescent="0.35">
      <c r="E24" t="s">
        <v>59</v>
      </c>
    </row>
    <row r="26" spans="5:5" ht="24" x14ac:dyDescent="0.35">
      <c r="E26" s="22" t="s">
        <v>60</v>
      </c>
    </row>
    <row r="29" spans="5:5" x14ac:dyDescent="0.35">
      <c r="E29" t="s">
        <v>61</v>
      </c>
    </row>
    <row r="32" spans="5:5" ht="18.600000000000001" x14ac:dyDescent="0.35">
      <c r="E32" s="24" t="s">
        <v>62</v>
      </c>
    </row>
    <row r="34" spans="5:5" x14ac:dyDescent="0.35">
      <c r="E34" t="s">
        <v>63</v>
      </c>
    </row>
    <row r="35" spans="5:5" x14ac:dyDescent="0.35">
      <c r="E35" s="23"/>
    </row>
    <row r="36" spans="5:5" x14ac:dyDescent="0.35">
      <c r="E36" s="23" t="s">
        <v>64</v>
      </c>
    </row>
    <row r="37" spans="5:5" x14ac:dyDescent="0.35">
      <c r="E37" s="23" t="s">
        <v>65</v>
      </c>
    </row>
    <row r="39" spans="5:5" x14ac:dyDescent="0.35">
      <c r="E39" t="s">
        <v>66</v>
      </c>
    </row>
    <row r="40" spans="5:5" x14ac:dyDescent="0.35">
      <c r="E40" s="23"/>
    </row>
    <row r="41" spans="5:5" x14ac:dyDescent="0.35">
      <c r="E41" s="23" t="s">
        <v>67</v>
      </c>
    </row>
    <row r="43" spans="5:5" x14ac:dyDescent="0.35">
      <c r="E43" t="s">
        <v>68</v>
      </c>
    </row>
    <row r="44" spans="5:5" x14ac:dyDescent="0.35">
      <c r="E44" s="23"/>
    </row>
    <row r="45" spans="5:5" x14ac:dyDescent="0.35">
      <c r="E45" s="23" t="s">
        <v>69</v>
      </c>
    </row>
    <row r="46" spans="5:5" x14ac:dyDescent="0.35">
      <c r="E46" s="23" t="s">
        <v>70</v>
      </c>
    </row>
    <row r="50" spans="5:5" ht="18.600000000000001" x14ac:dyDescent="0.35">
      <c r="E50" s="24" t="s">
        <v>71</v>
      </c>
    </row>
    <row r="52" spans="5:5" x14ac:dyDescent="0.35">
      <c r="E52" t="s">
        <v>72</v>
      </c>
    </row>
    <row r="54" spans="5:5" x14ac:dyDescent="0.35">
      <c r="E54" t="s">
        <v>73</v>
      </c>
    </row>
    <row r="55" spans="5:5" x14ac:dyDescent="0.35">
      <c r="E55" s="23"/>
    </row>
    <row r="56" spans="5:5" x14ac:dyDescent="0.35">
      <c r="E56" s="23" t="s">
        <v>66</v>
      </c>
    </row>
    <row r="57" spans="5:5" x14ac:dyDescent="0.35">
      <c r="E57" s="23" t="s">
        <v>67</v>
      </c>
    </row>
    <row r="58" spans="5:5" x14ac:dyDescent="0.35">
      <c r="E58" s="23" t="s">
        <v>74</v>
      </c>
    </row>
    <row r="59" spans="5:5" x14ac:dyDescent="0.35">
      <c r="E59" s="23" t="s">
        <v>75</v>
      </c>
    </row>
    <row r="60" spans="5:5" x14ac:dyDescent="0.35">
      <c r="E60" s="23"/>
    </row>
    <row r="61" spans="5:5" x14ac:dyDescent="0.35">
      <c r="E61" s="25" t="s">
        <v>76</v>
      </c>
    </row>
    <row r="65" spans="5:5" ht="18.600000000000001" x14ac:dyDescent="0.35">
      <c r="E65" s="24" t="s">
        <v>77</v>
      </c>
    </row>
    <row r="67" spans="5:5" x14ac:dyDescent="0.35">
      <c r="E67" t="s">
        <v>78</v>
      </c>
    </row>
    <row r="69" spans="5:5" x14ac:dyDescent="0.35">
      <c r="E69" s="26" t="s">
        <v>79</v>
      </c>
    </row>
    <row r="70" spans="5:5" x14ac:dyDescent="0.35">
      <c r="E70" s="23"/>
    </row>
    <row r="71" spans="5:5" x14ac:dyDescent="0.35">
      <c r="E71" s="23" t="s">
        <v>80</v>
      </c>
    </row>
    <row r="72" spans="5:5" x14ac:dyDescent="0.35">
      <c r="E72" s="23" t="s">
        <v>81</v>
      </c>
    </row>
    <row r="74" spans="5:5" x14ac:dyDescent="0.35">
      <c r="E74" s="26" t="s">
        <v>82</v>
      </c>
    </row>
    <row r="75" spans="5:5" x14ac:dyDescent="0.35">
      <c r="E75" s="23"/>
    </row>
    <row r="76" spans="5:5" x14ac:dyDescent="0.35">
      <c r="E76" s="23" t="s">
        <v>83</v>
      </c>
    </row>
    <row r="77" spans="5:5" x14ac:dyDescent="0.35">
      <c r="E77" s="23" t="s">
        <v>84</v>
      </c>
    </row>
    <row r="78" spans="5:5" x14ac:dyDescent="0.35">
      <c r="E78" s="23"/>
    </row>
    <row r="79" spans="5:5" x14ac:dyDescent="0.35">
      <c r="E79" s="25" t="s">
        <v>85</v>
      </c>
    </row>
  </sheetData>
  <hyperlinks>
    <hyperlink ref="E61" r:id="rId1" display="https://blog.nasm.org/how-many-grams-of-fat-per-day-to-lose-weight" xr:uid="{7488BFCB-33B5-43F7-B065-7D3EE95F3077}"/>
    <hyperlink ref="E79" r:id="rId2" display="https://blog.nasm.org/how-many-carbs-should-you-eat-a-day-to-lose-weight" xr:uid="{8E8DF5EC-BDCA-48E7-99DD-9C2FB4050521}"/>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95C4-BC03-457D-B315-4B76DA3D820D}">
  <dimension ref="A3:R25"/>
  <sheetViews>
    <sheetView tabSelected="1" workbookViewId="0">
      <selection activeCell="I4" sqref="I4"/>
    </sheetView>
  </sheetViews>
  <sheetFormatPr defaultRowHeight="15" x14ac:dyDescent="0.35"/>
  <cols>
    <col min="1" max="1" width="6.36328125" style="28" bestFit="1" customWidth="1"/>
    <col min="2" max="2" width="10.90625" style="28" customWidth="1"/>
    <col min="3" max="5" width="14.81640625" style="28" customWidth="1"/>
    <col min="6" max="7" width="9.36328125" style="28" customWidth="1"/>
    <col min="8" max="8" width="11.08984375" style="28" customWidth="1"/>
    <col min="9" max="9" width="8.36328125" style="28" customWidth="1"/>
    <col min="10" max="10" width="12.90625" style="28" customWidth="1"/>
    <col min="11" max="11" width="14.6328125" style="28" bestFit="1" customWidth="1"/>
    <col min="12" max="12" width="14.54296875" style="28" customWidth="1"/>
    <col min="17" max="17" width="19.453125" customWidth="1"/>
  </cols>
  <sheetData>
    <row r="3" spans="1:18" ht="37.200000000000003" x14ac:dyDescent="0.35">
      <c r="A3" s="30" t="s">
        <v>86</v>
      </c>
      <c r="B3" s="30" t="s">
        <v>0</v>
      </c>
      <c r="C3" s="30" t="s">
        <v>101</v>
      </c>
      <c r="D3" s="30" t="s">
        <v>102</v>
      </c>
      <c r="E3" s="30" t="s">
        <v>95</v>
      </c>
      <c r="F3" s="31" t="s">
        <v>87</v>
      </c>
      <c r="G3" s="31" t="s">
        <v>97</v>
      </c>
      <c r="H3" s="31" t="s">
        <v>88</v>
      </c>
      <c r="I3" s="30" t="s">
        <v>16</v>
      </c>
      <c r="J3" s="30" t="s">
        <v>96</v>
      </c>
      <c r="K3" s="30" t="s">
        <v>103</v>
      </c>
      <c r="L3" s="30" t="s">
        <v>42</v>
      </c>
      <c r="Q3" s="31" t="s">
        <v>98</v>
      </c>
      <c r="R3" s="27">
        <v>5.3</v>
      </c>
    </row>
    <row r="4" spans="1:18" ht="45" x14ac:dyDescent="0.35">
      <c r="A4" s="27">
        <v>1</v>
      </c>
      <c r="B4" s="27" t="s">
        <v>89</v>
      </c>
      <c r="C4" s="32" t="s">
        <v>51</v>
      </c>
      <c r="D4" s="32">
        <v>1.375</v>
      </c>
      <c r="E4" s="27">
        <v>23</v>
      </c>
      <c r="F4" s="27">
        <v>1.66</v>
      </c>
      <c r="G4" s="27">
        <f>CONVERT(F4,"m","cm")</f>
        <v>166</v>
      </c>
      <c r="H4" s="27">
        <v>56</v>
      </c>
      <c r="I4" s="27">
        <f>H4/F4^2</f>
        <v>20.322252866889244</v>
      </c>
      <c r="J4" s="27">
        <f>(10*H4)+(6.25*F4)-(5*E4)+5</f>
        <v>460.375</v>
      </c>
      <c r="K4" s="27">
        <f>J4*D4</f>
        <v>633.015625</v>
      </c>
      <c r="L4" s="27" t="str">
        <f>IF(I4&gt;=29,"Obese",IF(I4&gt;=25,"Overweight",IF(I4&gt;=18,"Normal",IF(I4&lt;=18,"Underweight"))))</f>
        <v>Normal</v>
      </c>
      <c r="Q4" s="31" t="s">
        <v>99</v>
      </c>
      <c r="R4" s="27">
        <f>CONVERT(R3,"m","cm")</f>
        <v>530</v>
      </c>
    </row>
    <row r="5" spans="1:18" ht="45" x14ac:dyDescent="0.35">
      <c r="A5" s="27">
        <v>2</v>
      </c>
      <c r="B5" s="27" t="s">
        <v>104</v>
      </c>
      <c r="C5" s="32" t="s">
        <v>51</v>
      </c>
      <c r="D5" s="32">
        <v>0.1</v>
      </c>
      <c r="E5" s="27">
        <v>23</v>
      </c>
      <c r="F5" s="27">
        <v>1.52</v>
      </c>
      <c r="G5" s="27">
        <f t="shared" ref="G5:G11" si="0">CONVERT(F5,"m","cm")</f>
        <v>152</v>
      </c>
      <c r="H5" s="27">
        <v>45</v>
      </c>
      <c r="I5" s="27">
        <f t="shared" ref="I5:I11" si="1">H5/F5^2</f>
        <v>19.477146814404431</v>
      </c>
      <c r="J5" s="27">
        <f>(10*H5)+(6.25*F5)-(5*E5)+5</f>
        <v>349.5</v>
      </c>
      <c r="K5" s="27">
        <f t="shared" ref="K5:K11" si="2">J5*D5</f>
        <v>34.950000000000003</v>
      </c>
      <c r="L5" s="27" t="str">
        <f>IF(I5&gt;=29,"Obese",IF(I5&gt;=25,"Overweight",IF(I5&gt;=18,"Normal",IF(I5&lt;=18,"Underweight"))))</f>
        <v>Normal</v>
      </c>
    </row>
    <row r="6" spans="1:18" ht="45" x14ac:dyDescent="0.35">
      <c r="A6" s="27">
        <v>3</v>
      </c>
      <c r="B6" s="27" t="s">
        <v>90</v>
      </c>
      <c r="C6" s="32" t="s">
        <v>54</v>
      </c>
      <c r="D6" s="32">
        <v>1.9</v>
      </c>
      <c r="E6" s="27">
        <v>22</v>
      </c>
      <c r="F6" s="29">
        <v>2</v>
      </c>
      <c r="G6" s="27">
        <f t="shared" si="0"/>
        <v>200</v>
      </c>
      <c r="H6" s="27">
        <v>20</v>
      </c>
      <c r="I6" s="27">
        <f t="shared" si="1"/>
        <v>5</v>
      </c>
      <c r="J6" s="27">
        <f>(10*H6)+(6.25*F6)-(5*E6)+5</f>
        <v>107.5</v>
      </c>
      <c r="K6" s="27">
        <f t="shared" si="2"/>
        <v>204.25</v>
      </c>
      <c r="L6" s="27" t="str">
        <f t="shared" ref="L6:L11" si="3">IF(I6&gt;=29,"Obese",IF(I6&gt;=25,"Overweight",IF(I6&gt;=18,"Normal",IF(I6&lt;=18,"Underweight"))))</f>
        <v>Underweight</v>
      </c>
    </row>
    <row r="7" spans="1:18" ht="45" x14ac:dyDescent="0.35">
      <c r="A7" s="27">
        <v>4</v>
      </c>
      <c r="B7" s="27" t="s">
        <v>100</v>
      </c>
      <c r="C7" s="32" t="s">
        <v>53</v>
      </c>
      <c r="D7" s="32">
        <v>1.7250000000000001</v>
      </c>
      <c r="E7" s="27">
        <v>22</v>
      </c>
      <c r="F7" s="27">
        <v>1.88</v>
      </c>
      <c r="G7" s="27">
        <f t="shared" si="0"/>
        <v>188</v>
      </c>
      <c r="H7" s="27">
        <v>48</v>
      </c>
      <c r="I7" s="27">
        <f t="shared" si="1"/>
        <v>13.58080579447714</v>
      </c>
      <c r="J7" s="27">
        <f>(10*H7)+(6.25*F7)-(5*E7)+5</f>
        <v>386.75</v>
      </c>
      <c r="K7" s="27">
        <f t="shared" si="2"/>
        <v>667.14375000000007</v>
      </c>
      <c r="L7" s="27" t="str">
        <f t="shared" si="3"/>
        <v>Underweight</v>
      </c>
    </row>
    <row r="8" spans="1:18" ht="45" x14ac:dyDescent="0.35">
      <c r="A8" s="27">
        <v>5</v>
      </c>
      <c r="B8" s="27" t="s">
        <v>91</v>
      </c>
      <c r="C8" s="32" t="s">
        <v>54</v>
      </c>
      <c r="D8" s="32">
        <v>1.9</v>
      </c>
      <c r="E8" s="27">
        <v>24</v>
      </c>
      <c r="F8" s="27">
        <v>1.76</v>
      </c>
      <c r="G8" s="27">
        <f t="shared" si="0"/>
        <v>176</v>
      </c>
      <c r="H8" s="27">
        <v>100</v>
      </c>
      <c r="I8" s="27">
        <f t="shared" si="1"/>
        <v>32.283057851239668</v>
      </c>
      <c r="J8" s="27">
        <f>(10*H8)+(6.25*F8)-(5*E8)+5</f>
        <v>896</v>
      </c>
      <c r="K8" s="27">
        <f t="shared" si="2"/>
        <v>1702.3999999999999</v>
      </c>
      <c r="L8" s="27" t="str">
        <f t="shared" si="3"/>
        <v>Obese</v>
      </c>
    </row>
    <row r="9" spans="1:18" ht="45" x14ac:dyDescent="0.35">
      <c r="A9" s="27">
        <v>6</v>
      </c>
      <c r="B9" s="27" t="s">
        <v>92</v>
      </c>
      <c r="C9" s="32" t="s">
        <v>54</v>
      </c>
      <c r="D9" s="32">
        <v>1.9</v>
      </c>
      <c r="E9" s="27">
        <v>27</v>
      </c>
      <c r="F9" s="27">
        <v>1.56</v>
      </c>
      <c r="G9" s="27">
        <f t="shared" si="0"/>
        <v>156</v>
      </c>
      <c r="H9" s="27">
        <v>38</v>
      </c>
      <c r="I9" s="27">
        <f t="shared" si="1"/>
        <v>15.61472715318869</v>
      </c>
      <c r="J9" s="27">
        <f t="shared" ref="J9:J11" si="4">(10*H9)+(6.25*F9)-(5*E9)+5</f>
        <v>259.75</v>
      </c>
      <c r="K9" s="27">
        <f t="shared" si="2"/>
        <v>493.52499999999998</v>
      </c>
      <c r="L9" s="27" t="str">
        <f t="shared" si="3"/>
        <v>Underweight</v>
      </c>
    </row>
    <row r="10" spans="1:18" ht="45" x14ac:dyDescent="0.35">
      <c r="A10" s="27">
        <v>7</v>
      </c>
      <c r="B10" s="27" t="s">
        <v>93</v>
      </c>
      <c r="C10" s="32" t="s">
        <v>54</v>
      </c>
      <c r="D10" s="32">
        <v>1.9</v>
      </c>
      <c r="E10" s="27">
        <v>26</v>
      </c>
      <c r="F10" s="27">
        <v>2.2999999999999998</v>
      </c>
      <c r="G10" s="27">
        <f t="shared" si="0"/>
        <v>229.99999999999997</v>
      </c>
      <c r="H10" s="27">
        <v>94</v>
      </c>
      <c r="I10" s="27">
        <f t="shared" si="1"/>
        <v>17.769376181474485</v>
      </c>
      <c r="J10" s="27">
        <f t="shared" si="4"/>
        <v>829.375</v>
      </c>
      <c r="K10" s="27">
        <f t="shared" si="2"/>
        <v>1575.8125</v>
      </c>
      <c r="L10" s="27" t="str">
        <f t="shared" si="3"/>
        <v>Underweight</v>
      </c>
    </row>
    <row r="11" spans="1:18" ht="60" x14ac:dyDescent="0.35">
      <c r="A11" s="27">
        <v>8</v>
      </c>
      <c r="B11" s="27" t="s">
        <v>94</v>
      </c>
      <c r="C11" s="32" t="s">
        <v>52</v>
      </c>
      <c r="D11" s="32">
        <v>1.55</v>
      </c>
      <c r="E11" s="27">
        <v>31</v>
      </c>
      <c r="F11" s="27">
        <v>1.64</v>
      </c>
      <c r="G11" s="27">
        <f t="shared" si="0"/>
        <v>164</v>
      </c>
      <c r="H11" s="27">
        <v>75</v>
      </c>
      <c r="I11" s="27">
        <f t="shared" si="1"/>
        <v>27.885187388459254</v>
      </c>
      <c r="J11" s="27">
        <f t="shared" si="4"/>
        <v>610.25</v>
      </c>
      <c r="K11" s="27">
        <f t="shared" si="2"/>
        <v>945.88750000000005</v>
      </c>
      <c r="L11" s="27" t="str">
        <f t="shared" si="3"/>
        <v>Overweight</v>
      </c>
    </row>
    <row r="13" spans="1:18" x14ac:dyDescent="0.35">
      <c r="P13" s="20"/>
      <c r="Q13" s="20"/>
    </row>
    <row r="14" spans="1:18" x14ac:dyDescent="0.35">
      <c r="P14" s="20"/>
      <c r="Q14" s="20"/>
    </row>
    <row r="15" spans="1:18" x14ac:dyDescent="0.35">
      <c r="P15" s="20"/>
      <c r="Q15" s="20"/>
    </row>
    <row r="16" spans="1:18" x14ac:dyDescent="0.35">
      <c r="P16" s="20"/>
      <c r="Q16" s="20"/>
    </row>
    <row r="21" spans="6:12" x14ac:dyDescent="0.35">
      <c r="F21" s="23"/>
      <c r="G21"/>
      <c r="H21"/>
      <c r="I21"/>
      <c r="J21"/>
    </row>
    <row r="22" spans="6:12" x14ac:dyDescent="0.35">
      <c r="F22" s="23"/>
      <c r="G22"/>
      <c r="H22"/>
      <c r="I22"/>
      <c r="J22"/>
      <c r="L22" s="23"/>
    </row>
    <row r="23" spans="6:12" x14ac:dyDescent="0.35">
      <c r="F23" s="23"/>
      <c r="G23"/>
      <c r="H23"/>
      <c r="I23"/>
      <c r="J23"/>
      <c r="L23" s="23"/>
    </row>
    <row r="24" spans="6:12" x14ac:dyDescent="0.35">
      <c r="F24" s="23"/>
      <c r="G24"/>
      <c r="H24"/>
      <c r="I24"/>
      <c r="J24"/>
    </row>
    <row r="25" spans="6:12" x14ac:dyDescent="0.35">
      <c r="F25" s="23"/>
      <c r="G25"/>
      <c r="H25"/>
      <c r="I25"/>
      <c r="J2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2B72B2-AF84-486F-AABE-45581238B788}">
          <x14:formula1>
            <xm:f>Sheet3!$B$6:$B$10</xm:f>
          </x14:formula1>
          <xm:sqref>C4:C11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5138-1788-4E3A-9C4D-0D9150C57706}">
  <dimension ref="B6:B10"/>
  <sheetViews>
    <sheetView workbookViewId="0">
      <selection activeCell="B12" sqref="B12"/>
    </sheetView>
  </sheetViews>
  <sheetFormatPr defaultRowHeight="15" x14ac:dyDescent="0.35"/>
  <cols>
    <col min="2" max="2" width="46.453125" bestFit="1" customWidth="1"/>
  </cols>
  <sheetData>
    <row r="6" spans="2:2" x14ac:dyDescent="0.35">
      <c r="B6" s="23" t="s">
        <v>50</v>
      </c>
    </row>
    <row r="7" spans="2:2" x14ac:dyDescent="0.35">
      <c r="B7" s="23" t="s">
        <v>51</v>
      </c>
    </row>
    <row r="8" spans="2:2" x14ac:dyDescent="0.35">
      <c r="B8" s="23" t="s">
        <v>52</v>
      </c>
    </row>
    <row r="9" spans="2:2" x14ac:dyDescent="0.35">
      <c r="B9" s="23" t="s">
        <v>53</v>
      </c>
    </row>
    <row r="10" spans="2:2" x14ac:dyDescent="0.35">
      <c r="B10" s="23" t="s">
        <v>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115720-5F6F-4277-AB05-854070E5AFB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21215DE5-667E-4F95-A4E4-36F051683B1C}">
  <ds:schemaRefs>
    <ds:schemaRef ds:uri="http://schemas.microsoft.com/sharepoint/v3/contenttype/forms"/>
  </ds:schemaRefs>
</ds:datastoreItem>
</file>

<file path=customXml/itemProps3.xml><?xml version="1.0" encoding="utf-8"?>
<ds:datastoreItem xmlns:ds="http://schemas.openxmlformats.org/officeDocument/2006/customXml" ds:itemID="{80CB6B91-E162-43EF-9EF4-C21422B3F2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TM00098742</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Health Record</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2022-06-14T04:25:33Z</dcterms:created>
  <dcterms:modified xsi:type="dcterms:W3CDTF">2024-07-05T13:49:08Z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