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OneDrive\Desktop\management\"/>
    </mc:Choice>
  </mc:AlternateContent>
  <xr:revisionPtr revIDLastSave="0" documentId="13_ncr:1_{89809476-364C-47A6-8FE0-A27234CC2907}" xr6:coauthVersionLast="47" xr6:coauthVersionMax="47" xr10:uidLastSave="{00000000-0000-0000-0000-000000000000}"/>
  <bookViews>
    <workbookView xWindow="-108" yWindow="-108" windowWidth="23256" windowHeight="12456" activeTab="1" xr2:uid="{CA13F3E0-846B-49AD-96F3-63FBC7CA7ECC}"/>
  </bookViews>
  <sheets>
    <sheet name="Data_table" sheetId="1" r:id="rId1"/>
    <sheet name="Data_Set" sheetId="2" r:id="rId2"/>
  </sheets>
  <definedNames>
    <definedName name="_xlcn.WorksheetConnection_Table11" hidden="1">Table1[]</definedName>
    <definedName name="ExternalData_1" localSheetId="1" hidden="1">Data_Set!$A$1:$N$101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G99" i="1" s="1" a="1"/>
  <c r="G99" i="1" s="1"/>
  <c r="F100" i="1"/>
  <c r="F10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G100" i="1" l="1" a="1"/>
  <c r="G100" i="1" s="1"/>
  <c r="G101" i="1" a="1"/>
  <c r="G101" i="1" s="1"/>
  <c r="G97" i="1" l="1" a="1"/>
  <c r="G97" i="1" s="1"/>
  <c r="G98" i="1" a="1"/>
  <c r="G98" i="1" s="1"/>
  <c r="G96" i="1" l="1" a="1"/>
  <c r="G96" i="1" s="1"/>
  <c r="G95" i="1" a="1"/>
  <c r="G95" i="1" s="1"/>
  <c r="G94" i="1" l="1" a="1"/>
  <c r="G94" i="1" s="1"/>
  <c r="G93" i="1" a="1"/>
  <c r="G93" i="1" s="1"/>
  <c r="G92" i="1" l="1" a="1"/>
  <c r="G92" i="1" s="1"/>
  <c r="G91" i="1" a="1"/>
  <c r="G91" i="1" s="1"/>
  <c r="G90" i="1" l="1" a="1"/>
  <c r="G90" i="1" s="1"/>
  <c r="G89" i="1" a="1"/>
  <c r="G89" i="1" s="1"/>
  <c r="G87" i="1" l="1" a="1"/>
  <c r="G87" i="1" s="1"/>
  <c r="G88" i="1" a="1"/>
  <c r="G88" i="1" s="1"/>
  <c r="G86" i="1" l="1" a="1"/>
  <c r="G86" i="1" s="1"/>
  <c r="G85" i="1" a="1"/>
  <c r="G85" i="1" s="1"/>
  <c r="G84" i="1" l="1" a="1"/>
  <c r="G84" i="1" s="1"/>
  <c r="G83" i="1" a="1"/>
  <c r="G83" i="1" s="1"/>
  <c r="G81" i="1" l="1" a="1"/>
  <c r="G81" i="1" s="1"/>
  <c r="G82" i="1" a="1"/>
  <c r="G82" i="1" s="1"/>
  <c r="G80" i="1" l="1" a="1"/>
  <c r="G80" i="1" s="1"/>
  <c r="G79" i="1" a="1"/>
  <c r="G79" i="1" s="1"/>
  <c r="G77" i="1" l="1" a="1"/>
  <c r="G77" i="1" s="1"/>
  <c r="G78" i="1" a="1"/>
  <c r="G78" i="1" s="1"/>
  <c r="G76" i="1" l="1" a="1"/>
  <c r="G76" i="1" s="1"/>
  <c r="G75" i="1" a="1"/>
  <c r="G75" i="1" s="1"/>
  <c r="G74" i="1" l="1" a="1"/>
  <c r="G74" i="1" s="1"/>
  <c r="G73" i="1" a="1"/>
  <c r="G73" i="1" s="1"/>
  <c r="G71" i="1" l="1" a="1"/>
  <c r="G71" i="1" s="1"/>
  <c r="G72" i="1" a="1"/>
  <c r="G72" i="1" s="1"/>
  <c r="G70" i="1" l="1" a="1"/>
  <c r="G70" i="1" s="1"/>
  <c r="G69" i="1" a="1"/>
  <c r="G69" i="1" s="1"/>
  <c r="G67" i="1" l="1" a="1"/>
  <c r="G67" i="1" s="1"/>
  <c r="G68" i="1" a="1"/>
  <c r="G68" i="1" s="1"/>
  <c r="G66" i="1" l="1" a="1"/>
  <c r="G66" i="1" s="1"/>
  <c r="G65" i="1" a="1"/>
  <c r="G65" i="1" s="1"/>
  <c r="G63" i="1" l="1" a="1"/>
  <c r="G63" i="1" s="1"/>
  <c r="G64" i="1" a="1"/>
  <c r="G64" i="1" s="1"/>
  <c r="G62" i="1" l="1" a="1"/>
  <c r="G62" i="1" s="1"/>
  <c r="G61" i="1" a="1"/>
  <c r="G61" i="1" s="1"/>
  <c r="G60" i="1" l="1" a="1"/>
  <c r="G60" i="1" s="1"/>
  <c r="G59" i="1" a="1"/>
  <c r="G59" i="1" s="1"/>
  <c r="G57" i="1" l="1" a="1"/>
  <c r="G57" i="1" s="1"/>
  <c r="G58" i="1" a="1"/>
  <c r="G58" i="1" s="1"/>
  <c r="G56" i="1" l="1" a="1"/>
  <c r="G56" i="1" s="1"/>
  <c r="G55" i="1" a="1"/>
  <c r="G55" i="1" s="1"/>
  <c r="G53" i="1" l="1" a="1"/>
  <c r="G53" i="1" s="1"/>
  <c r="G54" i="1" a="1"/>
  <c r="G54" i="1" s="1"/>
  <c r="G52" i="1" l="1" a="1"/>
  <c r="G52" i="1" s="1"/>
  <c r="G51" i="1" a="1"/>
  <c r="G51" i="1" s="1"/>
  <c r="G49" i="1" l="1" a="1"/>
  <c r="G49" i="1" s="1"/>
  <c r="G50" i="1" a="1"/>
  <c r="G50" i="1" s="1"/>
  <c r="G48" i="1" l="1" a="1"/>
  <c r="G48" i="1" s="1"/>
  <c r="G47" i="1" a="1"/>
  <c r="G47" i="1" s="1"/>
  <c r="G46" i="1" l="1" a="1"/>
  <c r="G46" i="1" s="1"/>
  <c r="G45" i="1" a="1"/>
  <c r="G45" i="1" s="1"/>
  <c r="G43" i="1" l="1" a="1"/>
  <c r="G43" i="1" s="1"/>
  <c r="G44" i="1" a="1"/>
  <c r="G44" i="1" s="1"/>
  <c r="G42" i="1" l="1" a="1"/>
  <c r="G42" i="1" s="1"/>
  <c r="G41" i="1" a="1"/>
  <c r="G41" i="1" s="1"/>
  <c r="G39" i="1" l="1" a="1"/>
  <c r="G39" i="1" s="1"/>
  <c r="G40" i="1" a="1"/>
  <c r="G40" i="1" s="1"/>
  <c r="G38" i="1" l="1" a="1"/>
  <c r="G38" i="1" s="1"/>
  <c r="G37" i="1" a="1"/>
  <c r="G37" i="1" s="1"/>
  <c r="G35" i="1" l="1" a="1"/>
  <c r="G35" i="1" s="1"/>
  <c r="G36" i="1" a="1"/>
  <c r="G36" i="1" s="1"/>
  <c r="G33" i="1" l="1" a="1"/>
  <c r="G33" i="1" s="1"/>
  <c r="G34" i="1" a="1"/>
  <c r="G34" i="1" s="1"/>
  <c r="G32" i="1" l="1" a="1"/>
  <c r="G32" i="1" s="1"/>
  <c r="G31" i="1" a="1"/>
  <c r="G31" i="1" s="1"/>
  <c r="G29" i="1" l="1" a="1"/>
  <c r="G29" i="1" s="1"/>
  <c r="G30" i="1" a="1"/>
  <c r="G30" i="1" s="1"/>
  <c r="G28" i="1" l="1" a="1"/>
  <c r="G28" i="1" s="1"/>
  <c r="G27" i="1" a="1"/>
  <c r="G27" i="1" s="1"/>
  <c r="G25" i="1" l="1" a="1"/>
  <c r="G25" i="1" s="1"/>
  <c r="G26" i="1" a="1"/>
  <c r="G26" i="1" s="1"/>
  <c r="G24" i="1" l="1" a="1"/>
  <c r="G24" i="1" s="1"/>
  <c r="G23" i="1" a="1"/>
  <c r="G23" i="1" s="1"/>
  <c r="G21" i="1" l="1" a="1"/>
  <c r="G21" i="1" s="1"/>
  <c r="G22" i="1" a="1"/>
  <c r="G22" i="1" s="1"/>
  <c r="G20" i="1" l="1" a="1"/>
  <c r="G20" i="1" s="1"/>
  <c r="G19" i="1" a="1"/>
  <c r="G19" i="1" s="1"/>
  <c r="G17" i="1" l="1" a="1"/>
  <c r="G17" i="1" s="1"/>
  <c r="G18" i="1" a="1"/>
  <c r="G18" i="1" s="1"/>
  <c r="G16" i="1" l="1" a="1"/>
  <c r="G16" i="1" s="1"/>
  <c r="G15" i="1" a="1"/>
  <c r="G15" i="1" s="1"/>
  <c r="G13" i="1" l="1" a="1"/>
  <c r="G13" i="1" s="1"/>
  <c r="G14" i="1" a="1"/>
  <c r="G14" i="1" s="1"/>
  <c r="G12" i="1" l="1" a="1"/>
  <c r="G12" i="1" s="1"/>
  <c r="G11" i="1" a="1"/>
  <c r="G11" i="1" s="1"/>
  <c r="G9" i="1" l="1" a="1"/>
  <c r="G9" i="1" s="1"/>
  <c r="G10" i="1" a="1"/>
  <c r="G10" i="1" s="1"/>
  <c r="G8" i="1" l="1" a="1"/>
  <c r="G8" i="1" s="1"/>
  <c r="G7" i="1" a="1"/>
  <c r="G7" i="1" s="1"/>
  <c r="G3" i="1" l="1" a="1"/>
  <c r="G3" i="1" s="1"/>
  <c r="G5" i="1" a="1"/>
  <c r="G5" i="1" s="1"/>
  <c r="G6" i="1" a="1"/>
  <c r="G6" i="1" s="1"/>
  <c r="G2" i="1" l="1" a="1"/>
  <c r="G2" i="1" s="1"/>
  <c r="G4" i="1" a="1"/>
  <c r="G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F8209-F93B-47AD-BE26-30C6B9BD520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34A2914-68B7-486D-91C4-2B71EBD850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2345DE1A-0D29-4F3A-80C3-FCE9FE16A4A8}" name="WorksheetConnection_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<sst xmlns="http://schemas.openxmlformats.org/spreadsheetml/2006/main" count="1528" uniqueCount="353">
  <si>
    <t>Product_ID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</si>
  <si>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</si>
  <si>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</si>
  <si>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</si>
  <si>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</si>
  <si>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</si>
  <si>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</si>
  <si>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</si>
  <si>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</si>
  <si>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</si>
  <si>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</si>
  <si>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</si>
  <si>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</si>
  <si>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</si>
  <si>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</si>
  <si>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</si>
  <si>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</si>
  <si>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</si>
  <si>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</si>
  <si>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</si>
  <si>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</si>
  <si>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</si>
  <si>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</si>
  <si>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</si>
  <si>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</si>
  <si>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</si>
  <si>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</si>
  <si>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</si>
  <si>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</si>
  <si>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</si>
  <si>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</si>
  <si>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</si>
  <si>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</si>
  <si>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</si>
  <si>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</si>
  <si>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</si>
  <si>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</si>
  <si>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</si>
  <si>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</si>
  <si>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</si>
  <si>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</si>
  <si>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</si>
  <si>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</si>
  <si>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</si>
  <si>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</si>
  <si>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</si>
  <si>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</si>
  <si>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</si>
  <si>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</si>
  <si>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</si>
  <si>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</si>
  <si>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</si>
  <si>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</si>
  <si>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</si>
  <si>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</si>
  <si>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</si>
  <si>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</si>
  <si>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</si>
  <si>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</si>
  <si>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</si>
  <si>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</si>
  <si>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</si>
  <si>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</si>
  <si>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</si>
  <si>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</si>
  <si>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</si>
  <si>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</si>
  <si>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</si>
  <si>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</si>
  <si>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</si>
  <si>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</si>
  <si>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</si>
  <si>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</si>
  <si>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</si>
  <si>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</si>
  <si>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</si>
  <si>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</si>
  <si>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</si>
  <si>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</si>
  <si>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</si>
  <si>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</si>
  <si>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</si>
  <si>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</si>
  <si>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</si>
  <si>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</si>
  <si>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</si>
  <si>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</si>
  <si>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</si>
  <si>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</si>
  <si>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</si>
  <si>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</si>
  <si>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</si>
  <si>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</si>
  <si>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</si>
  <si>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</si>
  <si>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</si>
  <si>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</si>
  <si>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</si>
  <si>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</si>
  <si>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</si>
  <si>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</si>
  <si>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Category</t>
  </si>
  <si>
    <t>Stationery</t>
  </si>
  <si>
    <t>Clothing</t>
  </si>
  <si>
    <t>Furniture</t>
  </si>
  <si>
    <t>Electronics</t>
  </si>
  <si>
    <t>Grocery</t>
  </si>
  <si>
    <t>Stapler</t>
  </si>
  <si>
    <t>Jacket</t>
  </si>
  <si>
    <t>Bookshelf</t>
  </si>
  <si>
    <t>Mouse</t>
  </si>
  <si>
    <t>Eggs</t>
  </si>
  <si>
    <t>Bread</t>
  </si>
  <si>
    <t>Jeans</t>
  </si>
  <si>
    <t>Sugar</t>
  </si>
  <si>
    <t>T-shirt</t>
  </si>
  <si>
    <t>Monitor</t>
  </si>
  <si>
    <t>Couch</t>
  </si>
  <si>
    <t>Notebook</t>
  </si>
  <si>
    <t>File</t>
  </si>
  <si>
    <t>Shoes</t>
  </si>
  <si>
    <t>Desk</t>
  </si>
  <si>
    <t>Chair</t>
  </si>
  <si>
    <t>Table</t>
  </si>
  <si>
    <t>Milk</t>
  </si>
  <si>
    <t>Rice</t>
  </si>
  <si>
    <t>Printer</t>
  </si>
  <si>
    <t>Pen</t>
  </si>
  <si>
    <t>Marker</t>
  </si>
  <si>
    <t>Shirt</t>
  </si>
  <si>
    <t>Laptop</t>
  </si>
  <si>
    <t>Product_Name</t>
  </si>
  <si>
    <t>Stock_Quantity</t>
  </si>
  <si>
    <t>Ordered_Items</t>
  </si>
  <si>
    <t>Remaning_stock</t>
  </si>
  <si>
    <t>Unit_Price</t>
  </si>
  <si>
    <t>Status</t>
  </si>
  <si>
    <t>Total_Sales</t>
  </si>
  <si>
    <t>Warehouse_Location</t>
  </si>
  <si>
    <t>Supplier_Name</t>
  </si>
  <si>
    <t>Supplier_Contact</t>
  </si>
  <si>
    <t>Email</t>
  </si>
  <si>
    <t>Last_Updated</t>
  </si>
  <si>
    <t>Mega Distributors</t>
  </si>
  <si>
    <t>ABC Suppliers</t>
  </si>
  <si>
    <t>Global Imports</t>
  </si>
  <si>
    <t>XYZ Traders</t>
  </si>
  <si>
    <t>Warehouse B</t>
  </si>
  <si>
    <t>Warehouse A</t>
  </si>
  <si>
    <t>Warehouse C</t>
  </si>
  <si>
    <t>+1-555-0101</t>
  </si>
  <si>
    <t>+1-555-0102</t>
  </si>
  <si>
    <t>+1-555-0103</t>
  </si>
  <si>
    <t>+1-555-0104</t>
  </si>
  <si>
    <t>+1-555-0105</t>
  </si>
  <si>
    <t>+1-555-0106</t>
  </si>
  <si>
    <t>+1-555-0107</t>
  </si>
  <si>
    <t>+1-555-0108</t>
  </si>
  <si>
    <t>+1-555-0109</t>
  </si>
  <si>
    <t>+1-555-0110</t>
  </si>
  <si>
    <t>+1-555-0111</t>
  </si>
  <si>
    <t>+1-555-0112</t>
  </si>
  <si>
    <t>+1-555-0113</t>
  </si>
  <si>
    <t>+1-555-0114</t>
  </si>
  <si>
    <t>+1-555-0115</t>
  </si>
  <si>
    <t>+1-555-0116</t>
  </si>
  <si>
    <t>+1-555-0117</t>
  </si>
  <si>
    <t>+1-555-0118</t>
  </si>
  <si>
    <t>+1-555-0119</t>
  </si>
  <si>
    <t>+1-555-0120</t>
  </si>
  <si>
    <t>+1-555-0121</t>
  </si>
  <si>
    <t>+1-555-0122</t>
  </si>
  <si>
    <t>+1-555-0123</t>
  </si>
  <si>
    <t>+1-555-0124</t>
  </si>
  <si>
    <t>+1-555-0125</t>
  </si>
  <si>
    <t>+1-555-0126</t>
  </si>
  <si>
    <t>+1-555-0127</t>
  </si>
  <si>
    <t>+1-555-0128</t>
  </si>
  <si>
    <t>+1-555-0129</t>
  </si>
  <si>
    <t>+1-555-0130</t>
  </si>
  <si>
    <t>+1-555-0131</t>
  </si>
  <si>
    <t>+1-555-0132</t>
  </si>
  <si>
    <t>+1-555-0133</t>
  </si>
  <si>
    <t>+1-555-0134</t>
  </si>
  <si>
    <t>+1-555-0135</t>
  </si>
  <si>
    <t>+1-555-0136</t>
  </si>
  <si>
    <t>+1-555-0137</t>
  </si>
  <si>
    <t>+1-555-0138</t>
  </si>
  <si>
    <t>+1-555-0139</t>
  </si>
  <si>
    <t>+1-555-0140</t>
  </si>
  <si>
    <t>+1-555-0141</t>
  </si>
  <si>
    <t>+1-555-0142</t>
  </si>
  <si>
    <t>+1-555-0143</t>
  </si>
  <si>
    <t>+1-555-0144</t>
  </si>
  <si>
    <t>+1-555-0145</t>
  </si>
  <si>
    <t>+1-555-0146</t>
  </si>
  <si>
    <t>+1-555-0147</t>
  </si>
  <si>
    <t>+1-555-0148</t>
  </si>
  <si>
    <t>+1-555-0149</t>
  </si>
  <si>
    <t>+1-555-0150</t>
  </si>
  <si>
    <t>+1-555-0151</t>
  </si>
  <si>
    <t>+1-555-0152</t>
  </si>
  <si>
    <t>+1-555-0153</t>
  </si>
  <si>
    <t>+1-555-0154</t>
  </si>
  <si>
    <t>+1-555-0155</t>
  </si>
  <si>
    <t>+1-555-0156</t>
  </si>
  <si>
    <t>+1-555-0157</t>
  </si>
  <si>
    <t>+1-555-0158</t>
  </si>
  <si>
    <t>+1-555-0159</t>
  </si>
  <si>
    <t>+1-555-0160</t>
  </si>
  <si>
    <t>+1-555-0161</t>
  </si>
  <si>
    <t>+1-555-0162</t>
  </si>
  <si>
    <t>+1-555-0163</t>
  </si>
  <si>
    <t>+1-555-0164</t>
  </si>
  <si>
    <t>+1-555-0165</t>
  </si>
  <si>
    <t>+1-555-0166</t>
  </si>
  <si>
    <t>+1-555-0167</t>
  </si>
  <si>
    <t>+1-555-0168</t>
  </si>
  <si>
    <t>+1-555-0169</t>
  </si>
  <si>
    <t>+1-555-0170</t>
  </si>
  <si>
    <t>+1-555-0171</t>
  </si>
  <si>
    <t>+1-555-0172</t>
  </si>
  <si>
    <t>+1-555-0173</t>
  </si>
  <si>
    <t>+1-555-0174</t>
  </si>
  <si>
    <t>+1-555-0175</t>
  </si>
  <si>
    <t>+1-555-0176</t>
  </si>
  <si>
    <t>+1-555-0177</t>
  </si>
  <si>
    <t>+1-555-0178</t>
  </si>
  <si>
    <t>+1-555-0179</t>
  </si>
  <si>
    <t>+1-555-0180</t>
  </si>
  <si>
    <t>+1-555-0181</t>
  </si>
  <si>
    <t>+1-555-0182</t>
  </si>
  <si>
    <t>+1-555-0183</t>
  </si>
  <si>
    <t>+1-555-0184</t>
  </si>
  <si>
    <t>+1-555-0185</t>
  </si>
  <si>
    <t>+1-555-0186</t>
  </si>
  <si>
    <t>+1-555-0187</t>
  </si>
  <si>
    <t>+1-555-0188</t>
  </si>
  <si>
    <t>+1-555-0189</t>
  </si>
  <si>
    <t>+1-555-0190</t>
  </si>
  <si>
    <t>+1-555-0191</t>
  </si>
  <si>
    <t>+1-555-0192</t>
  </si>
  <si>
    <t>+1-555-0193</t>
  </si>
  <si>
    <t>+1-555-0194</t>
  </si>
  <si>
    <t>+1-555-0195</t>
  </si>
  <si>
    <t>+1-555-0196</t>
  </si>
  <si>
    <t>+1-555-0197</t>
  </si>
  <si>
    <t>+1-555-0198</t>
  </si>
  <si>
    <t>+1-555-0199</t>
  </si>
  <si>
    <t>+1-555-0200</t>
  </si>
  <si>
    <t>john.smith@technosoft.com</t>
  </si>
  <si>
    <t>sarah.j@globalman.com</t>
  </si>
  <si>
    <t>m.chen@greenenergy.com</t>
  </si>
  <si>
    <t>lisa@officesupplus.com</t>
  </si>
  <si>
    <t>carlos@freshfood.com</t>
  </si>
  <si>
    <t>d.brown@constmat.com</t>
  </si>
  <si>
    <t>emma@digimar.com</t>
  </si>
  <si>
    <t>j.wilson@medequip.com</t>
  </si>
  <si>
    <t>tony@autoparts.com</t>
  </si>
  <si>
    <t>jen@cloudserv.com</t>
  </si>
  <si>
    <t>robert@textile.com</t>
  </si>
  <si>
    <t>maria@logexpress.com</t>
  </si>
  <si>
    <t>steven@chemsol.com</t>
  </si>
  <si>
    <t>rachel@eventplan.com</t>
  </si>
  <si>
    <t>alex@securitysys.com</t>
  </si>
  <si>
    <t>nancy@agrisupply.com</t>
  </si>
  <si>
    <t>peter@softdev.com</t>
  </si>
  <si>
    <t>linda@furnfactory.com</t>
  </si>
  <si>
    <t>mark@packsol.com</t>
  </si>
  <si>
    <t>susan@renewenergy.com</t>
  </si>
  <si>
    <t>brian@proserv.com</t>
  </si>
  <si>
    <t>jessica@metalworks.com</t>
  </si>
  <si>
    <t>thomas@edutech.com</t>
  </si>
  <si>
    <t>karen@wastemgmt.com</t>
  </si>
  <si>
    <t>daniel@telecom.com</t>
  </si>
  <si>
    <t>michelle@beauty.com</t>
  </si>
  <si>
    <t>jason@sportsequip.com</t>
  </si>
  <si>
    <t>amanda@finserv.com</t>
  </si>
  <si>
    <t>kevin@travel.com</t>
  </si>
  <si>
    <t>laura@petsupply.com</t>
  </si>
  <si>
    <t>chris@electronics.com</t>
  </si>
  <si>
    <t>nicole@printserv.com</t>
  </si>
  <si>
    <t>matthew@realestate.com</t>
  </si>
  <si>
    <t>liz@cleanpro.com</t>
  </si>
  <si>
    <t>ryan@insurebrokers.com</t>
  </si>
  <si>
    <t>monica@pharmasupply.com</t>
  </si>
  <si>
    <t>brandon@catering.com</t>
  </si>
  <si>
    <t>stephanie@hvacsol.com</t>
  </si>
  <si>
    <t>gregory@legalserv.com</t>
  </si>
  <si>
    <t>patricia@renewmat.com</t>
  </si>
  <si>
    <t>jeremy@dataanalytics.com</t>
  </si>
  <si>
    <t>samantha@homeimprove.com</t>
  </si>
  <si>
    <t>nicholas@gametech.com</t>
  </si>
  <si>
    <t>heather@agequip.com</t>
  </si>
  <si>
    <t>jonathan@fashionwhole.com</t>
  </si>
  <si>
    <t>tiffany@marineequip.com</t>
  </si>
  <si>
    <t>aaron@robotics.com</t>
  </si>
  <si>
    <t>victoria@hospitality.com</t>
  </si>
  <si>
    <t>jordan@labequip.com</t>
  </si>
  <si>
    <t>brittany@transport.com</t>
  </si>
  <si>
    <t>tyler@aerospace.com</t>
  </si>
  <si>
    <t>crystal@bakerysup.com</t>
  </si>
  <si>
    <t>marcus@eventtech.com</t>
  </si>
  <si>
    <t>jasmine@mineequip.com</t>
  </si>
  <si>
    <t>derek@organicfood.com</t>
  </si>
  <si>
    <t>megan@cybersec.com</t>
  </si>
  <si>
    <t>lucas@plumbsup.com</t>
  </si>
  <si>
    <t>kimberly@dentalequip.com</t>
  </si>
  <si>
    <t>trevor@solarpanel.com</t>
  </si>
  <si>
    <t>whitney@craftsup.com</t>
  </si>
  <si>
    <t>calvin@indauto.com</t>
  </si>
  <si>
    <t>alexis@winespirits.com</t>
  </si>
  <si>
    <t>garrett@fitnessequip.com</t>
  </si>
  <si>
    <t>natalie@emergency.com</t>
  </si>
  <si>
    <t>dustin@musical.com</t>
  </si>
  <si>
    <t>chelsea@optical.com</t>
  </si>
  <si>
    <t>isaiah@landscape.com</t>
  </si>
  <si>
    <t>vanessa@vetsupply.com</t>
  </si>
  <si>
    <t>xavier@broadcast.com</t>
  </si>
  <si>
    <t>allison@specchem.com</t>
  </si>
  <si>
    <t>mason@flooring.com</t>
  </si>
  <si>
    <t>sierra@jewelrywhole.com</t>
  </si>
  <si>
    <t>jalen@biotech.com</t>
  </si>
  <si>
    <t>destiny@shippack.com</t>
  </si>
  <si>
    <t>bryce@theatre.com</t>
  </si>
  <si>
    <t>paige@pharmaresearch.com</t>
  </si>
  <si>
    <t>caleb@renewtech.com</t>
  </si>
  <si>
    <t>mariah@gourmetfood.com</t>
  </si>
  <si>
    <t>logan@sectech.com</t>
  </si>
  <si>
    <t>haley@artsupply.com</t>
  </si>
  <si>
    <t>roman@machparts.com</t>
  </si>
  <si>
    <t>lauryn@healthwell.com</t>
  </si>
  <si>
    <t>camden@edumat.com</t>
  </si>
  <si>
    <t>skylar@marinebio.com</t>
  </si>
  <si>
    <t>nolan@digitprint.com</t>
  </si>
  <si>
    <t>ava@sustainpack.com</t>
  </si>
  <si>
    <t>drake@speciallight.com</t>
  </si>
  <si>
    <t>zoe@mobiletech.com</t>
  </si>
  <si>
    <t>emilio@caterequip.com</t>
  </si>
  <si>
    <t>leah@safetyequip.com</t>
  </si>
  <si>
    <t>micah@envirotest.com</t>
  </si>
  <si>
    <t>faith@luxuryimport.com</t>
  </si>
  <si>
    <t>preston@autotech.com</t>
  </si>
  <si>
    <t>molly@climate.com</t>
  </si>
  <si>
    <t>brayden@specmetals.com</t>
  </si>
  <si>
    <t>chloe@foodprocess.com</t>
  </si>
  <si>
    <t>easton@renewstore.com</t>
  </si>
  <si>
    <t>brooke@labservices.com</t>
  </si>
  <si>
    <t>jaxon@custommfg.com</t>
  </si>
  <si>
    <t>addison@techconsult.com</t>
  </si>
  <si>
    <t>In Stock</t>
  </si>
  <si>
    <t>Low Stock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</si>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</sst>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Times New Roman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64" formatCode="&quot;₹&quot;\ #,##0.0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8627E0-FC8C-48A2-B467-5860505EBF79}" autoFormatId="16" applyNumberFormats="0" applyBorderFormats="0" applyFontFormats="0" applyPatternFormats="0" applyAlignmentFormats="0" applyWidthHeightFormats="0">
  <queryTableRefresh nextId="15">
    <queryTableFields count="14">
      <queryTableField id="1" name="Product_ID" tableColumnId="1"/>
      <queryTableField id="2" name="Category" tableColumnId="2"/>
      <queryTableField id="3" name="Product_Name" tableColumnId="3"/>
      <queryTableField id="4" name="Stock_Quantity" tableColumnId="4"/>
      <queryTableField id="5" name="Ordered_Items" tableColumnId="5"/>
      <queryTableField id="6" name="Remaning_stock" tableColumnId="6"/>
      <queryTableField id="7" name="Status" tableColumnId="7"/>
      <queryTableField id="8" name="Unit_Price" tableColumnId="8"/>
      <queryTableField id="9" name="Total_Sales" tableColumnId="9"/>
      <queryTableField id="10" name="Last_Updated" tableColumnId="10"/>
      <queryTableField id="11" name="Warehouse_Location" tableColumnId="11"/>
      <queryTableField id="12" name="Supplier_Name" tableColumnId="12"/>
      <queryTableField id="13" name="Supplier_Contact" tableColumnId="13"/>
      <queryTableField id="14" name="Email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85B62-262C-40E6-AA3C-E955B25474AF}" name="Table1" displayName="Table1" ref="A1:N101" totalsRowShown="0" headerRowDxfId="25">
  <autoFilter ref="A1:N101" xr:uid="{AAC85B62-262C-40E6-AA3C-E955B25474AF}"/>
  <tableColumns count="14">
    <tableColumn id="1" xr3:uid="{6B8DD4A0-8297-455A-BF40-7B955140C920}" name="Product_ID" dataDxfId="24"/>
    <tableColumn id="2" xr3:uid="{C5ED92A6-BCEB-43C5-A4BA-A03B1C308B17}" name="Category" dataDxfId="23"/>
    <tableColumn id="3" xr3:uid="{2ED2FB07-940E-4477-922C-72A71D2040BC}" name="Product_Name" dataDxfId="22"/>
    <tableColumn id="4" xr3:uid="{8BE54DF9-55B4-4CA8-ACA6-DCB992AD09EA}" name="Stock_Quantity" dataDxfId="21"/>
    <tableColumn id="5" xr3:uid="{B9B52E6B-6029-47F9-A0DB-D9493B19CD9E}" name="Ordered_Items" dataDxfId="20"/>
    <tableColumn id="6" xr3:uid="{15AFA4D2-10F7-47D8-A336-77D71D33D48D}" name="Remaning_stock" dataDxfId="19">
      <calculatedColumnFormula>Table1[[#This Row],[Stock_Quantity]]-Table1[[#This Row],[Ordered_Items]]</calculatedColumnFormula>
    </tableColumn>
    <tableColumn id="7" xr3:uid="{E841CE87-1E76-4801-97ED-BA148C5C60FB}" name="Status" dataDxfId="18">
      <calculatedColumnFormula array="1">_xlfn.IFS(Table1[[#This Row],[Remaning_stock]]&gt;10,"In Stock",Table1[[#This Row],[Remaning_stock]]=0,"Out Of Stock",Table1[[#This Row],[Remaning_stock]]&lt;=10,"Low Stock")</calculatedColumnFormula>
    </tableColumn>
    <tableColumn id="8" xr3:uid="{463052C1-4D8D-4FD3-BCA4-E5D42842CAEC}" name="Unit_Price" dataDxfId="17"/>
    <tableColumn id="9" xr3:uid="{8C74B49F-86DF-4AB5-A8CF-CE985805B6B6}" name="Total_Sales" dataDxfId="16">
      <calculatedColumnFormula>Table1[[#This Row],[Unit_Price]]*Table1[[#This Row],[Ordered_Items]]</calculatedColumnFormula>
    </tableColumn>
    <tableColumn id="10" xr3:uid="{17DC3161-6C65-44A5-B364-CC80EF6C8AFA}" name="Last_Updated" dataDxfId="15"/>
    <tableColumn id="11" xr3:uid="{6CC59A2A-2138-42FF-BBD6-637C822F643C}" name="Warehouse_Location" dataDxfId="14"/>
    <tableColumn id="12" xr3:uid="{C77AC029-734E-4E7B-BAE1-47736EAC00AD}" name="Supplier_Name" dataDxfId="13"/>
    <tableColumn id="13" xr3:uid="{D6028C38-97AA-452C-A389-4437E0DBAF96}" name="Supplier_Contact"/>
    <tableColumn id="14" xr3:uid="{F47E24FC-C2CC-49CD-9A66-E1269480D2B3}" name="Emai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0C24E-210E-490E-86B8-609CB66CAD95}" name="Data_set" displayName="Data_set" ref="A1:N101" tableType="queryTable" totalsRowShown="0">
  <autoFilter ref="A1:N101" xr:uid="{A7D0C24E-210E-490E-86B8-609CB66CAD95}"/>
  <tableColumns count="14">
    <tableColumn id="1" xr3:uid="{D8DE293D-301C-4B6E-841E-55174A33A549}" uniqueName="1" name="Product_ID" queryTableFieldId="1" dataDxfId="12"/>
    <tableColumn id="2" xr3:uid="{0224F800-EA3E-49B5-8266-2AB72880B130}" uniqueName="2" name="Category" queryTableFieldId="2" dataDxfId="11"/>
    <tableColumn id="3" xr3:uid="{80C37EC6-0A06-4409-A60F-DF9967B6F230}" uniqueName="3" name="Product_Name" queryTableFieldId="3" dataDxfId="10"/>
    <tableColumn id="4" xr3:uid="{2A0CD55E-B980-4C30-9CB6-854CF91C8964}" uniqueName="4" name="Stock_Quantity" queryTableFieldId="4"/>
    <tableColumn id="5" xr3:uid="{A013D667-5BC9-493F-96D5-D74663546C5F}" uniqueName="5" name="Ordered_Items" queryTableFieldId="5"/>
    <tableColumn id="6" xr3:uid="{E213145F-D718-4A00-8E58-8D8178DF2B88}" uniqueName="6" name="Remaning_stock" queryTableFieldId="6"/>
    <tableColumn id="7" xr3:uid="{3B3D6446-71C4-4F5E-99A6-4EE1812DAC97}" uniqueName="7" name="Status" queryTableFieldId="7"/>
    <tableColumn id="8" xr3:uid="{02855B6D-5121-4AD6-A37A-58D19EC75866}" uniqueName="8" name="Unit_Price" queryTableFieldId="8"/>
    <tableColumn id="9" xr3:uid="{578D5B4A-A565-42A2-9F74-E9E978790D28}" uniqueName="9" name="Total_Sales" queryTableFieldId="9" dataDxfId="9"/>
    <tableColumn id="10" xr3:uid="{5FCC6CE2-BD53-4693-9C21-8C3409FE4332}" uniqueName="10" name="Last_Updated" queryTableFieldId="10" dataDxfId="8"/>
    <tableColumn id="11" xr3:uid="{4F15F672-5660-4931-B268-A044ED0810B3}" uniqueName="11" name="Warehouse_Location" queryTableFieldId="11" dataDxfId="7"/>
    <tableColumn id="12" xr3:uid="{D1F64841-F450-4061-96E5-82E81C0FE23C}" uniqueName="12" name="Supplier_Name" queryTableFieldId="12" dataDxfId="6"/>
    <tableColumn id="13" xr3:uid="{2952262B-F91E-4A8A-83B7-5D33D687D8B5}" uniqueName="13" name="Supplier_Contact" queryTableFieldId="13" dataDxfId="5"/>
    <tableColumn id="14" xr3:uid="{DBE36026-94E2-4B66-B428-D6788DC538B8}" uniqueName="14" name="Email" queryTableFieldId="14" dataDxfId="4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6868-27DB-4D15-B259-7B1D9C648F13}">
  <dimension ref="A1:N102"/>
  <sheetViews>
    <sheetView workbookViewId="0">
      <selection activeCell="G94" sqref="G94"/>
    </sheetView>
  </sheetViews>
  <sheetFormatPr defaultRowHeight="13.8" x14ac:dyDescent="0.25"/>
  <cols>
    <col min="1" max="1" width="12" customWidth="1"/>
    <col min="2" max="2" width="10.21875" customWidth="1"/>
    <col min="3" max="3" width="15.21875" customWidth="1"/>
    <col min="4" max="4" width="15.5546875" customWidth="1"/>
    <col min="5" max="5" width="15.33203125" customWidth="1"/>
    <col min="6" max="6" width="16.44140625" customWidth="1"/>
    <col min="7" max="7" width="11.77734375" bestFit="1" customWidth="1"/>
    <col min="8" max="8" width="11.44140625" customWidth="1"/>
    <col min="9" max="9" width="12.33203125" customWidth="1"/>
    <col min="10" max="10" width="14.33203125" customWidth="1"/>
    <col min="11" max="11" width="20" customWidth="1"/>
    <col min="12" max="12" width="15.77734375" customWidth="1"/>
    <col min="13" max="13" width="17.33203125" customWidth="1"/>
    <col min="14" max="14" width="25.77734375" bestFit="1" customWidth="1"/>
  </cols>
  <sheetData>
    <row r="1" spans="1:14" ht="14.4" x14ac:dyDescent="0.25">
      <c r="A1" s="1" t="s">
        <v>0</v>
      </c>
      <c r="B1" s="1" t="s">
        <v>101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136</v>
      </c>
      <c r="H1" s="1" t="s">
        <v>135</v>
      </c>
      <c r="I1" s="1" t="s">
        <v>137</v>
      </c>
      <c r="J1" s="1" t="s">
        <v>142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 x14ac:dyDescent="0.25">
      <c r="A2" s="2" t="s">
        <v>1</v>
      </c>
      <c r="B2" s="2" t="s">
        <v>102</v>
      </c>
      <c r="C2" s="2" t="s">
        <v>107</v>
      </c>
      <c r="D2" s="2">
        <v>364</v>
      </c>
      <c r="E2" s="2">
        <v>20</v>
      </c>
      <c r="F2">
        <f>Table1[[#This Row],[Stock_Quantity]]-Table1[[#This Row],[Ordered_Items]]</f>
        <v>344</v>
      </c>
      <c r="G2" t="str" cm="1">
        <f t="array" ref="G2">_xlfn.IFS(Table1[[#This Row],[Remaning_stock]]&gt;10,"In Stock",Table1[[#This Row],[Remaning_stock]]=0,"Out Of Stock",Table1[[#This Row],[Remaning_stock]]&lt;=10,"Low Stock")</f>
        <v>In Stock</v>
      </c>
      <c r="H2" s="2">
        <v>964.06</v>
      </c>
      <c r="I2">
        <f>Table1[[#This Row],[Unit_Price]]*Table1[[#This Row],[Ordered_Items]]</f>
        <v>19281.199999999997</v>
      </c>
      <c r="J2" s="3">
        <v>45906</v>
      </c>
      <c r="K2" s="2" t="s">
        <v>147</v>
      </c>
      <c r="L2" s="2" t="s">
        <v>143</v>
      </c>
      <c r="M2" t="s">
        <v>150</v>
      </c>
      <c r="N2" t="s">
        <v>250</v>
      </c>
    </row>
    <row r="3" spans="1:14" x14ac:dyDescent="0.25">
      <c r="A3" s="2" t="s">
        <v>2</v>
      </c>
      <c r="B3" s="2" t="s">
        <v>103</v>
      </c>
      <c r="C3" s="2" t="s">
        <v>108</v>
      </c>
      <c r="D3" s="2">
        <v>223</v>
      </c>
      <c r="E3" s="2">
        <v>90</v>
      </c>
      <c r="F3">
        <f>Table1[[#This Row],[Stock_Quantity]]-Table1[[#This Row],[Ordered_Items]]</f>
        <v>133</v>
      </c>
      <c r="G3" t="str" cm="1">
        <f t="array" ref="G3">_xlfn.IFS(Table1[[#This Row],[Remaning_stock]]&gt;10,"In Stock",Table1[[#This Row],[Remaning_stock]]=0,"Out Of Stock",Table1[[#This Row],[Remaning_stock]]&lt;=10,"Low Stock")</f>
        <v>In Stock</v>
      </c>
      <c r="H3" s="2">
        <v>1179.33</v>
      </c>
      <c r="I3">
        <f>Table1[[#This Row],[Unit_Price]]*Table1[[#This Row],[Ordered_Items]]</f>
        <v>106139.7</v>
      </c>
      <c r="J3" s="3">
        <v>45907</v>
      </c>
      <c r="K3" s="2" t="s">
        <v>148</v>
      </c>
      <c r="L3" s="2" t="s">
        <v>144</v>
      </c>
      <c r="M3" t="s">
        <v>151</v>
      </c>
      <c r="N3" t="s">
        <v>251</v>
      </c>
    </row>
    <row r="4" spans="1:14" x14ac:dyDescent="0.25">
      <c r="A4" s="2" t="s">
        <v>3</v>
      </c>
      <c r="B4" s="2" t="s">
        <v>104</v>
      </c>
      <c r="C4" s="2" t="s">
        <v>109</v>
      </c>
      <c r="D4" s="2">
        <v>132</v>
      </c>
      <c r="E4" s="2">
        <v>31</v>
      </c>
      <c r="F4">
        <f>Table1[[#This Row],[Stock_Quantity]]-Table1[[#This Row],[Ordered_Items]]</f>
        <v>101</v>
      </c>
      <c r="G4" t="str" cm="1">
        <f t="array" ref="G4">_xlfn.IFS(Table1[[#This Row],[Remaning_stock]]&gt;10,"In Stock",Table1[[#This Row],[Remaning_stock]]=0,"Out Of Stock",Table1[[#This Row],[Remaning_stock]]&lt;=10,"Low Stock")</f>
        <v>In Stock</v>
      </c>
      <c r="H4" s="2">
        <v>619.53</v>
      </c>
      <c r="I4">
        <f>Table1[[#This Row],[Unit_Price]]*Table1[[#This Row],[Ordered_Items]]</f>
        <v>19205.43</v>
      </c>
      <c r="J4" s="3">
        <v>45887</v>
      </c>
      <c r="K4" s="2" t="s">
        <v>149</v>
      </c>
      <c r="L4" s="2" t="s">
        <v>143</v>
      </c>
      <c r="M4" t="s">
        <v>152</v>
      </c>
      <c r="N4" t="s">
        <v>252</v>
      </c>
    </row>
    <row r="5" spans="1:14" x14ac:dyDescent="0.25">
      <c r="A5" s="2" t="s">
        <v>4</v>
      </c>
      <c r="B5" s="2" t="s">
        <v>105</v>
      </c>
      <c r="C5" s="2" t="s">
        <v>110</v>
      </c>
      <c r="D5" s="2">
        <v>64</v>
      </c>
      <c r="E5" s="2">
        <v>8</v>
      </c>
      <c r="F5">
        <f>Table1[[#This Row],[Stock_Quantity]]-Table1[[#This Row],[Ordered_Items]]</f>
        <v>56</v>
      </c>
      <c r="G5" t="str" cm="1">
        <f t="array" ref="G5">_xlfn.IFS(Table1[[#This Row],[Remaning_stock]]&gt;10,"In Stock",Table1[[#This Row],[Remaning_stock]]=0,"Out Of Stock",Table1[[#This Row],[Remaning_stock]]&lt;=10,"Low Stock")</f>
        <v>In Stock</v>
      </c>
      <c r="H5" s="2">
        <v>1016.51</v>
      </c>
      <c r="I5">
        <f>Table1[[#This Row],[Unit_Price]]*Table1[[#This Row],[Ordered_Items]]</f>
        <v>8132.08</v>
      </c>
      <c r="J5" s="3">
        <v>45898</v>
      </c>
      <c r="K5" s="2" t="s">
        <v>147</v>
      </c>
      <c r="L5" s="2" t="s">
        <v>145</v>
      </c>
      <c r="M5" t="s">
        <v>153</v>
      </c>
      <c r="N5" t="s">
        <v>253</v>
      </c>
    </row>
    <row r="6" spans="1:14" x14ac:dyDescent="0.25">
      <c r="A6" s="2" t="s">
        <v>5</v>
      </c>
      <c r="B6" s="2" t="s">
        <v>106</v>
      </c>
      <c r="C6" s="2" t="s">
        <v>111</v>
      </c>
      <c r="D6" s="2">
        <v>410</v>
      </c>
      <c r="E6" s="2">
        <v>81</v>
      </c>
      <c r="F6">
        <f>Table1[[#This Row],[Stock_Quantity]]-Table1[[#This Row],[Ordered_Items]]</f>
        <v>329</v>
      </c>
      <c r="G6" t="str" cm="1">
        <f t="array" ref="G6">_xlfn.IFS(Table1[[#This Row],[Remaning_stock]]&gt;10,"In Stock",Table1[[#This Row],[Remaning_stock]]=0,"Out Of Stock",Table1[[#This Row],[Remaning_stock]]&lt;=10,"Low Stock")</f>
        <v>In Stock</v>
      </c>
      <c r="H6" s="2">
        <v>677.22</v>
      </c>
      <c r="I6">
        <f>Table1[[#This Row],[Unit_Price]]*Table1[[#This Row],[Ordered_Items]]</f>
        <v>54854.82</v>
      </c>
      <c r="J6" s="3">
        <v>45893</v>
      </c>
      <c r="K6" s="2" t="s">
        <v>147</v>
      </c>
      <c r="L6" s="2" t="s">
        <v>144</v>
      </c>
      <c r="M6" t="s">
        <v>154</v>
      </c>
      <c r="N6" t="s">
        <v>254</v>
      </c>
    </row>
    <row r="7" spans="1:14" x14ac:dyDescent="0.25">
      <c r="A7" s="2" t="s">
        <v>6</v>
      </c>
      <c r="B7" s="2" t="s">
        <v>104</v>
      </c>
      <c r="C7" s="2" t="s">
        <v>109</v>
      </c>
      <c r="D7" s="2">
        <v>443</v>
      </c>
      <c r="E7" s="2">
        <v>15</v>
      </c>
      <c r="F7">
        <f>Table1[[#This Row],[Stock_Quantity]]-Table1[[#This Row],[Ordered_Items]]</f>
        <v>428</v>
      </c>
      <c r="G7" t="str" cm="1">
        <f t="array" ref="G7">_xlfn.IFS(Table1[[#This Row],[Remaning_stock]]&gt;10,"In Stock",Table1[[#This Row],[Remaning_stock]]=0,"Out Of Stock",Table1[[#This Row],[Remaning_stock]]&lt;=10,"Low Stock")</f>
        <v>In Stock</v>
      </c>
      <c r="H7" s="2">
        <v>144.02000000000001</v>
      </c>
      <c r="I7">
        <f>Table1[[#This Row],[Unit_Price]]*Table1[[#This Row],[Ordered_Items]]</f>
        <v>2160.3000000000002</v>
      </c>
      <c r="J7" s="3">
        <v>45886</v>
      </c>
      <c r="K7" s="2" t="s">
        <v>148</v>
      </c>
      <c r="L7" s="2" t="s">
        <v>144</v>
      </c>
      <c r="M7" t="s">
        <v>155</v>
      </c>
      <c r="N7" t="s">
        <v>255</v>
      </c>
    </row>
    <row r="8" spans="1:14" x14ac:dyDescent="0.25">
      <c r="A8" s="2" t="s">
        <v>7</v>
      </c>
      <c r="B8" s="2" t="s">
        <v>106</v>
      </c>
      <c r="C8" s="2" t="s">
        <v>111</v>
      </c>
      <c r="D8" s="2">
        <v>134</v>
      </c>
      <c r="E8" s="2">
        <v>4</v>
      </c>
      <c r="F8">
        <f>Table1[[#This Row],[Stock_Quantity]]-Table1[[#This Row],[Ordered_Items]]</f>
        <v>130</v>
      </c>
      <c r="G8" t="str" cm="1">
        <f t="array" ref="G8">_xlfn.IFS(Table1[[#This Row],[Remaning_stock]]&gt;10,"In Stock",Table1[[#This Row],[Remaning_stock]]=0,"Out Of Stock",Table1[[#This Row],[Remaning_stock]]&lt;=10,"Low Stock")</f>
        <v>In Stock</v>
      </c>
      <c r="H8" s="2">
        <v>100.53</v>
      </c>
      <c r="I8">
        <f>Table1[[#This Row],[Unit_Price]]*Table1[[#This Row],[Ordered_Items]]</f>
        <v>402.12</v>
      </c>
      <c r="J8" s="3">
        <v>45881</v>
      </c>
      <c r="K8" s="2" t="s">
        <v>147</v>
      </c>
      <c r="L8" s="2" t="s">
        <v>143</v>
      </c>
      <c r="M8" t="s">
        <v>156</v>
      </c>
      <c r="N8" t="s">
        <v>256</v>
      </c>
    </row>
    <row r="9" spans="1:14" x14ac:dyDescent="0.25">
      <c r="A9" s="2" t="s">
        <v>8</v>
      </c>
      <c r="B9" s="2" t="s">
        <v>106</v>
      </c>
      <c r="C9" s="2" t="s">
        <v>112</v>
      </c>
      <c r="D9" s="2">
        <v>252</v>
      </c>
      <c r="E9" s="2">
        <v>100</v>
      </c>
      <c r="F9">
        <f>Table1[[#This Row],[Stock_Quantity]]-Table1[[#This Row],[Ordered_Items]]</f>
        <v>152</v>
      </c>
      <c r="G9" t="str" cm="1">
        <f t="array" ref="G9">_xlfn.IFS(Table1[[#This Row],[Remaning_stock]]&gt;10,"In Stock",Table1[[#This Row],[Remaning_stock]]=0,"Out Of Stock",Table1[[#This Row],[Remaning_stock]]&lt;=10,"Low Stock")</f>
        <v>In Stock</v>
      </c>
      <c r="H9" s="2">
        <v>366.45</v>
      </c>
      <c r="I9">
        <f>Table1[[#This Row],[Unit_Price]]*Table1[[#This Row],[Ordered_Items]]</f>
        <v>36645</v>
      </c>
      <c r="J9" s="3">
        <v>45897</v>
      </c>
      <c r="K9" s="2" t="s">
        <v>147</v>
      </c>
      <c r="L9" s="2" t="s">
        <v>144</v>
      </c>
      <c r="M9" t="s">
        <v>157</v>
      </c>
      <c r="N9" t="s">
        <v>257</v>
      </c>
    </row>
    <row r="10" spans="1:14" x14ac:dyDescent="0.25">
      <c r="A10" s="2" t="s">
        <v>9</v>
      </c>
      <c r="B10" s="2" t="s">
        <v>103</v>
      </c>
      <c r="C10" s="2" t="s">
        <v>113</v>
      </c>
      <c r="D10" s="2">
        <v>117</v>
      </c>
      <c r="E10" s="2">
        <v>10</v>
      </c>
      <c r="F10">
        <f>Table1[[#This Row],[Stock_Quantity]]-Table1[[#This Row],[Ordered_Items]]</f>
        <v>107</v>
      </c>
      <c r="G10" t="str" cm="1">
        <f t="array" ref="G10">_xlfn.IFS(Table1[[#This Row],[Remaning_stock]]&gt;10,"In Stock",Table1[[#This Row],[Remaning_stock]]=0,"Out Of Stock",Table1[[#This Row],[Remaning_stock]]&lt;=10,"Low Stock")</f>
        <v>In Stock</v>
      </c>
      <c r="H10" s="2">
        <v>1735.46</v>
      </c>
      <c r="I10">
        <f>Table1[[#This Row],[Unit_Price]]*Table1[[#This Row],[Ordered_Items]]</f>
        <v>17354.599999999999</v>
      </c>
      <c r="J10" s="3">
        <v>45899</v>
      </c>
      <c r="K10" s="2" t="s">
        <v>148</v>
      </c>
      <c r="L10" s="2" t="s">
        <v>143</v>
      </c>
      <c r="M10" t="s">
        <v>158</v>
      </c>
      <c r="N10" t="s">
        <v>258</v>
      </c>
    </row>
    <row r="11" spans="1:14" x14ac:dyDescent="0.25">
      <c r="A11" s="2" t="s">
        <v>10</v>
      </c>
      <c r="B11" s="2" t="s">
        <v>103</v>
      </c>
      <c r="C11" s="2" t="s">
        <v>108</v>
      </c>
      <c r="D11" s="2">
        <v>281</v>
      </c>
      <c r="E11" s="2">
        <v>56</v>
      </c>
      <c r="F11">
        <f>Table1[[#This Row],[Stock_Quantity]]-Table1[[#This Row],[Ordered_Items]]</f>
        <v>225</v>
      </c>
      <c r="G11" t="str" cm="1">
        <f t="array" ref="G11">_xlfn.IFS(Table1[[#This Row],[Remaning_stock]]&gt;10,"In Stock",Table1[[#This Row],[Remaning_stock]]=0,"Out Of Stock",Table1[[#This Row],[Remaning_stock]]&lt;=10,"Low Stock")</f>
        <v>In Stock</v>
      </c>
      <c r="H11" s="2">
        <v>1154.55</v>
      </c>
      <c r="I11">
        <f>Table1[[#This Row],[Unit_Price]]*Table1[[#This Row],[Ordered_Items]]</f>
        <v>64654.799999999996</v>
      </c>
      <c r="J11" s="3">
        <v>45883</v>
      </c>
      <c r="K11" s="2" t="s">
        <v>149</v>
      </c>
      <c r="L11" s="2" t="s">
        <v>146</v>
      </c>
      <c r="M11" t="s">
        <v>159</v>
      </c>
      <c r="N11" t="s">
        <v>259</v>
      </c>
    </row>
    <row r="12" spans="1:14" x14ac:dyDescent="0.25">
      <c r="A12" s="2" t="s">
        <v>11</v>
      </c>
      <c r="B12" s="2" t="s">
        <v>106</v>
      </c>
      <c r="C12" s="2" t="s">
        <v>114</v>
      </c>
      <c r="D12" s="2">
        <v>146</v>
      </c>
      <c r="E12" s="2">
        <v>74</v>
      </c>
      <c r="F12">
        <f>Table1[[#This Row],[Stock_Quantity]]-Table1[[#This Row],[Ordered_Items]]</f>
        <v>72</v>
      </c>
      <c r="G12" t="str" cm="1">
        <f t="array" ref="G12">_xlfn.IFS(Table1[[#This Row],[Remaning_stock]]&gt;10,"In Stock",Table1[[#This Row],[Remaning_stock]]=0,"Out Of Stock",Table1[[#This Row],[Remaning_stock]]&lt;=10,"Low Stock")</f>
        <v>In Stock</v>
      </c>
      <c r="H12" s="2">
        <v>776.93</v>
      </c>
      <c r="I12">
        <f>Table1[[#This Row],[Unit_Price]]*Table1[[#This Row],[Ordered_Items]]</f>
        <v>57492.82</v>
      </c>
      <c r="J12" s="3">
        <v>45884</v>
      </c>
      <c r="K12" s="2" t="s">
        <v>149</v>
      </c>
      <c r="L12" s="2" t="s">
        <v>146</v>
      </c>
      <c r="M12" t="s">
        <v>160</v>
      </c>
      <c r="N12" t="s">
        <v>260</v>
      </c>
    </row>
    <row r="13" spans="1:14" x14ac:dyDescent="0.25">
      <c r="A13" s="2" t="s">
        <v>12</v>
      </c>
      <c r="B13" s="2" t="s">
        <v>103</v>
      </c>
      <c r="C13" s="2" t="s">
        <v>115</v>
      </c>
      <c r="D13" s="2">
        <v>432</v>
      </c>
      <c r="E13" s="2">
        <v>44</v>
      </c>
      <c r="F13">
        <f>Table1[[#This Row],[Stock_Quantity]]-Table1[[#This Row],[Ordered_Items]]</f>
        <v>388</v>
      </c>
      <c r="G13" t="str" cm="1">
        <f t="array" ref="G13">_xlfn.IFS(Table1[[#This Row],[Remaning_stock]]&gt;10,"In Stock",Table1[[#This Row],[Remaning_stock]]=0,"Out Of Stock",Table1[[#This Row],[Remaning_stock]]&lt;=10,"Low Stock")</f>
        <v>In Stock</v>
      </c>
      <c r="H13" s="2">
        <v>711.64</v>
      </c>
      <c r="I13">
        <f>Table1[[#This Row],[Unit_Price]]*Table1[[#This Row],[Ordered_Items]]</f>
        <v>31312.16</v>
      </c>
      <c r="J13" s="3">
        <v>45892</v>
      </c>
      <c r="K13" s="2" t="s">
        <v>148</v>
      </c>
      <c r="L13" s="2" t="s">
        <v>145</v>
      </c>
      <c r="M13" t="s">
        <v>161</v>
      </c>
      <c r="N13" t="s">
        <v>261</v>
      </c>
    </row>
    <row r="14" spans="1:14" x14ac:dyDescent="0.25">
      <c r="A14" s="2" t="s">
        <v>13</v>
      </c>
      <c r="B14" s="2" t="s">
        <v>105</v>
      </c>
      <c r="C14" s="2" t="s">
        <v>116</v>
      </c>
      <c r="D14" s="2">
        <v>150</v>
      </c>
      <c r="E14" s="2">
        <v>79</v>
      </c>
      <c r="F14">
        <f>Table1[[#This Row],[Stock_Quantity]]-Table1[[#This Row],[Ordered_Items]]</f>
        <v>71</v>
      </c>
      <c r="G14" t="str" cm="1">
        <f t="array" ref="G14">_xlfn.IFS(Table1[[#This Row],[Remaning_stock]]&gt;10,"In Stock",Table1[[#This Row],[Remaning_stock]]=0,"Out Of Stock",Table1[[#This Row],[Remaning_stock]]&lt;=10,"Low Stock")</f>
        <v>In Stock</v>
      </c>
      <c r="H14" s="2">
        <v>424.44</v>
      </c>
      <c r="I14">
        <f>Table1[[#This Row],[Unit_Price]]*Table1[[#This Row],[Ordered_Items]]</f>
        <v>33530.76</v>
      </c>
      <c r="J14" s="3">
        <v>45903</v>
      </c>
      <c r="K14" s="2" t="s">
        <v>148</v>
      </c>
      <c r="L14" s="2" t="s">
        <v>145</v>
      </c>
      <c r="M14" t="s">
        <v>162</v>
      </c>
      <c r="N14" t="s">
        <v>262</v>
      </c>
    </row>
    <row r="15" spans="1:14" x14ac:dyDescent="0.25">
      <c r="A15" s="2" t="s">
        <v>14</v>
      </c>
      <c r="B15" s="2" t="s">
        <v>104</v>
      </c>
      <c r="C15" s="2" t="s">
        <v>117</v>
      </c>
      <c r="D15" s="2">
        <v>150</v>
      </c>
      <c r="E15" s="2">
        <v>98</v>
      </c>
      <c r="F15">
        <f>Table1[[#This Row],[Stock_Quantity]]-Table1[[#This Row],[Ordered_Items]]</f>
        <v>52</v>
      </c>
      <c r="G15" t="str" cm="1">
        <f t="array" ref="G15">_xlfn.IFS(Table1[[#This Row],[Remaning_stock]]&gt;10,"In Stock",Table1[[#This Row],[Remaning_stock]]=0,"Out Of Stock",Table1[[#This Row],[Remaning_stock]]&lt;=10,"Low Stock")</f>
        <v>In Stock</v>
      </c>
      <c r="H15" s="2">
        <v>392.25</v>
      </c>
      <c r="I15">
        <f>Table1[[#This Row],[Unit_Price]]*Table1[[#This Row],[Ordered_Items]]</f>
        <v>38440.5</v>
      </c>
      <c r="J15" s="3">
        <v>45900</v>
      </c>
      <c r="K15" s="2" t="s">
        <v>147</v>
      </c>
      <c r="L15" s="2" t="s">
        <v>146</v>
      </c>
      <c r="M15" t="s">
        <v>163</v>
      </c>
      <c r="N15" t="s">
        <v>263</v>
      </c>
    </row>
    <row r="16" spans="1:14" x14ac:dyDescent="0.25">
      <c r="A16" s="2" t="s">
        <v>15</v>
      </c>
      <c r="B16" s="2" t="s">
        <v>102</v>
      </c>
      <c r="C16" s="2" t="s">
        <v>118</v>
      </c>
      <c r="D16" s="2">
        <v>221</v>
      </c>
      <c r="E16" s="2">
        <v>95</v>
      </c>
      <c r="F16">
        <f>Table1[[#This Row],[Stock_Quantity]]-Table1[[#This Row],[Ordered_Items]]</f>
        <v>126</v>
      </c>
      <c r="G16" t="str" cm="1">
        <f t="array" ref="G16">_xlfn.IFS(Table1[[#This Row],[Remaning_stock]]&gt;10,"In Stock",Table1[[#This Row],[Remaning_stock]]=0,"Out Of Stock",Table1[[#This Row],[Remaning_stock]]&lt;=10,"Low Stock")</f>
        <v>In Stock</v>
      </c>
      <c r="H16" s="2">
        <v>160.06</v>
      </c>
      <c r="I16">
        <f>Table1[[#This Row],[Unit_Price]]*Table1[[#This Row],[Ordered_Items]]</f>
        <v>15205.7</v>
      </c>
      <c r="J16" s="3">
        <v>45904</v>
      </c>
      <c r="K16" s="2" t="s">
        <v>148</v>
      </c>
      <c r="L16" s="2" t="s">
        <v>145</v>
      </c>
      <c r="M16" t="s">
        <v>164</v>
      </c>
      <c r="N16" t="s">
        <v>264</v>
      </c>
    </row>
    <row r="17" spans="1:14" x14ac:dyDescent="0.25">
      <c r="A17" s="2" t="s">
        <v>16</v>
      </c>
      <c r="B17" s="2" t="s">
        <v>104</v>
      </c>
      <c r="C17" s="2" t="s">
        <v>117</v>
      </c>
      <c r="D17" s="2">
        <v>285</v>
      </c>
      <c r="E17" s="2">
        <v>71</v>
      </c>
      <c r="F17">
        <f>Table1[[#This Row],[Stock_Quantity]]-Table1[[#This Row],[Ordered_Items]]</f>
        <v>214</v>
      </c>
      <c r="G17" t="str" cm="1">
        <f t="array" ref="G17">_xlfn.IFS(Table1[[#This Row],[Remaning_stock]]&gt;10,"In Stock",Table1[[#This Row],[Remaning_stock]]=0,"Out Of Stock",Table1[[#This Row],[Remaning_stock]]&lt;=10,"Low Stock")</f>
        <v>In Stock</v>
      </c>
      <c r="H17" s="2">
        <v>1934.99</v>
      </c>
      <c r="I17">
        <f>Table1[[#This Row],[Unit_Price]]*Table1[[#This Row],[Ordered_Items]]</f>
        <v>137384.29</v>
      </c>
      <c r="J17" s="3">
        <v>45905</v>
      </c>
      <c r="K17" s="2" t="s">
        <v>149</v>
      </c>
      <c r="L17" s="2" t="s">
        <v>143</v>
      </c>
      <c r="M17" t="s">
        <v>165</v>
      </c>
      <c r="N17" t="s">
        <v>265</v>
      </c>
    </row>
    <row r="18" spans="1:14" x14ac:dyDescent="0.25">
      <c r="A18" s="2" t="s">
        <v>17</v>
      </c>
      <c r="B18" s="2" t="s">
        <v>102</v>
      </c>
      <c r="C18" s="2" t="s">
        <v>119</v>
      </c>
      <c r="D18" s="2">
        <v>205</v>
      </c>
      <c r="E18" s="2">
        <v>37</v>
      </c>
      <c r="F18">
        <f>Table1[[#This Row],[Stock_Quantity]]-Table1[[#This Row],[Ordered_Items]]</f>
        <v>168</v>
      </c>
      <c r="G18" t="str" cm="1">
        <f t="array" ref="G18">_xlfn.IFS(Table1[[#This Row],[Remaning_stock]]&gt;10,"In Stock",Table1[[#This Row],[Remaning_stock]]=0,"Out Of Stock",Table1[[#This Row],[Remaning_stock]]&lt;=10,"Low Stock")</f>
        <v>In Stock</v>
      </c>
      <c r="H18" s="2">
        <v>1892.4</v>
      </c>
      <c r="I18">
        <f>Table1[[#This Row],[Unit_Price]]*Table1[[#This Row],[Ordered_Items]]</f>
        <v>70018.8</v>
      </c>
      <c r="J18" s="3">
        <v>45884</v>
      </c>
      <c r="K18" s="2" t="s">
        <v>147</v>
      </c>
      <c r="L18" s="2" t="s">
        <v>146</v>
      </c>
      <c r="M18" t="s">
        <v>166</v>
      </c>
      <c r="N18" t="s">
        <v>266</v>
      </c>
    </row>
    <row r="19" spans="1:14" x14ac:dyDescent="0.25">
      <c r="A19" s="2" t="s">
        <v>18</v>
      </c>
      <c r="B19" s="2" t="s">
        <v>103</v>
      </c>
      <c r="C19" s="2" t="s">
        <v>120</v>
      </c>
      <c r="D19" s="2">
        <v>61</v>
      </c>
      <c r="E19" s="2">
        <v>55</v>
      </c>
      <c r="F19">
        <f>Table1[[#This Row],[Stock_Quantity]]-Table1[[#This Row],[Ordered_Items]]</f>
        <v>6</v>
      </c>
      <c r="G19" t="str" cm="1">
        <f t="array" ref="G19">_xlfn.IFS(Table1[[#This Row],[Remaning_stock]]&gt;10,"In Stock",Table1[[#This Row],[Remaning_stock]]=0,"Out Of Stock",Table1[[#This Row],[Remaning_stock]]&lt;=10,"Low Stock")</f>
        <v>Low Stock</v>
      </c>
      <c r="H19" s="2">
        <v>467.29</v>
      </c>
      <c r="I19">
        <f>Table1[[#This Row],[Unit_Price]]*Table1[[#This Row],[Ordered_Items]]</f>
        <v>25700.95</v>
      </c>
      <c r="J19" s="3">
        <v>45897</v>
      </c>
      <c r="K19" s="2" t="s">
        <v>147</v>
      </c>
      <c r="L19" s="2" t="s">
        <v>145</v>
      </c>
      <c r="M19" t="s">
        <v>167</v>
      </c>
      <c r="N19" t="s">
        <v>267</v>
      </c>
    </row>
    <row r="20" spans="1:14" x14ac:dyDescent="0.25">
      <c r="A20" s="2" t="s">
        <v>19</v>
      </c>
      <c r="B20" s="2" t="s">
        <v>102</v>
      </c>
      <c r="C20" s="2" t="s">
        <v>107</v>
      </c>
      <c r="D20" s="2">
        <v>90</v>
      </c>
      <c r="E20" s="2">
        <v>81</v>
      </c>
      <c r="F20">
        <f>Table1[[#This Row],[Stock_Quantity]]-Table1[[#This Row],[Ordered_Items]]</f>
        <v>9</v>
      </c>
      <c r="G20" t="str" cm="1">
        <f t="array" ref="G20">_xlfn.IFS(Table1[[#This Row],[Remaning_stock]]&gt;10,"In Stock",Table1[[#This Row],[Remaning_stock]]=0,"Out Of Stock",Table1[[#This Row],[Remaning_stock]]&lt;=10,"Low Stock")</f>
        <v>Low Stock</v>
      </c>
      <c r="H20" s="2">
        <v>646.75</v>
      </c>
      <c r="I20">
        <f>Table1[[#This Row],[Unit_Price]]*Table1[[#This Row],[Ordered_Items]]</f>
        <v>52386.75</v>
      </c>
      <c r="J20" s="3">
        <v>45881</v>
      </c>
      <c r="K20" s="2" t="s">
        <v>149</v>
      </c>
      <c r="L20" s="2" t="s">
        <v>144</v>
      </c>
      <c r="M20" t="s">
        <v>168</v>
      </c>
      <c r="N20" t="s">
        <v>268</v>
      </c>
    </row>
    <row r="21" spans="1:14" x14ac:dyDescent="0.25">
      <c r="A21" s="2" t="s">
        <v>20</v>
      </c>
      <c r="B21" s="2" t="s">
        <v>105</v>
      </c>
      <c r="C21" s="2" t="s">
        <v>110</v>
      </c>
      <c r="D21" s="2">
        <v>150</v>
      </c>
      <c r="E21" s="2">
        <v>39</v>
      </c>
      <c r="F21">
        <f>Table1[[#This Row],[Stock_Quantity]]-Table1[[#This Row],[Ordered_Items]]</f>
        <v>111</v>
      </c>
      <c r="G21" t="str" cm="1">
        <f t="array" ref="G21">_xlfn.IFS(Table1[[#This Row],[Remaning_stock]]&gt;10,"In Stock",Table1[[#This Row],[Remaning_stock]]=0,"Out Of Stock",Table1[[#This Row],[Remaning_stock]]&lt;=10,"Low Stock")</f>
        <v>In Stock</v>
      </c>
      <c r="H21" s="2">
        <v>339.64</v>
      </c>
      <c r="I21">
        <f>Table1[[#This Row],[Unit_Price]]*Table1[[#This Row],[Ordered_Items]]</f>
        <v>13245.96</v>
      </c>
      <c r="J21" s="3">
        <v>45895</v>
      </c>
      <c r="K21" s="2" t="s">
        <v>149</v>
      </c>
      <c r="L21" s="2" t="s">
        <v>145</v>
      </c>
      <c r="M21" t="s">
        <v>169</v>
      </c>
      <c r="N21" t="s">
        <v>269</v>
      </c>
    </row>
    <row r="22" spans="1:14" x14ac:dyDescent="0.25">
      <c r="A22" s="2" t="s">
        <v>21</v>
      </c>
      <c r="B22" s="2" t="s">
        <v>103</v>
      </c>
      <c r="C22" s="2" t="s">
        <v>115</v>
      </c>
      <c r="D22" s="2">
        <v>380</v>
      </c>
      <c r="E22" s="2">
        <v>14</v>
      </c>
      <c r="F22">
        <f>Table1[[#This Row],[Stock_Quantity]]-Table1[[#This Row],[Ordered_Items]]</f>
        <v>366</v>
      </c>
      <c r="G22" t="str" cm="1">
        <f t="array" ref="G22">_xlfn.IFS(Table1[[#This Row],[Remaning_stock]]&gt;10,"In Stock",Table1[[#This Row],[Remaning_stock]]=0,"Out Of Stock",Table1[[#This Row],[Remaning_stock]]&lt;=10,"Low Stock")</f>
        <v>In Stock</v>
      </c>
      <c r="H22" s="2">
        <v>445.98</v>
      </c>
      <c r="I22">
        <f>Table1[[#This Row],[Unit_Price]]*Table1[[#This Row],[Ordered_Items]]</f>
        <v>6243.72</v>
      </c>
      <c r="J22" s="3">
        <v>45902</v>
      </c>
      <c r="K22" s="2" t="s">
        <v>148</v>
      </c>
      <c r="L22" s="2" t="s">
        <v>146</v>
      </c>
      <c r="M22" t="s">
        <v>170</v>
      </c>
      <c r="N22" t="s">
        <v>270</v>
      </c>
    </row>
    <row r="23" spans="1:14" x14ac:dyDescent="0.25">
      <c r="A23" s="2" t="s">
        <v>22</v>
      </c>
      <c r="B23" s="2" t="s">
        <v>104</v>
      </c>
      <c r="C23" s="2" t="s">
        <v>121</v>
      </c>
      <c r="D23" s="2">
        <v>299</v>
      </c>
      <c r="E23" s="2">
        <v>74</v>
      </c>
      <c r="F23">
        <f>Table1[[#This Row],[Stock_Quantity]]-Table1[[#This Row],[Ordered_Items]]</f>
        <v>225</v>
      </c>
      <c r="G23" t="str" cm="1">
        <f t="array" ref="G23">_xlfn.IFS(Table1[[#This Row],[Remaning_stock]]&gt;10,"In Stock",Table1[[#This Row],[Remaning_stock]]=0,"Out Of Stock",Table1[[#This Row],[Remaning_stock]]&lt;=10,"Low Stock")</f>
        <v>In Stock</v>
      </c>
      <c r="H23" s="2">
        <v>796.24</v>
      </c>
      <c r="I23">
        <f>Table1[[#This Row],[Unit_Price]]*Table1[[#This Row],[Ordered_Items]]</f>
        <v>58921.760000000002</v>
      </c>
      <c r="J23" s="3">
        <v>45893</v>
      </c>
      <c r="K23" s="2" t="s">
        <v>148</v>
      </c>
      <c r="L23" s="2" t="s">
        <v>143</v>
      </c>
      <c r="M23" t="s">
        <v>171</v>
      </c>
      <c r="N23" t="s">
        <v>271</v>
      </c>
    </row>
    <row r="24" spans="1:14" x14ac:dyDescent="0.25">
      <c r="A24" s="2" t="s">
        <v>23</v>
      </c>
      <c r="B24" s="2" t="s">
        <v>103</v>
      </c>
      <c r="C24" s="2" t="s">
        <v>108</v>
      </c>
      <c r="D24" s="2">
        <v>121</v>
      </c>
      <c r="E24" s="2">
        <v>69</v>
      </c>
      <c r="F24">
        <f>Table1[[#This Row],[Stock_Quantity]]-Table1[[#This Row],[Ordered_Items]]</f>
        <v>52</v>
      </c>
      <c r="G24" t="str" cm="1">
        <f t="array" ref="G24">_xlfn.IFS(Table1[[#This Row],[Remaning_stock]]&gt;10,"In Stock",Table1[[#This Row],[Remaning_stock]]=0,"Out Of Stock",Table1[[#This Row],[Remaning_stock]]&lt;=10,"Low Stock")</f>
        <v>In Stock</v>
      </c>
      <c r="H24" s="2">
        <v>824.69</v>
      </c>
      <c r="I24">
        <f>Table1[[#This Row],[Unit_Price]]*Table1[[#This Row],[Ordered_Items]]</f>
        <v>56903.61</v>
      </c>
      <c r="J24" s="3">
        <v>45885</v>
      </c>
      <c r="K24" s="2" t="s">
        <v>147</v>
      </c>
      <c r="L24" s="2" t="s">
        <v>146</v>
      </c>
      <c r="M24" t="s">
        <v>172</v>
      </c>
      <c r="N24" t="s">
        <v>272</v>
      </c>
    </row>
    <row r="25" spans="1:14" x14ac:dyDescent="0.25">
      <c r="A25" s="2" t="s">
        <v>24</v>
      </c>
      <c r="B25" s="2" t="s">
        <v>102</v>
      </c>
      <c r="C25" s="2" t="s">
        <v>118</v>
      </c>
      <c r="D25" s="2">
        <v>293</v>
      </c>
      <c r="E25" s="2">
        <v>80</v>
      </c>
      <c r="F25">
        <f>Table1[[#This Row],[Stock_Quantity]]-Table1[[#This Row],[Ordered_Items]]</f>
        <v>213</v>
      </c>
      <c r="G25" t="str" cm="1">
        <f t="array" ref="G25">_xlfn.IFS(Table1[[#This Row],[Remaning_stock]]&gt;10,"In Stock",Table1[[#This Row],[Remaning_stock]]=0,"Out Of Stock",Table1[[#This Row],[Remaning_stock]]&lt;=10,"Low Stock")</f>
        <v>In Stock</v>
      </c>
      <c r="H25" s="2">
        <v>819.8</v>
      </c>
      <c r="I25">
        <f>Table1[[#This Row],[Unit_Price]]*Table1[[#This Row],[Ordered_Items]]</f>
        <v>65584</v>
      </c>
      <c r="J25" s="3">
        <v>45903</v>
      </c>
      <c r="K25" s="2" t="s">
        <v>149</v>
      </c>
      <c r="L25" s="2" t="s">
        <v>145</v>
      </c>
      <c r="M25" t="s">
        <v>173</v>
      </c>
      <c r="N25" t="s">
        <v>273</v>
      </c>
    </row>
    <row r="26" spans="1:14" x14ac:dyDescent="0.25">
      <c r="A26" s="2" t="s">
        <v>25</v>
      </c>
      <c r="B26" s="2" t="s">
        <v>106</v>
      </c>
      <c r="C26" s="2" t="s">
        <v>112</v>
      </c>
      <c r="D26" s="2">
        <v>251</v>
      </c>
      <c r="E26" s="2">
        <v>42</v>
      </c>
      <c r="F26">
        <f>Table1[[#This Row],[Stock_Quantity]]-Table1[[#This Row],[Ordered_Items]]</f>
        <v>209</v>
      </c>
      <c r="G26" t="str" cm="1">
        <f t="array" ref="G26">_xlfn.IFS(Table1[[#This Row],[Remaning_stock]]&gt;10,"In Stock",Table1[[#This Row],[Remaning_stock]]=0,"Out Of Stock",Table1[[#This Row],[Remaning_stock]]&lt;=10,"Low Stock")</f>
        <v>In Stock</v>
      </c>
      <c r="H26" s="2">
        <v>80.489999999999995</v>
      </c>
      <c r="I26">
        <f>Table1[[#This Row],[Unit_Price]]*Table1[[#This Row],[Ordered_Items]]</f>
        <v>3380.58</v>
      </c>
      <c r="J26" s="3">
        <v>45904</v>
      </c>
      <c r="K26" s="2" t="s">
        <v>148</v>
      </c>
      <c r="L26" s="2" t="s">
        <v>146</v>
      </c>
      <c r="M26" t="s">
        <v>174</v>
      </c>
      <c r="N26" t="s">
        <v>274</v>
      </c>
    </row>
    <row r="27" spans="1:14" x14ac:dyDescent="0.25">
      <c r="A27" s="2" t="s">
        <v>26</v>
      </c>
      <c r="B27" s="2" t="s">
        <v>104</v>
      </c>
      <c r="C27" s="2" t="s">
        <v>122</v>
      </c>
      <c r="D27" s="2">
        <v>120</v>
      </c>
      <c r="E27" s="2">
        <v>53</v>
      </c>
      <c r="F27">
        <f>Table1[[#This Row],[Stock_Quantity]]-Table1[[#This Row],[Ordered_Items]]</f>
        <v>67</v>
      </c>
      <c r="G27" t="str" cm="1">
        <f t="array" ref="G27">_xlfn.IFS(Table1[[#This Row],[Remaning_stock]]&gt;10,"In Stock",Table1[[#This Row],[Remaning_stock]]=0,"Out Of Stock",Table1[[#This Row],[Remaning_stock]]&lt;=10,"Low Stock")</f>
        <v>In Stock</v>
      </c>
      <c r="H27" s="2">
        <v>940.98</v>
      </c>
      <c r="I27">
        <f>Table1[[#This Row],[Unit_Price]]*Table1[[#This Row],[Ordered_Items]]</f>
        <v>49871.94</v>
      </c>
      <c r="J27" s="3">
        <v>45898</v>
      </c>
      <c r="K27" s="2" t="s">
        <v>149</v>
      </c>
      <c r="L27" s="2" t="s">
        <v>145</v>
      </c>
      <c r="M27" t="s">
        <v>175</v>
      </c>
      <c r="N27" t="s">
        <v>275</v>
      </c>
    </row>
    <row r="28" spans="1:14" x14ac:dyDescent="0.25">
      <c r="A28" s="2" t="s">
        <v>27</v>
      </c>
      <c r="B28" s="2" t="s">
        <v>104</v>
      </c>
      <c r="C28" s="2" t="s">
        <v>123</v>
      </c>
      <c r="D28" s="2">
        <v>323</v>
      </c>
      <c r="E28" s="2">
        <v>97</v>
      </c>
      <c r="F28">
        <f>Table1[[#This Row],[Stock_Quantity]]-Table1[[#This Row],[Ordered_Items]]</f>
        <v>226</v>
      </c>
      <c r="G28" t="str" cm="1">
        <f t="array" ref="G28">_xlfn.IFS(Table1[[#This Row],[Remaning_stock]]&gt;10,"In Stock",Table1[[#This Row],[Remaning_stock]]=0,"Out Of Stock",Table1[[#This Row],[Remaning_stock]]&lt;=10,"Low Stock")</f>
        <v>In Stock</v>
      </c>
      <c r="H28" s="2">
        <v>113.83</v>
      </c>
      <c r="I28">
        <f>Table1[[#This Row],[Unit_Price]]*Table1[[#This Row],[Ordered_Items]]</f>
        <v>11041.51</v>
      </c>
      <c r="J28" s="3">
        <v>45892</v>
      </c>
      <c r="K28" s="2" t="s">
        <v>149</v>
      </c>
      <c r="L28" s="2" t="s">
        <v>145</v>
      </c>
      <c r="M28" t="s">
        <v>176</v>
      </c>
      <c r="N28" t="s">
        <v>276</v>
      </c>
    </row>
    <row r="29" spans="1:14" x14ac:dyDescent="0.25">
      <c r="A29" s="2" t="s">
        <v>28</v>
      </c>
      <c r="B29" s="2" t="s">
        <v>102</v>
      </c>
      <c r="C29" s="2" t="s">
        <v>118</v>
      </c>
      <c r="D29" s="2">
        <v>55</v>
      </c>
      <c r="E29" s="2">
        <v>14</v>
      </c>
      <c r="F29">
        <f>Table1[[#This Row],[Stock_Quantity]]-Table1[[#This Row],[Ordered_Items]]</f>
        <v>41</v>
      </c>
      <c r="G29" t="str" cm="1">
        <f t="array" ref="G29">_xlfn.IFS(Table1[[#This Row],[Remaning_stock]]&gt;10,"In Stock",Table1[[#This Row],[Remaning_stock]]=0,"Out Of Stock",Table1[[#This Row],[Remaning_stock]]&lt;=10,"Low Stock")</f>
        <v>In Stock</v>
      </c>
      <c r="H29" s="2">
        <v>1048.6500000000001</v>
      </c>
      <c r="I29">
        <f>Table1[[#This Row],[Unit_Price]]*Table1[[#This Row],[Ordered_Items]]</f>
        <v>14681.100000000002</v>
      </c>
      <c r="J29" s="3">
        <v>45889</v>
      </c>
      <c r="K29" s="2" t="s">
        <v>149</v>
      </c>
      <c r="L29" s="2" t="s">
        <v>143</v>
      </c>
      <c r="M29" t="s">
        <v>177</v>
      </c>
      <c r="N29" t="s">
        <v>277</v>
      </c>
    </row>
    <row r="30" spans="1:14" x14ac:dyDescent="0.25">
      <c r="A30" s="2" t="s">
        <v>29</v>
      </c>
      <c r="B30" s="2" t="s">
        <v>104</v>
      </c>
      <c r="C30" s="2" t="s">
        <v>109</v>
      </c>
      <c r="D30" s="2">
        <v>112</v>
      </c>
      <c r="E30" s="2">
        <v>52</v>
      </c>
      <c r="F30">
        <f>Table1[[#This Row],[Stock_Quantity]]-Table1[[#This Row],[Ordered_Items]]</f>
        <v>60</v>
      </c>
      <c r="G30" t="str" cm="1">
        <f t="array" ref="G30">_xlfn.IFS(Table1[[#This Row],[Remaning_stock]]&gt;10,"In Stock",Table1[[#This Row],[Remaning_stock]]=0,"Out Of Stock",Table1[[#This Row],[Remaning_stock]]&lt;=10,"Low Stock")</f>
        <v>In Stock</v>
      </c>
      <c r="H30" s="2">
        <v>78.92</v>
      </c>
      <c r="I30">
        <f>Table1[[#This Row],[Unit_Price]]*Table1[[#This Row],[Ordered_Items]]</f>
        <v>4103.84</v>
      </c>
      <c r="J30" s="3">
        <v>45896</v>
      </c>
      <c r="K30" s="2" t="s">
        <v>148</v>
      </c>
      <c r="L30" s="2" t="s">
        <v>143</v>
      </c>
      <c r="M30" t="s">
        <v>178</v>
      </c>
      <c r="N30" t="s">
        <v>278</v>
      </c>
    </row>
    <row r="31" spans="1:14" x14ac:dyDescent="0.25">
      <c r="A31" s="2" t="s">
        <v>30</v>
      </c>
      <c r="B31" s="2" t="s">
        <v>104</v>
      </c>
      <c r="C31" s="2" t="s">
        <v>122</v>
      </c>
      <c r="D31" s="2">
        <v>284</v>
      </c>
      <c r="E31" s="2">
        <v>46</v>
      </c>
      <c r="F31">
        <f>Table1[[#This Row],[Stock_Quantity]]-Table1[[#This Row],[Ordered_Items]]</f>
        <v>238</v>
      </c>
      <c r="G31" t="str" cm="1">
        <f t="array" ref="G31">_xlfn.IFS(Table1[[#This Row],[Remaning_stock]]&gt;10,"In Stock",Table1[[#This Row],[Remaning_stock]]=0,"Out Of Stock",Table1[[#This Row],[Remaning_stock]]&lt;=10,"Low Stock")</f>
        <v>In Stock</v>
      </c>
      <c r="H31" s="2">
        <v>1440.49</v>
      </c>
      <c r="I31">
        <f>Table1[[#This Row],[Unit_Price]]*Table1[[#This Row],[Ordered_Items]]</f>
        <v>66262.539999999994</v>
      </c>
      <c r="J31" s="3">
        <v>45902</v>
      </c>
      <c r="K31" s="2" t="s">
        <v>149</v>
      </c>
      <c r="L31" s="2" t="s">
        <v>143</v>
      </c>
      <c r="M31" t="s">
        <v>179</v>
      </c>
      <c r="N31" t="s">
        <v>279</v>
      </c>
    </row>
    <row r="32" spans="1:14" x14ac:dyDescent="0.25">
      <c r="A32" s="2" t="s">
        <v>31</v>
      </c>
      <c r="B32" s="2" t="s">
        <v>105</v>
      </c>
      <c r="C32" s="2" t="s">
        <v>110</v>
      </c>
      <c r="D32" s="2">
        <v>389</v>
      </c>
      <c r="E32" s="2">
        <v>71</v>
      </c>
      <c r="F32">
        <f>Table1[[#This Row],[Stock_Quantity]]-Table1[[#This Row],[Ordered_Items]]</f>
        <v>318</v>
      </c>
      <c r="G32" t="str" cm="1">
        <f t="array" ref="G32">_xlfn.IFS(Table1[[#This Row],[Remaning_stock]]&gt;10,"In Stock",Table1[[#This Row],[Remaning_stock]]=0,"Out Of Stock",Table1[[#This Row],[Remaning_stock]]&lt;=10,"Low Stock")</f>
        <v>In Stock</v>
      </c>
      <c r="H32" s="2">
        <v>1750.11</v>
      </c>
      <c r="I32">
        <f>Table1[[#This Row],[Unit_Price]]*Table1[[#This Row],[Ordered_Items]]</f>
        <v>124257.81</v>
      </c>
      <c r="J32" s="3">
        <v>45903</v>
      </c>
      <c r="K32" s="2" t="s">
        <v>147</v>
      </c>
      <c r="L32" s="2" t="s">
        <v>144</v>
      </c>
      <c r="M32" t="s">
        <v>180</v>
      </c>
      <c r="N32" t="s">
        <v>280</v>
      </c>
    </row>
    <row r="33" spans="1:14" x14ac:dyDescent="0.25">
      <c r="A33" s="2" t="s">
        <v>32</v>
      </c>
      <c r="B33" s="2" t="s">
        <v>106</v>
      </c>
      <c r="C33" s="2" t="s">
        <v>124</v>
      </c>
      <c r="D33" s="2">
        <v>364</v>
      </c>
      <c r="E33" s="2">
        <v>81</v>
      </c>
      <c r="F33">
        <f>Table1[[#This Row],[Stock_Quantity]]-Table1[[#This Row],[Ordered_Items]]</f>
        <v>283</v>
      </c>
      <c r="G33" t="str" cm="1">
        <f t="array" ref="G33">_xlfn.IFS(Table1[[#This Row],[Remaning_stock]]&gt;10,"In Stock",Table1[[#This Row],[Remaning_stock]]=0,"Out Of Stock",Table1[[#This Row],[Remaning_stock]]&lt;=10,"Low Stock")</f>
        <v>In Stock</v>
      </c>
      <c r="H33" s="2">
        <v>597.02</v>
      </c>
      <c r="I33">
        <f>Table1[[#This Row],[Unit_Price]]*Table1[[#This Row],[Ordered_Items]]</f>
        <v>48358.619999999995</v>
      </c>
      <c r="J33" s="3">
        <v>45907</v>
      </c>
      <c r="K33" s="2" t="s">
        <v>147</v>
      </c>
      <c r="L33" s="2" t="s">
        <v>143</v>
      </c>
      <c r="M33" t="s">
        <v>181</v>
      </c>
      <c r="N33" t="s">
        <v>281</v>
      </c>
    </row>
    <row r="34" spans="1:14" x14ac:dyDescent="0.25">
      <c r="A34" s="2" t="s">
        <v>33</v>
      </c>
      <c r="B34" s="2" t="s">
        <v>104</v>
      </c>
      <c r="C34" s="2" t="s">
        <v>123</v>
      </c>
      <c r="D34" s="2">
        <v>496</v>
      </c>
      <c r="E34" s="2">
        <v>15</v>
      </c>
      <c r="F34">
        <f>Table1[[#This Row],[Stock_Quantity]]-Table1[[#This Row],[Ordered_Items]]</f>
        <v>481</v>
      </c>
      <c r="G34" t="str" cm="1">
        <f t="array" ref="G34">_xlfn.IFS(Table1[[#This Row],[Remaning_stock]]&gt;10,"In Stock",Table1[[#This Row],[Remaning_stock]]=0,"Out Of Stock",Table1[[#This Row],[Remaning_stock]]&lt;=10,"Low Stock")</f>
        <v>In Stock</v>
      </c>
      <c r="H34" s="2">
        <v>837.57</v>
      </c>
      <c r="I34">
        <f>Table1[[#This Row],[Unit_Price]]*Table1[[#This Row],[Ordered_Items]]</f>
        <v>12563.550000000001</v>
      </c>
      <c r="J34" s="3">
        <v>45884</v>
      </c>
      <c r="K34" s="2" t="s">
        <v>147</v>
      </c>
      <c r="L34" s="2" t="s">
        <v>145</v>
      </c>
      <c r="M34" t="s">
        <v>182</v>
      </c>
      <c r="N34" t="s">
        <v>282</v>
      </c>
    </row>
    <row r="35" spans="1:14" x14ac:dyDescent="0.25">
      <c r="A35" s="2" t="s">
        <v>34</v>
      </c>
      <c r="B35" s="2" t="s">
        <v>106</v>
      </c>
      <c r="C35" s="2" t="s">
        <v>125</v>
      </c>
      <c r="D35" s="2">
        <v>86</v>
      </c>
      <c r="E35" s="2">
        <v>18</v>
      </c>
      <c r="F35">
        <f>Table1[[#This Row],[Stock_Quantity]]-Table1[[#This Row],[Ordered_Items]]</f>
        <v>68</v>
      </c>
      <c r="G35" t="str" cm="1">
        <f t="array" ref="G35">_xlfn.IFS(Table1[[#This Row],[Remaning_stock]]&gt;10,"In Stock",Table1[[#This Row],[Remaning_stock]]=0,"Out Of Stock",Table1[[#This Row],[Remaning_stock]]&lt;=10,"Low Stock")</f>
        <v>In Stock</v>
      </c>
      <c r="H35" s="2">
        <v>1721.44</v>
      </c>
      <c r="I35">
        <f>Table1[[#This Row],[Unit_Price]]*Table1[[#This Row],[Ordered_Items]]</f>
        <v>30985.920000000002</v>
      </c>
      <c r="J35" s="3">
        <v>45907</v>
      </c>
      <c r="K35" s="2" t="s">
        <v>148</v>
      </c>
      <c r="L35" s="2" t="s">
        <v>145</v>
      </c>
      <c r="M35" t="s">
        <v>183</v>
      </c>
      <c r="N35" t="s">
        <v>283</v>
      </c>
    </row>
    <row r="36" spans="1:14" x14ac:dyDescent="0.25">
      <c r="A36" s="2" t="s">
        <v>35</v>
      </c>
      <c r="B36" s="2" t="s">
        <v>106</v>
      </c>
      <c r="C36" s="2" t="s">
        <v>124</v>
      </c>
      <c r="D36" s="2">
        <v>274</v>
      </c>
      <c r="E36" s="2">
        <v>14</v>
      </c>
      <c r="F36">
        <f>Table1[[#This Row],[Stock_Quantity]]-Table1[[#This Row],[Ordered_Items]]</f>
        <v>260</v>
      </c>
      <c r="G36" t="str" cm="1">
        <f t="array" ref="G36">_xlfn.IFS(Table1[[#This Row],[Remaning_stock]]&gt;10,"In Stock",Table1[[#This Row],[Remaning_stock]]=0,"Out Of Stock",Table1[[#This Row],[Remaning_stock]]&lt;=10,"Low Stock")</f>
        <v>In Stock</v>
      </c>
      <c r="H36" s="2">
        <v>1372.06</v>
      </c>
      <c r="I36">
        <f>Table1[[#This Row],[Unit_Price]]*Table1[[#This Row],[Ordered_Items]]</f>
        <v>19208.84</v>
      </c>
      <c r="J36" s="3">
        <v>45909</v>
      </c>
      <c r="K36" s="2" t="s">
        <v>149</v>
      </c>
      <c r="L36" s="2" t="s">
        <v>143</v>
      </c>
      <c r="M36" t="s">
        <v>184</v>
      </c>
      <c r="N36" t="s">
        <v>284</v>
      </c>
    </row>
    <row r="37" spans="1:14" x14ac:dyDescent="0.25">
      <c r="A37" s="2" t="s">
        <v>36</v>
      </c>
      <c r="B37" s="2" t="s">
        <v>104</v>
      </c>
      <c r="C37" s="2" t="s">
        <v>121</v>
      </c>
      <c r="D37" s="2">
        <v>175</v>
      </c>
      <c r="E37" s="2">
        <v>87</v>
      </c>
      <c r="F37">
        <f>Table1[[#This Row],[Stock_Quantity]]-Table1[[#This Row],[Ordered_Items]]</f>
        <v>88</v>
      </c>
      <c r="G37" t="str" cm="1">
        <f t="array" ref="G37">_xlfn.IFS(Table1[[#This Row],[Remaning_stock]]&gt;10,"In Stock",Table1[[#This Row],[Remaning_stock]]=0,"Out Of Stock",Table1[[#This Row],[Remaning_stock]]&lt;=10,"Low Stock")</f>
        <v>In Stock</v>
      </c>
      <c r="H37" s="2">
        <v>546.44000000000005</v>
      </c>
      <c r="I37">
        <f>Table1[[#This Row],[Unit_Price]]*Table1[[#This Row],[Ordered_Items]]</f>
        <v>47540.280000000006</v>
      </c>
      <c r="J37" s="3">
        <v>45889</v>
      </c>
      <c r="K37" s="2" t="s">
        <v>148</v>
      </c>
      <c r="L37" s="2" t="s">
        <v>144</v>
      </c>
      <c r="M37" t="s">
        <v>185</v>
      </c>
      <c r="N37" t="s">
        <v>285</v>
      </c>
    </row>
    <row r="38" spans="1:14" x14ac:dyDescent="0.25">
      <c r="A38" s="2" t="s">
        <v>37</v>
      </c>
      <c r="B38" s="2" t="s">
        <v>106</v>
      </c>
      <c r="C38" s="2" t="s">
        <v>112</v>
      </c>
      <c r="D38" s="2">
        <v>106</v>
      </c>
      <c r="E38" s="2">
        <v>73</v>
      </c>
      <c r="F38">
        <f>Table1[[#This Row],[Stock_Quantity]]-Table1[[#This Row],[Ordered_Items]]</f>
        <v>33</v>
      </c>
      <c r="G38" t="str" cm="1">
        <f t="array" ref="G38">_xlfn.IFS(Table1[[#This Row],[Remaning_stock]]&gt;10,"In Stock",Table1[[#This Row],[Remaning_stock]]=0,"Out Of Stock",Table1[[#This Row],[Remaning_stock]]&lt;=10,"Low Stock")</f>
        <v>In Stock</v>
      </c>
      <c r="H38" s="2">
        <v>1366.06</v>
      </c>
      <c r="I38">
        <f>Table1[[#This Row],[Unit_Price]]*Table1[[#This Row],[Ordered_Items]]</f>
        <v>99722.37999999999</v>
      </c>
      <c r="J38" s="3">
        <v>45884</v>
      </c>
      <c r="K38" s="2" t="s">
        <v>149</v>
      </c>
      <c r="L38" s="2" t="s">
        <v>145</v>
      </c>
      <c r="M38" t="s">
        <v>186</v>
      </c>
      <c r="N38" t="s">
        <v>286</v>
      </c>
    </row>
    <row r="39" spans="1:14" x14ac:dyDescent="0.25">
      <c r="A39" s="2" t="s">
        <v>38</v>
      </c>
      <c r="B39" s="2" t="s">
        <v>102</v>
      </c>
      <c r="C39" s="2" t="s">
        <v>119</v>
      </c>
      <c r="D39" s="2">
        <v>434</v>
      </c>
      <c r="E39" s="2">
        <v>61</v>
      </c>
      <c r="F39">
        <f>Table1[[#This Row],[Stock_Quantity]]-Table1[[#This Row],[Ordered_Items]]</f>
        <v>373</v>
      </c>
      <c r="G39" t="str" cm="1">
        <f t="array" ref="G39">_xlfn.IFS(Table1[[#This Row],[Remaning_stock]]&gt;10,"In Stock",Table1[[#This Row],[Remaning_stock]]=0,"Out Of Stock",Table1[[#This Row],[Remaning_stock]]&lt;=10,"Low Stock")</f>
        <v>In Stock</v>
      </c>
      <c r="H39" s="2">
        <v>1320.48</v>
      </c>
      <c r="I39">
        <f>Table1[[#This Row],[Unit_Price]]*Table1[[#This Row],[Ordered_Items]]</f>
        <v>80549.279999999999</v>
      </c>
      <c r="J39" s="3">
        <v>45896</v>
      </c>
      <c r="K39" s="2" t="s">
        <v>149</v>
      </c>
      <c r="L39" s="2" t="s">
        <v>145</v>
      </c>
      <c r="M39" t="s">
        <v>187</v>
      </c>
      <c r="N39" t="s">
        <v>287</v>
      </c>
    </row>
    <row r="40" spans="1:14" x14ac:dyDescent="0.25">
      <c r="A40" s="2" t="s">
        <v>39</v>
      </c>
      <c r="B40" s="2" t="s">
        <v>104</v>
      </c>
      <c r="C40" s="2" t="s">
        <v>121</v>
      </c>
      <c r="D40" s="2">
        <v>366</v>
      </c>
      <c r="E40" s="2">
        <v>95</v>
      </c>
      <c r="F40">
        <f>Table1[[#This Row],[Stock_Quantity]]-Table1[[#This Row],[Ordered_Items]]</f>
        <v>271</v>
      </c>
      <c r="G40" t="str" cm="1">
        <f t="array" ref="G40">_xlfn.IFS(Table1[[#This Row],[Remaning_stock]]&gt;10,"In Stock",Table1[[#This Row],[Remaning_stock]]=0,"Out Of Stock",Table1[[#This Row],[Remaning_stock]]&lt;=10,"Low Stock")</f>
        <v>In Stock</v>
      </c>
      <c r="H40" s="2">
        <v>902.75</v>
      </c>
      <c r="I40">
        <f>Table1[[#This Row],[Unit_Price]]*Table1[[#This Row],[Ordered_Items]]</f>
        <v>85761.25</v>
      </c>
      <c r="J40" s="3">
        <v>45900</v>
      </c>
      <c r="K40" s="2" t="s">
        <v>149</v>
      </c>
      <c r="L40" s="2" t="s">
        <v>145</v>
      </c>
      <c r="M40" t="s">
        <v>188</v>
      </c>
      <c r="N40" t="s">
        <v>288</v>
      </c>
    </row>
    <row r="41" spans="1:14" x14ac:dyDescent="0.25">
      <c r="A41" s="2" t="s">
        <v>40</v>
      </c>
      <c r="B41" s="2" t="s">
        <v>105</v>
      </c>
      <c r="C41" s="2" t="s">
        <v>126</v>
      </c>
      <c r="D41" s="2">
        <v>407</v>
      </c>
      <c r="E41" s="2">
        <v>8</v>
      </c>
      <c r="F41">
        <f>Table1[[#This Row],[Stock_Quantity]]-Table1[[#This Row],[Ordered_Items]]</f>
        <v>399</v>
      </c>
      <c r="G41" t="str" cm="1">
        <f t="array" ref="G41">_xlfn.IFS(Table1[[#This Row],[Remaning_stock]]&gt;10,"In Stock",Table1[[#This Row],[Remaning_stock]]=0,"Out Of Stock",Table1[[#This Row],[Remaning_stock]]&lt;=10,"Low Stock")</f>
        <v>In Stock</v>
      </c>
      <c r="H41" s="2">
        <v>988.54</v>
      </c>
      <c r="I41">
        <f>Table1[[#This Row],[Unit_Price]]*Table1[[#This Row],[Ordered_Items]]</f>
        <v>7908.32</v>
      </c>
      <c r="J41" s="3">
        <v>45885</v>
      </c>
      <c r="K41" s="2" t="s">
        <v>147</v>
      </c>
      <c r="L41" s="2" t="s">
        <v>144</v>
      </c>
      <c r="M41" t="s">
        <v>189</v>
      </c>
      <c r="N41" t="s">
        <v>289</v>
      </c>
    </row>
    <row r="42" spans="1:14" x14ac:dyDescent="0.25">
      <c r="A42" s="2" t="s">
        <v>41</v>
      </c>
      <c r="B42" s="2" t="s">
        <v>102</v>
      </c>
      <c r="C42" s="2" t="s">
        <v>119</v>
      </c>
      <c r="D42" s="2">
        <v>128</v>
      </c>
      <c r="E42" s="2">
        <v>35</v>
      </c>
      <c r="F42">
        <f>Table1[[#This Row],[Stock_Quantity]]-Table1[[#This Row],[Ordered_Items]]</f>
        <v>93</v>
      </c>
      <c r="G42" t="str" cm="1">
        <f t="array" ref="G42">_xlfn.IFS(Table1[[#This Row],[Remaning_stock]]&gt;10,"In Stock",Table1[[#This Row],[Remaning_stock]]=0,"Out Of Stock",Table1[[#This Row],[Remaning_stock]]&lt;=10,"Low Stock")</f>
        <v>In Stock</v>
      </c>
      <c r="H42" s="2">
        <v>1255.57</v>
      </c>
      <c r="I42">
        <f>Table1[[#This Row],[Unit_Price]]*Table1[[#This Row],[Ordered_Items]]</f>
        <v>43944.95</v>
      </c>
      <c r="J42" s="3">
        <v>45885</v>
      </c>
      <c r="K42" s="2" t="s">
        <v>148</v>
      </c>
      <c r="L42" s="2" t="s">
        <v>145</v>
      </c>
      <c r="M42" t="s">
        <v>190</v>
      </c>
      <c r="N42" t="s">
        <v>290</v>
      </c>
    </row>
    <row r="43" spans="1:14" x14ac:dyDescent="0.25">
      <c r="A43" s="2" t="s">
        <v>42</v>
      </c>
      <c r="B43" s="2" t="s">
        <v>102</v>
      </c>
      <c r="C43" s="2" t="s">
        <v>127</v>
      </c>
      <c r="D43" s="2">
        <v>223</v>
      </c>
      <c r="E43" s="2">
        <v>85</v>
      </c>
      <c r="F43">
        <f>Table1[[#This Row],[Stock_Quantity]]-Table1[[#This Row],[Ordered_Items]]</f>
        <v>138</v>
      </c>
      <c r="G43" t="str" cm="1">
        <f t="array" ref="G43">_xlfn.IFS(Table1[[#This Row],[Remaning_stock]]&gt;10,"In Stock",Table1[[#This Row],[Remaning_stock]]=0,"Out Of Stock",Table1[[#This Row],[Remaning_stock]]&lt;=10,"Low Stock")</f>
        <v>In Stock</v>
      </c>
      <c r="H43" s="2">
        <v>681.52</v>
      </c>
      <c r="I43">
        <f>Table1[[#This Row],[Unit_Price]]*Table1[[#This Row],[Ordered_Items]]</f>
        <v>57929.2</v>
      </c>
      <c r="J43" s="3">
        <v>45908</v>
      </c>
      <c r="K43" s="2" t="s">
        <v>148</v>
      </c>
      <c r="L43" s="2" t="s">
        <v>143</v>
      </c>
      <c r="M43" t="s">
        <v>191</v>
      </c>
      <c r="N43" t="s">
        <v>291</v>
      </c>
    </row>
    <row r="44" spans="1:14" x14ac:dyDescent="0.25">
      <c r="A44" s="2" t="s">
        <v>43</v>
      </c>
      <c r="B44" s="2" t="s">
        <v>103</v>
      </c>
      <c r="C44" s="2" t="s">
        <v>120</v>
      </c>
      <c r="D44" s="2">
        <v>150</v>
      </c>
      <c r="E44" s="2">
        <v>49</v>
      </c>
      <c r="F44">
        <f>Table1[[#This Row],[Stock_Quantity]]-Table1[[#This Row],[Ordered_Items]]</f>
        <v>101</v>
      </c>
      <c r="G44" t="str" cm="1">
        <f t="array" ref="G44">_xlfn.IFS(Table1[[#This Row],[Remaning_stock]]&gt;10,"In Stock",Table1[[#This Row],[Remaning_stock]]=0,"Out Of Stock",Table1[[#This Row],[Remaning_stock]]&lt;=10,"Low Stock")</f>
        <v>In Stock</v>
      </c>
      <c r="H44" s="2">
        <v>770.65</v>
      </c>
      <c r="I44">
        <f>Table1[[#This Row],[Unit_Price]]*Table1[[#This Row],[Ordered_Items]]</f>
        <v>37761.85</v>
      </c>
      <c r="J44" s="3">
        <v>45886</v>
      </c>
      <c r="K44" s="2" t="s">
        <v>148</v>
      </c>
      <c r="L44" s="2" t="s">
        <v>146</v>
      </c>
      <c r="M44" t="s">
        <v>192</v>
      </c>
      <c r="N44" t="s">
        <v>292</v>
      </c>
    </row>
    <row r="45" spans="1:14" x14ac:dyDescent="0.25">
      <c r="A45" s="2" t="s">
        <v>44</v>
      </c>
      <c r="B45" s="2" t="s">
        <v>104</v>
      </c>
      <c r="C45" s="2" t="s">
        <v>109</v>
      </c>
      <c r="D45" s="2">
        <v>160</v>
      </c>
      <c r="E45" s="2">
        <v>12</v>
      </c>
      <c r="F45">
        <f>Table1[[#This Row],[Stock_Quantity]]-Table1[[#This Row],[Ordered_Items]]</f>
        <v>148</v>
      </c>
      <c r="G45" t="str" cm="1">
        <f t="array" ref="G45">_xlfn.IFS(Table1[[#This Row],[Remaning_stock]]&gt;10,"In Stock",Table1[[#This Row],[Remaning_stock]]=0,"Out Of Stock",Table1[[#This Row],[Remaning_stock]]&lt;=10,"Low Stock")</f>
        <v>In Stock</v>
      </c>
      <c r="H45" s="2">
        <v>1036.2</v>
      </c>
      <c r="I45">
        <f>Table1[[#This Row],[Unit_Price]]*Table1[[#This Row],[Ordered_Items]]</f>
        <v>12434.400000000001</v>
      </c>
      <c r="J45" s="3">
        <v>45906</v>
      </c>
      <c r="K45" s="2" t="s">
        <v>149</v>
      </c>
      <c r="L45" s="2" t="s">
        <v>146</v>
      </c>
      <c r="M45" t="s">
        <v>193</v>
      </c>
      <c r="N45" t="s">
        <v>293</v>
      </c>
    </row>
    <row r="46" spans="1:14" x14ac:dyDescent="0.25">
      <c r="A46" s="2" t="s">
        <v>45</v>
      </c>
      <c r="B46" s="2" t="s">
        <v>104</v>
      </c>
      <c r="C46" s="2" t="s">
        <v>122</v>
      </c>
      <c r="D46" s="2">
        <v>326</v>
      </c>
      <c r="E46" s="2">
        <v>82</v>
      </c>
      <c r="F46">
        <f>Table1[[#This Row],[Stock_Quantity]]-Table1[[#This Row],[Ordered_Items]]</f>
        <v>244</v>
      </c>
      <c r="G46" t="str" cm="1">
        <f t="array" ref="G46">_xlfn.IFS(Table1[[#This Row],[Remaning_stock]]&gt;10,"In Stock",Table1[[#This Row],[Remaning_stock]]=0,"Out Of Stock",Table1[[#This Row],[Remaning_stock]]&lt;=10,"Low Stock")</f>
        <v>In Stock</v>
      </c>
      <c r="H46" s="2">
        <v>1302.69</v>
      </c>
      <c r="I46">
        <f>Table1[[#This Row],[Unit_Price]]*Table1[[#This Row],[Ordered_Items]]</f>
        <v>106820.58</v>
      </c>
      <c r="J46" s="3">
        <v>45883</v>
      </c>
      <c r="K46" s="2" t="s">
        <v>147</v>
      </c>
      <c r="L46" s="2" t="s">
        <v>143</v>
      </c>
      <c r="M46" t="s">
        <v>194</v>
      </c>
      <c r="N46" t="s">
        <v>294</v>
      </c>
    </row>
    <row r="47" spans="1:14" x14ac:dyDescent="0.25">
      <c r="A47" s="2" t="s">
        <v>46</v>
      </c>
      <c r="B47" s="2" t="s">
        <v>106</v>
      </c>
      <c r="C47" s="2" t="s">
        <v>124</v>
      </c>
      <c r="D47" s="2">
        <v>90</v>
      </c>
      <c r="E47" s="2">
        <v>88</v>
      </c>
      <c r="F47">
        <f>Table1[[#This Row],[Stock_Quantity]]-Table1[[#This Row],[Ordered_Items]]</f>
        <v>2</v>
      </c>
      <c r="G47" t="str" cm="1">
        <f t="array" ref="G47">_xlfn.IFS(Table1[[#This Row],[Remaning_stock]]&gt;10,"In Stock",Table1[[#This Row],[Remaning_stock]]=0,"Out Of Stock",Table1[[#This Row],[Remaning_stock]]&lt;=10,"Low Stock")</f>
        <v>Low Stock</v>
      </c>
      <c r="H47" s="2">
        <v>315.94</v>
      </c>
      <c r="I47">
        <f>Table1[[#This Row],[Unit_Price]]*Table1[[#This Row],[Ordered_Items]]</f>
        <v>27802.720000000001</v>
      </c>
      <c r="J47" s="3">
        <v>45887</v>
      </c>
      <c r="K47" s="2" t="s">
        <v>149</v>
      </c>
      <c r="L47" s="2" t="s">
        <v>146</v>
      </c>
      <c r="M47" t="s">
        <v>195</v>
      </c>
      <c r="N47" t="s">
        <v>295</v>
      </c>
    </row>
    <row r="48" spans="1:14" x14ac:dyDescent="0.25">
      <c r="A48" s="2" t="s">
        <v>47</v>
      </c>
      <c r="B48" s="2" t="s">
        <v>104</v>
      </c>
      <c r="C48" s="2" t="s">
        <v>117</v>
      </c>
      <c r="D48" s="2">
        <v>123</v>
      </c>
      <c r="E48" s="2">
        <v>16</v>
      </c>
      <c r="F48">
        <f>Table1[[#This Row],[Stock_Quantity]]-Table1[[#This Row],[Ordered_Items]]</f>
        <v>107</v>
      </c>
      <c r="G48" t="str" cm="1">
        <f t="array" ref="G48">_xlfn.IFS(Table1[[#This Row],[Remaning_stock]]&gt;10,"In Stock",Table1[[#This Row],[Remaning_stock]]=0,"Out Of Stock",Table1[[#This Row],[Remaning_stock]]&lt;=10,"Low Stock")</f>
        <v>In Stock</v>
      </c>
      <c r="H48" s="2">
        <v>1350.13</v>
      </c>
      <c r="I48">
        <f>Table1[[#This Row],[Unit_Price]]*Table1[[#This Row],[Ordered_Items]]</f>
        <v>21602.080000000002</v>
      </c>
      <c r="J48" s="3">
        <v>45897</v>
      </c>
      <c r="K48" s="2" t="s">
        <v>147</v>
      </c>
      <c r="L48" s="2" t="s">
        <v>144</v>
      </c>
      <c r="M48" t="s">
        <v>196</v>
      </c>
      <c r="N48" t="s">
        <v>296</v>
      </c>
    </row>
    <row r="49" spans="1:14" x14ac:dyDescent="0.25">
      <c r="A49" s="2" t="s">
        <v>48</v>
      </c>
      <c r="B49" s="2" t="s">
        <v>106</v>
      </c>
      <c r="C49" s="2" t="s">
        <v>125</v>
      </c>
      <c r="D49" s="2">
        <v>52</v>
      </c>
      <c r="E49" s="2">
        <v>23</v>
      </c>
      <c r="F49">
        <f>Table1[[#This Row],[Stock_Quantity]]-Table1[[#This Row],[Ordered_Items]]</f>
        <v>29</v>
      </c>
      <c r="G49" t="str" cm="1">
        <f t="array" ref="G49">_xlfn.IFS(Table1[[#This Row],[Remaning_stock]]&gt;10,"In Stock",Table1[[#This Row],[Remaning_stock]]=0,"Out Of Stock",Table1[[#This Row],[Remaning_stock]]&lt;=10,"Low Stock")</f>
        <v>In Stock</v>
      </c>
      <c r="H49" s="2">
        <v>1441.88</v>
      </c>
      <c r="I49">
        <f>Table1[[#This Row],[Unit_Price]]*Table1[[#This Row],[Ordered_Items]]</f>
        <v>33163.240000000005</v>
      </c>
      <c r="J49" s="3">
        <v>45895</v>
      </c>
      <c r="K49" s="2" t="s">
        <v>147</v>
      </c>
      <c r="L49" s="2" t="s">
        <v>143</v>
      </c>
      <c r="M49" t="s">
        <v>197</v>
      </c>
      <c r="N49" t="s">
        <v>297</v>
      </c>
    </row>
    <row r="50" spans="1:14" x14ac:dyDescent="0.25">
      <c r="A50" s="2" t="s">
        <v>49</v>
      </c>
      <c r="B50" s="2" t="s">
        <v>106</v>
      </c>
      <c r="C50" s="2" t="s">
        <v>112</v>
      </c>
      <c r="D50" s="2">
        <v>153</v>
      </c>
      <c r="E50" s="2">
        <v>13</v>
      </c>
      <c r="F50">
        <f>Table1[[#This Row],[Stock_Quantity]]-Table1[[#This Row],[Ordered_Items]]</f>
        <v>140</v>
      </c>
      <c r="G50" t="str" cm="1">
        <f t="array" ref="G50">_xlfn.IFS(Table1[[#This Row],[Remaning_stock]]&gt;10,"In Stock",Table1[[#This Row],[Remaning_stock]]=0,"Out Of Stock",Table1[[#This Row],[Remaning_stock]]&lt;=10,"Low Stock")</f>
        <v>In Stock</v>
      </c>
      <c r="H50" s="2">
        <v>667.41</v>
      </c>
      <c r="I50">
        <f>Table1[[#This Row],[Unit_Price]]*Table1[[#This Row],[Ordered_Items]]</f>
        <v>8676.33</v>
      </c>
      <c r="J50" s="3">
        <v>45889</v>
      </c>
      <c r="K50" s="2" t="s">
        <v>149</v>
      </c>
      <c r="L50" s="2" t="s">
        <v>144</v>
      </c>
      <c r="M50" t="s">
        <v>198</v>
      </c>
      <c r="N50" t="s">
        <v>298</v>
      </c>
    </row>
    <row r="51" spans="1:14" x14ac:dyDescent="0.25">
      <c r="A51" s="2" t="s">
        <v>50</v>
      </c>
      <c r="B51" s="2" t="s">
        <v>106</v>
      </c>
      <c r="C51" s="2" t="s">
        <v>112</v>
      </c>
      <c r="D51" s="2">
        <v>293</v>
      </c>
      <c r="E51" s="2">
        <v>1</v>
      </c>
      <c r="F51">
        <f>Table1[[#This Row],[Stock_Quantity]]-Table1[[#This Row],[Ordered_Items]]</f>
        <v>292</v>
      </c>
      <c r="G51" t="str" cm="1">
        <f t="array" ref="G51">_xlfn.IFS(Table1[[#This Row],[Remaning_stock]]&gt;10,"In Stock",Table1[[#This Row],[Remaning_stock]]=0,"Out Of Stock",Table1[[#This Row],[Remaning_stock]]&lt;=10,"Low Stock")</f>
        <v>In Stock</v>
      </c>
      <c r="H51" s="2">
        <v>1723.33</v>
      </c>
      <c r="I51">
        <f>Table1[[#This Row],[Unit_Price]]*Table1[[#This Row],[Ordered_Items]]</f>
        <v>1723.33</v>
      </c>
      <c r="J51" s="3">
        <v>45890</v>
      </c>
      <c r="K51" s="2" t="s">
        <v>148</v>
      </c>
      <c r="L51" s="2" t="s">
        <v>145</v>
      </c>
      <c r="M51" t="s">
        <v>199</v>
      </c>
      <c r="N51" t="s">
        <v>299</v>
      </c>
    </row>
    <row r="52" spans="1:14" x14ac:dyDescent="0.25">
      <c r="A52" s="2" t="s">
        <v>51</v>
      </c>
      <c r="B52" s="2" t="s">
        <v>106</v>
      </c>
      <c r="C52" s="2" t="s">
        <v>111</v>
      </c>
      <c r="D52" s="2">
        <v>120</v>
      </c>
      <c r="E52" s="2">
        <v>54</v>
      </c>
      <c r="F52">
        <f>Table1[[#This Row],[Stock_Quantity]]-Table1[[#This Row],[Ordered_Items]]</f>
        <v>66</v>
      </c>
      <c r="G52" t="str" cm="1">
        <f t="array" ref="G52">_xlfn.IFS(Table1[[#This Row],[Remaning_stock]]&gt;10,"In Stock",Table1[[#This Row],[Remaning_stock]]=0,"Out Of Stock",Table1[[#This Row],[Remaning_stock]]&lt;=10,"Low Stock")</f>
        <v>In Stock</v>
      </c>
      <c r="H52" s="2">
        <v>285.75</v>
      </c>
      <c r="I52">
        <f>Table1[[#This Row],[Unit_Price]]*Table1[[#This Row],[Ordered_Items]]</f>
        <v>15430.5</v>
      </c>
      <c r="J52" s="3">
        <v>45889</v>
      </c>
      <c r="K52" s="2" t="s">
        <v>147</v>
      </c>
      <c r="L52" s="2" t="s">
        <v>143</v>
      </c>
      <c r="M52" t="s">
        <v>200</v>
      </c>
      <c r="N52" t="s">
        <v>300</v>
      </c>
    </row>
    <row r="53" spans="1:14" x14ac:dyDescent="0.25">
      <c r="A53" s="2" t="s">
        <v>52</v>
      </c>
      <c r="B53" s="2" t="s">
        <v>104</v>
      </c>
      <c r="C53" s="2" t="s">
        <v>123</v>
      </c>
      <c r="D53" s="2">
        <v>298</v>
      </c>
      <c r="E53" s="2">
        <v>42</v>
      </c>
      <c r="F53">
        <f>Table1[[#This Row],[Stock_Quantity]]-Table1[[#This Row],[Ordered_Items]]</f>
        <v>256</v>
      </c>
      <c r="G53" t="str" cm="1">
        <f t="array" ref="G53">_xlfn.IFS(Table1[[#This Row],[Remaning_stock]]&gt;10,"In Stock",Table1[[#This Row],[Remaning_stock]]=0,"Out Of Stock",Table1[[#This Row],[Remaning_stock]]&lt;=10,"Low Stock")</f>
        <v>In Stock</v>
      </c>
      <c r="H53" s="2">
        <v>909.71</v>
      </c>
      <c r="I53">
        <f>Table1[[#This Row],[Unit_Price]]*Table1[[#This Row],[Ordered_Items]]</f>
        <v>38207.82</v>
      </c>
      <c r="J53" s="3">
        <v>45891</v>
      </c>
      <c r="K53" s="2" t="s">
        <v>147</v>
      </c>
      <c r="L53" s="2" t="s">
        <v>146</v>
      </c>
      <c r="M53" t="s">
        <v>201</v>
      </c>
      <c r="N53" t="s">
        <v>301</v>
      </c>
    </row>
    <row r="54" spans="1:14" x14ac:dyDescent="0.25">
      <c r="A54" s="2" t="s">
        <v>53</v>
      </c>
      <c r="B54" s="2" t="s">
        <v>102</v>
      </c>
      <c r="C54" s="2" t="s">
        <v>118</v>
      </c>
      <c r="D54" s="2">
        <v>314</v>
      </c>
      <c r="E54" s="2">
        <v>43</v>
      </c>
      <c r="F54">
        <f>Table1[[#This Row],[Stock_Quantity]]-Table1[[#This Row],[Ordered_Items]]</f>
        <v>271</v>
      </c>
      <c r="G54" t="str" cm="1">
        <f t="array" ref="G54">_xlfn.IFS(Table1[[#This Row],[Remaning_stock]]&gt;10,"In Stock",Table1[[#This Row],[Remaning_stock]]=0,"Out Of Stock",Table1[[#This Row],[Remaning_stock]]&lt;=10,"Low Stock")</f>
        <v>In Stock</v>
      </c>
      <c r="H54" s="2">
        <v>1002.45</v>
      </c>
      <c r="I54">
        <f>Table1[[#This Row],[Unit_Price]]*Table1[[#This Row],[Ordered_Items]]</f>
        <v>43105.35</v>
      </c>
      <c r="J54" s="3">
        <v>45901</v>
      </c>
      <c r="K54" s="2" t="s">
        <v>147</v>
      </c>
      <c r="L54" s="2" t="s">
        <v>146</v>
      </c>
      <c r="M54" t="s">
        <v>202</v>
      </c>
      <c r="N54" t="s">
        <v>302</v>
      </c>
    </row>
    <row r="55" spans="1:14" x14ac:dyDescent="0.25">
      <c r="A55" s="2" t="s">
        <v>54</v>
      </c>
      <c r="B55" s="2" t="s">
        <v>106</v>
      </c>
      <c r="C55" s="2" t="s">
        <v>114</v>
      </c>
      <c r="D55" s="2">
        <v>257</v>
      </c>
      <c r="E55" s="2">
        <v>24</v>
      </c>
      <c r="F55">
        <f>Table1[[#This Row],[Stock_Quantity]]-Table1[[#This Row],[Ordered_Items]]</f>
        <v>233</v>
      </c>
      <c r="G55" t="str" cm="1">
        <f t="array" ref="G55">_xlfn.IFS(Table1[[#This Row],[Remaning_stock]]&gt;10,"In Stock",Table1[[#This Row],[Remaning_stock]]=0,"Out Of Stock",Table1[[#This Row],[Remaning_stock]]&lt;=10,"Low Stock")</f>
        <v>In Stock</v>
      </c>
      <c r="H55" s="2">
        <v>1537.48</v>
      </c>
      <c r="I55">
        <f>Table1[[#This Row],[Unit_Price]]*Table1[[#This Row],[Ordered_Items]]</f>
        <v>36899.520000000004</v>
      </c>
      <c r="J55" s="3">
        <v>45887</v>
      </c>
      <c r="K55" s="2" t="s">
        <v>148</v>
      </c>
      <c r="L55" s="2" t="s">
        <v>144</v>
      </c>
      <c r="M55" t="s">
        <v>203</v>
      </c>
      <c r="N55" t="s">
        <v>303</v>
      </c>
    </row>
    <row r="56" spans="1:14" x14ac:dyDescent="0.25">
      <c r="A56" s="2" t="s">
        <v>55</v>
      </c>
      <c r="B56" s="2" t="s">
        <v>105</v>
      </c>
      <c r="C56" s="2" t="s">
        <v>110</v>
      </c>
      <c r="D56" s="2">
        <v>296</v>
      </c>
      <c r="E56" s="2">
        <v>58</v>
      </c>
      <c r="F56">
        <f>Table1[[#This Row],[Stock_Quantity]]-Table1[[#This Row],[Ordered_Items]]</f>
        <v>238</v>
      </c>
      <c r="G56" t="str" cm="1">
        <f t="array" ref="G56">_xlfn.IFS(Table1[[#This Row],[Remaning_stock]]&gt;10,"In Stock",Table1[[#This Row],[Remaning_stock]]=0,"Out Of Stock",Table1[[#This Row],[Remaning_stock]]&lt;=10,"Low Stock")</f>
        <v>In Stock</v>
      </c>
      <c r="H56" s="2">
        <v>1184.55</v>
      </c>
      <c r="I56">
        <f>Table1[[#This Row],[Unit_Price]]*Table1[[#This Row],[Ordered_Items]]</f>
        <v>68703.899999999994</v>
      </c>
      <c r="J56" s="3">
        <v>45885</v>
      </c>
      <c r="K56" s="2" t="s">
        <v>147</v>
      </c>
      <c r="L56" s="2" t="s">
        <v>143</v>
      </c>
      <c r="M56" t="s">
        <v>204</v>
      </c>
      <c r="N56" t="s">
        <v>304</v>
      </c>
    </row>
    <row r="57" spans="1:14" x14ac:dyDescent="0.25">
      <c r="A57" s="2" t="s">
        <v>56</v>
      </c>
      <c r="B57" s="2" t="s">
        <v>102</v>
      </c>
      <c r="C57" s="2" t="s">
        <v>128</v>
      </c>
      <c r="D57" s="2">
        <v>296</v>
      </c>
      <c r="E57" s="2">
        <v>83</v>
      </c>
      <c r="F57">
        <f>Table1[[#This Row],[Stock_Quantity]]-Table1[[#This Row],[Ordered_Items]]</f>
        <v>213</v>
      </c>
      <c r="G57" t="str" cm="1">
        <f t="array" ref="G57">_xlfn.IFS(Table1[[#This Row],[Remaning_stock]]&gt;10,"In Stock",Table1[[#This Row],[Remaning_stock]]=0,"Out Of Stock",Table1[[#This Row],[Remaning_stock]]&lt;=10,"Low Stock")</f>
        <v>In Stock</v>
      </c>
      <c r="H57" s="2">
        <v>1834.91</v>
      </c>
      <c r="I57">
        <f>Table1[[#This Row],[Unit_Price]]*Table1[[#This Row],[Ordered_Items]]</f>
        <v>152297.53</v>
      </c>
      <c r="J57" s="3">
        <v>45883</v>
      </c>
      <c r="K57" s="2" t="s">
        <v>147</v>
      </c>
      <c r="L57" s="2" t="s">
        <v>143</v>
      </c>
      <c r="M57" t="s">
        <v>205</v>
      </c>
      <c r="N57" t="s">
        <v>305</v>
      </c>
    </row>
    <row r="58" spans="1:14" x14ac:dyDescent="0.25">
      <c r="A58" s="2" t="s">
        <v>57</v>
      </c>
      <c r="B58" s="2" t="s">
        <v>105</v>
      </c>
      <c r="C58" s="2" t="s">
        <v>116</v>
      </c>
      <c r="D58" s="2">
        <v>448</v>
      </c>
      <c r="E58" s="2">
        <v>43</v>
      </c>
      <c r="F58">
        <f>Table1[[#This Row],[Stock_Quantity]]-Table1[[#This Row],[Ordered_Items]]</f>
        <v>405</v>
      </c>
      <c r="G58" t="str" cm="1">
        <f t="array" ref="G58">_xlfn.IFS(Table1[[#This Row],[Remaning_stock]]&gt;10,"In Stock",Table1[[#This Row],[Remaning_stock]]=0,"Out Of Stock",Table1[[#This Row],[Remaning_stock]]&lt;=10,"Low Stock")</f>
        <v>In Stock</v>
      </c>
      <c r="H58" s="2">
        <v>1851.43</v>
      </c>
      <c r="I58">
        <f>Table1[[#This Row],[Unit_Price]]*Table1[[#This Row],[Ordered_Items]]</f>
        <v>79611.490000000005</v>
      </c>
      <c r="J58" s="3">
        <v>45896</v>
      </c>
      <c r="K58" s="2" t="s">
        <v>148</v>
      </c>
      <c r="L58" s="2" t="s">
        <v>143</v>
      </c>
      <c r="M58" t="s">
        <v>206</v>
      </c>
      <c r="N58" t="s">
        <v>306</v>
      </c>
    </row>
    <row r="59" spans="1:14" x14ac:dyDescent="0.25">
      <c r="A59" s="2" t="s">
        <v>58</v>
      </c>
      <c r="B59" s="2" t="s">
        <v>103</v>
      </c>
      <c r="C59" s="2" t="s">
        <v>108</v>
      </c>
      <c r="D59" s="2">
        <v>176</v>
      </c>
      <c r="E59" s="2">
        <v>42</v>
      </c>
      <c r="F59">
        <f>Table1[[#This Row],[Stock_Quantity]]-Table1[[#This Row],[Ordered_Items]]</f>
        <v>134</v>
      </c>
      <c r="G59" t="str" cm="1">
        <f t="array" ref="G59">_xlfn.IFS(Table1[[#This Row],[Remaning_stock]]&gt;10,"In Stock",Table1[[#This Row],[Remaning_stock]]=0,"Out Of Stock",Table1[[#This Row],[Remaning_stock]]&lt;=10,"Low Stock")</f>
        <v>In Stock</v>
      </c>
      <c r="H59" s="2">
        <v>1818.78</v>
      </c>
      <c r="I59">
        <f>Table1[[#This Row],[Unit_Price]]*Table1[[#This Row],[Ordered_Items]]</f>
        <v>76388.759999999995</v>
      </c>
      <c r="J59" s="3">
        <v>45909</v>
      </c>
      <c r="K59" s="2" t="s">
        <v>147</v>
      </c>
      <c r="L59" s="2" t="s">
        <v>146</v>
      </c>
      <c r="M59" t="s">
        <v>207</v>
      </c>
      <c r="N59" t="s">
        <v>307</v>
      </c>
    </row>
    <row r="60" spans="1:14" x14ac:dyDescent="0.25">
      <c r="A60" s="2" t="s">
        <v>59</v>
      </c>
      <c r="B60" s="2" t="s">
        <v>104</v>
      </c>
      <c r="C60" s="2" t="s">
        <v>123</v>
      </c>
      <c r="D60" s="2">
        <v>306</v>
      </c>
      <c r="E60" s="2">
        <v>51</v>
      </c>
      <c r="F60">
        <f>Table1[[#This Row],[Stock_Quantity]]-Table1[[#This Row],[Ordered_Items]]</f>
        <v>255</v>
      </c>
      <c r="G60" t="str" cm="1">
        <f t="array" ref="G60">_xlfn.IFS(Table1[[#This Row],[Remaning_stock]]&gt;10,"In Stock",Table1[[#This Row],[Remaning_stock]]=0,"Out Of Stock",Table1[[#This Row],[Remaning_stock]]&lt;=10,"Low Stock")</f>
        <v>In Stock</v>
      </c>
      <c r="H60" s="2">
        <v>1350.3</v>
      </c>
      <c r="I60">
        <f>Table1[[#This Row],[Unit_Price]]*Table1[[#This Row],[Ordered_Items]]</f>
        <v>68865.3</v>
      </c>
      <c r="J60" s="3">
        <v>45892</v>
      </c>
      <c r="K60" s="2" t="s">
        <v>148</v>
      </c>
      <c r="L60" s="2" t="s">
        <v>146</v>
      </c>
      <c r="M60" t="s">
        <v>208</v>
      </c>
      <c r="N60" t="s">
        <v>308</v>
      </c>
    </row>
    <row r="61" spans="1:14" x14ac:dyDescent="0.25">
      <c r="A61" s="2" t="s">
        <v>60</v>
      </c>
      <c r="B61" s="2" t="s">
        <v>104</v>
      </c>
      <c r="C61" s="2" t="s">
        <v>109</v>
      </c>
      <c r="D61" s="2">
        <v>176</v>
      </c>
      <c r="E61" s="2">
        <v>5</v>
      </c>
      <c r="F61">
        <f>Table1[[#This Row],[Stock_Quantity]]-Table1[[#This Row],[Ordered_Items]]</f>
        <v>171</v>
      </c>
      <c r="G61" t="str" cm="1">
        <f t="array" ref="G61">_xlfn.IFS(Table1[[#This Row],[Remaning_stock]]&gt;10,"In Stock",Table1[[#This Row],[Remaning_stock]]=0,"Out Of Stock",Table1[[#This Row],[Remaning_stock]]&lt;=10,"Low Stock")</f>
        <v>In Stock</v>
      </c>
      <c r="H61" s="2">
        <v>1470.41</v>
      </c>
      <c r="I61">
        <f>Table1[[#This Row],[Unit_Price]]*Table1[[#This Row],[Ordered_Items]]</f>
        <v>7352.05</v>
      </c>
      <c r="J61" s="3">
        <v>45898</v>
      </c>
      <c r="K61" s="2" t="s">
        <v>147</v>
      </c>
      <c r="L61" s="2" t="s">
        <v>143</v>
      </c>
      <c r="M61" t="s">
        <v>209</v>
      </c>
      <c r="N61" t="s">
        <v>309</v>
      </c>
    </row>
    <row r="62" spans="1:14" x14ac:dyDescent="0.25">
      <c r="A62" s="2" t="s">
        <v>61</v>
      </c>
      <c r="B62" s="2" t="s">
        <v>104</v>
      </c>
      <c r="C62" s="2" t="s">
        <v>123</v>
      </c>
      <c r="D62" s="2">
        <v>179</v>
      </c>
      <c r="E62" s="2">
        <v>3</v>
      </c>
      <c r="F62">
        <f>Table1[[#This Row],[Stock_Quantity]]-Table1[[#This Row],[Ordered_Items]]</f>
        <v>176</v>
      </c>
      <c r="G62" t="str" cm="1">
        <f t="array" ref="G62">_xlfn.IFS(Table1[[#This Row],[Remaning_stock]]&gt;10,"In Stock",Table1[[#This Row],[Remaning_stock]]=0,"Out Of Stock",Table1[[#This Row],[Remaning_stock]]&lt;=10,"Low Stock")</f>
        <v>In Stock</v>
      </c>
      <c r="H62" s="2">
        <v>229.28</v>
      </c>
      <c r="I62">
        <f>Table1[[#This Row],[Unit_Price]]*Table1[[#This Row],[Ordered_Items]]</f>
        <v>687.84</v>
      </c>
      <c r="J62" s="3">
        <v>45898</v>
      </c>
      <c r="K62" s="2" t="s">
        <v>148</v>
      </c>
      <c r="L62" s="2" t="s">
        <v>145</v>
      </c>
      <c r="M62" t="s">
        <v>210</v>
      </c>
      <c r="N62" t="s">
        <v>310</v>
      </c>
    </row>
    <row r="63" spans="1:14" x14ac:dyDescent="0.25">
      <c r="A63" s="2" t="s">
        <v>62</v>
      </c>
      <c r="B63" s="2" t="s">
        <v>102</v>
      </c>
      <c r="C63" s="2" t="s">
        <v>128</v>
      </c>
      <c r="D63" s="2">
        <v>110</v>
      </c>
      <c r="E63" s="2">
        <v>75</v>
      </c>
      <c r="F63">
        <f>Table1[[#This Row],[Stock_Quantity]]-Table1[[#This Row],[Ordered_Items]]</f>
        <v>35</v>
      </c>
      <c r="G63" t="str" cm="1">
        <f t="array" ref="G63">_xlfn.IFS(Table1[[#This Row],[Remaning_stock]]&gt;10,"In Stock",Table1[[#This Row],[Remaning_stock]]=0,"Out Of Stock",Table1[[#This Row],[Remaning_stock]]&lt;=10,"Low Stock")</f>
        <v>In Stock</v>
      </c>
      <c r="H63" s="2">
        <v>1103.44</v>
      </c>
      <c r="I63">
        <f>Table1[[#This Row],[Unit_Price]]*Table1[[#This Row],[Ordered_Items]]</f>
        <v>82758</v>
      </c>
      <c r="J63" s="3">
        <v>45897</v>
      </c>
      <c r="K63" s="2" t="s">
        <v>149</v>
      </c>
      <c r="L63" s="2" t="s">
        <v>144</v>
      </c>
      <c r="M63" t="s">
        <v>211</v>
      </c>
      <c r="N63" t="s">
        <v>311</v>
      </c>
    </row>
    <row r="64" spans="1:14" x14ac:dyDescent="0.25">
      <c r="A64" s="2" t="s">
        <v>63</v>
      </c>
      <c r="B64" s="2" t="s">
        <v>106</v>
      </c>
      <c r="C64" s="2" t="s">
        <v>125</v>
      </c>
      <c r="D64" s="2">
        <v>498</v>
      </c>
      <c r="E64" s="2">
        <v>86</v>
      </c>
      <c r="F64">
        <f>Table1[[#This Row],[Stock_Quantity]]-Table1[[#This Row],[Ordered_Items]]</f>
        <v>412</v>
      </c>
      <c r="G64" t="str" cm="1">
        <f t="array" ref="G64">_xlfn.IFS(Table1[[#This Row],[Remaning_stock]]&gt;10,"In Stock",Table1[[#This Row],[Remaning_stock]]=0,"Out Of Stock",Table1[[#This Row],[Remaning_stock]]&lt;=10,"Low Stock")</f>
        <v>In Stock</v>
      </c>
      <c r="H64" s="2">
        <v>257.39</v>
      </c>
      <c r="I64">
        <f>Table1[[#This Row],[Unit_Price]]*Table1[[#This Row],[Ordered_Items]]</f>
        <v>22135.539999999997</v>
      </c>
      <c r="J64" s="3">
        <v>45907</v>
      </c>
      <c r="K64" s="2" t="s">
        <v>149</v>
      </c>
      <c r="L64" s="2" t="s">
        <v>143</v>
      </c>
      <c r="M64" t="s">
        <v>212</v>
      </c>
      <c r="N64" t="s">
        <v>312</v>
      </c>
    </row>
    <row r="65" spans="1:14" x14ac:dyDescent="0.25">
      <c r="A65" s="2" t="s">
        <v>64</v>
      </c>
      <c r="B65" s="2" t="s">
        <v>102</v>
      </c>
      <c r="C65" s="2" t="s">
        <v>127</v>
      </c>
      <c r="D65" s="2">
        <v>183</v>
      </c>
      <c r="E65" s="2">
        <v>61</v>
      </c>
      <c r="F65">
        <f>Table1[[#This Row],[Stock_Quantity]]-Table1[[#This Row],[Ordered_Items]]</f>
        <v>122</v>
      </c>
      <c r="G65" t="str" cm="1">
        <f t="array" ref="G65">_xlfn.IFS(Table1[[#This Row],[Remaning_stock]]&gt;10,"In Stock",Table1[[#This Row],[Remaning_stock]]=0,"Out Of Stock",Table1[[#This Row],[Remaning_stock]]&lt;=10,"Low Stock")</f>
        <v>In Stock</v>
      </c>
      <c r="H65" s="2">
        <v>1913.64</v>
      </c>
      <c r="I65">
        <f>Table1[[#This Row],[Unit_Price]]*Table1[[#This Row],[Ordered_Items]]</f>
        <v>116732.04000000001</v>
      </c>
      <c r="J65" s="3">
        <v>45894</v>
      </c>
      <c r="K65" s="2" t="s">
        <v>149</v>
      </c>
      <c r="L65" s="2" t="s">
        <v>143</v>
      </c>
      <c r="M65" t="s">
        <v>213</v>
      </c>
      <c r="N65" t="s">
        <v>313</v>
      </c>
    </row>
    <row r="66" spans="1:14" x14ac:dyDescent="0.25">
      <c r="A66" s="2" t="s">
        <v>65</v>
      </c>
      <c r="B66" s="2" t="s">
        <v>106</v>
      </c>
      <c r="C66" s="2" t="s">
        <v>112</v>
      </c>
      <c r="D66" s="2">
        <v>469</v>
      </c>
      <c r="E66" s="2">
        <v>98</v>
      </c>
      <c r="F66">
        <f>Table1[[#This Row],[Stock_Quantity]]-Table1[[#This Row],[Ordered_Items]]</f>
        <v>371</v>
      </c>
      <c r="G66" t="str" cm="1">
        <f t="array" ref="G66">_xlfn.IFS(Table1[[#This Row],[Remaning_stock]]&gt;10,"In Stock",Table1[[#This Row],[Remaning_stock]]=0,"Out Of Stock",Table1[[#This Row],[Remaning_stock]]&lt;=10,"Low Stock")</f>
        <v>In Stock</v>
      </c>
      <c r="H66" s="2">
        <v>1818.99</v>
      </c>
      <c r="I66">
        <f>Table1[[#This Row],[Unit_Price]]*Table1[[#This Row],[Ordered_Items]]</f>
        <v>178261.02</v>
      </c>
      <c r="J66" s="3">
        <v>45901</v>
      </c>
      <c r="K66" s="2" t="s">
        <v>149</v>
      </c>
      <c r="L66" s="2" t="s">
        <v>143</v>
      </c>
      <c r="M66" t="s">
        <v>214</v>
      </c>
      <c r="N66" t="s">
        <v>314</v>
      </c>
    </row>
    <row r="67" spans="1:14" x14ac:dyDescent="0.25">
      <c r="A67" s="2" t="s">
        <v>66</v>
      </c>
      <c r="B67" s="2" t="s">
        <v>102</v>
      </c>
      <c r="C67" s="2" t="s">
        <v>119</v>
      </c>
      <c r="D67" s="2">
        <v>85</v>
      </c>
      <c r="E67" s="2">
        <v>43</v>
      </c>
      <c r="F67">
        <f>Table1[[#This Row],[Stock_Quantity]]-Table1[[#This Row],[Ordered_Items]]</f>
        <v>42</v>
      </c>
      <c r="G67" t="str" cm="1">
        <f t="array" ref="G67">_xlfn.IFS(Table1[[#This Row],[Remaning_stock]]&gt;10,"In Stock",Table1[[#This Row],[Remaning_stock]]=0,"Out Of Stock",Table1[[#This Row],[Remaning_stock]]&lt;=10,"Low Stock")</f>
        <v>In Stock</v>
      </c>
      <c r="H67" s="2">
        <v>360.28</v>
      </c>
      <c r="I67">
        <f>Table1[[#This Row],[Unit_Price]]*Table1[[#This Row],[Ordered_Items]]</f>
        <v>15492.039999999999</v>
      </c>
      <c r="J67" s="3">
        <v>45902</v>
      </c>
      <c r="K67" s="2" t="s">
        <v>147</v>
      </c>
      <c r="L67" s="2" t="s">
        <v>143</v>
      </c>
      <c r="M67" t="s">
        <v>215</v>
      </c>
      <c r="N67" t="s">
        <v>315</v>
      </c>
    </row>
    <row r="68" spans="1:14" x14ac:dyDescent="0.25">
      <c r="A68" s="2" t="s">
        <v>67</v>
      </c>
      <c r="B68" s="2" t="s">
        <v>105</v>
      </c>
      <c r="C68" s="2" t="s">
        <v>110</v>
      </c>
      <c r="D68" s="2">
        <v>177</v>
      </c>
      <c r="E68" s="2">
        <v>49</v>
      </c>
      <c r="F68">
        <f>Table1[[#This Row],[Stock_Quantity]]-Table1[[#This Row],[Ordered_Items]]</f>
        <v>128</v>
      </c>
      <c r="G68" t="str" cm="1">
        <f t="array" ref="G68">_xlfn.IFS(Table1[[#This Row],[Remaning_stock]]&gt;10,"In Stock",Table1[[#This Row],[Remaning_stock]]=0,"Out Of Stock",Table1[[#This Row],[Remaning_stock]]&lt;=10,"Low Stock")</f>
        <v>In Stock</v>
      </c>
      <c r="H68" s="2">
        <v>1456.83</v>
      </c>
      <c r="I68">
        <f>Table1[[#This Row],[Unit_Price]]*Table1[[#This Row],[Ordered_Items]]</f>
        <v>71384.67</v>
      </c>
      <c r="J68" s="3">
        <v>45908</v>
      </c>
      <c r="K68" s="2" t="s">
        <v>148</v>
      </c>
      <c r="L68" s="2" t="s">
        <v>145</v>
      </c>
      <c r="M68" t="s">
        <v>216</v>
      </c>
      <c r="N68" t="s">
        <v>316</v>
      </c>
    </row>
    <row r="69" spans="1:14" x14ac:dyDescent="0.25">
      <c r="A69" s="2" t="s">
        <v>68</v>
      </c>
      <c r="B69" s="2" t="s">
        <v>106</v>
      </c>
      <c r="C69" s="2" t="s">
        <v>125</v>
      </c>
      <c r="D69" s="2">
        <v>427</v>
      </c>
      <c r="E69" s="2">
        <v>5</v>
      </c>
      <c r="F69">
        <f>Table1[[#This Row],[Stock_Quantity]]-Table1[[#This Row],[Ordered_Items]]</f>
        <v>422</v>
      </c>
      <c r="G69" t="str" cm="1">
        <f t="array" ref="G69">_xlfn.IFS(Table1[[#This Row],[Remaning_stock]]&gt;10,"In Stock",Table1[[#This Row],[Remaning_stock]]=0,"Out Of Stock",Table1[[#This Row],[Remaning_stock]]&lt;=10,"Low Stock")</f>
        <v>In Stock</v>
      </c>
      <c r="H69" s="2">
        <v>155.34</v>
      </c>
      <c r="I69">
        <f>Table1[[#This Row],[Unit_Price]]*Table1[[#This Row],[Ordered_Items]]</f>
        <v>776.7</v>
      </c>
      <c r="J69" s="3">
        <v>45907</v>
      </c>
      <c r="K69" s="2" t="s">
        <v>149</v>
      </c>
      <c r="L69" s="2" t="s">
        <v>143</v>
      </c>
      <c r="M69" t="s">
        <v>217</v>
      </c>
      <c r="N69" t="s">
        <v>317</v>
      </c>
    </row>
    <row r="70" spans="1:14" x14ac:dyDescent="0.25">
      <c r="A70" s="2" t="s">
        <v>69</v>
      </c>
      <c r="B70" s="2" t="s">
        <v>106</v>
      </c>
      <c r="C70" s="2" t="s">
        <v>112</v>
      </c>
      <c r="D70" s="2">
        <v>420</v>
      </c>
      <c r="E70" s="2">
        <v>82</v>
      </c>
      <c r="F70">
        <f>Table1[[#This Row],[Stock_Quantity]]-Table1[[#This Row],[Ordered_Items]]</f>
        <v>338</v>
      </c>
      <c r="G70" t="str" cm="1">
        <f t="array" ref="G70">_xlfn.IFS(Table1[[#This Row],[Remaning_stock]]&gt;10,"In Stock",Table1[[#This Row],[Remaning_stock]]=0,"Out Of Stock",Table1[[#This Row],[Remaning_stock]]&lt;=10,"Low Stock")</f>
        <v>In Stock</v>
      </c>
      <c r="H70" s="2">
        <v>1748.01</v>
      </c>
      <c r="I70">
        <f>Table1[[#This Row],[Unit_Price]]*Table1[[#This Row],[Ordered_Items]]</f>
        <v>143336.82</v>
      </c>
      <c r="J70" s="3">
        <v>45907</v>
      </c>
      <c r="K70" s="2" t="s">
        <v>148</v>
      </c>
      <c r="L70" s="2" t="s">
        <v>146</v>
      </c>
      <c r="M70" t="s">
        <v>218</v>
      </c>
      <c r="N70" t="s">
        <v>318</v>
      </c>
    </row>
    <row r="71" spans="1:14" x14ac:dyDescent="0.25">
      <c r="A71" s="2" t="s">
        <v>70</v>
      </c>
      <c r="B71" s="2" t="s">
        <v>104</v>
      </c>
      <c r="C71" s="2" t="s">
        <v>117</v>
      </c>
      <c r="D71" s="2">
        <v>19</v>
      </c>
      <c r="E71" s="2">
        <v>17</v>
      </c>
      <c r="F71">
        <f>Table1[[#This Row],[Stock_Quantity]]-Table1[[#This Row],[Ordered_Items]]</f>
        <v>2</v>
      </c>
      <c r="G71" t="str" cm="1">
        <f t="array" ref="G71">_xlfn.IFS(Table1[[#This Row],[Remaning_stock]]&gt;10,"In Stock",Table1[[#This Row],[Remaning_stock]]=0,"Out Of Stock",Table1[[#This Row],[Remaning_stock]]&lt;=10,"Low Stock")</f>
        <v>Low Stock</v>
      </c>
      <c r="H71" s="2">
        <v>1656.94</v>
      </c>
      <c r="I71">
        <f>Table1[[#This Row],[Unit_Price]]*Table1[[#This Row],[Ordered_Items]]</f>
        <v>28167.98</v>
      </c>
      <c r="J71" s="3">
        <v>45895</v>
      </c>
      <c r="K71" s="2" t="s">
        <v>148</v>
      </c>
      <c r="L71" s="2" t="s">
        <v>145</v>
      </c>
      <c r="M71" t="s">
        <v>219</v>
      </c>
      <c r="N71" t="s">
        <v>319</v>
      </c>
    </row>
    <row r="72" spans="1:14" x14ac:dyDescent="0.25">
      <c r="A72" s="2" t="s">
        <v>71</v>
      </c>
      <c r="B72" s="2" t="s">
        <v>106</v>
      </c>
      <c r="C72" s="2" t="s">
        <v>125</v>
      </c>
      <c r="D72" s="2">
        <v>143</v>
      </c>
      <c r="E72" s="2">
        <v>59</v>
      </c>
      <c r="F72">
        <f>Table1[[#This Row],[Stock_Quantity]]-Table1[[#This Row],[Ordered_Items]]</f>
        <v>84</v>
      </c>
      <c r="G72" t="str" cm="1">
        <f t="array" ref="G72">_xlfn.IFS(Table1[[#This Row],[Remaning_stock]]&gt;10,"In Stock",Table1[[#This Row],[Remaning_stock]]=0,"Out Of Stock",Table1[[#This Row],[Remaning_stock]]&lt;=10,"Low Stock")</f>
        <v>In Stock</v>
      </c>
      <c r="H72" s="2">
        <v>1419.1</v>
      </c>
      <c r="I72">
        <f>Table1[[#This Row],[Unit_Price]]*Table1[[#This Row],[Ordered_Items]]</f>
        <v>83726.899999999994</v>
      </c>
      <c r="J72" s="3">
        <v>45901</v>
      </c>
      <c r="K72" s="2" t="s">
        <v>149</v>
      </c>
      <c r="L72" s="2" t="s">
        <v>144</v>
      </c>
      <c r="M72" t="s">
        <v>220</v>
      </c>
      <c r="N72" t="s">
        <v>320</v>
      </c>
    </row>
    <row r="73" spans="1:14" x14ac:dyDescent="0.25">
      <c r="A73" s="2" t="s">
        <v>72</v>
      </c>
      <c r="B73" s="2" t="s">
        <v>104</v>
      </c>
      <c r="C73" s="2" t="s">
        <v>121</v>
      </c>
      <c r="D73" s="2">
        <v>351</v>
      </c>
      <c r="E73" s="2">
        <v>93</v>
      </c>
      <c r="F73">
        <f>Table1[[#This Row],[Stock_Quantity]]-Table1[[#This Row],[Ordered_Items]]</f>
        <v>258</v>
      </c>
      <c r="G73" t="str" cm="1">
        <f t="array" ref="G73">_xlfn.IFS(Table1[[#This Row],[Remaning_stock]]&gt;10,"In Stock",Table1[[#This Row],[Remaning_stock]]=0,"Out Of Stock",Table1[[#This Row],[Remaning_stock]]&lt;=10,"Low Stock")</f>
        <v>In Stock</v>
      </c>
      <c r="H73" s="2">
        <v>763.47</v>
      </c>
      <c r="I73">
        <f>Table1[[#This Row],[Unit_Price]]*Table1[[#This Row],[Ordered_Items]]</f>
        <v>71002.710000000006</v>
      </c>
      <c r="J73" s="3">
        <v>45911</v>
      </c>
      <c r="K73" s="2" t="s">
        <v>147</v>
      </c>
      <c r="L73" s="2" t="s">
        <v>144</v>
      </c>
      <c r="M73" t="s">
        <v>221</v>
      </c>
      <c r="N73" t="s">
        <v>321</v>
      </c>
    </row>
    <row r="74" spans="1:14" x14ac:dyDescent="0.25">
      <c r="A74" s="2" t="s">
        <v>73</v>
      </c>
      <c r="B74" s="2" t="s">
        <v>106</v>
      </c>
      <c r="C74" s="2" t="s">
        <v>125</v>
      </c>
      <c r="D74" s="2">
        <v>441</v>
      </c>
      <c r="E74" s="2">
        <v>98</v>
      </c>
      <c r="F74">
        <f>Table1[[#This Row],[Stock_Quantity]]-Table1[[#This Row],[Ordered_Items]]</f>
        <v>343</v>
      </c>
      <c r="G74" t="str" cm="1">
        <f t="array" ref="G74">_xlfn.IFS(Table1[[#This Row],[Remaning_stock]]&gt;10,"In Stock",Table1[[#This Row],[Remaning_stock]]=0,"Out Of Stock",Table1[[#This Row],[Remaning_stock]]&lt;=10,"Low Stock")</f>
        <v>In Stock</v>
      </c>
      <c r="H74" s="2">
        <v>246.51</v>
      </c>
      <c r="I74">
        <f>Table1[[#This Row],[Unit_Price]]*Table1[[#This Row],[Ordered_Items]]</f>
        <v>24157.98</v>
      </c>
      <c r="J74" s="3">
        <v>45910</v>
      </c>
      <c r="K74" s="2" t="s">
        <v>147</v>
      </c>
      <c r="L74" s="2" t="s">
        <v>146</v>
      </c>
      <c r="M74" t="s">
        <v>222</v>
      </c>
      <c r="N74" t="s">
        <v>322</v>
      </c>
    </row>
    <row r="75" spans="1:14" x14ac:dyDescent="0.25">
      <c r="A75" s="2" t="s">
        <v>74</v>
      </c>
      <c r="B75" s="2" t="s">
        <v>103</v>
      </c>
      <c r="C75" s="2" t="s">
        <v>120</v>
      </c>
      <c r="D75" s="2">
        <v>305</v>
      </c>
      <c r="E75" s="2">
        <v>9</v>
      </c>
      <c r="F75">
        <f>Table1[[#This Row],[Stock_Quantity]]-Table1[[#This Row],[Ordered_Items]]</f>
        <v>296</v>
      </c>
      <c r="G75" t="str" cm="1">
        <f t="array" ref="G75">_xlfn.IFS(Table1[[#This Row],[Remaning_stock]]&gt;10,"In Stock",Table1[[#This Row],[Remaning_stock]]=0,"Out Of Stock",Table1[[#This Row],[Remaning_stock]]&lt;=10,"Low Stock")</f>
        <v>In Stock</v>
      </c>
      <c r="H75" s="2">
        <v>1984.81</v>
      </c>
      <c r="I75">
        <f>Table1[[#This Row],[Unit_Price]]*Table1[[#This Row],[Ordered_Items]]</f>
        <v>17863.29</v>
      </c>
      <c r="J75" s="3">
        <v>45905</v>
      </c>
      <c r="K75" s="2" t="s">
        <v>147</v>
      </c>
      <c r="L75" s="2" t="s">
        <v>145</v>
      </c>
      <c r="M75" t="s">
        <v>223</v>
      </c>
      <c r="N75" t="s">
        <v>323</v>
      </c>
    </row>
    <row r="76" spans="1:14" x14ac:dyDescent="0.25">
      <c r="A76" s="2" t="s">
        <v>75</v>
      </c>
      <c r="B76" s="2" t="s">
        <v>106</v>
      </c>
      <c r="C76" s="2" t="s">
        <v>124</v>
      </c>
      <c r="D76" s="2">
        <v>488</v>
      </c>
      <c r="E76" s="2">
        <v>16</v>
      </c>
      <c r="F76">
        <f>Table1[[#This Row],[Stock_Quantity]]-Table1[[#This Row],[Ordered_Items]]</f>
        <v>472</v>
      </c>
      <c r="G76" t="str" cm="1">
        <f t="array" ref="G76">_xlfn.IFS(Table1[[#This Row],[Remaning_stock]]&gt;10,"In Stock",Table1[[#This Row],[Remaning_stock]]=0,"Out Of Stock",Table1[[#This Row],[Remaning_stock]]&lt;=10,"Low Stock")</f>
        <v>In Stock</v>
      </c>
      <c r="H76" s="2">
        <v>780.2</v>
      </c>
      <c r="I76">
        <f>Table1[[#This Row],[Unit_Price]]*Table1[[#This Row],[Ordered_Items]]</f>
        <v>12483.2</v>
      </c>
      <c r="J76" s="3">
        <v>45897</v>
      </c>
      <c r="K76" s="2" t="s">
        <v>148</v>
      </c>
      <c r="L76" s="2" t="s">
        <v>145</v>
      </c>
      <c r="M76" t="s">
        <v>224</v>
      </c>
      <c r="N76" t="s">
        <v>324</v>
      </c>
    </row>
    <row r="77" spans="1:14" x14ac:dyDescent="0.25">
      <c r="A77" s="2" t="s">
        <v>76</v>
      </c>
      <c r="B77" s="2" t="s">
        <v>104</v>
      </c>
      <c r="C77" s="2" t="s">
        <v>122</v>
      </c>
      <c r="D77" s="2">
        <v>270</v>
      </c>
      <c r="E77" s="2">
        <v>97</v>
      </c>
      <c r="F77">
        <f>Table1[[#This Row],[Stock_Quantity]]-Table1[[#This Row],[Ordered_Items]]</f>
        <v>173</v>
      </c>
      <c r="G77" t="str" cm="1">
        <f t="array" ref="G77">_xlfn.IFS(Table1[[#This Row],[Remaning_stock]]&gt;10,"In Stock",Table1[[#This Row],[Remaning_stock]]=0,"Out Of Stock",Table1[[#This Row],[Remaning_stock]]&lt;=10,"Low Stock")</f>
        <v>In Stock</v>
      </c>
      <c r="H77" s="2">
        <v>1468.19</v>
      </c>
      <c r="I77">
        <f>Table1[[#This Row],[Unit_Price]]*Table1[[#This Row],[Ordered_Items]]</f>
        <v>142414.43</v>
      </c>
      <c r="J77" s="3">
        <v>45903</v>
      </c>
      <c r="K77" s="2" t="s">
        <v>149</v>
      </c>
      <c r="L77" s="2" t="s">
        <v>144</v>
      </c>
      <c r="M77" t="s">
        <v>225</v>
      </c>
      <c r="N77" t="s">
        <v>325</v>
      </c>
    </row>
    <row r="78" spans="1:14" x14ac:dyDescent="0.25">
      <c r="A78" s="2" t="s">
        <v>77</v>
      </c>
      <c r="B78" s="2" t="s">
        <v>103</v>
      </c>
      <c r="C78" s="2" t="s">
        <v>115</v>
      </c>
      <c r="D78" s="2">
        <v>226</v>
      </c>
      <c r="E78" s="2">
        <v>69</v>
      </c>
      <c r="F78">
        <f>Table1[[#This Row],[Stock_Quantity]]-Table1[[#This Row],[Ordered_Items]]</f>
        <v>157</v>
      </c>
      <c r="G78" t="str" cm="1">
        <f t="array" ref="G78">_xlfn.IFS(Table1[[#This Row],[Remaning_stock]]&gt;10,"In Stock",Table1[[#This Row],[Remaning_stock]]=0,"Out Of Stock",Table1[[#This Row],[Remaning_stock]]&lt;=10,"Low Stock")</f>
        <v>In Stock</v>
      </c>
      <c r="H78" s="2">
        <v>1847.34</v>
      </c>
      <c r="I78">
        <f>Table1[[#This Row],[Unit_Price]]*Table1[[#This Row],[Ordered_Items]]</f>
        <v>127466.45999999999</v>
      </c>
      <c r="J78" s="3">
        <v>45893</v>
      </c>
      <c r="K78" s="2" t="s">
        <v>148</v>
      </c>
      <c r="L78" s="2" t="s">
        <v>145</v>
      </c>
      <c r="M78" t="s">
        <v>226</v>
      </c>
      <c r="N78" t="s">
        <v>326</v>
      </c>
    </row>
    <row r="79" spans="1:14" x14ac:dyDescent="0.25">
      <c r="A79" s="2" t="s">
        <v>78</v>
      </c>
      <c r="B79" s="2" t="s">
        <v>104</v>
      </c>
      <c r="C79" s="2" t="s">
        <v>117</v>
      </c>
      <c r="D79" s="2">
        <v>75</v>
      </c>
      <c r="E79" s="2">
        <v>66</v>
      </c>
      <c r="F79">
        <f>Table1[[#This Row],[Stock_Quantity]]-Table1[[#This Row],[Ordered_Items]]</f>
        <v>9</v>
      </c>
      <c r="G79" t="str" cm="1">
        <f t="array" ref="G79">_xlfn.IFS(Table1[[#This Row],[Remaning_stock]]&gt;10,"In Stock",Table1[[#This Row],[Remaning_stock]]=0,"Out Of Stock",Table1[[#This Row],[Remaning_stock]]&lt;=10,"Low Stock")</f>
        <v>Low Stock</v>
      </c>
      <c r="H79" s="2">
        <v>1245.3900000000001</v>
      </c>
      <c r="I79">
        <f>Table1[[#This Row],[Unit_Price]]*Table1[[#This Row],[Ordered_Items]]</f>
        <v>82195.740000000005</v>
      </c>
      <c r="J79" s="3">
        <v>45888</v>
      </c>
      <c r="K79" s="2" t="s">
        <v>147</v>
      </c>
      <c r="L79" s="2" t="s">
        <v>143</v>
      </c>
      <c r="M79" t="s">
        <v>227</v>
      </c>
      <c r="N79" t="s">
        <v>327</v>
      </c>
    </row>
    <row r="80" spans="1:14" x14ac:dyDescent="0.25">
      <c r="A80" s="2" t="s">
        <v>79</v>
      </c>
      <c r="B80" s="2" t="s">
        <v>103</v>
      </c>
      <c r="C80" s="2" t="s">
        <v>129</v>
      </c>
      <c r="D80" s="2">
        <v>218</v>
      </c>
      <c r="E80" s="2">
        <v>77</v>
      </c>
      <c r="F80">
        <f>Table1[[#This Row],[Stock_Quantity]]-Table1[[#This Row],[Ordered_Items]]</f>
        <v>141</v>
      </c>
      <c r="G80" t="str" cm="1">
        <f t="array" ref="G80">_xlfn.IFS(Table1[[#This Row],[Remaning_stock]]&gt;10,"In Stock",Table1[[#This Row],[Remaning_stock]]=0,"Out Of Stock",Table1[[#This Row],[Remaning_stock]]&lt;=10,"Low Stock")</f>
        <v>In Stock</v>
      </c>
      <c r="H80" s="2">
        <v>1257.07</v>
      </c>
      <c r="I80">
        <f>Table1[[#This Row],[Unit_Price]]*Table1[[#This Row],[Ordered_Items]]</f>
        <v>96794.39</v>
      </c>
      <c r="J80" s="3">
        <v>45907</v>
      </c>
      <c r="K80" s="2" t="s">
        <v>149</v>
      </c>
      <c r="L80" s="2" t="s">
        <v>144</v>
      </c>
      <c r="M80" t="s">
        <v>228</v>
      </c>
      <c r="N80" t="s">
        <v>328</v>
      </c>
    </row>
    <row r="81" spans="1:14" x14ac:dyDescent="0.25">
      <c r="A81" s="2" t="s">
        <v>80</v>
      </c>
      <c r="B81" s="2" t="s">
        <v>104</v>
      </c>
      <c r="C81" s="2" t="s">
        <v>123</v>
      </c>
      <c r="D81" s="2">
        <v>75</v>
      </c>
      <c r="E81" s="2">
        <v>75</v>
      </c>
      <c r="F81">
        <f>Table1[[#This Row],[Stock_Quantity]]-Table1[[#This Row],[Ordered_Items]]</f>
        <v>0</v>
      </c>
      <c r="G81" t="str" cm="1">
        <f t="array" ref="G81">_xlfn.IFS(Table1[[#This Row],[Remaning_stock]]&gt;10,"In Stock",Table1[[#This Row],[Remaning_stock]]=0,"Out Of Stock",Table1[[#This Row],[Remaning_stock]]&lt;=10,"Low Stock")</f>
        <v>Out Of Stock</v>
      </c>
      <c r="H81" s="2">
        <v>579.97</v>
      </c>
      <c r="I81">
        <f>Table1[[#This Row],[Unit_Price]]*Table1[[#This Row],[Ordered_Items]]</f>
        <v>43497.75</v>
      </c>
      <c r="J81" s="3">
        <v>45901</v>
      </c>
      <c r="K81" s="2" t="s">
        <v>149</v>
      </c>
      <c r="L81" s="2" t="s">
        <v>143</v>
      </c>
      <c r="M81" t="s">
        <v>229</v>
      </c>
      <c r="N81" t="s">
        <v>329</v>
      </c>
    </row>
    <row r="82" spans="1:14" x14ac:dyDescent="0.25">
      <c r="A82" s="2" t="s">
        <v>81</v>
      </c>
      <c r="B82" s="2" t="s">
        <v>105</v>
      </c>
      <c r="C82" s="2" t="s">
        <v>116</v>
      </c>
      <c r="D82" s="2">
        <v>234</v>
      </c>
      <c r="E82" s="2">
        <v>24</v>
      </c>
      <c r="F82">
        <f>Table1[[#This Row],[Stock_Quantity]]-Table1[[#This Row],[Ordered_Items]]</f>
        <v>210</v>
      </c>
      <c r="G82" t="str" cm="1">
        <f t="array" ref="G82">_xlfn.IFS(Table1[[#This Row],[Remaning_stock]]&gt;10,"In Stock",Table1[[#This Row],[Remaning_stock]]=0,"Out Of Stock",Table1[[#This Row],[Remaning_stock]]&lt;=10,"Low Stock")</f>
        <v>In Stock</v>
      </c>
      <c r="H82" s="2">
        <v>1138.06</v>
      </c>
      <c r="I82">
        <f>Table1[[#This Row],[Unit_Price]]*Table1[[#This Row],[Ordered_Items]]</f>
        <v>27313.439999999999</v>
      </c>
      <c r="J82" s="3">
        <v>45885</v>
      </c>
      <c r="K82" s="2" t="s">
        <v>149</v>
      </c>
      <c r="L82" s="2" t="s">
        <v>146</v>
      </c>
      <c r="M82" t="s">
        <v>230</v>
      </c>
      <c r="N82" t="s">
        <v>330</v>
      </c>
    </row>
    <row r="83" spans="1:14" x14ac:dyDescent="0.25">
      <c r="A83" s="2" t="s">
        <v>82</v>
      </c>
      <c r="B83" s="2" t="s">
        <v>105</v>
      </c>
      <c r="C83" s="2" t="s">
        <v>130</v>
      </c>
      <c r="D83" s="2">
        <v>120</v>
      </c>
      <c r="E83" s="2">
        <v>70</v>
      </c>
      <c r="F83">
        <f>Table1[[#This Row],[Stock_Quantity]]-Table1[[#This Row],[Ordered_Items]]</f>
        <v>50</v>
      </c>
      <c r="G83" t="str" cm="1">
        <f t="array" ref="G83">_xlfn.IFS(Table1[[#This Row],[Remaning_stock]]&gt;10,"In Stock",Table1[[#This Row],[Remaning_stock]]=0,"Out Of Stock",Table1[[#This Row],[Remaning_stock]]&lt;=10,"Low Stock")</f>
        <v>In Stock</v>
      </c>
      <c r="H83" s="2">
        <v>675.12</v>
      </c>
      <c r="I83">
        <f>Table1[[#This Row],[Unit_Price]]*Table1[[#This Row],[Ordered_Items]]</f>
        <v>47258.400000000001</v>
      </c>
      <c r="J83" s="3">
        <v>45907</v>
      </c>
      <c r="K83" s="2" t="s">
        <v>149</v>
      </c>
      <c r="L83" s="2" t="s">
        <v>144</v>
      </c>
      <c r="M83" t="s">
        <v>231</v>
      </c>
      <c r="N83" t="s">
        <v>331</v>
      </c>
    </row>
    <row r="84" spans="1:14" x14ac:dyDescent="0.25">
      <c r="A84" s="2" t="s">
        <v>83</v>
      </c>
      <c r="B84" s="2" t="s">
        <v>102</v>
      </c>
      <c r="C84" s="2" t="s">
        <v>128</v>
      </c>
      <c r="D84" s="2">
        <v>362</v>
      </c>
      <c r="E84" s="2">
        <v>96</v>
      </c>
      <c r="F84">
        <f>Table1[[#This Row],[Stock_Quantity]]-Table1[[#This Row],[Ordered_Items]]</f>
        <v>266</v>
      </c>
      <c r="G84" t="str" cm="1">
        <f t="array" ref="G84">_xlfn.IFS(Table1[[#This Row],[Remaning_stock]]&gt;10,"In Stock",Table1[[#This Row],[Remaning_stock]]=0,"Out Of Stock",Table1[[#This Row],[Remaning_stock]]&lt;=10,"Low Stock")</f>
        <v>In Stock</v>
      </c>
      <c r="H84" s="2">
        <v>1899.71</v>
      </c>
      <c r="I84">
        <f>Table1[[#This Row],[Unit_Price]]*Table1[[#This Row],[Ordered_Items]]</f>
        <v>182372.16</v>
      </c>
      <c r="J84" s="3">
        <v>45890</v>
      </c>
      <c r="K84" s="2" t="s">
        <v>147</v>
      </c>
      <c r="L84" s="2" t="s">
        <v>143</v>
      </c>
      <c r="M84" t="s">
        <v>232</v>
      </c>
      <c r="N84" t="s">
        <v>332</v>
      </c>
    </row>
    <row r="85" spans="1:14" x14ac:dyDescent="0.25">
      <c r="A85" s="2" t="s">
        <v>84</v>
      </c>
      <c r="B85" s="2" t="s">
        <v>104</v>
      </c>
      <c r="C85" s="2" t="s">
        <v>121</v>
      </c>
      <c r="D85" s="2">
        <v>429</v>
      </c>
      <c r="E85" s="2">
        <v>29</v>
      </c>
      <c r="F85">
        <f>Table1[[#This Row],[Stock_Quantity]]-Table1[[#This Row],[Ordered_Items]]</f>
        <v>400</v>
      </c>
      <c r="G85" t="str" cm="1">
        <f t="array" ref="G85">_xlfn.IFS(Table1[[#This Row],[Remaning_stock]]&gt;10,"In Stock",Table1[[#This Row],[Remaning_stock]]=0,"Out Of Stock",Table1[[#This Row],[Remaning_stock]]&lt;=10,"Low Stock")</f>
        <v>In Stock</v>
      </c>
      <c r="H85" s="2">
        <v>352.96</v>
      </c>
      <c r="I85">
        <f>Table1[[#This Row],[Unit_Price]]*Table1[[#This Row],[Ordered_Items]]</f>
        <v>10235.84</v>
      </c>
      <c r="J85" s="3">
        <v>45910</v>
      </c>
      <c r="K85" s="2" t="s">
        <v>147</v>
      </c>
      <c r="L85" s="2" t="s">
        <v>146</v>
      </c>
      <c r="M85" t="s">
        <v>233</v>
      </c>
      <c r="N85" t="s">
        <v>333</v>
      </c>
    </row>
    <row r="86" spans="1:14" x14ac:dyDescent="0.25">
      <c r="A86" s="2" t="s">
        <v>85</v>
      </c>
      <c r="B86" s="2" t="s">
        <v>104</v>
      </c>
      <c r="C86" s="2" t="s">
        <v>122</v>
      </c>
      <c r="D86" s="2">
        <v>260</v>
      </c>
      <c r="E86" s="2">
        <v>39</v>
      </c>
      <c r="F86">
        <f>Table1[[#This Row],[Stock_Quantity]]-Table1[[#This Row],[Ordered_Items]]</f>
        <v>221</v>
      </c>
      <c r="G86" t="str" cm="1">
        <f t="array" ref="G86">_xlfn.IFS(Table1[[#This Row],[Remaning_stock]]&gt;10,"In Stock",Table1[[#This Row],[Remaning_stock]]=0,"Out Of Stock",Table1[[#This Row],[Remaning_stock]]&lt;=10,"Low Stock")</f>
        <v>In Stock</v>
      </c>
      <c r="H86" s="2">
        <v>1501.02</v>
      </c>
      <c r="I86">
        <f>Table1[[#This Row],[Unit_Price]]*Table1[[#This Row],[Ordered_Items]]</f>
        <v>58539.78</v>
      </c>
      <c r="J86" s="3">
        <v>45895</v>
      </c>
      <c r="K86" s="2" t="s">
        <v>149</v>
      </c>
      <c r="L86" s="2" t="s">
        <v>145</v>
      </c>
      <c r="M86" t="s">
        <v>234</v>
      </c>
      <c r="N86" t="s">
        <v>334</v>
      </c>
    </row>
    <row r="87" spans="1:14" x14ac:dyDescent="0.25">
      <c r="A87" s="2" t="s">
        <v>86</v>
      </c>
      <c r="B87" s="2" t="s">
        <v>104</v>
      </c>
      <c r="C87" s="2" t="s">
        <v>109</v>
      </c>
      <c r="D87" s="2">
        <v>132</v>
      </c>
      <c r="E87" s="2">
        <v>29</v>
      </c>
      <c r="F87">
        <f>Table1[[#This Row],[Stock_Quantity]]-Table1[[#This Row],[Ordered_Items]]</f>
        <v>103</v>
      </c>
      <c r="G87" t="str" cm="1">
        <f t="array" ref="G87">_xlfn.IFS(Table1[[#This Row],[Remaning_stock]]&gt;10,"In Stock",Table1[[#This Row],[Remaning_stock]]=0,"Out Of Stock",Table1[[#This Row],[Remaning_stock]]&lt;=10,"Low Stock")</f>
        <v>In Stock</v>
      </c>
      <c r="H87" s="2">
        <v>1656.18</v>
      </c>
      <c r="I87">
        <f>Table1[[#This Row],[Unit_Price]]*Table1[[#This Row],[Ordered_Items]]</f>
        <v>48029.22</v>
      </c>
      <c r="J87" s="3">
        <v>45886</v>
      </c>
      <c r="K87" s="2" t="s">
        <v>147</v>
      </c>
      <c r="L87" s="2" t="s">
        <v>143</v>
      </c>
      <c r="M87" t="s">
        <v>235</v>
      </c>
      <c r="N87" t="s">
        <v>335</v>
      </c>
    </row>
    <row r="88" spans="1:14" x14ac:dyDescent="0.25">
      <c r="A88" s="2" t="s">
        <v>87</v>
      </c>
      <c r="B88" s="2" t="s">
        <v>105</v>
      </c>
      <c r="C88" s="2" t="s">
        <v>116</v>
      </c>
      <c r="D88" s="2">
        <v>329</v>
      </c>
      <c r="E88" s="2">
        <v>22</v>
      </c>
      <c r="F88">
        <f>Table1[[#This Row],[Stock_Quantity]]-Table1[[#This Row],[Ordered_Items]]</f>
        <v>307</v>
      </c>
      <c r="G88" t="str" cm="1">
        <f t="array" ref="G88">_xlfn.IFS(Table1[[#This Row],[Remaning_stock]]&gt;10,"In Stock",Table1[[#This Row],[Remaning_stock]]=0,"Out Of Stock",Table1[[#This Row],[Remaning_stock]]&lt;=10,"Low Stock")</f>
        <v>In Stock</v>
      </c>
      <c r="H88" s="2">
        <v>804</v>
      </c>
      <c r="I88">
        <f>Table1[[#This Row],[Unit_Price]]*Table1[[#This Row],[Ordered_Items]]</f>
        <v>17688</v>
      </c>
      <c r="J88" s="3">
        <v>45903</v>
      </c>
      <c r="K88" s="2" t="s">
        <v>147</v>
      </c>
      <c r="L88" s="2" t="s">
        <v>145</v>
      </c>
      <c r="M88" t="s">
        <v>236</v>
      </c>
      <c r="N88" t="s">
        <v>336</v>
      </c>
    </row>
    <row r="89" spans="1:14" x14ac:dyDescent="0.25">
      <c r="A89" s="2" t="s">
        <v>88</v>
      </c>
      <c r="B89" s="2" t="s">
        <v>103</v>
      </c>
      <c r="C89" s="2" t="s">
        <v>115</v>
      </c>
      <c r="D89" s="2">
        <v>105</v>
      </c>
      <c r="E89" s="2">
        <v>52</v>
      </c>
      <c r="F89">
        <f>Table1[[#This Row],[Stock_Quantity]]-Table1[[#This Row],[Ordered_Items]]</f>
        <v>53</v>
      </c>
      <c r="G89" t="str" cm="1">
        <f t="array" ref="G89">_xlfn.IFS(Table1[[#This Row],[Remaning_stock]]&gt;10,"In Stock",Table1[[#This Row],[Remaning_stock]]=0,"Out Of Stock",Table1[[#This Row],[Remaning_stock]]&lt;=10,"Low Stock")</f>
        <v>In Stock</v>
      </c>
      <c r="H89" s="2">
        <v>958.53</v>
      </c>
      <c r="I89">
        <f>Table1[[#This Row],[Unit_Price]]*Table1[[#This Row],[Ordered_Items]]</f>
        <v>49843.56</v>
      </c>
      <c r="J89" s="3">
        <v>45883</v>
      </c>
      <c r="K89" s="2" t="s">
        <v>149</v>
      </c>
      <c r="L89" s="2" t="s">
        <v>144</v>
      </c>
      <c r="M89" t="s">
        <v>237</v>
      </c>
      <c r="N89" t="s">
        <v>337</v>
      </c>
    </row>
    <row r="90" spans="1:14" x14ac:dyDescent="0.25">
      <c r="A90" s="2" t="s">
        <v>89</v>
      </c>
      <c r="B90" s="2" t="s">
        <v>106</v>
      </c>
      <c r="C90" s="2" t="s">
        <v>111</v>
      </c>
      <c r="D90" s="2">
        <v>66</v>
      </c>
      <c r="E90" s="2">
        <v>26</v>
      </c>
      <c r="F90">
        <f>Table1[[#This Row],[Stock_Quantity]]-Table1[[#This Row],[Ordered_Items]]</f>
        <v>40</v>
      </c>
      <c r="G90" t="str" cm="1">
        <f t="array" ref="G90">_xlfn.IFS(Table1[[#This Row],[Remaning_stock]]&gt;10,"In Stock",Table1[[#This Row],[Remaning_stock]]=0,"Out Of Stock",Table1[[#This Row],[Remaning_stock]]&lt;=10,"Low Stock")</f>
        <v>In Stock</v>
      </c>
      <c r="H90" s="2">
        <v>1798.55</v>
      </c>
      <c r="I90">
        <f>Table1[[#This Row],[Unit_Price]]*Table1[[#This Row],[Ordered_Items]]</f>
        <v>46762.299999999996</v>
      </c>
      <c r="J90" s="3">
        <v>45896</v>
      </c>
      <c r="K90" s="2" t="s">
        <v>147</v>
      </c>
      <c r="L90" s="2" t="s">
        <v>144</v>
      </c>
      <c r="M90" t="s">
        <v>238</v>
      </c>
      <c r="N90" t="s">
        <v>338</v>
      </c>
    </row>
    <row r="91" spans="1:14" x14ac:dyDescent="0.25">
      <c r="A91" s="2" t="s">
        <v>90</v>
      </c>
      <c r="B91" s="2" t="s">
        <v>102</v>
      </c>
      <c r="C91" s="2" t="s">
        <v>118</v>
      </c>
      <c r="D91" s="2">
        <v>229</v>
      </c>
      <c r="E91" s="2">
        <v>92</v>
      </c>
      <c r="F91">
        <f>Table1[[#This Row],[Stock_Quantity]]-Table1[[#This Row],[Ordered_Items]]</f>
        <v>137</v>
      </c>
      <c r="G91" t="str" cm="1">
        <f t="array" ref="G91">_xlfn.IFS(Table1[[#This Row],[Remaning_stock]]&gt;10,"In Stock",Table1[[#This Row],[Remaning_stock]]=0,"Out Of Stock",Table1[[#This Row],[Remaning_stock]]&lt;=10,"Low Stock")</f>
        <v>In Stock</v>
      </c>
      <c r="H91" s="2">
        <v>1348.53</v>
      </c>
      <c r="I91">
        <f>Table1[[#This Row],[Unit_Price]]*Table1[[#This Row],[Ordered_Items]]</f>
        <v>124064.76</v>
      </c>
      <c r="J91" s="3">
        <v>45886</v>
      </c>
      <c r="K91" s="2" t="s">
        <v>149</v>
      </c>
      <c r="L91" s="2" t="s">
        <v>145</v>
      </c>
      <c r="M91" t="s">
        <v>239</v>
      </c>
      <c r="N91" t="s">
        <v>339</v>
      </c>
    </row>
    <row r="92" spans="1:14" x14ac:dyDescent="0.25">
      <c r="A92" s="2" t="s">
        <v>91</v>
      </c>
      <c r="B92" s="2" t="s">
        <v>104</v>
      </c>
      <c r="C92" s="2" t="s">
        <v>121</v>
      </c>
      <c r="D92" s="2">
        <v>122</v>
      </c>
      <c r="E92" s="2">
        <v>13</v>
      </c>
      <c r="F92">
        <f>Table1[[#This Row],[Stock_Quantity]]-Table1[[#This Row],[Ordered_Items]]</f>
        <v>109</v>
      </c>
      <c r="G92" t="str" cm="1">
        <f t="array" ref="G92">_xlfn.IFS(Table1[[#This Row],[Remaning_stock]]&gt;10,"In Stock",Table1[[#This Row],[Remaning_stock]]=0,"Out Of Stock",Table1[[#This Row],[Remaning_stock]]&lt;=10,"Low Stock")</f>
        <v>In Stock</v>
      </c>
      <c r="H92" s="2">
        <v>1254.3</v>
      </c>
      <c r="I92">
        <f>Table1[[#This Row],[Unit_Price]]*Table1[[#This Row],[Ordered_Items]]</f>
        <v>16305.9</v>
      </c>
      <c r="J92" s="3">
        <v>45884</v>
      </c>
      <c r="K92" s="2" t="s">
        <v>148</v>
      </c>
      <c r="L92" s="2" t="s">
        <v>146</v>
      </c>
      <c r="M92" t="s">
        <v>240</v>
      </c>
      <c r="N92" t="s">
        <v>340</v>
      </c>
    </row>
    <row r="93" spans="1:14" x14ac:dyDescent="0.25">
      <c r="A93" s="2" t="s">
        <v>92</v>
      </c>
      <c r="B93" s="2" t="s">
        <v>104</v>
      </c>
      <c r="C93" s="2" t="s">
        <v>117</v>
      </c>
      <c r="D93" s="2">
        <v>168</v>
      </c>
      <c r="E93" s="2">
        <v>67</v>
      </c>
      <c r="F93">
        <f>Table1[[#This Row],[Stock_Quantity]]-Table1[[#This Row],[Ordered_Items]]</f>
        <v>101</v>
      </c>
      <c r="G93" t="str" cm="1">
        <f t="array" ref="G93">_xlfn.IFS(Table1[[#This Row],[Remaning_stock]]&gt;10,"In Stock",Table1[[#This Row],[Remaning_stock]]=0,"Out Of Stock",Table1[[#This Row],[Remaning_stock]]&lt;=10,"Low Stock")</f>
        <v>In Stock</v>
      </c>
      <c r="H93" s="2">
        <v>862.63</v>
      </c>
      <c r="I93">
        <f>Table1[[#This Row],[Unit_Price]]*Table1[[#This Row],[Ordered_Items]]</f>
        <v>57796.21</v>
      </c>
      <c r="J93" s="3">
        <v>45910</v>
      </c>
      <c r="K93" s="2" t="s">
        <v>149</v>
      </c>
      <c r="L93" s="2" t="s">
        <v>144</v>
      </c>
      <c r="M93" t="s">
        <v>241</v>
      </c>
      <c r="N93" t="s">
        <v>341</v>
      </c>
    </row>
    <row r="94" spans="1:14" x14ac:dyDescent="0.25">
      <c r="A94" s="2" t="s">
        <v>93</v>
      </c>
      <c r="B94" s="2" t="s">
        <v>105</v>
      </c>
      <c r="C94" s="2" t="s">
        <v>126</v>
      </c>
      <c r="D94" s="2">
        <v>34</v>
      </c>
      <c r="E94" s="2">
        <v>23</v>
      </c>
      <c r="F94">
        <f>Table1[[#This Row],[Stock_Quantity]]-Table1[[#This Row],[Ordered_Items]]</f>
        <v>11</v>
      </c>
      <c r="G94" t="str" cm="1">
        <f t="array" ref="G94">_xlfn.IFS(Table1[[#This Row],[Remaning_stock]]&gt;10,"In Stock",Table1[[#This Row],[Remaning_stock]]=0,"Out Of Stock",Table1[[#This Row],[Remaning_stock]]&lt;=10,"Low Stock")</f>
        <v>In Stock</v>
      </c>
      <c r="H94" s="2">
        <v>962.48</v>
      </c>
      <c r="I94">
        <f>Table1[[#This Row],[Unit_Price]]*Table1[[#This Row],[Ordered_Items]]</f>
        <v>22137.040000000001</v>
      </c>
      <c r="J94" s="3">
        <v>45883</v>
      </c>
      <c r="K94" s="2" t="s">
        <v>147</v>
      </c>
      <c r="L94" s="2" t="s">
        <v>144</v>
      </c>
      <c r="M94" t="s">
        <v>242</v>
      </c>
      <c r="N94" t="s">
        <v>342</v>
      </c>
    </row>
    <row r="95" spans="1:14" x14ac:dyDescent="0.25">
      <c r="A95" s="2" t="s">
        <v>94</v>
      </c>
      <c r="B95" s="2" t="s">
        <v>106</v>
      </c>
      <c r="C95" s="2" t="s">
        <v>124</v>
      </c>
      <c r="D95" s="2">
        <v>140</v>
      </c>
      <c r="E95" s="2">
        <v>52</v>
      </c>
      <c r="F95">
        <f>Table1[[#This Row],[Stock_Quantity]]-Table1[[#This Row],[Ordered_Items]]</f>
        <v>88</v>
      </c>
      <c r="G95" t="str" cm="1">
        <f t="array" ref="G95">_xlfn.IFS(Table1[[#This Row],[Remaning_stock]]&gt;10,"In Stock",Table1[[#This Row],[Remaning_stock]]=0,"Out Of Stock",Table1[[#This Row],[Remaning_stock]]&lt;=10,"Low Stock")</f>
        <v>In Stock</v>
      </c>
      <c r="H95" s="2">
        <v>114.7</v>
      </c>
      <c r="I95">
        <f>Table1[[#This Row],[Unit_Price]]*Table1[[#This Row],[Ordered_Items]]</f>
        <v>5964.4000000000005</v>
      </c>
      <c r="J95" s="3">
        <v>45897</v>
      </c>
      <c r="K95" s="2" t="s">
        <v>148</v>
      </c>
      <c r="L95" s="2" t="s">
        <v>145</v>
      </c>
      <c r="M95" t="s">
        <v>243</v>
      </c>
      <c r="N95" t="s">
        <v>343</v>
      </c>
    </row>
    <row r="96" spans="1:14" x14ac:dyDescent="0.25">
      <c r="A96" s="2" t="s">
        <v>95</v>
      </c>
      <c r="B96" s="2" t="s">
        <v>103</v>
      </c>
      <c r="C96" s="2" t="s">
        <v>129</v>
      </c>
      <c r="D96" s="2">
        <v>192</v>
      </c>
      <c r="E96" s="2">
        <v>18</v>
      </c>
      <c r="F96">
        <f>Table1[[#This Row],[Stock_Quantity]]-Table1[[#This Row],[Ordered_Items]]</f>
        <v>174</v>
      </c>
      <c r="G96" t="str" cm="1">
        <f t="array" ref="G96">_xlfn.IFS(Table1[[#This Row],[Remaning_stock]]&gt;10,"In Stock",Table1[[#This Row],[Remaning_stock]]=0,"Out Of Stock",Table1[[#This Row],[Remaning_stock]]&lt;=10,"Low Stock")</f>
        <v>In Stock</v>
      </c>
      <c r="H96" s="2">
        <v>1754.67</v>
      </c>
      <c r="I96">
        <f>Table1[[#This Row],[Unit_Price]]*Table1[[#This Row],[Ordered_Items]]</f>
        <v>31584.06</v>
      </c>
      <c r="J96" s="3">
        <v>45886</v>
      </c>
      <c r="K96" s="2" t="s">
        <v>149</v>
      </c>
      <c r="L96" s="2" t="s">
        <v>144</v>
      </c>
      <c r="M96" t="s">
        <v>244</v>
      </c>
      <c r="N96" t="s">
        <v>344</v>
      </c>
    </row>
    <row r="97" spans="1:14" x14ac:dyDescent="0.25">
      <c r="A97" s="2" t="s">
        <v>96</v>
      </c>
      <c r="B97" s="2" t="s">
        <v>102</v>
      </c>
      <c r="C97" s="2" t="s">
        <v>127</v>
      </c>
      <c r="D97" s="2">
        <v>36</v>
      </c>
      <c r="E97" s="2">
        <v>16</v>
      </c>
      <c r="F97">
        <f>Table1[[#This Row],[Stock_Quantity]]-Table1[[#This Row],[Ordered_Items]]</f>
        <v>20</v>
      </c>
      <c r="G97" t="str" cm="1">
        <f t="array" ref="G97">_xlfn.IFS(Table1[[#This Row],[Remaning_stock]]&gt;10,"In Stock",Table1[[#This Row],[Remaning_stock]]=0,"Out Of Stock",Table1[[#This Row],[Remaning_stock]]&lt;=10,"Low Stock")</f>
        <v>In Stock</v>
      </c>
      <c r="H97" s="2">
        <v>237.63</v>
      </c>
      <c r="I97">
        <f>Table1[[#This Row],[Unit_Price]]*Table1[[#This Row],[Ordered_Items]]</f>
        <v>3802.08</v>
      </c>
      <c r="J97" s="3">
        <v>45896</v>
      </c>
      <c r="K97" s="2" t="s">
        <v>149</v>
      </c>
      <c r="L97" s="2" t="s">
        <v>144</v>
      </c>
      <c r="M97" t="s">
        <v>245</v>
      </c>
      <c r="N97" t="s">
        <v>345</v>
      </c>
    </row>
    <row r="98" spans="1:14" x14ac:dyDescent="0.25">
      <c r="A98" s="2" t="s">
        <v>97</v>
      </c>
      <c r="B98" s="2" t="s">
        <v>105</v>
      </c>
      <c r="C98" s="2" t="s">
        <v>110</v>
      </c>
      <c r="D98" s="2">
        <v>150</v>
      </c>
      <c r="E98" s="2">
        <v>23</v>
      </c>
      <c r="F98">
        <f>Table1[[#This Row],[Stock_Quantity]]-Table1[[#This Row],[Ordered_Items]]</f>
        <v>127</v>
      </c>
      <c r="G98" t="str" cm="1">
        <f t="array" ref="G98">_xlfn.IFS(Table1[[#This Row],[Remaning_stock]]&gt;10,"In Stock",Table1[[#This Row],[Remaning_stock]]=0,"Out Of Stock",Table1[[#This Row],[Remaning_stock]]&lt;=10,"Low Stock")</f>
        <v>In Stock</v>
      </c>
      <c r="H98" s="2">
        <v>1208.3599999999999</v>
      </c>
      <c r="I98">
        <f>Table1[[#This Row],[Unit_Price]]*Table1[[#This Row],[Ordered_Items]]</f>
        <v>27792.28</v>
      </c>
      <c r="J98" s="3">
        <v>45900</v>
      </c>
      <c r="K98" s="2" t="s">
        <v>147</v>
      </c>
      <c r="L98" s="2" t="s">
        <v>143</v>
      </c>
      <c r="M98" t="s">
        <v>246</v>
      </c>
      <c r="N98" t="s">
        <v>346</v>
      </c>
    </row>
    <row r="99" spans="1:14" x14ac:dyDescent="0.25">
      <c r="A99" s="2" t="s">
        <v>98</v>
      </c>
      <c r="B99" s="2" t="s">
        <v>102</v>
      </c>
      <c r="C99" s="2" t="s">
        <v>128</v>
      </c>
      <c r="D99" s="2">
        <v>95</v>
      </c>
      <c r="E99" s="2">
        <v>85</v>
      </c>
      <c r="F99">
        <f>Table1[[#This Row],[Stock_Quantity]]-Table1[[#This Row],[Ordered_Items]]</f>
        <v>10</v>
      </c>
      <c r="G99" t="str" cm="1">
        <f t="array" ref="G99">_xlfn.IFS(Table1[[#This Row],[Remaning_stock]]&gt;10,"In Stock",Table1[[#This Row],[Remaning_stock]]=0,"Out Of Stock",Table1[[#This Row],[Remaning_stock]]&lt;=10,"Low Stock")</f>
        <v>Low Stock</v>
      </c>
      <c r="H99" s="2">
        <v>1456.41</v>
      </c>
      <c r="I99">
        <f>Table1[[#This Row],[Unit_Price]]*Table1[[#This Row],[Ordered_Items]]</f>
        <v>123794.85</v>
      </c>
      <c r="J99" s="3">
        <v>45908</v>
      </c>
      <c r="K99" s="2" t="s">
        <v>149</v>
      </c>
      <c r="L99" s="2" t="s">
        <v>144</v>
      </c>
      <c r="M99" t="s">
        <v>247</v>
      </c>
      <c r="N99" t="s">
        <v>347</v>
      </c>
    </row>
    <row r="100" spans="1:14" x14ac:dyDescent="0.25">
      <c r="A100" s="2" t="s">
        <v>99</v>
      </c>
      <c r="B100" s="2" t="s">
        <v>102</v>
      </c>
      <c r="C100" s="2" t="s">
        <v>119</v>
      </c>
      <c r="D100" s="2">
        <v>250</v>
      </c>
      <c r="E100" s="2">
        <v>57</v>
      </c>
      <c r="F100">
        <f>Table1[[#This Row],[Stock_Quantity]]-Table1[[#This Row],[Ordered_Items]]</f>
        <v>193</v>
      </c>
      <c r="G100" t="str" cm="1">
        <f t="array" ref="G100">_xlfn.IFS(Table1[[#This Row],[Remaning_stock]]&gt;10,"In Stock",Table1[[#This Row],[Remaning_stock]]=0,"Out Of Stock",Table1[[#This Row],[Remaning_stock]]&lt;=10,"Low Stock")</f>
        <v>In Stock</v>
      </c>
      <c r="H100" s="2">
        <v>1904.79</v>
      </c>
      <c r="I100">
        <f>Table1[[#This Row],[Unit_Price]]*Table1[[#This Row],[Ordered_Items]]</f>
        <v>108573.03</v>
      </c>
      <c r="J100" s="3">
        <v>45886</v>
      </c>
      <c r="K100" s="2" t="s">
        <v>147</v>
      </c>
      <c r="L100" s="2" t="s">
        <v>143</v>
      </c>
      <c r="M100" t="s">
        <v>248</v>
      </c>
      <c r="N100" t="s">
        <v>348</v>
      </c>
    </row>
    <row r="101" spans="1:14" x14ac:dyDescent="0.25">
      <c r="A101" s="2" t="s">
        <v>100</v>
      </c>
      <c r="B101" s="2" t="s">
        <v>106</v>
      </c>
      <c r="C101" s="2" t="s">
        <v>111</v>
      </c>
      <c r="D101" s="2">
        <v>162</v>
      </c>
      <c r="E101" s="2">
        <v>82</v>
      </c>
      <c r="F101">
        <f>Table1[[#This Row],[Stock_Quantity]]-Table1[[#This Row],[Ordered_Items]]</f>
        <v>80</v>
      </c>
      <c r="G101" t="str" cm="1">
        <f t="array" ref="G101">_xlfn.IFS(Table1[[#This Row],[Remaning_stock]]&gt;10,"In Stock",Table1[[#This Row],[Remaning_stock]]=0,"Out Of Stock",Table1[[#This Row],[Remaning_stock]]&lt;=10,"Low Stock")</f>
        <v>In Stock</v>
      </c>
      <c r="H101" s="2">
        <v>995.55</v>
      </c>
      <c r="I101">
        <f>Table1[[#This Row],[Unit_Price]]*Table1[[#This Row],[Ordered_Items]]</f>
        <v>81635.099999999991</v>
      </c>
      <c r="J101" s="3">
        <v>45895</v>
      </c>
      <c r="K101" s="2" t="s">
        <v>147</v>
      </c>
      <c r="L101" s="2" t="s">
        <v>145</v>
      </c>
      <c r="M101" t="s">
        <v>249</v>
      </c>
      <c r="N101" t="s">
        <v>349</v>
      </c>
    </row>
    <row r="102" spans="1:14" x14ac:dyDescent="0.25">
      <c r="A102" s="2"/>
      <c r="B102" s="2"/>
      <c r="C102" s="2"/>
      <c r="D102" s="2"/>
      <c r="E102" s="2"/>
      <c r="H102" s="2"/>
      <c r="J102" s="3"/>
      <c r="K102" s="2"/>
      <c r="L102" s="2"/>
    </row>
  </sheetData>
  <conditionalFormatting sqref="G1:G1048576">
    <cfRule type="containsText" dxfId="3" priority="1" operator="containsText" text="Low Stock">
      <formula>NOT(ISERROR(SEARCH("Low Stock",G1)))</formula>
    </cfRule>
    <cfRule type="containsText" dxfId="2" priority="2" operator="containsText" text="out of stock">
      <formula>NOT(ISERROR(SEARCH("out of stock",G1)))</formula>
    </cfRule>
  </conditionalFormatting>
  <dataValidations count="4">
    <dataValidation type="list" allowBlank="1" showInputMessage="1" showErrorMessage="1" sqref="K102:K1048576" xr:uid="{69E36E5A-2B77-4D47-B30E-EE8529BE4EE0}">
      <formula1>"Warehouse A,Warehouse B,Warehouse C"</formula1>
    </dataValidation>
    <dataValidation type="custom" errorStyle="warning" allowBlank="1" showInputMessage="1" showErrorMessage="1" errorTitle="Blank Values are not allowed" sqref="I1:N101 A1:C101 E1:G101" xr:uid="{80C4837F-8380-4150-A55A-CBF812767B2B}">
      <formula1>LEN(TRIM(A2))&gt;0</formula1>
    </dataValidation>
    <dataValidation type="decimal" errorStyle="warning" operator="notEqual" showInputMessage="1" showErrorMessage="1" errorTitle="Blank Values are not allowed" sqref="H1:H101" xr:uid="{56EC8AF4-0DAD-4E25-BA10-5811F5361AEA}">
      <formula1>0</formula1>
    </dataValidation>
    <dataValidation type="whole" errorStyle="warning" operator="greaterThanOrEqual" allowBlank="1" showInputMessage="1" showErrorMessage="1" errorTitle="Blank Values are not allowed" sqref="D1:D1048576" xr:uid="{9B4E47CC-8DD2-4B15-8014-5AF8781CADB6}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ED42-9096-4618-9920-B4359A20E932}">
  <dimension ref="A1:N103"/>
  <sheetViews>
    <sheetView tabSelected="1" zoomScale="98" workbookViewId="0">
      <selection activeCell="C24" sqref="C24"/>
    </sheetView>
  </sheetViews>
  <sheetFormatPr defaultRowHeight="13.8" x14ac:dyDescent="0.25"/>
  <cols>
    <col min="1" max="1" width="13.5546875" bestFit="1" customWidth="1"/>
    <col min="2" max="2" width="11.33203125" bestFit="1" customWidth="1"/>
    <col min="3" max="3" width="16.5546875" bestFit="1" customWidth="1"/>
    <col min="4" max="4" width="17.21875" bestFit="1" customWidth="1"/>
    <col min="5" max="5" width="16.5546875" bestFit="1" customWidth="1"/>
    <col min="6" max="6" width="18" bestFit="1" customWidth="1"/>
    <col min="7" max="7" width="12" bestFit="1" customWidth="1"/>
    <col min="8" max="8" width="12.5546875" bestFit="1" customWidth="1"/>
    <col min="9" max="9" width="13.33203125" bestFit="1" customWidth="1"/>
    <col min="10" max="10" width="15.77734375" bestFit="1" customWidth="1"/>
    <col min="11" max="11" width="22.21875" bestFit="1" customWidth="1"/>
    <col min="12" max="12" width="16.88671875" bestFit="1" customWidth="1"/>
    <col min="13" max="13" width="18.77734375" bestFit="1" customWidth="1"/>
    <col min="14" max="14" width="26.33203125" bestFit="1" customWidth="1"/>
  </cols>
  <sheetData>
    <row r="1" spans="1:14" x14ac:dyDescent="0.25">
      <c r="A1" t="s">
        <v>0</v>
      </c>
      <c r="B1" t="s">
        <v>101</v>
      </c>
      <c r="C1" t="s">
        <v>131</v>
      </c>
      <c r="D1" t="s">
        <v>132</v>
      </c>
      <c r="E1" t="s">
        <v>133</v>
      </c>
      <c r="F1" t="s">
        <v>134</v>
      </c>
      <c r="G1" t="s">
        <v>136</v>
      </c>
      <c r="H1" t="s">
        <v>135</v>
      </c>
      <c r="I1" t="s">
        <v>137</v>
      </c>
      <c r="J1" t="s">
        <v>142</v>
      </c>
      <c r="K1" t="s">
        <v>138</v>
      </c>
      <c r="L1" t="s">
        <v>139</v>
      </c>
      <c r="M1" t="s">
        <v>140</v>
      </c>
      <c r="N1" t="s">
        <v>141</v>
      </c>
    </row>
    <row r="2" spans="1:14" x14ac:dyDescent="0.25">
      <c r="A2" t="s">
        <v>1</v>
      </c>
      <c r="B2" t="s">
        <v>102</v>
      </c>
      <c r="C2" t="s">
        <v>107</v>
      </c>
      <c r="D2">
        <v>364</v>
      </c>
      <c r="E2">
        <v>20</v>
      </c>
      <c r="F2">
        <v>344</v>
      </c>
      <c r="G2" t="s">
        <v>350</v>
      </c>
      <c r="H2">
        <v>964.06</v>
      </c>
      <c r="I2" s="5">
        <v>19281.199999999997</v>
      </c>
      <c r="J2" s="4">
        <v>45906</v>
      </c>
      <c r="K2" t="s">
        <v>147</v>
      </c>
      <c r="L2" t="s">
        <v>143</v>
      </c>
      <c r="M2" t="s">
        <v>150</v>
      </c>
      <c r="N2" t="s">
        <v>250</v>
      </c>
    </row>
    <row r="3" spans="1:14" x14ac:dyDescent="0.25">
      <c r="A3" t="s">
        <v>2</v>
      </c>
      <c r="B3" t="s">
        <v>103</v>
      </c>
      <c r="C3" t="s">
        <v>108</v>
      </c>
      <c r="D3">
        <v>223</v>
      </c>
      <c r="E3">
        <v>90</v>
      </c>
      <c r="F3">
        <v>133</v>
      </c>
      <c r="G3" t="s">
        <v>350</v>
      </c>
      <c r="H3">
        <v>1179.33</v>
      </c>
      <c r="I3" s="5">
        <v>106139.7</v>
      </c>
      <c r="J3" s="4">
        <v>45907</v>
      </c>
      <c r="K3" t="s">
        <v>148</v>
      </c>
      <c r="L3" t="s">
        <v>144</v>
      </c>
      <c r="M3" t="s">
        <v>151</v>
      </c>
      <c r="N3" t="s">
        <v>251</v>
      </c>
    </row>
    <row r="4" spans="1:14" x14ac:dyDescent="0.25">
      <c r="A4" t="s">
        <v>3</v>
      </c>
      <c r="B4" t="s">
        <v>104</v>
      </c>
      <c r="C4" t="s">
        <v>109</v>
      </c>
      <c r="D4">
        <v>132</v>
      </c>
      <c r="E4">
        <v>31</v>
      </c>
      <c r="F4">
        <v>101</v>
      </c>
      <c r="G4" t="s">
        <v>350</v>
      </c>
      <c r="H4">
        <v>619.53</v>
      </c>
      <c r="I4" s="5">
        <v>19205.43</v>
      </c>
      <c r="J4" s="4">
        <v>45887</v>
      </c>
      <c r="K4" t="s">
        <v>149</v>
      </c>
      <c r="L4" t="s">
        <v>143</v>
      </c>
      <c r="M4" t="s">
        <v>152</v>
      </c>
      <c r="N4" t="s">
        <v>252</v>
      </c>
    </row>
    <row r="5" spans="1:14" x14ac:dyDescent="0.25">
      <c r="A5" t="s">
        <v>4</v>
      </c>
      <c r="B5" t="s">
        <v>105</v>
      </c>
      <c r="C5" t="s">
        <v>110</v>
      </c>
      <c r="D5">
        <v>64</v>
      </c>
      <c r="E5">
        <v>8</v>
      </c>
      <c r="F5">
        <v>56</v>
      </c>
      <c r="G5" t="s">
        <v>350</v>
      </c>
      <c r="H5">
        <v>1016.51</v>
      </c>
      <c r="I5" s="5">
        <v>8132.08</v>
      </c>
      <c r="J5" s="4">
        <v>45898</v>
      </c>
      <c r="K5" t="s">
        <v>147</v>
      </c>
      <c r="L5" t="s">
        <v>145</v>
      </c>
      <c r="M5" t="s">
        <v>153</v>
      </c>
      <c r="N5" t="s">
        <v>253</v>
      </c>
    </row>
    <row r="6" spans="1:14" x14ac:dyDescent="0.25">
      <c r="A6" t="s">
        <v>5</v>
      </c>
      <c r="B6" t="s">
        <v>106</v>
      </c>
      <c r="C6" t="s">
        <v>111</v>
      </c>
      <c r="D6">
        <v>410</v>
      </c>
      <c r="E6">
        <v>81</v>
      </c>
      <c r="F6">
        <v>329</v>
      </c>
      <c r="G6" t="s">
        <v>350</v>
      </c>
      <c r="H6">
        <v>677.22</v>
      </c>
      <c r="I6" s="5">
        <v>54854.82</v>
      </c>
      <c r="J6" s="4">
        <v>45893</v>
      </c>
      <c r="K6" t="s">
        <v>147</v>
      </c>
      <c r="L6" t="s">
        <v>144</v>
      </c>
      <c r="M6" t="s">
        <v>154</v>
      </c>
      <c r="N6" t="s">
        <v>254</v>
      </c>
    </row>
    <row r="7" spans="1:14" x14ac:dyDescent="0.25">
      <c r="A7" t="s">
        <v>6</v>
      </c>
      <c r="B7" t="s">
        <v>104</v>
      </c>
      <c r="C7" t="s">
        <v>109</v>
      </c>
      <c r="D7">
        <v>443</v>
      </c>
      <c r="E7">
        <v>15</v>
      </c>
      <c r="F7">
        <v>428</v>
      </c>
      <c r="G7" t="s">
        <v>350</v>
      </c>
      <c r="H7">
        <v>144.02000000000001</v>
      </c>
      <c r="I7" s="5">
        <v>2160.3000000000002</v>
      </c>
      <c r="J7" s="4">
        <v>45886</v>
      </c>
      <c r="K7" t="s">
        <v>148</v>
      </c>
      <c r="L7" t="s">
        <v>144</v>
      </c>
      <c r="M7" t="s">
        <v>155</v>
      </c>
      <c r="N7" t="s">
        <v>255</v>
      </c>
    </row>
    <row r="8" spans="1:14" x14ac:dyDescent="0.25">
      <c r="A8" t="s">
        <v>7</v>
      </c>
      <c r="B8" t="s">
        <v>106</v>
      </c>
      <c r="C8" t="s">
        <v>111</v>
      </c>
      <c r="D8">
        <v>134</v>
      </c>
      <c r="E8">
        <v>4</v>
      </c>
      <c r="F8">
        <v>130</v>
      </c>
      <c r="G8" t="s">
        <v>350</v>
      </c>
      <c r="H8">
        <v>100.53</v>
      </c>
      <c r="I8" s="5">
        <v>402.12</v>
      </c>
      <c r="J8" s="4">
        <v>45881</v>
      </c>
      <c r="K8" t="s">
        <v>147</v>
      </c>
      <c r="L8" t="s">
        <v>143</v>
      </c>
      <c r="M8" t="s">
        <v>156</v>
      </c>
      <c r="N8" t="s">
        <v>256</v>
      </c>
    </row>
    <row r="9" spans="1:14" x14ac:dyDescent="0.25">
      <c r="A9" t="s">
        <v>8</v>
      </c>
      <c r="B9" t="s">
        <v>106</v>
      </c>
      <c r="C9" t="s">
        <v>112</v>
      </c>
      <c r="D9">
        <v>252</v>
      </c>
      <c r="E9">
        <v>100</v>
      </c>
      <c r="F9">
        <v>152</v>
      </c>
      <c r="G9" t="s">
        <v>350</v>
      </c>
      <c r="H9">
        <v>366.45</v>
      </c>
      <c r="I9" s="5">
        <v>36645</v>
      </c>
      <c r="J9" s="4">
        <v>45897</v>
      </c>
      <c r="K9" t="s">
        <v>147</v>
      </c>
      <c r="L9" t="s">
        <v>144</v>
      </c>
      <c r="M9" t="s">
        <v>157</v>
      </c>
      <c r="N9" t="s">
        <v>257</v>
      </c>
    </row>
    <row r="10" spans="1:14" x14ac:dyDescent="0.25">
      <c r="A10" t="s">
        <v>9</v>
      </c>
      <c r="B10" t="s">
        <v>103</v>
      </c>
      <c r="C10" t="s">
        <v>113</v>
      </c>
      <c r="D10">
        <v>117</v>
      </c>
      <c r="E10">
        <v>10</v>
      </c>
      <c r="F10">
        <v>107</v>
      </c>
      <c r="G10" t="s">
        <v>350</v>
      </c>
      <c r="H10">
        <v>1735.46</v>
      </c>
      <c r="I10" s="5">
        <v>17354.599999999999</v>
      </c>
      <c r="J10" s="4">
        <v>45899</v>
      </c>
      <c r="K10" t="s">
        <v>148</v>
      </c>
      <c r="L10" t="s">
        <v>143</v>
      </c>
      <c r="M10" t="s">
        <v>158</v>
      </c>
      <c r="N10" t="s">
        <v>258</v>
      </c>
    </row>
    <row r="11" spans="1:14" x14ac:dyDescent="0.25">
      <c r="A11" t="s">
        <v>10</v>
      </c>
      <c r="B11" t="s">
        <v>103</v>
      </c>
      <c r="C11" t="s">
        <v>108</v>
      </c>
      <c r="D11">
        <v>281</v>
      </c>
      <c r="E11">
        <v>56</v>
      </c>
      <c r="F11">
        <v>225</v>
      </c>
      <c r="G11" t="s">
        <v>350</v>
      </c>
      <c r="H11">
        <v>1154.55</v>
      </c>
      <c r="I11" s="5">
        <v>64654.799999999996</v>
      </c>
      <c r="J11" s="4">
        <v>45883</v>
      </c>
      <c r="K11" t="s">
        <v>149</v>
      </c>
      <c r="L11" t="s">
        <v>146</v>
      </c>
      <c r="M11" t="s">
        <v>159</v>
      </c>
      <c r="N11" t="s">
        <v>259</v>
      </c>
    </row>
    <row r="12" spans="1:14" x14ac:dyDescent="0.25">
      <c r="A12" t="s">
        <v>11</v>
      </c>
      <c r="B12" t="s">
        <v>106</v>
      </c>
      <c r="C12" t="s">
        <v>114</v>
      </c>
      <c r="D12">
        <v>146</v>
      </c>
      <c r="E12">
        <v>74</v>
      </c>
      <c r="F12">
        <v>72</v>
      </c>
      <c r="G12" t="s">
        <v>350</v>
      </c>
      <c r="H12">
        <v>776.93</v>
      </c>
      <c r="I12" s="5">
        <v>57492.82</v>
      </c>
      <c r="J12" s="4">
        <v>45884</v>
      </c>
      <c r="K12" t="s">
        <v>149</v>
      </c>
      <c r="L12" t="s">
        <v>146</v>
      </c>
      <c r="M12" t="s">
        <v>160</v>
      </c>
      <c r="N12" t="s">
        <v>260</v>
      </c>
    </row>
    <row r="13" spans="1:14" x14ac:dyDescent="0.25">
      <c r="A13" t="s">
        <v>12</v>
      </c>
      <c r="B13" t="s">
        <v>103</v>
      </c>
      <c r="C13" t="s">
        <v>115</v>
      </c>
      <c r="D13">
        <v>432</v>
      </c>
      <c r="E13">
        <v>44</v>
      </c>
      <c r="F13">
        <v>388</v>
      </c>
      <c r="G13" t="s">
        <v>350</v>
      </c>
      <c r="H13">
        <v>711.64</v>
      </c>
      <c r="I13" s="5">
        <v>31312.16</v>
      </c>
      <c r="J13" s="4">
        <v>45892</v>
      </c>
      <c r="K13" t="s">
        <v>148</v>
      </c>
      <c r="L13" t="s">
        <v>145</v>
      </c>
      <c r="M13" t="s">
        <v>161</v>
      </c>
      <c r="N13" t="s">
        <v>261</v>
      </c>
    </row>
    <row r="14" spans="1:14" x14ac:dyDescent="0.25">
      <c r="A14" t="s">
        <v>13</v>
      </c>
      <c r="B14" t="s">
        <v>105</v>
      </c>
      <c r="C14" t="s">
        <v>116</v>
      </c>
      <c r="D14">
        <v>150</v>
      </c>
      <c r="E14">
        <v>79</v>
      </c>
      <c r="F14">
        <v>71</v>
      </c>
      <c r="G14" t="s">
        <v>350</v>
      </c>
      <c r="H14">
        <v>424.44</v>
      </c>
      <c r="I14" s="5">
        <v>33530.76</v>
      </c>
      <c r="J14" s="4">
        <v>45903</v>
      </c>
      <c r="K14" t="s">
        <v>148</v>
      </c>
      <c r="L14" t="s">
        <v>145</v>
      </c>
      <c r="M14" t="s">
        <v>162</v>
      </c>
      <c r="N14" t="s">
        <v>262</v>
      </c>
    </row>
    <row r="15" spans="1:14" x14ac:dyDescent="0.25">
      <c r="A15" t="s">
        <v>14</v>
      </c>
      <c r="B15" t="s">
        <v>104</v>
      </c>
      <c r="C15" t="s">
        <v>117</v>
      </c>
      <c r="D15">
        <v>150</v>
      </c>
      <c r="E15">
        <v>98</v>
      </c>
      <c r="F15">
        <v>52</v>
      </c>
      <c r="G15" t="s">
        <v>350</v>
      </c>
      <c r="H15">
        <v>392.25</v>
      </c>
      <c r="I15" s="5">
        <v>38440.5</v>
      </c>
      <c r="J15" s="4">
        <v>45900</v>
      </c>
      <c r="K15" t="s">
        <v>147</v>
      </c>
      <c r="L15" t="s">
        <v>146</v>
      </c>
      <c r="M15" t="s">
        <v>163</v>
      </c>
      <c r="N15" t="s">
        <v>263</v>
      </c>
    </row>
    <row r="16" spans="1:14" x14ac:dyDescent="0.25">
      <c r="A16" t="s">
        <v>15</v>
      </c>
      <c r="B16" t="s">
        <v>102</v>
      </c>
      <c r="C16" t="s">
        <v>118</v>
      </c>
      <c r="D16">
        <v>221</v>
      </c>
      <c r="E16">
        <v>95</v>
      </c>
      <c r="F16">
        <v>126</v>
      </c>
      <c r="G16" t="s">
        <v>350</v>
      </c>
      <c r="H16">
        <v>160.06</v>
      </c>
      <c r="I16" s="5">
        <v>15205.7</v>
      </c>
      <c r="J16" s="4">
        <v>45904</v>
      </c>
      <c r="K16" t="s">
        <v>148</v>
      </c>
      <c r="L16" t="s">
        <v>145</v>
      </c>
      <c r="M16" t="s">
        <v>164</v>
      </c>
      <c r="N16" t="s">
        <v>264</v>
      </c>
    </row>
    <row r="17" spans="1:14" x14ac:dyDescent="0.25">
      <c r="A17" t="s">
        <v>16</v>
      </c>
      <c r="B17" t="s">
        <v>104</v>
      </c>
      <c r="C17" t="s">
        <v>117</v>
      </c>
      <c r="D17">
        <v>285</v>
      </c>
      <c r="E17">
        <v>71</v>
      </c>
      <c r="F17">
        <v>214</v>
      </c>
      <c r="G17" t="s">
        <v>350</v>
      </c>
      <c r="H17">
        <v>1934.99</v>
      </c>
      <c r="I17" s="5">
        <v>137384.29</v>
      </c>
      <c r="J17" s="4">
        <v>45905</v>
      </c>
      <c r="K17" t="s">
        <v>149</v>
      </c>
      <c r="L17" t="s">
        <v>143</v>
      </c>
      <c r="M17" t="s">
        <v>165</v>
      </c>
      <c r="N17" t="s">
        <v>265</v>
      </c>
    </row>
    <row r="18" spans="1:14" x14ac:dyDescent="0.25">
      <c r="A18" t="s">
        <v>17</v>
      </c>
      <c r="B18" t="s">
        <v>102</v>
      </c>
      <c r="C18" t="s">
        <v>119</v>
      </c>
      <c r="D18">
        <v>205</v>
      </c>
      <c r="E18">
        <v>37</v>
      </c>
      <c r="F18">
        <v>168</v>
      </c>
      <c r="G18" t="s">
        <v>350</v>
      </c>
      <c r="H18">
        <v>1892.4</v>
      </c>
      <c r="I18" s="5">
        <v>70018.8</v>
      </c>
      <c r="J18" s="4">
        <v>45884</v>
      </c>
      <c r="K18" t="s">
        <v>147</v>
      </c>
      <c r="L18" t="s">
        <v>146</v>
      </c>
      <c r="M18" t="s">
        <v>166</v>
      </c>
      <c r="N18" t="s">
        <v>266</v>
      </c>
    </row>
    <row r="19" spans="1:14" x14ac:dyDescent="0.25">
      <c r="A19" t="s">
        <v>18</v>
      </c>
      <c r="B19" t="s">
        <v>103</v>
      </c>
      <c r="C19" t="s">
        <v>120</v>
      </c>
      <c r="D19">
        <v>61</v>
      </c>
      <c r="E19">
        <v>55</v>
      </c>
      <c r="F19">
        <v>6</v>
      </c>
      <c r="G19" t="s">
        <v>351</v>
      </c>
      <c r="H19">
        <v>467.29</v>
      </c>
      <c r="I19" s="5">
        <v>25700.95</v>
      </c>
      <c r="J19" s="4">
        <v>45897</v>
      </c>
      <c r="K19" t="s">
        <v>147</v>
      </c>
      <c r="L19" t="s">
        <v>145</v>
      </c>
      <c r="M19" t="s">
        <v>167</v>
      </c>
      <c r="N19" t="s">
        <v>267</v>
      </c>
    </row>
    <row r="20" spans="1:14" x14ac:dyDescent="0.25">
      <c r="A20" t="s">
        <v>19</v>
      </c>
      <c r="B20" t="s">
        <v>102</v>
      </c>
      <c r="C20" t="s">
        <v>107</v>
      </c>
      <c r="D20">
        <v>90</v>
      </c>
      <c r="E20">
        <v>81</v>
      </c>
      <c r="F20">
        <v>9</v>
      </c>
      <c r="G20" t="s">
        <v>351</v>
      </c>
      <c r="H20">
        <v>646.75</v>
      </c>
      <c r="I20" s="5">
        <v>52386.75</v>
      </c>
      <c r="J20" s="4">
        <v>45881</v>
      </c>
      <c r="K20" t="s">
        <v>149</v>
      </c>
      <c r="L20" t="s">
        <v>144</v>
      </c>
      <c r="M20" t="s">
        <v>168</v>
      </c>
      <c r="N20" t="s">
        <v>268</v>
      </c>
    </row>
    <row r="21" spans="1:14" x14ac:dyDescent="0.25">
      <c r="A21" t="s">
        <v>20</v>
      </c>
      <c r="B21" t="s">
        <v>105</v>
      </c>
      <c r="C21" t="s">
        <v>110</v>
      </c>
      <c r="D21">
        <v>150</v>
      </c>
      <c r="E21">
        <v>39</v>
      </c>
      <c r="F21">
        <v>111</v>
      </c>
      <c r="G21" t="s">
        <v>350</v>
      </c>
      <c r="H21">
        <v>339.64</v>
      </c>
      <c r="I21" s="5">
        <v>13245.96</v>
      </c>
      <c r="J21" s="4">
        <v>45895</v>
      </c>
      <c r="K21" t="s">
        <v>149</v>
      </c>
      <c r="L21" t="s">
        <v>145</v>
      </c>
      <c r="M21" t="s">
        <v>169</v>
      </c>
      <c r="N21" t="s">
        <v>269</v>
      </c>
    </row>
    <row r="22" spans="1:14" x14ac:dyDescent="0.25">
      <c r="A22" t="s">
        <v>21</v>
      </c>
      <c r="B22" t="s">
        <v>103</v>
      </c>
      <c r="C22" t="s">
        <v>115</v>
      </c>
      <c r="D22">
        <v>380</v>
      </c>
      <c r="E22">
        <v>14</v>
      </c>
      <c r="F22">
        <v>366</v>
      </c>
      <c r="G22" t="s">
        <v>350</v>
      </c>
      <c r="H22">
        <v>445.98</v>
      </c>
      <c r="I22" s="5">
        <v>6243.72</v>
      </c>
      <c r="J22" s="4">
        <v>45902</v>
      </c>
      <c r="K22" t="s">
        <v>148</v>
      </c>
      <c r="L22" t="s">
        <v>146</v>
      </c>
      <c r="M22" t="s">
        <v>170</v>
      </c>
      <c r="N22" t="s">
        <v>270</v>
      </c>
    </row>
    <row r="23" spans="1:14" x14ac:dyDescent="0.25">
      <c r="A23" t="s">
        <v>22</v>
      </c>
      <c r="B23" t="s">
        <v>104</v>
      </c>
      <c r="C23" t="s">
        <v>121</v>
      </c>
      <c r="D23">
        <v>299</v>
      </c>
      <c r="E23">
        <v>74</v>
      </c>
      <c r="F23">
        <v>225</v>
      </c>
      <c r="G23" t="s">
        <v>350</v>
      </c>
      <c r="H23">
        <v>796.24</v>
      </c>
      <c r="I23" s="5">
        <v>58921.760000000002</v>
      </c>
      <c r="J23" s="4">
        <v>45893</v>
      </c>
      <c r="K23" t="s">
        <v>148</v>
      </c>
      <c r="L23" t="s">
        <v>143</v>
      </c>
      <c r="M23" t="s">
        <v>171</v>
      </c>
      <c r="N23" t="s">
        <v>271</v>
      </c>
    </row>
    <row r="24" spans="1:14" x14ac:dyDescent="0.25">
      <c r="A24" t="s">
        <v>23</v>
      </c>
      <c r="B24" t="s">
        <v>103</v>
      </c>
      <c r="C24" t="s">
        <v>108</v>
      </c>
      <c r="D24">
        <v>121</v>
      </c>
      <c r="E24">
        <v>69</v>
      </c>
      <c r="F24">
        <v>52</v>
      </c>
      <c r="G24" t="s">
        <v>350</v>
      </c>
      <c r="H24">
        <v>824.69</v>
      </c>
      <c r="I24" s="5">
        <v>56903.61</v>
      </c>
      <c r="J24" s="4">
        <v>45885</v>
      </c>
      <c r="K24" t="s">
        <v>147</v>
      </c>
      <c r="L24" t="s">
        <v>146</v>
      </c>
      <c r="M24" t="s">
        <v>172</v>
      </c>
      <c r="N24" t="s">
        <v>272</v>
      </c>
    </row>
    <row r="25" spans="1:14" x14ac:dyDescent="0.25">
      <c r="A25" t="s">
        <v>24</v>
      </c>
      <c r="B25" t="s">
        <v>102</v>
      </c>
      <c r="C25" t="s">
        <v>118</v>
      </c>
      <c r="D25">
        <v>293</v>
      </c>
      <c r="E25">
        <v>80</v>
      </c>
      <c r="F25">
        <v>213</v>
      </c>
      <c r="G25" t="s">
        <v>350</v>
      </c>
      <c r="H25">
        <v>819.8</v>
      </c>
      <c r="I25" s="5">
        <v>65584</v>
      </c>
      <c r="J25" s="4">
        <v>45903</v>
      </c>
      <c r="K25" t="s">
        <v>149</v>
      </c>
      <c r="L25" t="s">
        <v>145</v>
      </c>
      <c r="M25" t="s">
        <v>173</v>
      </c>
      <c r="N25" t="s">
        <v>273</v>
      </c>
    </row>
    <row r="26" spans="1:14" x14ac:dyDescent="0.25">
      <c r="A26" t="s">
        <v>25</v>
      </c>
      <c r="B26" t="s">
        <v>106</v>
      </c>
      <c r="C26" t="s">
        <v>112</v>
      </c>
      <c r="D26">
        <v>251</v>
      </c>
      <c r="E26">
        <v>42</v>
      </c>
      <c r="F26">
        <v>209</v>
      </c>
      <c r="G26" t="s">
        <v>350</v>
      </c>
      <c r="H26">
        <v>80.489999999999995</v>
      </c>
      <c r="I26" s="5">
        <v>3380.58</v>
      </c>
      <c r="J26" s="4">
        <v>45904</v>
      </c>
      <c r="K26" t="s">
        <v>148</v>
      </c>
      <c r="L26" t="s">
        <v>146</v>
      </c>
      <c r="M26" t="s">
        <v>174</v>
      </c>
      <c r="N26" t="s">
        <v>274</v>
      </c>
    </row>
    <row r="27" spans="1:14" x14ac:dyDescent="0.25">
      <c r="A27" t="s">
        <v>26</v>
      </c>
      <c r="B27" t="s">
        <v>104</v>
      </c>
      <c r="C27" t="s">
        <v>122</v>
      </c>
      <c r="D27">
        <v>120</v>
      </c>
      <c r="E27">
        <v>53</v>
      </c>
      <c r="F27">
        <v>67</v>
      </c>
      <c r="G27" t="s">
        <v>350</v>
      </c>
      <c r="H27">
        <v>940.98</v>
      </c>
      <c r="I27" s="5">
        <v>49871.94</v>
      </c>
      <c r="J27" s="4">
        <v>45898</v>
      </c>
      <c r="K27" t="s">
        <v>149</v>
      </c>
      <c r="L27" t="s">
        <v>145</v>
      </c>
      <c r="M27" t="s">
        <v>175</v>
      </c>
      <c r="N27" t="s">
        <v>275</v>
      </c>
    </row>
    <row r="28" spans="1:14" x14ac:dyDescent="0.25">
      <c r="A28" t="s">
        <v>27</v>
      </c>
      <c r="B28" t="s">
        <v>104</v>
      </c>
      <c r="C28" t="s">
        <v>123</v>
      </c>
      <c r="D28">
        <v>323</v>
      </c>
      <c r="E28">
        <v>97</v>
      </c>
      <c r="F28">
        <v>226</v>
      </c>
      <c r="G28" t="s">
        <v>350</v>
      </c>
      <c r="H28">
        <v>113.83</v>
      </c>
      <c r="I28" s="5">
        <v>11041.51</v>
      </c>
      <c r="J28" s="4">
        <v>45892</v>
      </c>
      <c r="K28" t="s">
        <v>149</v>
      </c>
      <c r="L28" t="s">
        <v>145</v>
      </c>
      <c r="M28" t="s">
        <v>176</v>
      </c>
      <c r="N28" t="s">
        <v>276</v>
      </c>
    </row>
    <row r="29" spans="1:14" x14ac:dyDescent="0.25">
      <c r="A29" t="s">
        <v>28</v>
      </c>
      <c r="B29" t="s">
        <v>102</v>
      </c>
      <c r="C29" t="s">
        <v>118</v>
      </c>
      <c r="D29">
        <v>55</v>
      </c>
      <c r="E29">
        <v>14</v>
      </c>
      <c r="F29">
        <v>41</v>
      </c>
      <c r="G29" t="s">
        <v>350</v>
      </c>
      <c r="H29">
        <v>1048.6500000000001</v>
      </c>
      <c r="I29" s="5">
        <v>14681.100000000002</v>
      </c>
      <c r="J29" s="4">
        <v>45889</v>
      </c>
      <c r="K29" t="s">
        <v>149</v>
      </c>
      <c r="L29" t="s">
        <v>143</v>
      </c>
      <c r="M29" t="s">
        <v>177</v>
      </c>
      <c r="N29" t="s">
        <v>277</v>
      </c>
    </row>
    <row r="30" spans="1:14" x14ac:dyDescent="0.25">
      <c r="A30" t="s">
        <v>29</v>
      </c>
      <c r="B30" t="s">
        <v>104</v>
      </c>
      <c r="C30" t="s">
        <v>109</v>
      </c>
      <c r="D30">
        <v>112</v>
      </c>
      <c r="E30">
        <v>52</v>
      </c>
      <c r="F30">
        <v>60</v>
      </c>
      <c r="G30" t="s">
        <v>350</v>
      </c>
      <c r="H30">
        <v>78.92</v>
      </c>
      <c r="I30" s="5">
        <v>4103.84</v>
      </c>
      <c r="J30" s="4">
        <v>45896</v>
      </c>
      <c r="K30" t="s">
        <v>148</v>
      </c>
      <c r="L30" t="s">
        <v>143</v>
      </c>
      <c r="M30" t="s">
        <v>178</v>
      </c>
      <c r="N30" t="s">
        <v>278</v>
      </c>
    </row>
    <row r="31" spans="1:14" x14ac:dyDescent="0.25">
      <c r="A31" t="s">
        <v>30</v>
      </c>
      <c r="B31" t="s">
        <v>104</v>
      </c>
      <c r="C31" t="s">
        <v>122</v>
      </c>
      <c r="D31">
        <v>284</v>
      </c>
      <c r="E31">
        <v>46</v>
      </c>
      <c r="F31">
        <v>238</v>
      </c>
      <c r="G31" t="s">
        <v>350</v>
      </c>
      <c r="H31">
        <v>1440.49</v>
      </c>
      <c r="I31" s="5">
        <v>66262.539999999994</v>
      </c>
      <c r="J31" s="4">
        <v>45902</v>
      </c>
      <c r="K31" t="s">
        <v>149</v>
      </c>
      <c r="L31" t="s">
        <v>143</v>
      </c>
      <c r="M31" t="s">
        <v>179</v>
      </c>
      <c r="N31" t="s">
        <v>279</v>
      </c>
    </row>
    <row r="32" spans="1:14" x14ac:dyDescent="0.25">
      <c r="A32" t="s">
        <v>31</v>
      </c>
      <c r="B32" t="s">
        <v>105</v>
      </c>
      <c r="C32" t="s">
        <v>110</v>
      </c>
      <c r="D32">
        <v>389</v>
      </c>
      <c r="E32">
        <v>71</v>
      </c>
      <c r="F32">
        <v>318</v>
      </c>
      <c r="G32" t="s">
        <v>350</v>
      </c>
      <c r="H32">
        <v>1750.11</v>
      </c>
      <c r="I32" s="5">
        <v>124257.81</v>
      </c>
      <c r="J32" s="4">
        <v>45903</v>
      </c>
      <c r="K32" t="s">
        <v>147</v>
      </c>
      <c r="L32" t="s">
        <v>144</v>
      </c>
      <c r="M32" t="s">
        <v>180</v>
      </c>
      <c r="N32" t="s">
        <v>280</v>
      </c>
    </row>
    <row r="33" spans="1:14" x14ac:dyDescent="0.25">
      <c r="A33" t="s">
        <v>32</v>
      </c>
      <c r="B33" t="s">
        <v>106</v>
      </c>
      <c r="C33" t="s">
        <v>124</v>
      </c>
      <c r="D33">
        <v>364</v>
      </c>
      <c r="E33">
        <v>81</v>
      </c>
      <c r="F33">
        <v>283</v>
      </c>
      <c r="G33" t="s">
        <v>350</v>
      </c>
      <c r="H33">
        <v>597.02</v>
      </c>
      <c r="I33" s="5">
        <v>48358.619999999995</v>
      </c>
      <c r="J33" s="4">
        <v>45907</v>
      </c>
      <c r="K33" t="s">
        <v>147</v>
      </c>
      <c r="L33" t="s">
        <v>143</v>
      </c>
      <c r="M33" t="s">
        <v>181</v>
      </c>
      <c r="N33" t="s">
        <v>281</v>
      </c>
    </row>
    <row r="34" spans="1:14" x14ac:dyDescent="0.25">
      <c r="A34" t="s">
        <v>33</v>
      </c>
      <c r="B34" t="s">
        <v>104</v>
      </c>
      <c r="C34" t="s">
        <v>123</v>
      </c>
      <c r="D34">
        <v>496</v>
      </c>
      <c r="E34">
        <v>15</v>
      </c>
      <c r="F34">
        <v>481</v>
      </c>
      <c r="G34" t="s">
        <v>350</v>
      </c>
      <c r="H34">
        <v>837.57</v>
      </c>
      <c r="I34" s="5">
        <v>12563.550000000001</v>
      </c>
      <c r="J34" s="4">
        <v>45884</v>
      </c>
      <c r="K34" t="s">
        <v>147</v>
      </c>
      <c r="L34" t="s">
        <v>145</v>
      </c>
      <c r="M34" t="s">
        <v>182</v>
      </c>
      <c r="N34" t="s">
        <v>282</v>
      </c>
    </row>
    <row r="35" spans="1:14" x14ac:dyDescent="0.25">
      <c r="A35" t="s">
        <v>34</v>
      </c>
      <c r="B35" t="s">
        <v>106</v>
      </c>
      <c r="C35" t="s">
        <v>125</v>
      </c>
      <c r="D35">
        <v>86</v>
      </c>
      <c r="E35">
        <v>18</v>
      </c>
      <c r="F35">
        <v>68</v>
      </c>
      <c r="G35" t="s">
        <v>350</v>
      </c>
      <c r="H35">
        <v>1721.44</v>
      </c>
      <c r="I35" s="5">
        <v>30985.920000000002</v>
      </c>
      <c r="J35" s="4">
        <v>45907</v>
      </c>
      <c r="K35" t="s">
        <v>148</v>
      </c>
      <c r="L35" t="s">
        <v>145</v>
      </c>
      <c r="M35" t="s">
        <v>183</v>
      </c>
      <c r="N35" t="s">
        <v>283</v>
      </c>
    </row>
    <row r="36" spans="1:14" x14ac:dyDescent="0.25">
      <c r="A36" t="s">
        <v>35</v>
      </c>
      <c r="B36" t="s">
        <v>106</v>
      </c>
      <c r="C36" t="s">
        <v>124</v>
      </c>
      <c r="D36">
        <v>274</v>
      </c>
      <c r="E36">
        <v>14</v>
      </c>
      <c r="F36">
        <v>260</v>
      </c>
      <c r="G36" t="s">
        <v>350</v>
      </c>
      <c r="H36">
        <v>1372.06</v>
      </c>
      <c r="I36" s="5">
        <v>19208.84</v>
      </c>
      <c r="J36" s="4">
        <v>45909</v>
      </c>
      <c r="K36" t="s">
        <v>149</v>
      </c>
      <c r="L36" t="s">
        <v>143</v>
      </c>
      <c r="M36" t="s">
        <v>184</v>
      </c>
      <c r="N36" t="s">
        <v>284</v>
      </c>
    </row>
    <row r="37" spans="1:14" x14ac:dyDescent="0.25">
      <c r="A37" t="s">
        <v>36</v>
      </c>
      <c r="B37" t="s">
        <v>104</v>
      </c>
      <c r="C37" t="s">
        <v>121</v>
      </c>
      <c r="D37">
        <v>175</v>
      </c>
      <c r="E37">
        <v>87</v>
      </c>
      <c r="F37">
        <v>88</v>
      </c>
      <c r="G37" t="s">
        <v>350</v>
      </c>
      <c r="H37">
        <v>546.44000000000005</v>
      </c>
      <c r="I37" s="5">
        <v>47540.280000000006</v>
      </c>
      <c r="J37" s="4">
        <v>45889</v>
      </c>
      <c r="K37" t="s">
        <v>148</v>
      </c>
      <c r="L37" t="s">
        <v>144</v>
      </c>
      <c r="M37" t="s">
        <v>185</v>
      </c>
      <c r="N37" t="s">
        <v>285</v>
      </c>
    </row>
    <row r="38" spans="1:14" x14ac:dyDescent="0.25">
      <c r="A38" t="s">
        <v>37</v>
      </c>
      <c r="B38" t="s">
        <v>106</v>
      </c>
      <c r="C38" t="s">
        <v>112</v>
      </c>
      <c r="D38">
        <v>106</v>
      </c>
      <c r="E38">
        <v>73</v>
      </c>
      <c r="F38">
        <v>33</v>
      </c>
      <c r="G38" t="s">
        <v>350</v>
      </c>
      <c r="H38">
        <v>1366.06</v>
      </c>
      <c r="I38" s="5">
        <v>99722.37999999999</v>
      </c>
      <c r="J38" s="4">
        <v>45884</v>
      </c>
      <c r="K38" t="s">
        <v>149</v>
      </c>
      <c r="L38" t="s">
        <v>145</v>
      </c>
      <c r="M38" t="s">
        <v>186</v>
      </c>
      <c r="N38" t="s">
        <v>286</v>
      </c>
    </row>
    <row r="39" spans="1:14" x14ac:dyDescent="0.25">
      <c r="A39" t="s">
        <v>38</v>
      </c>
      <c r="B39" t="s">
        <v>102</v>
      </c>
      <c r="C39" t="s">
        <v>119</v>
      </c>
      <c r="D39">
        <v>434</v>
      </c>
      <c r="E39">
        <v>61</v>
      </c>
      <c r="F39">
        <v>373</v>
      </c>
      <c r="G39" t="s">
        <v>350</v>
      </c>
      <c r="H39">
        <v>1320.48</v>
      </c>
      <c r="I39" s="5">
        <v>80549.279999999999</v>
      </c>
      <c r="J39" s="4">
        <v>45896</v>
      </c>
      <c r="K39" t="s">
        <v>149</v>
      </c>
      <c r="L39" t="s">
        <v>145</v>
      </c>
      <c r="M39" t="s">
        <v>187</v>
      </c>
      <c r="N39" t="s">
        <v>287</v>
      </c>
    </row>
    <row r="40" spans="1:14" x14ac:dyDescent="0.25">
      <c r="A40" t="s">
        <v>39</v>
      </c>
      <c r="B40" t="s">
        <v>104</v>
      </c>
      <c r="C40" t="s">
        <v>121</v>
      </c>
      <c r="D40">
        <v>366</v>
      </c>
      <c r="E40">
        <v>95</v>
      </c>
      <c r="F40">
        <v>271</v>
      </c>
      <c r="G40" t="s">
        <v>350</v>
      </c>
      <c r="H40">
        <v>902.75</v>
      </c>
      <c r="I40" s="5">
        <v>85761.25</v>
      </c>
      <c r="J40" s="4">
        <v>45900</v>
      </c>
      <c r="K40" t="s">
        <v>149</v>
      </c>
      <c r="L40" t="s">
        <v>145</v>
      </c>
      <c r="M40" t="s">
        <v>188</v>
      </c>
      <c r="N40" t="s">
        <v>288</v>
      </c>
    </row>
    <row r="41" spans="1:14" x14ac:dyDescent="0.25">
      <c r="A41" t="s">
        <v>40</v>
      </c>
      <c r="B41" t="s">
        <v>105</v>
      </c>
      <c r="C41" t="s">
        <v>126</v>
      </c>
      <c r="D41">
        <v>407</v>
      </c>
      <c r="E41">
        <v>8</v>
      </c>
      <c r="F41">
        <v>399</v>
      </c>
      <c r="G41" t="s">
        <v>350</v>
      </c>
      <c r="H41">
        <v>988.54</v>
      </c>
      <c r="I41" s="5">
        <v>7908.32</v>
      </c>
      <c r="J41" s="4">
        <v>45885</v>
      </c>
      <c r="K41" t="s">
        <v>147</v>
      </c>
      <c r="L41" t="s">
        <v>144</v>
      </c>
      <c r="M41" t="s">
        <v>189</v>
      </c>
      <c r="N41" t="s">
        <v>289</v>
      </c>
    </row>
    <row r="42" spans="1:14" x14ac:dyDescent="0.25">
      <c r="A42" t="s">
        <v>41</v>
      </c>
      <c r="B42" t="s">
        <v>102</v>
      </c>
      <c r="C42" t="s">
        <v>119</v>
      </c>
      <c r="D42">
        <v>128</v>
      </c>
      <c r="E42">
        <v>35</v>
      </c>
      <c r="F42">
        <v>93</v>
      </c>
      <c r="G42" t="s">
        <v>350</v>
      </c>
      <c r="H42">
        <v>1255.57</v>
      </c>
      <c r="I42" s="5">
        <v>43944.95</v>
      </c>
      <c r="J42" s="4">
        <v>45885</v>
      </c>
      <c r="K42" t="s">
        <v>148</v>
      </c>
      <c r="L42" t="s">
        <v>145</v>
      </c>
      <c r="M42" t="s">
        <v>190</v>
      </c>
      <c r="N42" t="s">
        <v>290</v>
      </c>
    </row>
    <row r="43" spans="1:14" x14ac:dyDescent="0.25">
      <c r="A43" t="s">
        <v>42</v>
      </c>
      <c r="B43" t="s">
        <v>102</v>
      </c>
      <c r="C43" t="s">
        <v>127</v>
      </c>
      <c r="D43">
        <v>223</v>
      </c>
      <c r="E43">
        <v>85</v>
      </c>
      <c r="F43">
        <v>138</v>
      </c>
      <c r="G43" t="s">
        <v>350</v>
      </c>
      <c r="H43">
        <v>681.52</v>
      </c>
      <c r="I43" s="5">
        <v>57929.2</v>
      </c>
      <c r="J43" s="4">
        <v>45908</v>
      </c>
      <c r="K43" t="s">
        <v>148</v>
      </c>
      <c r="L43" t="s">
        <v>143</v>
      </c>
      <c r="M43" t="s">
        <v>191</v>
      </c>
      <c r="N43" t="s">
        <v>291</v>
      </c>
    </row>
    <row r="44" spans="1:14" x14ac:dyDescent="0.25">
      <c r="A44" t="s">
        <v>43</v>
      </c>
      <c r="B44" t="s">
        <v>103</v>
      </c>
      <c r="C44" t="s">
        <v>120</v>
      </c>
      <c r="D44">
        <v>150</v>
      </c>
      <c r="E44">
        <v>49</v>
      </c>
      <c r="F44">
        <v>101</v>
      </c>
      <c r="G44" t="s">
        <v>350</v>
      </c>
      <c r="H44">
        <v>770.65</v>
      </c>
      <c r="I44" s="5">
        <v>37761.85</v>
      </c>
      <c r="J44" s="4">
        <v>45886</v>
      </c>
      <c r="K44" t="s">
        <v>148</v>
      </c>
      <c r="L44" t="s">
        <v>146</v>
      </c>
      <c r="M44" t="s">
        <v>192</v>
      </c>
      <c r="N44" t="s">
        <v>292</v>
      </c>
    </row>
    <row r="45" spans="1:14" x14ac:dyDescent="0.25">
      <c r="A45" t="s">
        <v>44</v>
      </c>
      <c r="B45" t="s">
        <v>104</v>
      </c>
      <c r="C45" t="s">
        <v>109</v>
      </c>
      <c r="D45">
        <v>160</v>
      </c>
      <c r="E45">
        <v>12</v>
      </c>
      <c r="F45">
        <v>148</v>
      </c>
      <c r="G45" t="s">
        <v>350</v>
      </c>
      <c r="H45">
        <v>1036.2</v>
      </c>
      <c r="I45" s="5">
        <v>12434.400000000001</v>
      </c>
      <c r="J45" s="4">
        <v>45906</v>
      </c>
      <c r="K45" t="s">
        <v>149</v>
      </c>
      <c r="L45" t="s">
        <v>146</v>
      </c>
      <c r="M45" t="s">
        <v>193</v>
      </c>
      <c r="N45" t="s">
        <v>293</v>
      </c>
    </row>
    <row r="46" spans="1:14" x14ac:dyDescent="0.25">
      <c r="A46" t="s">
        <v>45</v>
      </c>
      <c r="B46" t="s">
        <v>104</v>
      </c>
      <c r="C46" t="s">
        <v>122</v>
      </c>
      <c r="D46">
        <v>326</v>
      </c>
      <c r="E46">
        <v>82</v>
      </c>
      <c r="F46">
        <v>244</v>
      </c>
      <c r="G46" t="s">
        <v>350</v>
      </c>
      <c r="H46">
        <v>1302.69</v>
      </c>
      <c r="I46" s="5">
        <v>106820.58</v>
      </c>
      <c r="J46" s="4">
        <v>45883</v>
      </c>
      <c r="K46" t="s">
        <v>147</v>
      </c>
      <c r="L46" t="s">
        <v>143</v>
      </c>
      <c r="M46" t="s">
        <v>194</v>
      </c>
      <c r="N46" t="s">
        <v>294</v>
      </c>
    </row>
    <row r="47" spans="1:14" x14ac:dyDescent="0.25">
      <c r="A47" t="s">
        <v>46</v>
      </c>
      <c r="B47" t="s">
        <v>106</v>
      </c>
      <c r="C47" t="s">
        <v>124</v>
      </c>
      <c r="D47">
        <v>90</v>
      </c>
      <c r="E47">
        <v>88</v>
      </c>
      <c r="F47">
        <v>2</v>
      </c>
      <c r="G47" t="s">
        <v>351</v>
      </c>
      <c r="H47">
        <v>315.94</v>
      </c>
      <c r="I47" s="5">
        <v>27802.720000000001</v>
      </c>
      <c r="J47" s="4">
        <v>45887</v>
      </c>
      <c r="K47" t="s">
        <v>149</v>
      </c>
      <c r="L47" t="s">
        <v>146</v>
      </c>
      <c r="M47" t="s">
        <v>195</v>
      </c>
      <c r="N47" t="s">
        <v>295</v>
      </c>
    </row>
    <row r="48" spans="1:14" x14ac:dyDescent="0.25">
      <c r="A48" t="s">
        <v>47</v>
      </c>
      <c r="B48" t="s">
        <v>104</v>
      </c>
      <c r="C48" t="s">
        <v>117</v>
      </c>
      <c r="D48">
        <v>123</v>
      </c>
      <c r="E48">
        <v>16</v>
      </c>
      <c r="F48">
        <v>107</v>
      </c>
      <c r="G48" t="s">
        <v>350</v>
      </c>
      <c r="H48">
        <v>1350.13</v>
      </c>
      <c r="I48" s="5">
        <v>21602.080000000002</v>
      </c>
      <c r="J48" s="4">
        <v>45897</v>
      </c>
      <c r="K48" t="s">
        <v>147</v>
      </c>
      <c r="L48" t="s">
        <v>144</v>
      </c>
      <c r="M48" t="s">
        <v>196</v>
      </c>
      <c r="N48" t="s">
        <v>296</v>
      </c>
    </row>
    <row r="49" spans="1:14" x14ac:dyDescent="0.25">
      <c r="A49" t="s">
        <v>48</v>
      </c>
      <c r="B49" t="s">
        <v>106</v>
      </c>
      <c r="C49" t="s">
        <v>125</v>
      </c>
      <c r="D49">
        <v>52</v>
      </c>
      <c r="E49">
        <v>23</v>
      </c>
      <c r="F49">
        <v>29</v>
      </c>
      <c r="G49" t="s">
        <v>350</v>
      </c>
      <c r="H49">
        <v>1441.88</v>
      </c>
      <c r="I49" s="5">
        <v>33163.240000000005</v>
      </c>
      <c r="J49" s="4">
        <v>45895</v>
      </c>
      <c r="K49" t="s">
        <v>147</v>
      </c>
      <c r="L49" t="s">
        <v>143</v>
      </c>
      <c r="M49" t="s">
        <v>197</v>
      </c>
      <c r="N49" t="s">
        <v>297</v>
      </c>
    </row>
    <row r="50" spans="1:14" x14ac:dyDescent="0.25">
      <c r="A50" t="s">
        <v>49</v>
      </c>
      <c r="B50" t="s">
        <v>106</v>
      </c>
      <c r="C50" t="s">
        <v>112</v>
      </c>
      <c r="D50">
        <v>153</v>
      </c>
      <c r="E50">
        <v>13</v>
      </c>
      <c r="F50">
        <v>140</v>
      </c>
      <c r="G50" t="s">
        <v>350</v>
      </c>
      <c r="H50">
        <v>667.41</v>
      </c>
      <c r="I50" s="5">
        <v>8676.33</v>
      </c>
      <c r="J50" s="4">
        <v>45889</v>
      </c>
      <c r="K50" t="s">
        <v>149</v>
      </c>
      <c r="L50" t="s">
        <v>144</v>
      </c>
      <c r="M50" t="s">
        <v>198</v>
      </c>
      <c r="N50" t="s">
        <v>298</v>
      </c>
    </row>
    <row r="51" spans="1:14" x14ac:dyDescent="0.25">
      <c r="A51" t="s">
        <v>50</v>
      </c>
      <c r="B51" t="s">
        <v>106</v>
      </c>
      <c r="C51" t="s">
        <v>112</v>
      </c>
      <c r="D51">
        <v>293</v>
      </c>
      <c r="E51">
        <v>1</v>
      </c>
      <c r="F51">
        <v>292</v>
      </c>
      <c r="G51" t="s">
        <v>350</v>
      </c>
      <c r="H51">
        <v>1723.33</v>
      </c>
      <c r="I51" s="5">
        <v>1723.33</v>
      </c>
      <c r="J51" s="4">
        <v>45890</v>
      </c>
      <c r="K51" t="s">
        <v>148</v>
      </c>
      <c r="L51" t="s">
        <v>145</v>
      </c>
      <c r="M51" t="s">
        <v>199</v>
      </c>
      <c r="N51" t="s">
        <v>299</v>
      </c>
    </row>
    <row r="52" spans="1:14" x14ac:dyDescent="0.25">
      <c r="A52" t="s">
        <v>51</v>
      </c>
      <c r="B52" t="s">
        <v>106</v>
      </c>
      <c r="C52" t="s">
        <v>111</v>
      </c>
      <c r="D52">
        <v>120</v>
      </c>
      <c r="E52">
        <v>54</v>
      </c>
      <c r="F52">
        <v>66</v>
      </c>
      <c r="G52" t="s">
        <v>350</v>
      </c>
      <c r="H52">
        <v>285.75</v>
      </c>
      <c r="I52" s="5">
        <v>15430.5</v>
      </c>
      <c r="J52" s="4">
        <v>45889</v>
      </c>
      <c r="K52" t="s">
        <v>147</v>
      </c>
      <c r="L52" t="s">
        <v>143</v>
      </c>
      <c r="M52" t="s">
        <v>200</v>
      </c>
      <c r="N52" t="s">
        <v>300</v>
      </c>
    </row>
    <row r="53" spans="1:14" x14ac:dyDescent="0.25">
      <c r="A53" t="s">
        <v>52</v>
      </c>
      <c r="B53" t="s">
        <v>104</v>
      </c>
      <c r="C53" t="s">
        <v>123</v>
      </c>
      <c r="D53">
        <v>298</v>
      </c>
      <c r="E53">
        <v>42</v>
      </c>
      <c r="F53">
        <v>256</v>
      </c>
      <c r="G53" t="s">
        <v>350</v>
      </c>
      <c r="H53">
        <v>909.71</v>
      </c>
      <c r="I53" s="5">
        <v>38207.82</v>
      </c>
      <c r="J53" s="4">
        <v>45891</v>
      </c>
      <c r="K53" t="s">
        <v>147</v>
      </c>
      <c r="L53" t="s">
        <v>146</v>
      </c>
      <c r="M53" t="s">
        <v>201</v>
      </c>
      <c r="N53" t="s">
        <v>301</v>
      </c>
    </row>
    <row r="54" spans="1:14" x14ac:dyDescent="0.25">
      <c r="A54" t="s">
        <v>53</v>
      </c>
      <c r="B54" t="s">
        <v>102</v>
      </c>
      <c r="C54" t="s">
        <v>118</v>
      </c>
      <c r="D54">
        <v>314</v>
      </c>
      <c r="E54">
        <v>43</v>
      </c>
      <c r="F54">
        <v>271</v>
      </c>
      <c r="G54" t="s">
        <v>350</v>
      </c>
      <c r="H54">
        <v>1002.45</v>
      </c>
      <c r="I54" s="5">
        <v>43105.35</v>
      </c>
      <c r="J54" s="4">
        <v>45901</v>
      </c>
      <c r="K54" t="s">
        <v>147</v>
      </c>
      <c r="L54" t="s">
        <v>146</v>
      </c>
      <c r="M54" t="s">
        <v>202</v>
      </c>
      <c r="N54" t="s">
        <v>302</v>
      </c>
    </row>
    <row r="55" spans="1:14" x14ac:dyDescent="0.25">
      <c r="A55" t="s">
        <v>54</v>
      </c>
      <c r="B55" t="s">
        <v>106</v>
      </c>
      <c r="C55" t="s">
        <v>114</v>
      </c>
      <c r="D55">
        <v>257</v>
      </c>
      <c r="E55">
        <v>24</v>
      </c>
      <c r="F55">
        <v>233</v>
      </c>
      <c r="G55" t="s">
        <v>350</v>
      </c>
      <c r="H55">
        <v>1537.48</v>
      </c>
      <c r="I55" s="5">
        <v>36899.520000000004</v>
      </c>
      <c r="J55" s="4">
        <v>45887</v>
      </c>
      <c r="K55" t="s">
        <v>148</v>
      </c>
      <c r="L55" t="s">
        <v>144</v>
      </c>
      <c r="M55" t="s">
        <v>203</v>
      </c>
      <c r="N55" t="s">
        <v>303</v>
      </c>
    </row>
    <row r="56" spans="1:14" x14ac:dyDescent="0.25">
      <c r="A56" t="s">
        <v>55</v>
      </c>
      <c r="B56" t="s">
        <v>105</v>
      </c>
      <c r="C56" t="s">
        <v>110</v>
      </c>
      <c r="D56">
        <v>296</v>
      </c>
      <c r="E56">
        <v>58</v>
      </c>
      <c r="F56">
        <v>238</v>
      </c>
      <c r="G56" t="s">
        <v>350</v>
      </c>
      <c r="H56">
        <v>1184.55</v>
      </c>
      <c r="I56" s="5">
        <v>68703.899999999994</v>
      </c>
      <c r="J56" s="4">
        <v>45885</v>
      </c>
      <c r="K56" t="s">
        <v>147</v>
      </c>
      <c r="L56" t="s">
        <v>143</v>
      </c>
      <c r="M56" t="s">
        <v>204</v>
      </c>
      <c r="N56" t="s">
        <v>304</v>
      </c>
    </row>
    <row r="57" spans="1:14" x14ac:dyDescent="0.25">
      <c r="A57" t="s">
        <v>56</v>
      </c>
      <c r="B57" t="s">
        <v>102</v>
      </c>
      <c r="C57" t="s">
        <v>128</v>
      </c>
      <c r="D57">
        <v>296</v>
      </c>
      <c r="E57">
        <v>83</v>
      </c>
      <c r="F57">
        <v>213</v>
      </c>
      <c r="G57" t="s">
        <v>350</v>
      </c>
      <c r="H57">
        <v>1834.91</v>
      </c>
      <c r="I57" s="5">
        <v>152297.53</v>
      </c>
      <c r="J57" s="4">
        <v>45883</v>
      </c>
      <c r="K57" t="s">
        <v>147</v>
      </c>
      <c r="L57" t="s">
        <v>143</v>
      </c>
      <c r="M57" t="s">
        <v>205</v>
      </c>
      <c r="N57" t="s">
        <v>305</v>
      </c>
    </row>
    <row r="58" spans="1:14" x14ac:dyDescent="0.25">
      <c r="A58" t="s">
        <v>57</v>
      </c>
      <c r="B58" t="s">
        <v>105</v>
      </c>
      <c r="C58" t="s">
        <v>116</v>
      </c>
      <c r="D58">
        <v>448</v>
      </c>
      <c r="E58">
        <v>43</v>
      </c>
      <c r="F58">
        <v>405</v>
      </c>
      <c r="G58" t="s">
        <v>350</v>
      </c>
      <c r="H58">
        <v>1851.43</v>
      </c>
      <c r="I58" s="5">
        <v>79611.490000000005</v>
      </c>
      <c r="J58" s="4">
        <v>45896</v>
      </c>
      <c r="K58" t="s">
        <v>148</v>
      </c>
      <c r="L58" t="s">
        <v>143</v>
      </c>
      <c r="M58" t="s">
        <v>206</v>
      </c>
      <c r="N58" t="s">
        <v>306</v>
      </c>
    </row>
    <row r="59" spans="1:14" x14ac:dyDescent="0.25">
      <c r="A59" t="s">
        <v>58</v>
      </c>
      <c r="B59" t="s">
        <v>103</v>
      </c>
      <c r="C59" t="s">
        <v>108</v>
      </c>
      <c r="D59">
        <v>176</v>
      </c>
      <c r="E59">
        <v>42</v>
      </c>
      <c r="F59">
        <v>134</v>
      </c>
      <c r="G59" t="s">
        <v>350</v>
      </c>
      <c r="H59">
        <v>1818.78</v>
      </c>
      <c r="I59" s="5">
        <v>76388.759999999995</v>
      </c>
      <c r="J59" s="4">
        <v>45909</v>
      </c>
      <c r="K59" t="s">
        <v>147</v>
      </c>
      <c r="L59" t="s">
        <v>146</v>
      </c>
      <c r="M59" t="s">
        <v>207</v>
      </c>
      <c r="N59" t="s">
        <v>307</v>
      </c>
    </row>
    <row r="60" spans="1:14" x14ac:dyDescent="0.25">
      <c r="A60" t="s">
        <v>59</v>
      </c>
      <c r="B60" t="s">
        <v>104</v>
      </c>
      <c r="C60" t="s">
        <v>123</v>
      </c>
      <c r="D60">
        <v>306</v>
      </c>
      <c r="E60">
        <v>51</v>
      </c>
      <c r="F60">
        <v>255</v>
      </c>
      <c r="G60" t="s">
        <v>350</v>
      </c>
      <c r="H60">
        <v>1350.3</v>
      </c>
      <c r="I60" s="5">
        <v>68865.3</v>
      </c>
      <c r="J60" s="4">
        <v>45892</v>
      </c>
      <c r="K60" t="s">
        <v>148</v>
      </c>
      <c r="L60" t="s">
        <v>146</v>
      </c>
      <c r="M60" t="s">
        <v>208</v>
      </c>
      <c r="N60" t="s">
        <v>308</v>
      </c>
    </row>
    <row r="61" spans="1:14" x14ac:dyDescent="0.25">
      <c r="A61" t="s">
        <v>60</v>
      </c>
      <c r="B61" t="s">
        <v>104</v>
      </c>
      <c r="C61" t="s">
        <v>109</v>
      </c>
      <c r="D61">
        <v>176</v>
      </c>
      <c r="E61">
        <v>5</v>
      </c>
      <c r="F61">
        <v>171</v>
      </c>
      <c r="G61" t="s">
        <v>350</v>
      </c>
      <c r="H61">
        <v>1470.41</v>
      </c>
      <c r="I61" s="5">
        <v>7352.05</v>
      </c>
      <c r="J61" s="4">
        <v>45898</v>
      </c>
      <c r="K61" t="s">
        <v>147</v>
      </c>
      <c r="L61" t="s">
        <v>143</v>
      </c>
      <c r="M61" t="s">
        <v>209</v>
      </c>
      <c r="N61" t="s">
        <v>309</v>
      </c>
    </row>
    <row r="62" spans="1:14" x14ac:dyDescent="0.25">
      <c r="A62" t="s">
        <v>61</v>
      </c>
      <c r="B62" t="s">
        <v>104</v>
      </c>
      <c r="C62" t="s">
        <v>123</v>
      </c>
      <c r="D62">
        <v>179</v>
      </c>
      <c r="E62">
        <v>3</v>
      </c>
      <c r="F62">
        <v>176</v>
      </c>
      <c r="G62" t="s">
        <v>350</v>
      </c>
      <c r="H62">
        <v>229.28</v>
      </c>
      <c r="I62" s="5">
        <v>687.84</v>
      </c>
      <c r="J62" s="4">
        <v>45898</v>
      </c>
      <c r="K62" t="s">
        <v>148</v>
      </c>
      <c r="L62" t="s">
        <v>145</v>
      </c>
      <c r="M62" t="s">
        <v>210</v>
      </c>
      <c r="N62" t="s">
        <v>310</v>
      </c>
    </row>
    <row r="63" spans="1:14" x14ac:dyDescent="0.25">
      <c r="A63" t="s">
        <v>62</v>
      </c>
      <c r="B63" t="s">
        <v>102</v>
      </c>
      <c r="C63" t="s">
        <v>128</v>
      </c>
      <c r="D63">
        <v>110</v>
      </c>
      <c r="E63">
        <v>75</v>
      </c>
      <c r="F63">
        <v>35</v>
      </c>
      <c r="G63" t="s">
        <v>350</v>
      </c>
      <c r="H63">
        <v>1103.44</v>
      </c>
      <c r="I63" s="5">
        <v>82758</v>
      </c>
      <c r="J63" s="4">
        <v>45897</v>
      </c>
      <c r="K63" t="s">
        <v>149</v>
      </c>
      <c r="L63" t="s">
        <v>144</v>
      </c>
      <c r="M63" t="s">
        <v>211</v>
      </c>
      <c r="N63" t="s">
        <v>311</v>
      </c>
    </row>
    <row r="64" spans="1:14" x14ac:dyDescent="0.25">
      <c r="A64" t="s">
        <v>63</v>
      </c>
      <c r="B64" t="s">
        <v>106</v>
      </c>
      <c r="C64" t="s">
        <v>125</v>
      </c>
      <c r="D64">
        <v>498</v>
      </c>
      <c r="E64">
        <v>86</v>
      </c>
      <c r="F64">
        <v>412</v>
      </c>
      <c r="G64" t="s">
        <v>350</v>
      </c>
      <c r="H64">
        <v>257.39</v>
      </c>
      <c r="I64" s="5">
        <v>22135.539999999997</v>
      </c>
      <c r="J64" s="4">
        <v>45907</v>
      </c>
      <c r="K64" t="s">
        <v>149</v>
      </c>
      <c r="L64" t="s">
        <v>143</v>
      </c>
      <c r="M64" t="s">
        <v>212</v>
      </c>
      <c r="N64" t="s">
        <v>312</v>
      </c>
    </row>
    <row r="65" spans="1:14" x14ac:dyDescent="0.25">
      <c r="A65" t="s">
        <v>64</v>
      </c>
      <c r="B65" t="s">
        <v>102</v>
      </c>
      <c r="C65" t="s">
        <v>127</v>
      </c>
      <c r="D65">
        <v>183</v>
      </c>
      <c r="E65">
        <v>61</v>
      </c>
      <c r="F65">
        <v>122</v>
      </c>
      <c r="G65" t="s">
        <v>350</v>
      </c>
      <c r="H65">
        <v>1913.64</v>
      </c>
      <c r="I65" s="5">
        <v>116732.04000000001</v>
      </c>
      <c r="J65" s="4">
        <v>45894</v>
      </c>
      <c r="K65" t="s">
        <v>149</v>
      </c>
      <c r="L65" t="s">
        <v>143</v>
      </c>
      <c r="M65" t="s">
        <v>213</v>
      </c>
      <c r="N65" t="s">
        <v>313</v>
      </c>
    </row>
    <row r="66" spans="1:14" x14ac:dyDescent="0.25">
      <c r="A66" t="s">
        <v>65</v>
      </c>
      <c r="B66" t="s">
        <v>106</v>
      </c>
      <c r="C66" t="s">
        <v>112</v>
      </c>
      <c r="D66">
        <v>469</v>
      </c>
      <c r="E66">
        <v>98</v>
      </c>
      <c r="F66">
        <v>371</v>
      </c>
      <c r="G66" t="s">
        <v>350</v>
      </c>
      <c r="H66">
        <v>1818.99</v>
      </c>
      <c r="I66" s="5">
        <v>178261.02</v>
      </c>
      <c r="J66" s="4">
        <v>45901</v>
      </c>
      <c r="K66" t="s">
        <v>149</v>
      </c>
      <c r="L66" t="s">
        <v>143</v>
      </c>
      <c r="M66" t="s">
        <v>214</v>
      </c>
      <c r="N66" t="s">
        <v>314</v>
      </c>
    </row>
    <row r="67" spans="1:14" x14ac:dyDescent="0.25">
      <c r="A67" t="s">
        <v>66</v>
      </c>
      <c r="B67" t="s">
        <v>102</v>
      </c>
      <c r="C67" t="s">
        <v>119</v>
      </c>
      <c r="D67">
        <v>85</v>
      </c>
      <c r="E67">
        <v>43</v>
      </c>
      <c r="F67">
        <v>42</v>
      </c>
      <c r="G67" t="s">
        <v>350</v>
      </c>
      <c r="H67">
        <v>360.28</v>
      </c>
      <c r="I67" s="5">
        <v>15492.039999999999</v>
      </c>
      <c r="J67" s="4">
        <v>45902</v>
      </c>
      <c r="K67" t="s">
        <v>147</v>
      </c>
      <c r="L67" t="s">
        <v>143</v>
      </c>
      <c r="M67" t="s">
        <v>215</v>
      </c>
      <c r="N67" t="s">
        <v>315</v>
      </c>
    </row>
    <row r="68" spans="1:14" x14ac:dyDescent="0.25">
      <c r="A68" t="s">
        <v>67</v>
      </c>
      <c r="B68" t="s">
        <v>105</v>
      </c>
      <c r="C68" t="s">
        <v>110</v>
      </c>
      <c r="D68">
        <v>177</v>
      </c>
      <c r="E68">
        <v>49</v>
      </c>
      <c r="F68">
        <v>128</v>
      </c>
      <c r="G68" t="s">
        <v>350</v>
      </c>
      <c r="H68">
        <v>1456.83</v>
      </c>
      <c r="I68" s="5">
        <v>71384.67</v>
      </c>
      <c r="J68" s="4">
        <v>45908</v>
      </c>
      <c r="K68" t="s">
        <v>148</v>
      </c>
      <c r="L68" t="s">
        <v>145</v>
      </c>
      <c r="M68" t="s">
        <v>216</v>
      </c>
      <c r="N68" t="s">
        <v>316</v>
      </c>
    </row>
    <row r="69" spans="1:14" x14ac:dyDescent="0.25">
      <c r="A69" t="s">
        <v>68</v>
      </c>
      <c r="B69" t="s">
        <v>106</v>
      </c>
      <c r="C69" t="s">
        <v>125</v>
      </c>
      <c r="D69">
        <v>427</v>
      </c>
      <c r="E69">
        <v>5</v>
      </c>
      <c r="F69">
        <v>422</v>
      </c>
      <c r="G69" t="s">
        <v>350</v>
      </c>
      <c r="H69">
        <v>155.34</v>
      </c>
      <c r="I69" s="5">
        <v>776.7</v>
      </c>
      <c r="J69" s="4">
        <v>45907</v>
      </c>
      <c r="K69" t="s">
        <v>149</v>
      </c>
      <c r="L69" t="s">
        <v>143</v>
      </c>
      <c r="M69" t="s">
        <v>217</v>
      </c>
      <c r="N69" t="s">
        <v>317</v>
      </c>
    </row>
    <row r="70" spans="1:14" x14ac:dyDescent="0.25">
      <c r="A70" t="s">
        <v>69</v>
      </c>
      <c r="B70" t="s">
        <v>106</v>
      </c>
      <c r="C70" t="s">
        <v>112</v>
      </c>
      <c r="D70">
        <v>420</v>
      </c>
      <c r="E70">
        <v>82</v>
      </c>
      <c r="F70">
        <v>338</v>
      </c>
      <c r="G70" t="s">
        <v>350</v>
      </c>
      <c r="H70">
        <v>1748.01</v>
      </c>
      <c r="I70" s="5">
        <v>143336.82</v>
      </c>
      <c r="J70" s="4">
        <v>45907</v>
      </c>
      <c r="K70" t="s">
        <v>148</v>
      </c>
      <c r="L70" t="s">
        <v>146</v>
      </c>
      <c r="M70" t="s">
        <v>218</v>
      </c>
      <c r="N70" t="s">
        <v>318</v>
      </c>
    </row>
    <row r="71" spans="1:14" x14ac:dyDescent="0.25">
      <c r="A71" t="s">
        <v>70</v>
      </c>
      <c r="B71" t="s">
        <v>104</v>
      </c>
      <c r="C71" t="s">
        <v>117</v>
      </c>
      <c r="D71">
        <v>19</v>
      </c>
      <c r="E71">
        <v>17</v>
      </c>
      <c r="F71">
        <v>2</v>
      </c>
      <c r="G71" t="s">
        <v>351</v>
      </c>
      <c r="H71">
        <v>1656.94</v>
      </c>
      <c r="I71" s="5">
        <v>28167.98</v>
      </c>
      <c r="J71" s="4">
        <v>45895</v>
      </c>
      <c r="K71" t="s">
        <v>148</v>
      </c>
      <c r="L71" t="s">
        <v>145</v>
      </c>
      <c r="M71" t="s">
        <v>219</v>
      </c>
      <c r="N71" t="s">
        <v>319</v>
      </c>
    </row>
    <row r="72" spans="1:14" x14ac:dyDescent="0.25">
      <c r="A72" t="s">
        <v>71</v>
      </c>
      <c r="B72" t="s">
        <v>106</v>
      </c>
      <c r="C72" t="s">
        <v>125</v>
      </c>
      <c r="D72">
        <v>143</v>
      </c>
      <c r="E72">
        <v>59</v>
      </c>
      <c r="F72">
        <v>84</v>
      </c>
      <c r="G72" t="s">
        <v>350</v>
      </c>
      <c r="H72">
        <v>1419.1</v>
      </c>
      <c r="I72" s="5">
        <v>83726.899999999994</v>
      </c>
      <c r="J72" s="4">
        <v>45901</v>
      </c>
      <c r="K72" t="s">
        <v>149</v>
      </c>
      <c r="L72" t="s">
        <v>144</v>
      </c>
      <c r="M72" t="s">
        <v>220</v>
      </c>
      <c r="N72" t="s">
        <v>320</v>
      </c>
    </row>
    <row r="73" spans="1:14" x14ac:dyDescent="0.25">
      <c r="A73" t="s">
        <v>72</v>
      </c>
      <c r="B73" t="s">
        <v>104</v>
      </c>
      <c r="C73" t="s">
        <v>121</v>
      </c>
      <c r="D73">
        <v>351</v>
      </c>
      <c r="E73">
        <v>93</v>
      </c>
      <c r="F73">
        <v>258</v>
      </c>
      <c r="G73" t="s">
        <v>350</v>
      </c>
      <c r="H73">
        <v>763.47</v>
      </c>
      <c r="I73" s="5">
        <v>71002.710000000006</v>
      </c>
      <c r="J73" s="4">
        <v>45911</v>
      </c>
      <c r="K73" t="s">
        <v>147</v>
      </c>
      <c r="L73" t="s">
        <v>144</v>
      </c>
      <c r="M73" t="s">
        <v>221</v>
      </c>
      <c r="N73" t="s">
        <v>321</v>
      </c>
    </row>
    <row r="74" spans="1:14" x14ac:dyDescent="0.25">
      <c r="A74" t="s">
        <v>73</v>
      </c>
      <c r="B74" t="s">
        <v>106</v>
      </c>
      <c r="C74" t="s">
        <v>125</v>
      </c>
      <c r="D74">
        <v>441</v>
      </c>
      <c r="E74">
        <v>98</v>
      </c>
      <c r="F74">
        <v>343</v>
      </c>
      <c r="G74" t="s">
        <v>350</v>
      </c>
      <c r="H74">
        <v>246.51</v>
      </c>
      <c r="I74" s="5">
        <v>24157.98</v>
      </c>
      <c r="J74" s="4">
        <v>45910</v>
      </c>
      <c r="K74" t="s">
        <v>147</v>
      </c>
      <c r="L74" t="s">
        <v>146</v>
      </c>
      <c r="M74" t="s">
        <v>222</v>
      </c>
      <c r="N74" t="s">
        <v>322</v>
      </c>
    </row>
    <row r="75" spans="1:14" x14ac:dyDescent="0.25">
      <c r="A75" t="s">
        <v>74</v>
      </c>
      <c r="B75" t="s">
        <v>103</v>
      </c>
      <c r="C75" t="s">
        <v>120</v>
      </c>
      <c r="D75">
        <v>305</v>
      </c>
      <c r="E75">
        <v>9</v>
      </c>
      <c r="F75">
        <v>296</v>
      </c>
      <c r="G75" t="s">
        <v>350</v>
      </c>
      <c r="H75">
        <v>1984.81</v>
      </c>
      <c r="I75" s="5">
        <v>17863.29</v>
      </c>
      <c r="J75" s="4">
        <v>45905</v>
      </c>
      <c r="K75" t="s">
        <v>147</v>
      </c>
      <c r="L75" t="s">
        <v>145</v>
      </c>
      <c r="M75" t="s">
        <v>223</v>
      </c>
      <c r="N75" t="s">
        <v>323</v>
      </c>
    </row>
    <row r="76" spans="1:14" x14ac:dyDescent="0.25">
      <c r="A76" t="s">
        <v>75</v>
      </c>
      <c r="B76" t="s">
        <v>106</v>
      </c>
      <c r="C76" t="s">
        <v>124</v>
      </c>
      <c r="D76">
        <v>488</v>
      </c>
      <c r="E76">
        <v>16</v>
      </c>
      <c r="F76">
        <v>472</v>
      </c>
      <c r="G76" t="s">
        <v>350</v>
      </c>
      <c r="H76">
        <v>780.2</v>
      </c>
      <c r="I76" s="5">
        <v>12483.2</v>
      </c>
      <c r="J76" s="4">
        <v>45897</v>
      </c>
      <c r="K76" t="s">
        <v>148</v>
      </c>
      <c r="L76" t="s">
        <v>145</v>
      </c>
      <c r="M76" t="s">
        <v>224</v>
      </c>
      <c r="N76" t="s">
        <v>324</v>
      </c>
    </row>
    <row r="77" spans="1:14" x14ac:dyDescent="0.25">
      <c r="A77" t="s">
        <v>76</v>
      </c>
      <c r="B77" t="s">
        <v>104</v>
      </c>
      <c r="C77" t="s">
        <v>122</v>
      </c>
      <c r="D77">
        <v>270</v>
      </c>
      <c r="E77">
        <v>97</v>
      </c>
      <c r="F77">
        <v>173</v>
      </c>
      <c r="G77" t="s">
        <v>350</v>
      </c>
      <c r="H77">
        <v>1468.19</v>
      </c>
      <c r="I77" s="5">
        <v>142414.43</v>
      </c>
      <c r="J77" s="4">
        <v>45903</v>
      </c>
      <c r="K77" t="s">
        <v>149</v>
      </c>
      <c r="L77" t="s">
        <v>144</v>
      </c>
      <c r="M77" t="s">
        <v>225</v>
      </c>
      <c r="N77" t="s">
        <v>325</v>
      </c>
    </row>
    <row r="78" spans="1:14" x14ac:dyDescent="0.25">
      <c r="A78" t="s">
        <v>77</v>
      </c>
      <c r="B78" t="s">
        <v>103</v>
      </c>
      <c r="C78" t="s">
        <v>115</v>
      </c>
      <c r="D78">
        <v>226</v>
      </c>
      <c r="E78">
        <v>69</v>
      </c>
      <c r="F78">
        <v>157</v>
      </c>
      <c r="G78" t="s">
        <v>350</v>
      </c>
      <c r="H78">
        <v>1847.34</v>
      </c>
      <c r="I78" s="5">
        <v>127466.45999999999</v>
      </c>
      <c r="J78" s="4">
        <v>45893</v>
      </c>
      <c r="K78" t="s">
        <v>148</v>
      </c>
      <c r="L78" t="s">
        <v>145</v>
      </c>
      <c r="M78" t="s">
        <v>226</v>
      </c>
      <c r="N78" t="s">
        <v>326</v>
      </c>
    </row>
    <row r="79" spans="1:14" x14ac:dyDescent="0.25">
      <c r="A79" t="s">
        <v>78</v>
      </c>
      <c r="B79" t="s">
        <v>104</v>
      </c>
      <c r="C79" t="s">
        <v>117</v>
      </c>
      <c r="D79">
        <v>75</v>
      </c>
      <c r="E79">
        <v>66</v>
      </c>
      <c r="F79">
        <v>9</v>
      </c>
      <c r="G79" t="s">
        <v>351</v>
      </c>
      <c r="H79">
        <v>1245.3900000000001</v>
      </c>
      <c r="I79" s="5">
        <v>82195.740000000005</v>
      </c>
      <c r="J79" s="4">
        <v>45888</v>
      </c>
      <c r="K79" t="s">
        <v>147</v>
      </c>
      <c r="L79" t="s">
        <v>143</v>
      </c>
      <c r="M79" t="s">
        <v>227</v>
      </c>
      <c r="N79" t="s">
        <v>327</v>
      </c>
    </row>
    <row r="80" spans="1:14" x14ac:dyDescent="0.25">
      <c r="A80" t="s">
        <v>79</v>
      </c>
      <c r="B80" t="s">
        <v>103</v>
      </c>
      <c r="C80" t="s">
        <v>129</v>
      </c>
      <c r="D80">
        <v>218</v>
      </c>
      <c r="E80">
        <v>77</v>
      </c>
      <c r="F80">
        <v>141</v>
      </c>
      <c r="G80" t="s">
        <v>350</v>
      </c>
      <c r="H80">
        <v>1257.07</v>
      </c>
      <c r="I80" s="5">
        <v>96794.39</v>
      </c>
      <c r="J80" s="4">
        <v>45907</v>
      </c>
      <c r="K80" t="s">
        <v>149</v>
      </c>
      <c r="L80" t="s">
        <v>144</v>
      </c>
      <c r="M80" t="s">
        <v>228</v>
      </c>
      <c r="N80" t="s">
        <v>328</v>
      </c>
    </row>
    <row r="81" spans="1:14" x14ac:dyDescent="0.25">
      <c r="A81" t="s">
        <v>80</v>
      </c>
      <c r="B81" t="s">
        <v>104</v>
      </c>
      <c r="C81" t="s">
        <v>123</v>
      </c>
      <c r="D81">
        <v>75</v>
      </c>
      <c r="E81">
        <v>75</v>
      </c>
      <c r="F81">
        <v>0</v>
      </c>
      <c r="G81" t="s">
        <v>352</v>
      </c>
      <c r="H81">
        <v>579.97</v>
      </c>
      <c r="I81" s="5">
        <v>43497.75</v>
      </c>
      <c r="J81" s="4">
        <v>45901</v>
      </c>
      <c r="K81" t="s">
        <v>149</v>
      </c>
      <c r="L81" t="s">
        <v>143</v>
      </c>
      <c r="M81" t="s">
        <v>229</v>
      </c>
      <c r="N81" t="s">
        <v>329</v>
      </c>
    </row>
    <row r="82" spans="1:14" x14ac:dyDescent="0.25">
      <c r="A82" t="s">
        <v>81</v>
      </c>
      <c r="B82" t="s">
        <v>105</v>
      </c>
      <c r="C82" t="s">
        <v>116</v>
      </c>
      <c r="D82">
        <v>234</v>
      </c>
      <c r="E82">
        <v>24</v>
      </c>
      <c r="F82">
        <v>210</v>
      </c>
      <c r="G82" t="s">
        <v>350</v>
      </c>
      <c r="H82">
        <v>1138.06</v>
      </c>
      <c r="I82" s="5">
        <v>27313.439999999999</v>
      </c>
      <c r="J82" s="4">
        <v>45885</v>
      </c>
      <c r="K82" t="s">
        <v>149</v>
      </c>
      <c r="L82" t="s">
        <v>146</v>
      </c>
      <c r="M82" t="s">
        <v>230</v>
      </c>
      <c r="N82" t="s">
        <v>330</v>
      </c>
    </row>
    <row r="83" spans="1:14" x14ac:dyDescent="0.25">
      <c r="A83" t="s">
        <v>82</v>
      </c>
      <c r="B83" t="s">
        <v>105</v>
      </c>
      <c r="C83" t="s">
        <v>130</v>
      </c>
      <c r="D83">
        <v>120</v>
      </c>
      <c r="E83">
        <v>70</v>
      </c>
      <c r="F83">
        <v>50</v>
      </c>
      <c r="G83" t="s">
        <v>350</v>
      </c>
      <c r="H83">
        <v>675.12</v>
      </c>
      <c r="I83" s="5">
        <v>47258.400000000001</v>
      </c>
      <c r="J83" s="4">
        <v>45907</v>
      </c>
      <c r="K83" t="s">
        <v>149</v>
      </c>
      <c r="L83" t="s">
        <v>144</v>
      </c>
      <c r="M83" t="s">
        <v>231</v>
      </c>
      <c r="N83" t="s">
        <v>331</v>
      </c>
    </row>
    <row r="84" spans="1:14" x14ac:dyDescent="0.25">
      <c r="A84" t="s">
        <v>83</v>
      </c>
      <c r="B84" t="s">
        <v>102</v>
      </c>
      <c r="C84" t="s">
        <v>128</v>
      </c>
      <c r="D84">
        <v>362</v>
      </c>
      <c r="E84">
        <v>96</v>
      </c>
      <c r="F84">
        <v>266</v>
      </c>
      <c r="G84" t="s">
        <v>350</v>
      </c>
      <c r="H84">
        <v>1899.71</v>
      </c>
      <c r="I84" s="5">
        <v>182372.16</v>
      </c>
      <c r="J84" s="4">
        <v>45890</v>
      </c>
      <c r="K84" t="s">
        <v>147</v>
      </c>
      <c r="L84" t="s">
        <v>143</v>
      </c>
      <c r="M84" t="s">
        <v>232</v>
      </c>
      <c r="N84" t="s">
        <v>332</v>
      </c>
    </row>
    <row r="85" spans="1:14" x14ac:dyDescent="0.25">
      <c r="A85" t="s">
        <v>84</v>
      </c>
      <c r="B85" t="s">
        <v>104</v>
      </c>
      <c r="C85" t="s">
        <v>121</v>
      </c>
      <c r="D85">
        <v>429</v>
      </c>
      <c r="E85">
        <v>29</v>
      </c>
      <c r="F85">
        <v>400</v>
      </c>
      <c r="G85" t="s">
        <v>350</v>
      </c>
      <c r="H85">
        <v>352.96</v>
      </c>
      <c r="I85" s="5">
        <v>10235.84</v>
      </c>
      <c r="J85" s="4">
        <v>45910</v>
      </c>
      <c r="K85" t="s">
        <v>147</v>
      </c>
      <c r="L85" t="s">
        <v>146</v>
      </c>
      <c r="M85" t="s">
        <v>233</v>
      </c>
      <c r="N85" t="s">
        <v>333</v>
      </c>
    </row>
    <row r="86" spans="1:14" x14ac:dyDescent="0.25">
      <c r="A86" t="s">
        <v>85</v>
      </c>
      <c r="B86" t="s">
        <v>104</v>
      </c>
      <c r="C86" t="s">
        <v>122</v>
      </c>
      <c r="D86">
        <v>260</v>
      </c>
      <c r="E86">
        <v>39</v>
      </c>
      <c r="F86">
        <v>221</v>
      </c>
      <c r="G86" t="s">
        <v>350</v>
      </c>
      <c r="H86">
        <v>1501.02</v>
      </c>
      <c r="I86" s="5">
        <v>58539.78</v>
      </c>
      <c r="J86" s="4">
        <v>45895</v>
      </c>
      <c r="K86" t="s">
        <v>149</v>
      </c>
      <c r="L86" t="s">
        <v>145</v>
      </c>
      <c r="M86" t="s">
        <v>234</v>
      </c>
      <c r="N86" t="s">
        <v>334</v>
      </c>
    </row>
    <row r="87" spans="1:14" x14ac:dyDescent="0.25">
      <c r="A87" t="s">
        <v>86</v>
      </c>
      <c r="B87" t="s">
        <v>104</v>
      </c>
      <c r="C87" t="s">
        <v>109</v>
      </c>
      <c r="D87">
        <v>132</v>
      </c>
      <c r="E87">
        <v>29</v>
      </c>
      <c r="F87">
        <v>103</v>
      </c>
      <c r="G87" t="s">
        <v>350</v>
      </c>
      <c r="H87">
        <v>1656.18</v>
      </c>
      <c r="I87" s="5">
        <v>48029.22</v>
      </c>
      <c r="J87" s="4">
        <v>45886</v>
      </c>
      <c r="K87" t="s">
        <v>147</v>
      </c>
      <c r="L87" t="s">
        <v>143</v>
      </c>
      <c r="M87" t="s">
        <v>235</v>
      </c>
      <c r="N87" t="s">
        <v>335</v>
      </c>
    </row>
    <row r="88" spans="1:14" x14ac:dyDescent="0.25">
      <c r="A88" t="s">
        <v>87</v>
      </c>
      <c r="B88" t="s">
        <v>105</v>
      </c>
      <c r="C88" t="s">
        <v>116</v>
      </c>
      <c r="D88">
        <v>329</v>
      </c>
      <c r="E88">
        <v>22</v>
      </c>
      <c r="F88">
        <v>307</v>
      </c>
      <c r="G88" t="s">
        <v>350</v>
      </c>
      <c r="H88">
        <v>804</v>
      </c>
      <c r="I88" s="5">
        <v>17688</v>
      </c>
      <c r="J88" s="4">
        <v>45903</v>
      </c>
      <c r="K88" t="s">
        <v>147</v>
      </c>
      <c r="L88" t="s">
        <v>145</v>
      </c>
      <c r="M88" t="s">
        <v>236</v>
      </c>
      <c r="N88" t="s">
        <v>336</v>
      </c>
    </row>
    <row r="89" spans="1:14" x14ac:dyDescent="0.25">
      <c r="A89" t="s">
        <v>88</v>
      </c>
      <c r="B89" t="s">
        <v>103</v>
      </c>
      <c r="C89" t="s">
        <v>115</v>
      </c>
      <c r="D89">
        <v>105</v>
      </c>
      <c r="E89">
        <v>52</v>
      </c>
      <c r="F89">
        <v>53</v>
      </c>
      <c r="G89" t="s">
        <v>350</v>
      </c>
      <c r="H89">
        <v>958.53</v>
      </c>
      <c r="I89" s="5">
        <v>49843.56</v>
      </c>
      <c r="J89" s="4">
        <v>45883</v>
      </c>
      <c r="K89" t="s">
        <v>149</v>
      </c>
      <c r="L89" t="s">
        <v>144</v>
      </c>
      <c r="M89" t="s">
        <v>237</v>
      </c>
      <c r="N89" t="s">
        <v>337</v>
      </c>
    </row>
    <row r="90" spans="1:14" x14ac:dyDescent="0.25">
      <c r="A90" t="s">
        <v>89</v>
      </c>
      <c r="B90" t="s">
        <v>106</v>
      </c>
      <c r="C90" t="s">
        <v>111</v>
      </c>
      <c r="D90">
        <v>66</v>
      </c>
      <c r="E90">
        <v>26</v>
      </c>
      <c r="F90">
        <v>40</v>
      </c>
      <c r="G90" t="s">
        <v>350</v>
      </c>
      <c r="H90">
        <v>1798.55</v>
      </c>
      <c r="I90" s="5">
        <v>46762.299999999996</v>
      </c>
      <c r="J90" s="4">
        <v>45896</v>
      </c>
      <c r="K90" t="s">
        <v>147</v>
      </c>
      <c r="L90" t="s">
        <v>144</v>
      </c>
      <c r="M90" t="s">
        <v>238</v>
      </c>
      <c r="N90" t="s">
        <v>338</v>
      </c>
    </row>
    <row r="91" spans="1:14" x14ac:dyDescent="0.25">
      <c r="A91" t="s">
        <v>90</v>
      </c>
      <c r="B91" t="s">
        <v>102</v>
      </c>
      <c r="C91" t="s">
        <v>118</v>
      </c>
      <c r="D91">
        <v>229</v>
      </c>
      <c r="E91">
        <v>92</v>
      </c>
      <c r="F91">
        <v>137</v>
      </c>
      <c r="G91" t="s">
        <v>350</v>
      </c>
      <c r="H91">
        <v>1348.53</v>
      </c>
      <c r="I91" s="5">
        <v>124064.76</v>
      </c>
      <c r="J91" s="4">
        <v>45886</v>
      </c>
      <c r="K91" t="s">
        <v>149</v>
      </c>
      <c r="L91" t="s">
        <v>145</v>
      </c>
      <c r="M91" t="s">
        <v>239</v>
      </c>
      <c r="N91" t="s">
        <v>339</v>
      </c>
    </row>
    <row r="92" spans="1:14" x14ac:dyDescent="0.25">
      <c r="A92" t="s">
        <v>91</v>
      </c>
      <c r="B92" t="s">
        <v>104</v>
      </c>
      <c r="C92" t="s">
        <v>121</v>
      </c>
      <c r="D92">
        <v>122</v>
      </c>
      <c r="E92">
        <v>13</v>
      </c>
      <c r="F92">
        <v>109</v>
      </c>
      <c r="G92" t="s">
        <v>350</v>
      </c>
      <c r="H92">
        <v>1254.3</v>
      </c>
      <c r="I92" s="5">
        <v>16305.9</v>
      </c>
      <c r="J92" s="4">
        <v>45884</v>
      </c>
      <c r="K92" t="s">
        <v>148</v>
      </c>
      <c r="L92" t="s">
        <v>146</v>
      </c>
      <c r="M92" t="s">
        <v>240</v>
      </c>
      <c r="N92" t="s">
        <v>340</v>
      </c>
    </row>
    <row r="93" spans="1:14" x14ac:dyDescent="0.25">
      <c r="A93" t="s">
        <v>92</v>
      </c>
      <c r="B93" t="s">
        <v>104</v>
      </c>
      <c r="C93" t="s">
        <v>117</v>
      </c>
      <c r="D93">
        <v>168</v>
      </c>
      <c r="E93">
        <v>67</v>
      </c>
      <c r="F93">
        <v>101</v>
      </c>
      <c r="G93" t="s">
        <v>350</v>
      </c>
      <c r="H93">
        <v>862.63</v>
      </c>
      <c r="I93" s="5">
        <v>57796.21</v>
      </c>
      <c r="J93" s="4">
        <v>45910</v>
      </c>
      <c r="K93" t="s">
        <v>149</v>
      </c>
      <c r="L93" t="s">
        <v>144</v>
      </c>
      <c r="M93" t="s">
        <v>241</v>
      </c>
      <c r="N93" t="s">
        <v>341</v>
      </c>
    </row>
    <row r="94" spans="1:14" x14ac:dyDescent="0.25">
      <c r="A94" t="s">
        <v>93</v>
      </c>
      <c r="B94" t="s">
        <v>105</v>
      </c>
      <c r="C94" t="s">
        <v>126</v>
      </c>
      <c r="D94">
        <v>34</v>
      </c>
      <c r="E94">
        <v>23</v>
      </c>
      <c r="F94">
        <v>11</v>
      </c>
      <c r="G94" t="s">
        <v>350</v>
      </c>
      <c r="H94">
        <v>962.48</v>
      </c>
      <c r="I94" s="5">
        <v>22137.040000000001</v>
      </c>
      <c r="J94" s="4">
        <v>45883</v>
      </c>
      <c r="K94" t="s">
        <v>147</v>
      </c>
      <c r="L94" t="s">
        <v>144</v>
      </c>
      <c r="M94" t="s">
        <v>242</v>
      </c>
      <c r="N94" t="s">
        <v>342</v>
      </c>
    </row>
    <row r="95" spans="1:14" x14ac:dyDescent="0.25">
      <c r="A95" t="s">
        <v>94</v>
      </c>
      <c r="B95" t="s">
        <v>106</v>
      </c>
      <c r="C95" t="s">
        <v>124</v>
      </c>
      <c r="D95">
        <v>140</v>
      </c>
      <c r="E95">
        <v>52</v>
      </c>
      <c r="F95">
        <v>88</v>
      </c>
      <c r="G95" t="s">
        <v>350</v>
      </c>
      <c r="H95">
        <v>114.7</v>
      </c>
      <c r="I95" s="5">
        <v>5964.4000000000005</v>
      </c>
      <c r="J95" s="4">
        <v>45897</v>
      </c>
      <c r="K95" t="s">
        <v>148</v>
      </c>
      <c r="L95" t="s">
        <v>145</v>
      </c>
      <c r="M95" t="s">
        <v>243</v>
      </c>
      <c r="N95" t="s">
        <v>343</v>
      </c>
    </row>
    <row r="96" spans="1:14" x14ac:dyDescent="0.25">
      <c r="A96" t="s">
        <v>95</v>
      </c>
      <c r="B96" t="s">
        <v>103</v>
      </c>
      <c r="C96" t="s">
        <v>129</v>
      </c>
      <c r="D96">
        <v>192</v>
      </c>
      <c r="E96">
        <v>18</v>
      </c>
      <c r="F96">
        <v>174</v>
      </c>
      <c r="G96" t="s">
        <v>350</v>
      </c>
      <c r="H96">
        <v>1754.67</v>
      </c>
      <c r="I96" s="5">
        <v>31584.06</v>
      </c>
      <c r="J96" s="4">
        <v>45886</v>
      </c>
      <c r="K96" t="s">
        <v>149</v>
      </c>
      <c r="L96" t="s">
        <v>144</v>
      </c>
      <c r="M96" t="s">
        <v>244</v>
      </c>
      <c r="N96" t="s">
        <v>344</v>
      </c>
    </row>
    <row r="97" spans="1:14" x14ac:dyDescent="0.25">
      <c r="A97" t="s">
        <v>96</v>
      </c>
      <c r="B97" t="s">
        <v>102</v>
      </c>
      <c r="C97" t="s">
        <v>127</v>
      </c>
      <c r="D97">
        <v>36</v>
      </c>
      <c r="E97">
        <v>16</v>
      </c>
      <c r="F97">
        <v>20</v>
      </c>
      <c r="G97" t="s">
        <v>350</v>
      </c>
      <c r="H97">
        <v>237.63</v>
      </c>
      <c r="I97" s="5">
        <v>3802.08</v>
      </c>
      <c r="J97" s="4">
        <v>45896</v>
      </c>
      <c r="K97" t="s">
        <v>149</v>
      </c>
      <c r="L97" t="s">
        <v>144</v>
      </c>
      <c r="M97" t="s">
        <v>245</v>
      </c>
      <c r="N97" t="s">
        <v>345</v>
      </c>
    </row>
    <row r="98" spans="1:14" x14ac:dyDescent="0.25">
      <c r="A98" t="s">
        <v>97</v>
      </c>
      <c r="B98" t="s">
        <v>105</v>
      </c>
      <c r="C98" t="s">
        <v>110</v>
      </c>
      <c r="D98">
        <v>150</v>
      </c>
      <c r="E98">
        <v>23</v>
      </c>
      <c r="F98">
        <v>127</v>
      </c>
      <c r="G98" t="s">
        <v>350</v>
      </c>
      <c r="H98">
        <v>1208.3599999999999</v>
      </c>
      <c r="I98" s="5">
        <v>27792.28</v>
      </c>
      <c r="J98" s="4">
        <v>45900</v>
      </c>
      <c r="K98" t="s">
        <v>147</v>
      </c>
      <c r="L98" t="s">
        <v>143</v>
      </c>
      <c r="M98" t="s">
        <v>246</v>
      </c>
      <c r="N98" t="s">
        <v>346</v>
      </c>
    </row>
    <row r="99" spans="1:14" x14ac:dyDescent="0.25">
      <c r="A99" t="s">
        <v>98</v>
      </c>
      <c r="B99" t="s">
        <v>102</v>
      </c>
      <c r="C99" t="s">
        <v>128</v>
      </c>
      <c r="D99">
        <v>95</v>
      </c>
      <c r="E99">
        <v>85</v>
      </c>
      <c r="F99">
        <v>10</v>
      </c>
      <c r="G99" t="s">
        <v>351</v>
      </c>
      <c r="H99">
        <v>1456.41</v>
      </c>
      <c r="I99" s="5">
        <v>123794.85</v>
      </c>
      <c r="J99" s="4">
        <v>45908</v>
      </c>
      <c r="K99" t="s">
        <v>149</v>
      </c>
      <c r="L99" t="s">
        <v>144</v>
      </c>
      <c r="M99" t="s">
        <v>247</v>
      </c>
      <c r="N99" t="s">
        <v>347</v>
      </c>
    </row>
    <row r="100" spans="1:14" x14ac:dyDescent="0.25">
      <c r="A100" t="s">
        <v>99</v>
      </c>
      <c r="B100" t="s">
        <v>102</v>
      </c>
      <c r="C100" t="s">
        <v>119</v>
      </c>
      <c r="D100">
        <v>250</v>
      </c>
      <c r="E100">
        <v>57</v>
      </c>
      <c r="F100">
        <v>193</v>
      </c>
      <c r="G100" t="s">
        <v>350</v>
      </c>
      <c r="H100">
        <v>1904.79</v>
      </c>
      <c r="I100" s="5">
        <v>108573.03</v>
      </c>
      <c r="J100" s="4">
        <v>45886</v>
      </c>
      <c r="K100" t="s">
        <v>147</v>
      </c>
      <c r="L100" t="s">
        <v>143</v>
      </c>
      <c r="M100" t="s">
        <v>248</v>
      </c>
      <c r="N100" t="s">
        <v>348</v>
      </c>
    </row>
    <row r="101" spans="1:14" x14ac:dyDescent="0.25">
      <c r="A101" t="s">
        <v>100</v>
      </c>
      <c r="B101" t="s">
        <v>106</v>
      </c>
      <c r="C101" t="s">
        <v>111</v>
      </c>
      <c r="D101">
        <v>162</v>
      </c>
      <c r="E101">
        <v>82</v>
      </c>
      <c r="F101">
        <v>80</v>
      </c>
      <c r="G101" t="s">
        <v>350</v>
      </c>
      <c r="H101">
        <v>995.55</v>
      </c>
      <c r="I101" s="5">
        <v>81635.099999999991</v>
      </c>
      <c r="J101" s="4">
        <v>45895</v>
      </c>
      <c r="K101" t="s">
        <v>147</v>
      </c>
      <c r="L101" t="s">
        <v>145</v>
      </c>
      <c r="M101" t="s">
        <v>249</v>
      </c>
      <c r="N101" t="s">
        <v>349</v>
      </c>
    </row>
    <row r="102" spans="1:14" x14ac:dyDescent="0.25">
      <c r="I102" s="5"/>
      <c r="J102" s="4"/>
    </row>
    <row r="103" spans="1:14" x14ac:dyDescent="0.25">
      <c r="I103" s="5"/>
      <c r="J103" s="4"/>
    </row>
  </sheetData>
  <conditionalFormatting sqref="G1:G101">
    <cfRule type="containsText" dxfId="1" priority="1" operator="containsText" text="low stock">
      <formula>NOT(ISERROR(SEARCH("low stock",G1)))</formula>
    </cfRule>
    <cfRule type="containsText" dxfId="0" priority="2" operator="containsText" text="Out OF Stock">
      <formula>NOT(ISERROR(SEARCH("Out OF Stock",G1)))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D2B592FE-5B83-42CE-98E0-AE898D066198}">
  <ds:schemaRefs/>
</ds:datastoreItem>
</file>

<file path=customXml/itemProps2.xml><?xml version="1.0" encoding="utf-8"?>
<ds:datastoreItem xmlns:ds="http://schemas.openxmlformats.org/officeDocument/2006/customXml" ds:itemID="{489B5EBD-E592-4263-AA67-B29300C08B53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442B9DE9-78FD-418E-BF3C-BDFFAA49B78E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EE8DCDEA-3C96-4726-93C1-AFCC7E0759A2}">
  <ds:schemaRefs/>
</ds:datastoreItem>
</file>

<file path=customXml/itemProps5.xml><?xml version="1.0" encoding="utf-8"?>
<ds:datastoreItem xmlns:ds="http://schemas.openxmlformats.org/officeDocument/2006/customXml" ds:itemID="{D6747773-FF4E-49EC-94C1-E2CD99D5EA10}">
  <ds:schemaRefs/>
</ds:datastoreItem>
</file>

<file path=customXml/itemProps6.xml><?xml version="1.0" encoding="utf-8"?>
<ds:datastoreItem xmlns:ds="http://schemas.openxmlformats.org/officeDocument/2006/customXml" ds:itemID="{8188B5FD-5E8A-4C03-B2D1-99CFEB7C7051}">
  <ds:schemaRefs/>
</ds:datastoreItem>
</file>

<file path=customXml/itemProps7.xml><?xml version="1.0" encoding="utf-8"?>
<ds:datastoreItem xmlns:ds="http://schemas.openxmlformats.org/officeDocument/2006/customXml" ds:itemID="{E82897B4-0890-4D04-9926-8C3E1B5FF03E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8BC31525-3617-4DF1-9A9E-25F27385DE9B}">
  <ds:schemaRefs>
    <ds:schemaRef ds:uri="http://www.w3.org/2001/XMLSchema"/>
    <ds:schemaRef ds:uri="http://microsoft.data.visualization.Client.Excel.CustomMapList/1.0"/>
  </ds:schemaRefs>
</ds:datastoreItem>
</file>

<file path=customXml/itemProps9.xml><?xml version="1.0" encoding="utf-8"?>
<ds:datastoreItem xmlns:ds="http://schemas.openxmlformats.org/officeDocument/2006/customXml" ds:itemID="{FDEC46C1-BBED-4AB8-BE67-D2E9EFA5BCE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Data_table</vt:lpstr>
      <vt:lpstr>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Ritiksingh74765@outlook.com</dc:creator>
  <cp:lastModifiedBy>Ritiksingh74765@outlook.com</cp:lastModifiedBy>
  <dcterms:created xsi:type="dcterms:W3CDTF">2025-09-12T06:26:53Z</dcterms:created>
  <dcterms:modified xsi:type="dcterms:W3CDTF">2025-09-16T15:56:07Z</dcterms:modified>
</cp:coreProperties>
</file>