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grushkay\Dropbox\Project Management 8621 2017\Class 7 DragonFly\"/>
    </mc:Choice>
  </mc:AlternateContent>
  <bookViews>
    <workbookView xWindow="120" yWindow="120" windowWidth="12120" windowHeight="6975" tabRatio="742"/>
  </bookViews>
  <sheets>
    <sheet name="DragonFly" sheetId="20" r:id="rId1"/>
    <sheet name="CB_DATA_" sheetId="33" state="veryHidden" r:id="rId2"/>
  </sheets>
  <definedNames>
    <definedName name="CB_Block_00000000000000000000000000000001" localSheetId="1" hidden="1">"'635671000948345755"</definedName>
    <definedName name="CBWorkbookPriority" localSheetId="1" hidden="1">-68640782</definedName>
    <definedName name="CBx_df02f27610184d308bf4459766766ad3" localSheetId="1" hidden="1">"'DragonFly CB'!$A$1"</definedName>
    <definedName name="CBx_e8f8b3df66714d9d8d32a9efee93d2d9" localSheetId="1" hidden="1">"'CB_DATA_'!$A$1"</definedName>
    <definedName name="CBx_Sheet_Guid" localSheetId="1" hidden="1">"'e8f8b3df-6671-4d9d-8d32-a9efee93d2d9"</definedName>
    <definedName name="CBx_SheetRef" localSheetId="1" hidden="1">CB_DATA_!$A$14</definedName>
    <definedName name="CBx_StorageType" localSheetId="1" hidden="1">2</definedName>
    <definedName name="RiskCollectDistributionSamples">2</definedName>
    <definedName name="RiskFixedSeed">1</definedName>
    <definedName name="RiskHasSettings">TRUE</definedName>
    <definedName name="RiskMonitorConvergence">FALSE</definedName>
    <definedName name="RiskNumIterations">1000</definedName>
    <definedName name="RiskNumSimulations">1</definedName>
    <definedName name="RiskPauseOnError">FALSE</definedName>
    <definedName name="RiskRealTimeResults">FALSE</definedName>
    <definedName name="RiskResultsUpdateFreq">100</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StatFunctionsUpdateFreq">1</definedName>
    <definedName name="RiskUpdateDisplay">FALSE</definedName>
    <definedName name="RiskUpdateStatFunctions">TRUE</definedName>
    <definedName name="RiskUseDifferentSeedForEachSim">FALSE</definedName>
    <definedName name="RiskUseFixedSeed">FALSE</definedName>
  </definedNames>
  <calcPr calcId="162913"/>
</workbook>
</file>

<file path=xl/calcChain.xml><?xml version="1.0" encoding="utf-8"?>
<calcChain xmlns="http://schemas.openxmlformats.org/spreadsheetml/2006/main">
  <c r="F5" i="20" l="1"/>
  <c r="E6" i="20"/>
  <c r="F6" i="20"/>
  <c r="E7" i="20"/>
  <c r="F7" i="20"/>
  <c r="E8" i="20"/>
  <c r="F8" i="20"/>
  <c r="E10" i="20"/>
  <c r="F10" i="20"/>
  <c r="E11" i="20"/>
  <c r="F11" i="20"/>
  <c r="E9" i="20"/>
  <c r="F9" i="20"/>
  <c r="E12" i="20"/>
  <c r="F12" i="20"/>
  <c r="E13" i="20"/>
  <c r="F13" i="20"/>
  <c r="E14" i="20"/>
  <c r="F14" i="20"/>
  <c r="H14" i="20"/>
  <c r="G14" i="20"/>
  <c r="H11" i="20"/>
  <c r="G11" i="20"/>
  <c r="H13" i="20"/>
  <c r="G13" i="20"/>
  <c r="H12" i="20"/>
  <c r="G12" i="20"/>
  <c r="H7" i="20"/>
  <c r="G7" i="20"/>
  <c r="H9" i="20"/>
  <c r="G9" i="20"/>
  <c r="H10" i="20"/>
  <c r="G10" i="20"/>
  <c r="H8" i="20"/>
  <c r="G8" i="20"/>
  <c r="H6" i="20"/>
  <c r="G6" i="20"/>
  <c r="H5" i="20"/>
  <c r="G5" i="20"/>
  <c r="I5" i="20"/>
  <c r="K5" i="20"/>
  <c r="C16" i="20"/>
  <c r="B11" i="33"/>
  <c r="A11" i="33"/>
  <c r="L16" i="20"/>
  <c r="J5" i="20"/>
  <c r="J6" i="20"/>
  <c r="J8" i="20"/>
  <c r="J7" i="20"/>
  <c r="J9" i="20"/>
  <c r="J10" i="20"/>
  <c r="J12" i="20"/>
  <c r="J13" i="20"/>
  <c r="J11" i="20"/>
  <c r="I14" i="20"/>
  <c r="K14" i="20"/>
  <c r="I11" i="20"/>
  <c r="K11" i="20"/>
  <c r="I13" i="20"/>
  <c r="K13" i="20"/>
  <c r="I7" i="20"/>
  <c r="K7" i="20"/>
  <c r="I10" i="20"/>
  <c r="K10" i="20"/>
  <c r="I12" i="20"/>
  <c r="K12" i="20"/>
  <c r="I8" i="20"/>
  <c r="K8" i="20"/>
  <c r="I9" i="20"/>
  <c r="K9" i="20"/>
  <c r="I6" i="20"/>
  <c r="K6" i="20"/>
</calcChain>
</file>

<file path=xl/sharedStrings.xml><?xml version="1.0" encoding="utf-8"?>
<sst xmlns="http://schemas.openxmlformats.org/spreadsheetml/2006/main" count="55" uniqueCount="50">
  <si>
    <t>Duration</t>
  </si>
  <si>
    <t>-</t>
  </si>
  <si>
    <t>ES</t>
  </si>
  <si>
    <t>EF</t>
  </si>
  <si>
    <t>LS</t>
  </si>
  <si>
    <t>LF</t>
  </si>
  <si>
    <t>Project Completion</t>
  </si>
  <si>
    <t>Activity</t>
  </si>
  <si>
    <t>Number</t>
  </si>
  <si>
    <t>Description</t>
  </si>
  <si>
    <t>3,6</t>
  </si>
  <si>
    <t>3,5,6</t>
  </si>
  <si>
    <t>7,9</t>
  </si>
  <si>
    <t>Prepare preliminary functional and operability requirements and create preliminary design configuration</t>
  </si>
  <si>
    <t>Prepare and distribute surface models</t>
  </si>
  <si>
    <t>Perform aerodynamics analysis and evaluation</t>
  </si>
  <si>
    <t>Create initial structural geometry and prepare structural geometry and notes for finite-element structural simulation</t>
  </si>
  <si>
    <t>Develop structural design conditions</t>
  </si>
  <si>
    <t>Perform weights and inertia analysis</t>
  </si>
  <si>
    <t>Perform structure and compatibility analyses  and evaluation</t>
  </si>
  <si>
    <t>Develop balanced freebody diagrams and external applied loads</t>
  </si>
  <si>
    <t>Establish internal load distributions, evaluate structural strength stiffness and life and preliminary manufacturing planning and analysis</t>
  </si>
  <si>
    <t>Prepare UAV proposal</t>
  </si>
  <si>
    <t>Pred</t>
  </si>
  <si>
    <t>Slack</t>
  </si>
  <si>
    <t>Total</t>
  </si>
  <si>
    <t>Free</t>
  </si>
  <si>
    <t>DragonFly Project</t>
  </si>
  <si>
    <t>Critical</t>
  </si>
  <si>
    <t>Costs ('000)</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</si>
  <si>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</si>
  <si>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</si>
  <si>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</si>
  <si>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</si>
  <si>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</si>
  <si>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</si>
  <si>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</si>
  <si>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</si>
  <si>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</si>
  <si>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</si>
  <si>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</si>
  <si>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</si>
  <si>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e8f8b3df-6671-4d9d-8d32-a9efee93d2d9</t>
  </si>
  <si>
    <t>CB_Block_0</t>
  </si>
  <si>
    <t>㜸〱敤㕣㕢㙣ㅣ㔷ㄹ摥㌳摥㕤敦慣敤搸㡤搳㑢㑡㘹つ愵ㄴ敡攰挶㐹㐳㘹㈱〴㕦㥡㑢㜱㘲㌷敢愴㐵㠰㌶攳摤㌳昱㌴㍢㌳敥捣慣ㄳ㤷㑡慤愰摣㙦ㄲ㌷㔱㈸ㄷ㔵〸㠹ㄷ㉥㉦摣㕦㤰㤰㐰愸㐸㍣挰〳ㄲて〵㈱㜸〰愱㈰㕥㜸㐰㠲敦㍢㌳戳㍢戳敢ㅤ扢摢ㄶ㕣攴㤳敥敦㌳攷㌶攷㥣晦㝡晥晦㑣㜳㈲㤷换晤ㅢ㠹㝦㤹昲捣摣㔴搹昰〳㘹㑦捤戹㡤㠶慣〵㤶敢昸㔳㌳㥥㘷㙣㉣㔸㝥㌰㠰〶挵慡㠵㝡扦㔰昵慤㐷㘵愹扡㉥㍤ㅦ㡤ち戹㕣愹愴㙢愸攷㈰晣㡤挵て㍡㝢つ攷〱㤶攷㘶ㄷ㔷ㅥ挶愸㤵挰昵攴㠱㠹昳㘱摦愳搳搳㔳搳㔳㠷敦㍡晣挶愹㠳〷㈶收㥡㡤愰改挹愳㡥㙣〶㥥搱㌸㌰戱搴㕣㘹㔸戵户换㡤㘵昷㤲㜴㡥捡㤵㠳㠷㔷㡣扢摥㌴㝤搷㤱㈳收㍤昷扣㘹ㄸ慦捥㥤㤹㥢㕤昲愴改扦㐸㘳ㄶ㌸攵扢收㘵捤攲摡愴昴㉣攷攲搴摣㉣晥㑢捣ㅦ㑦㜷㑦㔵㔶愵っ昸㙡改㐹愷㈶㝤ㅤㅤ㠷散ㄹ摦㙦摡㙢摣㍣摤㍥㡥愵搶っ㍦㈸搸㜳戲搱搰敤㜸搴㤲扤㠸扤㙢ㄸㅢ挳㜶㐵㍡扥ㄵ㔸敢㔶戰㔱戴㤷㌱㔰㝤挴㍥攷换戳㠶㜳㔱㥥㌱㙣㔹戰㑦㌴慤㝡㍥㑣戹㠱摢攳㈱㤲ㄳ㔳换㥦㥡昱敤戹㔵挳㔳㌳昲戹㌱ㄹ㙤㡦㝢戵㜴摢㕢㝢㡦换愹慢㌷㜰捣摢㝡户㐳捤㜹挳㙢戵㥣散摤㌲㕡㝣㝡〶㜷昶㙥㥦搸愳㜴㥦搷昷敥愳戶㌲摤㕡っ㐵昴慤㜶ㄴ㡢搱㡢〴㠳〴㈵〲㈲㔰㉦ㄳっㄱっ〳㠸晣㍦挰㈵挹㡥慣搲慡㠶㔶㕤搱慡㌵慤㕡搷慡㔲慢㥡㕡昵愲㔶㕤搵慡㤶㔶㝤㔸慢㕥㐲㥢㌸㤵〶〷戵㈸挹捡㐷戴㝢敦晣搸攲㐷攷㥦〹ㅥ晡晢慦㙥ㄹ摥㠳㐶て㐴㤳㥡昷㡣换㈰戵㌶ㄵㅦ㥡㍡挸㝦㕢㜳〵㤸挲㍣㘲摥㙤㑥㑦搷㡦ㅣ㌴づㅢ〵㉥㉢〳昹㈹㐲ㄹ㐳摢㘱昳㐱换愹扢㤷ㄵ敥㙥㥡㌵㝣搹摥戸挹愸㙥搶㙤㍡㜵晦ㄵ㥢㔷㔶〲㈳㤰㌷㜶搶戵〷改敡㔶〱㕢㐹㕦扤敦收捥㙥攷㡤㐶㔳捥㕣戱挲敡㔷㜶㔴摢㑢㥥扢搲扢昶戸㈷ㅦ㘹搵㜶捤㘸〶㐲㙤㕤㡤摤戵捡戰㉡㥣搷挴摣慡敢㑢㐷㑤㙦搲㕥戲㙡㤷愴㔷㤱ㄴ㠹戲慥㤶㝡㉤慢㈲慥㥦㕣㜴戰㔰㜰㙢晤搵挹㔲昳扥㉢〱㤸㔹搶㌱摦㌵改〵ㅢ换挶㑡㐳㕥㤷㙡ㄲ扥ㄳㄵ晢㔳挵挷摤㕡搳㥦㜳㥤挰㜳ㅢ改㥡㤹晡扡〱㐹㔳㍦敤搶㘵㍥㥦㔳㐲〱〲㜷㘰㐰㠸摣ㅤ扤㜹㐱㈱㈲㠱㘲㌲昲つ㘹戲㥢㍡㡢搵㘱ㄵつ㐹㥡搴㕥戳挵㘰㥣慦㤲㌱ㄹㅣ㤸㔸ㄳ昵〷㕦晡扡㉤㠶㙤㘱敥愵㙤慣㘹攳搱敡敦㕢㤷㑥㜰搲㜰敡つ改㘵㙡㍦挱ㄹ改愳〰㠵慢㄰〸㍤㜷㡦慡㑥㕣ㄱㅢ㠵换㔶㍤㔸㉤慥㑡敢攲㙡㠰㌲㘸挸㔲㠹㕢摢㤵昴㙢㔰愴敦㈵ㄸ〷㈸㤷㜳挵㝤㙣㔴㉣㈳攵ち㤴㑥ㄹ扣㥣ㄲ攴散㤷攲攵㘱昳戸搵〸㘴㈸㤴㐷㑤㘰㈴搴㙡ち㝤㈳㈴㔱捦愸㠵ち㘳㥦㌹〷㉡㌵㉣㈷搸㘸昳㙤ㄷ㤷㠴㐴戴㉢ぢ㜶㥣㉣愰㈸㐸换㠳っ㕥〳搱㜴㐸㠳散挶〹㈲㈲ㅢ㘴㘸㜶㡣㥣㈶㌲戶捦㤰ㄱ㘸㥦㈴㐲戶㍥搸㕢㐶㤰搸扢㠹㤴㥤㝡昲攳慥㌴摢捣㤶て愵搹戵搸㌸晤㍡㠲敢〹㙥㈰搸て㈰晥〴〹㐷㈹㠷㝣㍡改慦挰戳㝥ㄳ挱㉢〱㈰㥦㜴捡㥣㐸㔴搱㠶摡㡥ㅤ挹㜶㈳戰㤳㤵㔱ㅣ㡡㈲㕡挶㉤㍢㜳挴㔶㠸㡥慣捥㥤愱㙢昳㑡挷扥戶㌷㙤㈶㤷㐳㡡捣㘸㥡㕣敢ㄶ㑤㤳ㅢ挱愶㝤敡慤㕢搰㔵㥦㈰㜸ㄵ㐰㔹㝦㌵㈱㤴ぢつ摥敤㔹昴㌴㈹㕦ㄶ㘶㔱㘸っ昵愹攰㈳㐲收ㄱ㈰㐳挸㜵ㅤ㕦㜶㙤㘸㥡㠳㤳收换摥㠶㍥搰㥢扦㈳愴㜷攸捤㕤扤㐳㝦搱昳戴愲㙦〵㝢㠹摦昵搴㌱户愱㕡㝦㉤挱敤〰ㅤ㍡㠶愷敦攷敢㈹㔰㘶戱㥤挰摣㕥㝡㕤㤴㤵扢扣戱㈶㤵〶ㅡ㌶㤷つ敦愲っ攰挱㌸㌵て㕢搸昵㍣搹挰愱戶慥ち㜸㝥戹㍥㕤攸ㅦ昷㕣㥢攵扢㌶戲晦戲㔰っ昹扣㌶㤰敢戰㤱㌳㙣捤㠴捦㈹㐱㌹搴挱㠷㝢ぢ㠹㐴愷㌴㜹戱㕦昶昹㜲㔷㤲昴㈱㐹㕥㡦㙤搵敦〰㠰㤴㄰扦改㈹㔱づ戰搹ㅢ㔴戳戴挵㑡て㕦挶改愴挳㠷搸㈵㐷㠶㐲㠷敤㉣晣〷晥㠸㕤戱散㤶戰ㄸ戲㤷愴㔷㠳㙦挱㙡挸㜲攸㤶愵愸搹㤵ㄵ㉦ㄳ㔹㌱㌰搰㜵㥥捥昰慦㈹㍡改㤰ㄲ㤹摣㥥㔹㤹㜱ㄶ㙦ㄳㄵ摤㤰ㄴ㉡ㄹ慥愱㤶〴㈲攵戱敤慥㠸改㐳挴摣㠹㡤搳てㄲ㑣ㄳㅣ〲㈸晣ㄲ㤲㘶扢ㅢ捦㜰搸攰㍡㕤摡搵㙡慥㐴㌴㈸ㄷ攱戳㍤㠵搵ㄱ扥收㡤〴㜷〳㜴㤸㍦㜴㐰㘶㄰愲㐲㜹㠲㄰㔵ㄸ挳㍣㙦挹换愴㠱㍤㈶〲㑢㜳㑤㍦㜰㙤㐶㤶㐶捣㜹昷㡣ㅢ捣㕢晥ㅡ㈲㔱攳㘶㤴㜹㜰㔵㍡愰㉥て戶㑦㐷㤹扢戶㈶敢扡㔹㜱㥢㄰㙤愷收㜷挲挱ㅣ摢〱㕢㔲㥤捤㌵㠱搴摦昹ㄸ㐳〸散戴昲户搲ㅢ扢㉤敦㌷て㝤愳敤ㅤ㕤戶㠲㠶ㅣ㌲㐳愶㘳扥㘴㘲ㄷㄱ㌹愸て㥡换慢㥥㤴昳㈳收〹捦慡㌷㉣㐷ㄲㄹ戰㌱ㄹ慣㕢㤰ㄷㄱ㈵㔸㜲ㄹ〳㜴㥤ㄱ㜳搹㌳ㅣ㝦捤㘰㐰㜱㘳㙦敡㐹㠵㐵ち收慣攵昸㜸㡤挲㈲昳愳㘶㘵搵扤㡣㠸㙤搳㜶㑥ㄸ㙢晥㡥挰ち㠹㍥㑣ち㌵㐲ㄳ㥡㈶㑡㕡愹㕦晣昰㐰㥥换㤱昷昲〴ち㔷戹〲㝤收ㄹ摡㥢㜶㝤ㄴ愳愱㥤捥㌹つ㈳㝡搴㉡ㅣ挸㤴挲攴㔴晤ㅥ昶戹ㄷ攰晥ㄳ攷㑥戵㈳㜳㉦㈸㘶㕤愰㤷㍦㐳挶㉢戲㘸〵㐲攸愳摢ㄳ㤲ち换㐸㌹攰㐰㘰㥣㑦㥤攴㔷㌶㔵ㅢ㔲摦㥥㜶昶㌸㈲㐹挳收㠲戱㈲ㅢ㠸㐷摢㐶戰㈷㝣愰ㄹ㙢ㅢつ㍦慡㥢㜳㙤摢㈰㘹㤱㉣㉢㌵㠳ㄴ㍣搳っ摣搳㤶愳㥢〰㡡晥愲㈲攳ち㡡㡣㉢慡㘸搸㍣换搰愰捡㜳㉣昷愲攱㔹挱慡㙤搵㑡㝣㘰昸㙥㐷搰㈴㤸㥣㤲㌷㑥戱捣㤸攸戰收捦挱㘴昳愷㠰敥㈹挸㔱㙥ㅤ搱て捡搵㐴ㄱ晦㐴㥦㡥㈵〸ㄸ攵㈹搵摦㠲搱ち敡㜶〴㐴㡥㑡㔷攳㍢ㄸ㔷ㅦ㐷㐹㈸㠴㠸昵っㄲ㠱㔷㌰㈱攴改攲㉥㥡攷ㅣ㉢〰昶㠸戱攳㔶㌰敦〳攵〰挸慡攳敤㡤ち慢㠹㑥㤳㉤慤㜰㑢㜷㔵㑡㑤摣摣㕤㥦搴ㅢ慦搹愴㍡搴㈸〹㐵戲㔵㈳愵㔹㌶㤹攳㑥㔲㌵㐲㈹敥㔸摢㠸㉣户㘹㝢摦㈹㐵㕥㠰㘲㔲㌴㤳搳摦慡〸〵㠱摥㐸㐷搱㘷㥦㑤ㅥ㠹㠸つ㙤㠰㌲昵㔴㔸㌶ㄲ㠵〴㑦攱摡㐹㕤㤶愳㈷昰昷㥥㈸扢搸っ㔲㌵挶㤵昱愸㘶愶搱㔸㜴㘰㈵搴っ慦扥㐳㔸ㅡ㙢ぢ㌵㡣攲捥㝥戵㝦戸扤〹㐶㡣搸㤰㘱㤱っ㍦㌰搸㄰捣㤵㠸愸搲㍡ㅢ攱㔶户㡡㑢㝣㍡㉤つ㐷㘱愰ㄲ搴攷攵扡㌲挳摡㤶晣戸敡搰㍡㉤㉡㌹慡㥢㌳㉢㍥㔴㝡㐰㌹ㅥ攵ㄴ㠳敢收㔹扡愵㜰㠹〱㘲㌷捡㉤搵〲㠴㜶㕢〳昰㘴戰㜳戰㠳ㅤ〹㐳㈷戴捥㈸㐱㡢ㄹ㠴㥢㕥〴㜹愷㑦㡣㐲㤰㥡㉡晤敤㤸昸挲㔳㑣摦㌸㤶㡢㌳ㄱㄳ㌱摣㤵㘱㍤〰戹挹挸㈴戹㘸㍣づ㤸㠷㤲㑤〹慤攱戸㡣㈶挶〸㑤㍥㉦挰㉤ㅥ挶戲㐶挹㌶つ摣㜳ぢ㉣㘸搳挶挶ㅥ昳㤴㔳㙢㌴敢㔲愹攲㔸㔶㉢㡤扣㈳昰愵慥〰㠶摣㤴戱㉦搱愶㥣挲㔱㡡㑢㈶㤲晡户扢昵㘳攸慥㠴ㅣ挶〸㔵ㅦ〳㤰ㄹ㙥㌹ㄵ㄰敢扡愷㐰晢㜰㙦晢〲㠳扡㍣〷㤱搶㔵㐴㔹戶㠰晢㜸慤㈸戲攲戶㐴戳〵㜷挱愵捤㥥㈸㍡㘹㠵㐵㍢〲㐷㔸㘷㈸昰㡡㐵ㄸ㈳㝤㜲〷〷挹㕤㡤愲扢㔷ㅦ㔷㡦戹慢㐰㠵挲㠰㘰㡣㤷愷愰ㅣ㜶ㄵ㡣㐴㠳㕢㙢㕢摤㠲搱㕦㕡摥晡っ㠰㘰ㄸ㤸〶㉤㕡㠶〶捥ㅣ昲㕢ㅢ㌸户愰㔵㐶㠴㌴ㄹ㑣㘵㡣㜲ㅣづ㝢㈰つ摣挴㠳昴戲ぢ㈵ㄴ散㔳ㄷ挳攲扢㠹㤳㌶㡥㐰慥㜷㕤㐷攱㤲ㄱ攰晡㡢戳扦愳㜸愶㕥愷戹ぢ晦摣㡥挰㉡慥㙥㠴收攸扥㡥㑢㔹㙡㑤戴敦㙥敤愸㠸㉥ぢㅥ㥡㥦㍡㘹〴戵搵㑡戰ㄱ㕥摣敡㤷㈴ち㍦㠶㍦㘲搳户搳㘶捥㍢扣㠸扡捥扤㉦㕦㜲摣换㡥㥡㔷挱攷慤㍦㔰〸慥㔰づ㜲㤲攵摣扦昱㑦㈵㉤㔷昸ㄱ㐶摣捥戴㌹㐰摢㐱挲㜱㔴ち愵挱〴昲ㄹ㜴〲摢扤㜵㙢㠰㜴戲慦㠳㑥㤴㈰搸㈵ㄴ攷攲㡢㐶㈸攲㠷㐰㉢㠹㈵㍣㤲㘳捦扦づ搶ㄷ㍦㐰〹ㄱ㡥攷㐸㡣ㄴ㕥㠵㕣〶敡㤴㈰㡦慥㜸昰㐲挸晦て㤶㘲㙥摥㤴㥤晥ぢ捣㉣扥摦㠹愲㥢㠹愲敦㜵愱㐸昰ㅡ㠸攲摦晢㤱㠹㔳㠱攱搹攷ㄵ〸攷㥡㜶て愰㉦昹㠵摦晦攱〱㜴㈱㈲づ㘵愳㈱搴㜶ㅢ㥥㕢㈶挲㐰㤷㠹挰攰扤㌲ㄱ㑥㈳㈳ㄸ挵て㑤㠴挸〷戲㠸㠲慤㑤〴挶昶㌲っ挱㐴愸㌵攱搶攰〹散㍡㥢晥戱㤳戸㜸㉢㝤挴昳愱戴晣㌹㜸愴慥敦㉥㕥㌲㍣挳摥慦捡㑦㜸ㄲ捡捣㕢挶㑤㙥搵㠵㍤㙥摣戴㐶㜵摡挴㔷ㄱ㝢搹㜷晤㈹摢扢扦づ㑣㠵㈹㜴摦㡢㤲㈸扥〰㑦㠹攰戹㈱昷㥥㝤摦㍣昱晢㐷㥦㍣挶摢㙡ㄱ慤ㄶ敥㐰扥㥦㤰㍤敤〹〴㜵ㄳㄷ㐵慥攵㠷㌹愷昱㠹㤲戵搶㤰戳㠶愷慣㈰㕦户攳㙣㐸㜸〹挲っ㠹㙦㈷㤸㤸戸昷㄰㥡㤸㔳ㅤ敥㑥昵㘱㤳㜲ㄱ㑥㈵㈶慥㝣㝡㜱搸㔰昴㔴㘴㝤㕡㥢㠵㙦㐳ㄵ㍤捦㠹愴慤㐴㥥㍡㤹㠴昸㔶愷慥㍢㐲㕤ㄷㅥ㘴ㄸ昶㡦愵ㄴ攲て愴㤰攴㐱㠶ㄷ〲㤴㤴㍡㡢㑣攱㑥㠰㡣挸㕡㘷㠸㤷晥㠰㕤㈱㈰㕢㤷晥晡晣㠸〵扢〸㉣挶扥昸㝥㑦戴戴㐵㘳搵挴㔰慤戲㘹㉡挸愸挳ぢぢ愶攳搲㤴愵㜳〸愵摢㜶㐷昱㈵㈳㜶ㄸ㜸ぢㄹ扢㘰搳搷㔶戶敦㜳㥡戸昹〱㍤㔳㔴ち挳搹换㘲ㅣ㐸㔵㡣㉥㙣㕡づ㡢〸㐷挳㙣慢搳㔰㔴〵㥤攵散挷愹ㄴ挱㍦㝥㈹挴晡挹昶搰搷㜶搶㔰挷㌹㠳㔸㈰㝦戰扦㙥捥㘰㙣扣㤵ㅣ〳〹扢慤㔶愵昰㝡昸㌹㜴攱愲㜳㐲㙦㘷搵戳㌸㠲㍦㌱㘷つ㘸㕤晡㥦搱㙢挵㔹攷搹㥢㘱散㤴晥㝦〸〵㕢敡㝦挱搸㥢㐲攴㍢愲っㅦち㡣㥦㙣ㄹ戲攱㡥挰戳㡤攰㡤㍡ㄸ敢㉡换㤰㜷㤸慢攰攳搵戰㕡㐹㜰昸扤昲㥤㔷㈳㕡㝤㘹摢づ昵ㄴ㠰㡣つㄵ扥づㄱ搴戳㝦㕡㙥挵愷摢攲㍢搱㜱摦㘹慢收戹扥㙢〶ㄳㄵ〴㝤㈷昸敤㤹〹㥢㘷㐶㝣慤㔳愸摤㡡㥤ㄸ㝥㌷晡㥣㔹㠴挰㍥㈳㠳ㄷ㉢ㄶ挹挸挲昶㈲ㄹ晣づ㘹㉣ㄱ㕥愲㜶昰慦㌱ㅦ㘸ㅡつ㝣扡扡〸㕦㘷挰愲ㅤ愱散㐲㡦㜳攷つつ㙥ㅤ敥㘸扤ㅤ晥㈰搹㤸㐲㜰㑣㉤攱㥤敦收扥㜶敥㐱扡㙤戴㌶㥦㉤晢昳戹㤵ぢ捦〰愷摢㝢㑢㥡㘴昸㑥㝥㤱㕣搶慢㠴戸戴㝦っ㝦户敦愰攵㘸攳愰昳攸㠳㙥㍡挲㈶ㅢ㜰㥦㙤㈳晡㝤〱㕤挵っ〱㝥扡ㄱ㘵昸㈰攸攵㈳㉢㡡㉦㘳㔹㘴〰攴㜳挵ㅡ㐰㙦慡㝥㝡㌳慡ㅥ㡢〵戲攰ㄹ㠳攴㔸ㄶ㕦㐴㐳㙥㔷戸㙣戰〴㤷㉤搴㔹〲㜹㍤敥㠱㝣㑥昰㉣愱㈶昲㜹㜴㘸㑤挴㐲㘹敦㠹㝣㙥戳㠹〸㕡〱㙡愱挹昱挷㘲㉤愲㌷㔰慤摢〴づ㠱ぢ㌰㑡戱㐸㔹㔳っ㐳ぢ㍦㈰㘶㤰㝥ㄵ晤㝤敥搸㉦㥦㘵晡敢㌱愱〴㈱慡搲㤳愷㈰㔴㤳晦㘴㜲昲ㅥ㑡㝢㑦晥攳㥢㑤㝥㡣㌲㤲㌳搱〳㠰㤱〱㔱挵ㅦ戵㤸㈶㌲摣㐷晥挴〵〲晣㔲戳ㄸ㌳㔰愲晡㕥㐶〶㝤戹攱慡搵ㄵ㘴攲扥〵慥㍦攳攳ㅥ㘵ㅦ昱㈲㈴㝤㌹挵搰ㄹ㕢っ戵㘲挹㡥扣戰㍢㐲㌶㘰㐹晣㕡戶愷㐸㉦昶ㄹ攱ㄷㅦ㡣ㄱ㜳昲㘴晣攵㤴ㄶ挵㥣㐰ㄸ愱㐵㑡晡攱㐶㡡て挴㡤扦昳摤戶换ㄴㄵ㐸愰㥥戰㌱改㑣㌵㝥㝦摣昸㄰扥捡㔲㙤㜲扣㐱挰昴㕣摣㤸昴愸ㅡ㍦ㄹ㌷晥换愱晤慤挶㌱ㅤ㠶㈳ㄷ㐸㈴ㄹ戶慥戲晥ㄳ㕦㘸㡦愲㜹挱愴晥ㅣ㌲挳㘲㑡㑥ㄵ㍡㙥㈸つ㍡㡣换㈰ㅥ扥㤱㕥挰摤㈶㕣〱㠱㤰つ晦㔷〹愷㜰攷㘹摥〸っ㝣〲扤㡥㘰戳愷慢㈷㜶㉥㥡㡢ㅥち〶捤㔳㍥捥㔴昵ㅤ㐵㈲㌰〷昲攱晥㙥攱㤴捦㌰ㅤ摢晢ㄱ〷挹㌴摥㈱改㑦㜹愸挰㑡㕥扣㌷挶㙣敥㠹㌶捤攸㡦〳㌹㤰㡥㠰捣攸㑦〰㠶㠱ㄸ摥㔶捥㡤㤱晦ㄵ㜳扦㤷ㄵ敦㈳㜸ㄲ愰㉣挸散愴㠳攲晢〱㐶攳晦㔱挵挴扡昲㤷㘸攲搱昸㘵㐹㌲搲㍦挸づㅦ〲ㄸ㠰晢㔶㐴㐴㔸搶㍦㡣㤲攴㑢㈹㌸搴㑢㍦捡㡡㡦ㄱ㝣ㅣ愰㕣攰㘴户扤㙢㕣㔳㥦㥡敢ㄳ攸㉡㥥㈰挰㑦晦㘴㤴攱㐳㠱晢昰收摥戶㌲㡦挲昱㠷晤〸㜵愶扥攰扦て㕦攴㙦㜰搱〳昸ㅦ㤲ㄴ㤴㘱㥦搷敥敤㙦㉣㌲〱㙤㜲昵㕢挳㘶扦㠰㜱戸慥㜶〴㠵㈳㔲愹㤴戴愲㈰扥戹㘰攱攲つ㝣换㔱㔵㈱〴㘹㐰㔵㌸㔱挵㌱ㄴ攸㥦㘶㔳攲㤸㜸搲㍦挳㈷愲㔶㙤攲㘷愳っㅦ〴昱慡扡㍦ㅣ㜵㡦㕦㐸㕣慢ち慢攳㠵挴扦慡㔸㑤扥昰㈹づ愶㤰㠵㑣㕡㉢ㄱ㘹㡡㠶扥㠸捣挸挰㈸攷昶㈰㝥摡ㄵ㔱扢㔰扦㜰攱㥦愳昹㠹ㅢ昳て扤㙤昸愹攷㝥昱㠷㑦晤晡㕤㐷晦晣慦愷㥦晥昵ㅦ㍦昵散扦㝥扣㜲昴㘷捦㍣昳搳晢扦昲散ㅦ昶㥡㕦搵扥晢捦㠵慦㍥㌶㝤改戱㐷捣㜳㜷㥣㜸散ㅤて㍦㌰扤㜴捤攴挰挰攰攰敤攳㍦扦攱㜵㘳㑦㍣昲㝤昱㤳摦㕥敦〸戵㕣扣㈰㍤つ㉥㕢㑤攳㑢挸㘰ㅡ㥣昱㑢㍡つ㉥㔷㙤搴㑡戴㔱戳㈸㈸挱愷挱〹愸ち㈳㕤㌱昴ㅦ愶㈶戱攸</t>
  </si>
  <si>
    <t>Decisioneering:7.0.0.0</t>
  </si>
  <si>
    <t>df02f276-1018-4d30-8bf4-459766766ad3</t>
  </si>
  <si>
    <t>CB_Block_7.0.0.0:1</t>
  </si>
  <si>
    <t>㜸〱敤㕣㕢㙣ㅣ㔷ㄹ摥㌳摥㕤敦慣敤搸㡤搳㑢㑡㘹㑤㑢㕢愸㠳ㅢ㈷つ愵㐰〸扥㌴㤷攲挴㙥散愴㈰㐰㥢昱敥㤹㜸㥡㥤ㄹ㜷㘶搶㠹㑢愵㔶㔰㙥愲〵挴㑤ㄴち㔴ㄵ慡挴ぢ㤷ㄷ敥㉦㐸㐸㈰㔴㉥て昰㠰㠴㐴愹㄰㍣㠰㔰㈴㜸攰〱〹扥敦捣捣敥捣慥㜷散㙥㕢㜰㤱㑦扡扦捦㥣摢㥣㜳晥敢昹晦㌳捤㠹㕣㉥昷㙦㈴晥㘵捡㌳㜳摤攲扡ㅦ㐸㝢㘲挶慤搷㘵㌵戰㕣挷㥦㤸昲㍣㘳㝤捥昲㠳㍥㌴㈸㔶㉣搴晢㠵㡡㙦㍤㈸㑢㤵㌵改昹㘸㔴挸攵㑡㈵㕤㐳㍤〷攱㙦㈴㝥搰搹㙢㌰て戰㌴㌳㍤扦㝣㍦㐶㕤っ㕣㑦敥ㅢ㍢ㅢ昶㍤㍣㌹㌹㌱㌹㜱昰㡥㠳㙦㥣搸扦㙦㙣愶㔱てㅡ㥥㍣散挸㐶攰ㄹ昵㝤㘳ぢ㡤攵扡㔵㝤㠷㕣㕦㜲㉦㐸攷戰㕣摥㝦㜰搹戸攳㑤㤳㜷ㅣ㍡㘴摥㜵搷㥢〶昱敡摣愹㤹改〵㑦㥡晥㑢㌴㘶㠱㔳扥㘳㔶㔶㉤慥㑤㑡捦㜲捥㑦捣㑣攳扦挴晣昱㜴攷挴攲㡡㤴〱㕦㉤㍤改㔴愵慦愳攳㠰㍤攵晢つ㝢㤵㥢愷摢㐷戱搴慡攱〷〵㝢㐶搶敢扡ㅤ㡦㕡戲攷戱㜷㜵㘳㝤搰㕥㤴㡥㙦〵搶㥡ㄵ慣ㄷ敤㈵っ㔴ㅢ戲捦昸昲戴攱㥣㤷愷っ㕢ㄶ散㘳つ慢㤶て㔳慥敦搶㜸㠸攴挴搴昲㈷愶㝣㝢㘶挵昰搴㡣㝣㙥㑣㐶摢愳㕥㌵摤昶愶敥攳㜲敡敡つㅣ昳收敥敤㔰㜳搶昰㥡㉤挷扢户㡣ㄶ㥦㥥挱敤摤摢㈷昶㈸摤攷昵摤晢愸慤㑣户ㄶ〳ㄱ㝤慢ㅤ挵㘲昴㈲㐱㍦㐱㠹㠰〸搴换〴〳〴㠳〰㈲晦㜷㜰㐹戲㈳慢戴㡡愱㔵㤶戵㑡㔵慢搴戴㡡搴㉡愶㔶㌹慦㔵㔶戴㡡愵㔵敥搷㉡ㄷ搰㈶㑥愵晥㝥㉤㑡㙦㜹挳敦扦㜹挳㉦愷㘶㍦昹搸昳晦昸挵㥦㥦扡㜱㜰ㄷㅡ摤ㅢ㑤㙡搶㌳㉥㠲搴㕡㔴㝣㘰㘲㍦晦㙤捥ㄵ㘰ち昳㤰㜹愷㌹㌹㔹㍢戴摦㌸㘸ㄴ戸慣っ攴愷〸㘵〴㙤〷捤晢㉣愷收㕥㔴戸扢㙥摡昰㘵㙢攳挶愳扡㘹户攱搴晣㔷㙤㕣戹ㄸㄸ㠱扣戶扤慥㌵㐸㐷户㐵戰㤵昴搵晢慥㙦敦㜶搶愸㌷攴搴㈵㉢慣㝥㜵㕢戵扤攰戹换摤㙢㡦㝡昲㠱㘶㙤挷㡣愶㈰搴搶搴搸ㅤ慢っ慢挲㜹㡤捤慣戸扥㜴搴昴挶敤〵慢㝡㐱㝡㡢㤲㈲㔱搶搴㔲慦㘴㔵挴昵攳昳づㄶち㙥慤摤㤸㉣㌵敦扥ㄴ㠰㤹㘵つ昳㕤㤵㕥戰扥㘴㉣搷攵㔵愹㈶攱㍢㔱戱㌷㔵㝣搴慤㌶晣ㄹ搷〹㍣户㥥慥㤹慡慤ㄹ㤰㌴戵㤳㙥㑤收昳㌹㈵ㄴ㈰㜰晢晡㠴挸摤搶㥤ㄷㄴ㈲ㄲ㈸㈶㈳㕦㤳㈶扢㠹搳㔸ㅤ㔶㔱㤷愴㐹敤戵㥢っ挶昹㉡ㄹ㤳挱㠱㠹㌵㔱㝦昰愵慦摢㘴搸㈶收㕥摥挶㥡㌶ㅡ慤晥敥㌵改〴挷つ愷㔶㤷㕥愶昶ㄳ㥣㤱㍥っ㔰戸っ㠱搰㜵昷愸敡挴㈵戱㕥戸㘸搵㠲㤵攲㡡戴捥慦〴㈸㠳㠶㉣㤵戸戵ㅤ㐹扦〲㐵晡㙥㠲㔱㠰㜲㌹㔷摣挳㐶挵㌲㔲慥㐰改㤴挱换㈹㐱捥㝥㈹㕥ㅥ㌴㡦㕡昵㐰㠶㐲㜹搸〴㐶㐲慤愶搰㌷㐴ㄲ昵㡣㙡愸㌰昶㤸㌳愰㔲挳㜲㠲昵ㄶ摦㜶㜰㐹㐸㐴㍢戲㘰摢挹〲㡡㠲戴㍣挸攰㌵㄰㑤㥢㌴挸㙥㥣㈰㈲戲㐱㠶㘶挷挸㘹㈲㘳晢っㄹ㠱昶㐹㈲㘴敢晤摤㘵〴㠹扤㤳㐸搹愹㉢㍦敥㐸戳㡤㙣昹㔰㥡㕤㠹㡤搳慦㈲戸㥡攰ㅡ㠲扤〰攲㑦㤰㜰㤴㜲挸愷㤳晥㉡㍣敢搷ㄱ扣ㅡ〰昲㐹愷捣㠹㐴ㄵ㙤愸慤搸㤱㙣㌷〴㍢㔹ㄹ挵愱㈸愲㘵摣戴㌳㠷㙣㠵攸挸敡摣ㅥ扡㌶慦㜴散㉤摤㘹㌳戹ㅣ㔲㘴㐶搳攴㕡㌷㘹㥡摣〸㌶敤㔱㙦摤㠰慥晡ㄸ挱㙢〰捡晡㡤㠴㔰㉥㌴㜸户㘶搱搳愴㝣㐵㤸㐵愱㌱搴愳㠲㡦〸㤹㐷㠰っ㈱搷㜱㝣搹戱愱㘹づ㡥㥢慦㜸ㅢ㝡㕦㜷晥㡥㤰摥愶㌷㜷昴づ晤㐵㉦搰㡡扥〹散㈵㝥搷㔵挷摣㡣㙡晤ㄶ㠲㕢〱摡㜴っ㑦摦㉦搴㔳愰捣㘲㍢㠱戹摤昴扡㈸㉢㜷㘹㝤㔵㉡つ㌴㘸㉥ㄹ摥㜹ㄹ挰㠳㜱㘲ㄶ戶戰敢㜹戲㡥㐳㙤㑤ㄵ昰晣㜲㜵扡搰㍦敡戹㌶换㜷㙣㘴晦ㄵ愱ㄸ昲㜹慤㉦搷㘶㈳㘷搸㥡〹㥦㔳㠲㜲愸㠳て㜶ㄷㄲ㠹㑥㘹昲㘲扦散昳攵㡥㈴改㐱㤲扣ㅥ摢慡摦〶〰㈹㈱㝥搳㔵愲散㘳戳㌷愸㘶㘹㡢㤵ㅥ扥㡣搳㐹㥢て戱㐳㡥っ㠴づ摢㘹昸て晣㈱㝢搱戲㥢挲㘲挰㕥㤰㕥ㄵ扥〵慢㉥换愱㕢㤶愲㘶㐷㔶扣㐲㘴㐵㕦㕦挷㜹㍡挳扦愶攸愴㑤㑡㘴㜲㝢㘶㘵挶㔹扣㐵㔴㜴㐳㔲愸㘴戸㠶㥡ㄲ㠸㤴挷戶㍢㈲愶〷ㄱ㜳㍢㌶㑥摦㑦㌰㐹㜰〰愰昰㜳㐸㥡慤㙥㍣挳㘱晤㙢㜴㘹㔷㉡戹ㄲ搱愰㕣㠴捦㜶ㄵ㔶㠷昸㥡㌷ㄲ摣〹搰㘶晥搰〱㤹㐱㠸ち攵〹㐲㔴㘱っ昳慣㈵㉦㤲〶㜶㤹〸㉣捤㌴晣挰戵ㄹ㔹ㅡ㌲㘷摤㔳㙥㌰㙢昹慢㠸㐴㡤㥡㔱收扥ㄵ改㠰扡㍣搸㍥㙤㘵敥敡慡慣改收愲摢㠰㘸㍢㌱扢ㅤづ收搸づ搸㤲敡㙣慥〹愴摥捥挷ㄸ㐲㘰愷㤵扦㤵摥搸㉤㜹扦㜹攸ㅢ㙥敤攸㤲ㄵ搴攵㠰ㄹ㌲ㅤ昳㈵ㄳ扢㠸挸㐱慤摦㕣㕡昱愴㥣ㅤ㌲㡦㜹㔶慤㙥㌹㤲挸㠰㡤挹㘰摤㥣㍣㡦㈸挱㠲换ㄸ愰敢っ㤹㑢㥥攱昸慢〶〳㡡敢扢㔳㑦㉡㉣㔲㌰愷㉤挷挷㙢ㄴㄶ㤹ㅦ㌶ㄷ㔷摣㡢㠸搸㌶㙣攷㤸戱敡㙦ぢ慣㤰攸挳愴㔰㈳㌴愱㘹愲愴㤵㝡挵てて攴戹ㅣ㜹㉦㑦愰㜰㤵㉢搰㘷㥥愱扤㘹搷㐷㌱ㅡ摡改㥣搳㈰愲㐷捤挲扥㑣㈹㑣㑥搵敦㘲㥦㌷〳摣㜳散捣㠹㔶㘴敥㐵挵慣ぢ昴昲㘷挸㜸㐵ㄶ捤㐰〸㝤㜴扢㐲㔲㘱ㄹ㈹〷ㅣ〸㡣昳愹㥤晣捡愶㙡㐳敡摢搵捡ㅥ㐵㈴㘹搰㥣㌳㤶㘵ㅤ昱㘸摢〸㜶㠵て㌴㘳㙤愳敥㐷㜵㌳慥㙤ㅢ㈴㉤㤲攵㘲搵㈰〵㑦㌵〲昷愴攵攸㈶㠰愲扦愸挸戸㠴㈲攳㤲㉡ㅡ㌴㑦㌳㌴愸昲ㅣ换㍤㙦㜸㔶戰㘲㕢搵ㄲㅦㄸ扥摢ㄶ㌴〹㈶愷攴㡤㔳㉣㌳挶摡慣昹㌳㌰搹晣〹愰㝢〲㜲㤴㕢㐷昴㠳㜲㌵㔱挴㍦搱愳㘳〹〲㐶㜹㑡昵户㘲戴㠲扡ㅤ〱㤱愳搲攵昸づ挶攵㠷㔱ㄲち㈱㘲㍤㠳㐴攰ㄵ㑣〸㜹扡戸㡢收ㄹ挷ち㠰㍤㘲散愸ㄵ捣晡㐰㌹〰戲敡㜸㝢慤挲㙡愲搳㜸㔳㉢摣搰㔹㤵㔲ㄳ搷㜷搶㈷昵挶㙢㌷愸づ㌵㑡㐲㤱㙣搶㐸㘹㤶つ收戸㥤㔴㡤㔰㡡㍢搶㌶㈲换㙤摡摡㜷㑡㤱ㄷ愱㤸ㄴ捤攴昴户㈹㐲㐱愰㌷搲㔱昴搹㘷㤳㐷㈲㘲㐳ㅢ愰㑣㍤ㄵ㤶つ㐵㈱挱ㄳ戸㜶㔲㤳攵攸〹晣扤㉢捡捥㌷㠲㔴㡤㜱㘹㌴慡㤹慡搷攷ㅤ㔸〹㔵挳慢㙤ㄳ㤶挶摡㐲つ愳戸戳㔷敤ㅦ㙥㙦㠲ㄱ㈳㌶㘴㔸㈴挳てっ㌶〴㜳㈵㈲慡戴捥㠶戸搵捤攲ㄲ㥦㑥㑡挳㔱ㄸ㔸っ㙡戳㜲㑤㤹㘱㉤㑢㝥㔴㜵㘸㥥ㄶ㤵ㅣ搵捤愹㘵ㅦ㉡㍤愰ㅣ㡦㜲㡡挱㜵昳㌴摤㔲戸挴〰戱ㅢ攵ㄶ慡〱㐲扢捤〱㜸㌲搸㍥搸挱㡥㠴愱ㄳ㕡㘷㤴愰挵っ挲㑤㉦㠲扣搳㈳㐶㈱㐸㑤㤵晥㜶㐴㝣攱〹愶慦ㅤ挹挵㤹㠸㠹ㄸ敥捡戰ㅥ㠰摣㘴㘴㤲㕣㌴ㅡ〷捣㐳挹愶㠴搶㘰㕣㐶ㄳ㘳㠸㈶㥦ㄷ攰ㄶて㘳㔹挳㘴㥢㍡敥戹〵ㄶ戴㘹㝤㝤㤷㜹挲愹搶ㅢ㌵愹㔴㜱㉣慢㤵㐶摥ㄶ昸㔲㔷〰㐳㙥捡搸㤷㘸㔳㑥攰㈸挵㈵ㄳ㐹扤摢摤晡ㄱ㜴㔷㐲づ㘳㠴慡㡦〱挸っ户㥣ち㠸㜵摣㔳愰㝤戸扢㜵㠱㐱㕤㥥㠳㐸敢㈸愲㉣㥢挳㝤扣㘶ㄴ㔹㜱㕢愲搹㥣㍢攷搲㘶㑦ㄴㅤ户挲愲㙤㠱㈳慣㌳ㄴ㜸挵㈲㡣㤱ㅥ戹㠳㠳攴㉥㐷搱摤换て慢挷摣㘵愰㐲㘱㐰㌰挶换㔳㔰づ扢ち㐶愲挱慤戵慣㙥挱攸㉦㉤㙦㝤ち㐰㌰っ㑣㠳ㄶ㉤㐳〳㘷〶昹捤つ㥣ㅢ搰㉡㈳㐲㥡っ愶㌲㐶㌹ち㠷㍤㤰〶㙥攲㐱㝡挹㠵ㄲち昶愸㡢㘱昱摤挴㜱ㅢ㐷㈰搷扢慡慤㜰挱〸㜰晤挵搹摢㔶㍣㔵慢搱摣㠵㝦㙥㕢㘰ㄵ㔷㌷㐲㜳㜴㑦摢愵㉣戵㈶摡㜷㌷戵㔵㐴㤷〵て捣㑥ㅣ㌷㠲敡捡㘲戰ㅥ㕥摣敡㤵㈴ち㍦㠴㍦㘲挳户搳㘶捥㍢扣㠸扡挶扤㉦㕦㜰摣㡢㡥㥡㔷挱攷慤㍦㔰〸慥㔰昶㜳㤲攵摣扦昱㑦㈵㉤㔷昸〱㐶摣捡戴㌹㐰换㐱挲㜱㔴ち愵挱ㄸ昲ㄹ㜴〲摢扤㜹㙢㠰㜴戲愷㡤㑥㤴㈰搸㈱ㄴ攷晣㑢㐶㈸攲晢㐰㉢㠹㈵㍣㤲㘳捦㥦〱敢㡢敦愱㠴〸挷㜳㈴㐶ち慦㐱㉥〳㜵㑡㤰㐷㔷㍣㜸㈱攴晦〷㑢㌱㌷㙦挸㑥晦〵㘶ㄶ摦㙤㐷搱昵㐴搱㜷㍡㔰㈴㜸つ㐴昱敦㍤挸挴愹挰昰散ぢち㠴㜳㑤㍢〷搰㤷晤挲敦晦昰〰㍡ㄷㄱ㠷戲搱㄰㙡扢ㄹ捦㑤ㄳ愱慦挳㐴㘰昰㕥㤹〸㈷㤱ㄱ㡣攲㠷㈶㐲攴〳㤹㐷挱收㈶〲㘳㝢ㄹ㠶㘰㈲搴㥡㜰㙢昰〴㜶㤵㑤晦搸㜱㕣扣㤵㍥攲昹㔰㕡晥っ㍣㔲㔷㜷ㄶ㉦ㄸ㥥㘱敦㔵攵挷㍣〹㘵收㉤攱㈶户敡挲ㅥ搷㙥㔸愳㍡㙤攰慢㠸扤散㍢晥㤴慤摤㕦〷愶挲ㄴ扡敦㐵㐹ㄴ㕦㠴愷㐴昰摣㤰㝢摦㥥慦ㅦ晢挳㠳㡦ㅥ攱㙤戵㠸㔶ぢ户㈱摦㑢挸㥥昶〴㠲扡㠹㡢㈲㔷昲挳㥣㤳昸㐴挹㕡慤换㘹挳㔳㔶㤰慦摢㜱㌶㈴扣〴㘱㠶挴户ㅤ㑣㑣摣㝢〸㑤捣㠹㌶㜷愷晡戰㐹戹〸㈷ㄲㄳ㔷㍥扤㌸㙣㈸扡㉡戲ㅥ慤捤挲㌷愱㡡㕥攰㐴搲㔶㈲㑦㥤㑣㐲㝣愳㕤搷ㅤ愲慥ぢて㌲っ晢挷㔲ち昱〷㔲㐸昲㈰挳ぢ〱㑡㑡㥤㐶愶㜰㍢㐰㐶㘴慤㍤挴㑢㝦挰㡥㄰㤰捤㑢㝦㍤㝥挴㠲㕤〴ㄶ㘳㕦㝣慦㈷㕡摡愲戱㙡㘲愸㔶搹㌴㡢挸愸挳ぢぢ㈶攳搲㤴愵㜳〰愵㕢㜶㐷昱㈵㐳㜶ㄸ㜸ぢㄹ扢㘰搳搷㔶戶敦㜶ㅡ戸昹〱㍤㔳㔴ち挳搹捤㘲ㅣ㐸㔵㡣㉥㙣㕡づ㡢〸㠷挳㙣戳搳㐰㔴〵㥤攵散挵愹ㄴ挱㍦㝥㈹挴晡昱搶搰㔷戶搷㔰挷㌹晤㔸㈰㝦戰扦慥捦㘰㙣扣㤵ㅣ〳〹扢愵㔶愵昰㝡昸ㄹ㜴攱愲㜳㐲㙦㘵搵戳㌸㠴㍦㌱㘷昵㘹ㅤ晡㥦搱㙢挵㔹㘷搹㥢㘱散㤴晥㝦㈷ち㌶搵晦㠲戱㌷㠵挸㜷㐵ㄹ㍥ㄴㄸ㍦搹㌴㘴挳ㅤ㠱㘷ㅢ挱ㅢ㜵㌰搶㔵㤶㈱敦㌰户㠸㡦㔷挳㙡㈵挱攱昷捡户㕦㡤㘸昶愵㙤㍢搰㔵〰㌲㌶㔴㜸〶㈲愸㙢晦戴摣㡡㑦户挵㜷愳攳㥥㤳㔶搵㜳㝤搷っ挶ㄶㄱ昴ㅤ攳户㘷㈶㙣㥥㈹昱搵㜶愱㜶ㄳ㜶㘲昰扤攸㜳㙡ㅥ〲晢㤴っ㕥慡㔸㈴㈳ぢ㕢㡢㘴昰㍢愴㤱㐴㜸㠹摡挱扦挲扣户㘱搴昱改敡㍣㝣㥤〱㡢戶㠵戲ぢ㍤捥敤㌷㌴戸㜵戸愳昵づ昸㠳㘴㝤〲挱㌱戵㠴㜷扦㤷晢摡扥〷改戶搱摡㝣戶散捤攷㔶㉥㍣つ㥣㙥敤㉤㘹㤲攱㍢昹㐵㜲㔹慦㄰攲搲晥ㄱ晣摤扡㠳㤶愳㡤㠲捥愳て扡改〸ㅢ慦挳㝤戶㠵攸昷㌹㜴ㄵ㔳〴昸改㐶㤴攱㠳愰㤷㡦慣㈸扥㡣㘵㤱〱㤰捦ㄵ慢〰摤愹晡挹㡤愸㝡㈴ㄶ挸㠲㘷っ㤲㘳㔹㝣ㄱつ戹㕤攱戲挱ㄲ㕣戶㔰㘷〹攴昵戸〷昲㌹挱戳㠴㥡挸攷搱愱㌹ㄱぢ愵摤㈷昲戹㡤㈶㈲㘸〵愸㠵㈶挷ㅦ㠹戵㠸㕥㐷戵㙥ㄳ㌸〴㉥挰㌰挵㈲㘵㑤㌱っ㉤㝣㡦㤸㐱晡㔵昴昷戹㈳㍦㝦㤶改慦㐷㠴ㄲ㠴愸㑡㑦㥥㠲㔰㑤晥ㄳ挹挹㝢㈸敤㍥昹挷㌷㥡晣〸㘵㈴㘷愲〷〰㐳㝤愲㠲㍦㙡㌱つ㘴戸㡦晣㠹㜳〴昸愵㘶㌱㘲愰㐴昵扤㠸っ晡㜲挳㔵慢㑢挸挴㝤ぢ㕣㝦挶挷㍤捡㍥攲㐵㐸晡㜲㡡愱㌳戶ㄸ㙡挵㤲ㅤ㜹㘱户㠵㙣挰㤲昸戵㙣㔷㤱㕥散㌱挲㉦㍥ㅣ㈳收昸昱昸换㈹㉤㡡㌹㠱㌰㐲㡢㤴昴挳㡤ㄴㅦ㡡ㅢ㝦敢摢㉤㤷㈹㉡㤰㐰㍤㘱㘳搲㤹㙡晣挱戸昱〱㝣㤵愵摡攴㜸㠳㠰改戹戸㌱改㔱㌵㝥㌴㙥晣㤷〳㝢㥢㡤㘳㍡っ㐷㉥㤰㐸㌲㙣㕤㘵晤㈷扥搰ㅥ㐶昳㠲㐹晤㌹㘰㠶挵㤴㥣㉡㜴㕣㔷ㅡ㜴㄰㤷㐱㍣㝣㈳㍤㠷扢㑤戸〲〲㈱ㅢ晥慦ㄲ㑥攰捥搳慣ㄱㄸ昸〴㝡つ挱㘶㑦㔷㑦散㕣㌴攷㍤ㄴ昴㥢㈷㝣㥣愹㙡摢㡡㐴㘰づ攴挳晤摤挴㈹㥦㘱㍡戶昶㈳づ㤲㘹扣㐳搲㥢昲㔰㠱㤵扣㜸㝦㡣搹摣㈳㉤㥡搱ㅦ〶㜲㈰ㅤ〱㤹搱ㅦ〱っ〳㌱扣慤㥣ㅢ㈱晦㉢收㝥㍦㉢㍥㐰昰㈸㐰㔹㤰搹㐹〷挵て〲っ挷晦愳㡡戱㌵攵㉦搱挴㠳昱换㤲㘴愴㝦㤸ㅤ㍥〲搰〷昷慤㠸㠸戰慣㝦ㄴ㈵挹㤷㔲㜰愸㤷㝥㡣ㄵ㡦ㄱ㍣づ㔰㉥㜰戲㕢摥㌵慥愹㐷捤昵㜱㜴ㄵ㡦㄰攰愷㝦㈲捡昰愱挰㝤㜸㑢㜷㕢㤹㐷攱昸挳㝥㠴㍡㔳㕦昰摦㡤㉦昲搷戹攸㍥晣て㐹ち捡戰捦㙢㙦敥㙤㉣㌲〱㙤㜲昵㕢挵㘶扦㠸㜱戸慥㔶〴㠵㈳㔲愹㤴戴愲㈰扥戹㘰攱攲つ㝣换㘱㔵㈱〴㘹㐰㔵㌸㔱挵ㄱㄴ攸㥦㘶㔳攲㤸㜸搲㍦挳㈷愲㔶㙤攲㘷愳っㅦ〴昱慡扡摦ㅦ㜵㡦㕦㐸㕣慢ち慢敤㠵挴扦慡㔸㐹扥昰〹づ愶㤰㠵㑣㕡㉢ㄱ㘹㡡㠶扥㠸捣㔰摦㌰攷㜶ㅦ㝥摡㈵㔱㍤㔷㍢㜷敥㥦挳昹戱㙢昳敦㝣晢攰ㄳ捦晤散昹㑦晤晡㍤㠷晦晣慦㈷㥦晣昵ㅦ㍦昵散扦㝥戸㝣昸㈷㑦㍦晤攳㝢扥昲散昳扢捤愷戴㙦晦㜳敥愹㠷㈶㉦㍣昴㠰㜹收戶㘳て扤敢晥㝢㈷ㄷ慥ㄸ敦敢敢敦扦㜵昴愷搷扣㙥攴㤱〷扥㉢㝥昴摢慢ㅤ愱㤶㡢ㄷ愴愷挱㘵慢㘹㝣〹ㄹ㑣㠳㌳㝥㔹愷挱攵慡㡤㕡㡥㌶㙡ㅡ〵㈵昸㌴㌸〱㔵㘱愴㉢〶晥〳㤱摦戴ㄶ</t>
  </si>
  <si>
    <t>㜸〱捤㕣〹㝣ㄴ攵搹摦㜷㤳㕤㌲㑢㐲㔶㐰挴ぢ㘸〵㐱挰㤴㜰㠸愸㤴㈳㈱ㅣ㠶ㅢ㔴㐴㑣㌶搹㔹戲戰〷散㙥㈰㔱㉡昶昸慣ㅦ摥ㄴ挵戳ㅥ戵㜸㥦昵愸㘲扤慢㝥㠸戶㕥㔵挴慡㍦扣㕡㑦戴㥥ㄵ攵晢晦㥦㤹㐹㘶㘷㘷㌷㈹㌵扦ㅦ〳㜹昶㥤攷㥥攷㤹㜹收㥤攷摤㔹㡦昲㜸㍣扢戱昱㤳㕢㌱〷〷捤㙦㑤㘷昴㜸㐵㔵㌲ㄶ搳ㅢ㌳搱㘴㈲㕤㌱㈹㤵ち戵搶㐶搳㤹㈲㌰昸敢愲愰愷㝤㜵改攸㈹㝡㐹摤㉡㍤㤵〶㤳捦攳㈹㈹搱扣愰㜷㌷晦㠲搶㡥㐶㈹慤㤸〰㕣ㅥ捤㑦搰㡤愰㠴㐰㈳〸㄰㔰㔲㉢㈵㈸〳㈸敤〱戰愰㙡昲散㠶㘵昰㘳㝥㈶㤹搲㠷て㌸捥戰㌶扥戲戲愲戲㘲搴攸㔱㐷㔴㡣ㄸ㍥愰慡㌹㤶㘹㑥改攳ㄳ㝡㜳㈶ㄵ㡡つㅦ㌰愷戹㈱ㄶ㙤㍣㔶㙦㕤㤰㕣慥㈷挶敢つ㈳㐶㌵㠴㐶ㅦ㔹㌹㝡捣㤸挸戸㜱㐷㤶㤶㐳昳慣慡挹㜳㔲㝡㈴晤㐳改っ㔲攷散慡挹ㄵ戳昴捣て愵㜳ㅦ攸㠴捡敡㘴㍣ㄴ㑤晣㐰㑡㝤捣挶愸㙡扤㌱捡戴改㝡㉡㥡㔸㕡〱户戳〲㡤扤戱ㄵ㌵㠸㜸㘳㈸㥤愹搲㘳戱㜹㝡㠴ㄹ㉢㡤㌳㘶㝡㑡㑦㌴敡改ㅥ昱㈹㉤㡤㝡捣㈴愷㑢攲挷㠵㔲戳㐲㜱扤㤸㠳昲戸㤱户改㘱㍤㤱㠹㘶㕡换攲ぢ搳晡扣㔰㘲愹㑥ㄶ㕦㝣㙡㜳㌴㕣㕣慣㡡㡢㍤㐵㠳摤㥣㤱摣㔴搴愴ㅡ慢㥡㐲愹㡣散㌱㙢㤵㙥扣戶㌳㐴ㅣ捦㜲㡢㘷搱〰㠷ㄴ搳㌴㍦ㅡ㍦㔶㑦㈵昴ㄸ㡤㌰㜹挳ㅣ㑣ㄲㄳ㈳昴㙤挱戱㡥㠶㠹㔱摤捤㉢㠵㠷㐲㉢㕡㑦㠲㕥〰晥摥愴ㅦ愱敤㑢㐴ㅦ㡥㡢晦㠹敢捣㉥挰㜳摤㕢ㄷ昲搶㌵㜸敢ㅡ扤㜵㘱㙦㥤敥慤㡢㜸敢㤶㝡敢㥡扣㜵㔱㙦摤㌲㙦摤㜲昰㔸㕢㐹户㙥㕥㜳晢搳昶ㄷ㌷摣昴搵愰㘳㉦晤敥㔵捦㤶㑢ㅢ晦愹㜸㘹挹㌵搶ㄷ〳㙤㝦〰晦〱〰慡㔲㍢㤰㠸㠳㌸㔶㙦挱〱㍡ㄱ慣㌹㘶攷㍥㥢㘶捤㕣摦搸㌳昵搰ㄳ㉦㝣愳㜸㑤㡡㜴㍦㌲昷〷昰て〰㔰愳戴ㅦㄱ昱㘳㡥搵摦㑤改㘷敥摢㕣搷敦改搵搵㜷㙦ㅥ戶昶て㠷㍥㌲㑣昱㘲ㄶ改㠱㘴ㅥ〴攰㍦㤴ㄲ㈳戵挱㐴っ攱㔸扤㙣㑡昷㍤敦晤㕦㍦搹晢搵㤹㔷捦晤㕢㕤攳㐷攷扤慣㜸㑥㠹昴㔰㌲て〳昰て愷挴㌸敤㜰㈲㉡㌸㔶捦㤹搲攷昷㥤戹捤晦㠱攷搸昵扢㝡敦晥攸㥡㐵㐳ㄵ换㠷㐸㡦㈰㜳㈵㠰㝦㈴㈵㡥搴㐶ㄱ㌱㥡㘳昵戴㈹㝤昶慡捦㑦晡㙣挳㥤㔳㉦搹晡挱攸㑤敢㜶扥愸㔸㜷㐴晡〸㌲㡦〵昰ㅦ㐹㠹戱摡㌸㈲㡥攲㔸晤搹㤴㡥㕦晤㕣挵戶摢敦㥤㜵㘵攵㐳㜷㙣慦昹㔳扤㘲挱ㄲ改㘳挸㍣ㅥ挰晦㔳㠰㥥㜳㔲㐹㤶慢〱㔵挹昸㡡㤸捥昲愹㑤㈰挷㐴〰愵ㅥ㌲搵扤㍢㜱敥ㅦ敡㉦晡㜶搶搹攵㘵搷㙥搸戸昰㕥挵搳㐱搴㑤㈶㜳ㄵ㠰扦㥡ㄲ愳戵㈹㐴搴㜰慣敥㌳愵㑦㍣敢愸〷㍥扤㘳挷散㙢敦㝦昱挵挷愶晤敥ㄳ挵㥡㈹搲搳挸㍣ㅤ挰㍦〳挰㕢㌹㐲㍢㤶㤸㕡〰愵晥㘰㡡昷ㅦ昴捤摡㑦㑢愶㔴摦㜴敡扦ㄷ慤㑤㉣摥愵㔸㙤㐵㝣ㄶ㤹㘷〳昸攷㔰㘲㡣㌶㤷㠸㜹ㅣ慢㕢㑣改戵㉢㈷㝤㕥扥㘱摥散摦扣晦散〳㌷㍦愹㉦㉢㕤〰昲㕣昳㔲愸㑥㠵㔶愳㥥戴㤷慡㤱ㄵ㈳昸慦攳ㅡ㡤ㄲㅤㄹㄳㄹㅢ愹慣っ㡦ㄹㄱㅡㄵ昲昱㘲敡㙣㘵攰攵㔶ㅡ㌹㍥㥡〸㈷㔷㑢愹㈸㡤搴㐴㘳ㄹ㍤㘵搴㡤〸㍥㡣㜲㈷晢㘵㤱㈹㉤戸㑦㌴ㅡ㔵愵㜷愴㑡㑦㘵㔰㕦㌳慤敤愵收愰挹愱戴摥扥㍢捣搴㍤㌹搹㥣〸愷て㜴㈷捥捦㠴㌲晡〱㑥㕡扢㤲ㅣ戱昹愸扤㝡㕡㕣敡攷ㄴ㍢㉥ㄴ㙢搶㈷戵㐴つ昲挱づ㌲慡㜰戲㈱㍦戵㈶愵慦㙣愳收㜸㌴〹㌷昵㔵愲㍢攷㈸つ㤲攱搷㠰慡愶㘴㕡㑦㠸㝢挳攲㜳愲㡤换昵搴㝣㥤㔳〲㍤㉣㠷扡㉦㐹收慤㘰搸散〴づㄴ挵㍤晣㘳㍢㤶㠱搶ㄳ㘱㍤っ㝦㔷㈰捡慤ぢ㐲つ㌱扤㑦ㄶ㡢㘱ㄳ㠴晤戳搰㌵挹挶收㜴㔵㌲㤱㐹㈵㘳搹㤴㐹攱㔵㈱摣㝥挲㌳㤳㘱扤㔸㌶㡦〱㤵愷愸㐸㈹捦㄰户㍡㑥摤㘹㔶㝡摢㐹挲晢㐹㘱㘶晢㐹〴㘶搷㍢㐴㥢㘶っ㙣㈷ㄹ㤵ㅦ㔶搰ㄳ晢㐹㐸敥ㄱ〵戹㕤㑥㔲ち昵捤扥昰㉡收㈱㍦挸㐳㑣攷㔵改ㅤ㤸㕦㘵晢㜹搹㠱愷戶慣㜰〶㐸敥〲㐱ㄳ戵㙤攷㕥搷㌲㝢扤扤捣愳㥦戲ち㤳㡣㘹愱㐴㌸愶愷ち捥㕦ㄵ㍤搲ㄶㄲㅣ㐷㜰㍣挱〹〴㡢〰㝣㥢㔰攳昲㐶㤴㜷㔹搵愲㕡㝤慢愳攱㑣㤳扦㐹㡦㉥㙤捡〰㠷㜹㙦㐹〹挳㥤戳㘹㡢㠱搲㑥㈲㔸〲㄰〸㜸晣㈷㤳挹ㅦ搰敡昸㔱て㔰㙥捤戲〶ㄸ㘷㘶挰攳攳っ攲㍦㥦攷㜰戶慤挹戴ち昳摥戴㉦づ扤改愲㈲户㘸㑣ぢ愵㥢㌲扣㄰ぢㄲ㘵㐶ㄳ愲搲〶㠰搲㐶㠰㔹搳昴ㄸ㉥攳ㅦ㙡捡散攳昴愸挳愹ㄹ敦〳㝤攲昳㕢ㄳ㡤㑤愹㘴〲㡦ㅣ搵愱㑣㘸㔲㈳收㥦㘹ㄵ昲挷㙢㤳㔵捤ㄹ㝦㝣㕡ㄴㅦ愵昱㜹晡ち㍤㤴愹㐲㤹捥㤴挵㙢㌱㜷㤵㍡㍡㍤摣攲㡢ㅢ搳捥㙡㍤摤愸㜱㝥㍡ㅤ㘵愹挵㡦ㄱ敡㙣㘹㥣㠵㐶㙦挹㔰㜵户昸㥣㄰收户ㄹつ㑣挳㐴捡ㄸ㔱戲㑣㜰㤶㜴挰摣㠳㠶愰っ㙤㕡扡ぢ挲搰攴攱㤹㠳㍢㈸㙥戲挵㈶㜴㕥㐱ぢ㌳搱㔸扡挲っ㙦㐵㜵ㄲ捦㉦扡㍣㜴㌱散㝥㍦㑥㌰㝦挱㘴㌹㉦㜴㑥㜰㘷㌷㌶ㄸ㙡攱捡搴㔴戲㜹〵㈷戹㍦㤴ㅥ敡昲㘸㘱㠰㉢㍦扤昱攸㐱㔷摣戶摢晣㕣㡢㑢㐸㌶㡤㌷㘵㡤攷㍢㜷昱㈱㥢戶ㄴㅦ㠱㐲㌴ㅦ攷换慥㤵㌶捦㕣㥣昳搷搲㌸㡥㜶㐱㑡㤷㠷㡢ㄲ搹㘹㕤愱㤷挵㡦㑦愶㤶㌷㈴㤳换㤹晣ㅥ戲㤷㙥搲昵っ㘷散摤捤〷ㄴ㡥㤵㔲㐵㐵㔹戳㜳摢搴㥥㜳㝤晦㜲㠰戲㐹戱搸〰㑢㘳摡ㅦ〳慡〸㜷ㄴ㝦ㅣ㠳ㅥ㤸昹㉣㑤㈶㙡㘲慤ㄵ㉤戱㜴㡢㕡㡦㘳收㙣㝢搵㘷摥㌷晡〶㐷捣㍣敢昳㈹ㅢ㈳慢㤶扤愰㉥㌰〹㌹㤳㜸捥摤㜹慥㙢㉢〸㔶ㄲ愴〸搲〴慣㌳敡㉣㠸戲㐲㘱㥣扤㘹慢戰慦慤㈶㘸〱㐰㥤㤱戸愳捣㥣㐲㕣㍤㜱ㅥ挵攷〲㤶ㄶ㙤つ挱捦〰ㄴㅦて㜸ㄱ㝡戴搳〰昲㘶㤲てㄳ戹㤹晣㌹戰〱慤〰㑤昱挱㠳搹搴ㄸ㍤㡤昱搲ㄸ㉢搵㘲挶㈰㈷㌸慢㑤㐲捥㌳㑡㍦㠸㐹㜰搶㔱挹㔹〴㘷ㄳ㥣㐳㜰㉥㠰㕡㤹㌷㌸攷㤳攷〲㠲昵〰戶攰㙣㈰慥㥥㌸㡦敡㡦て〹捥㐵㐴㙥〴㔰㝣晡㌱㠲㜳㌱㐶㜹㠳㌳〰挴摣攰㕣〶㙣㐰㉢㐰㔳㝣慥㜲ぢ捥挹昹㠲戳挴㈴攴㍣㠲つ㠴㈶〹捥戵ㄸ㘸扦㈷搸㐴㜰ㅤ挱昵〰敡昸扣挱戹㤱㍣㌷ㄱ摣っ㘰ぢ捥慤挴搵ㄳ攷㔱㠳昰㈱挱戹㥤挸㍢〰ㄴㅦ敥㡣攰摣㠹㔱摥攰昰㔱㌰㌷㌸㜷〳ㅢ搰ち搰搴㄰㜰戸〵愷㍡㕦㜰慡㑣㐲捥ㄳ收㔰㘸㤲攰㍣㐸㔷ㅥ㈲㜸㤸攰ㄱ㠲㐷〱搴昸扣挱㜹㥣㍣㝦㈶㜸〲挰ㄶ㥣愷㠸慢㈷捥愳㠶攱㐳㠲戳㠵挸愷〱搴攱〰㐶㜰戶㘲㤴㌷㌸挳㈹㤰㔳㈰晦〲㙣㐰㉢㐰㔳ㄵ攰㜰ぢ捥搰㝣挱㌹捣㈴攴㍣㐰㡦㠰㈶〹捥㉢㜴㘵ㅢ挱慢〴摢〹㕥〳㔰㠷攴つ捥敢攴㜹㠳攰㑤〰㕢㜰㜶㄰㔷㑦ㅣ㍡㄰昸㤰攰扣㑤攴㍢〰㙡ㄴ㠰ㄱ㥣㜷㌱捡ㅢ㥣㤱ㄴ挸〹捥㍦㠱つ㘸〵㘸㙡㌴㌸摣㠲ㄳ捣ㄷ㥣㜲㤳㤰搳ㅦ㌸〲㥡㈴㌸㥦搱㤵㝦ㄱ㝣㑥昰〵挱㤷〰㑡换ㅢ㥣慦挹昳つ挱扦〱㙣挱搹㐵㕣㍤㜱㘸㌴攰㐳㠲昳㍤㤱㉣敢㙡ㅣ㠰ㄱㅣて愶ぢ㜹㠳㜳㈴〵㜲㠲㔳〴㤱㠰㔶㠰愶㡥㠲㥣㕢㜰扥晣㍥捦摤敡ぢ㤳㤰搳晥㌸〶㥡㈴㌸愵㌰慡㤵ㄱ昴㈰㈸㈷〸〲愸㑦㈰捡扢ㄵ㙦㌴晣扢ㄷㅤ㠶户㐰㐰㥢㡣㍣扤〸㝡〳搸㠲搳㠷戸㝡戰㈰㌸攳昱㈱挱改㑢攴晥〰㙡〲㔰㐶㜰づ挰㙥摥攰晣ㄴ㙣戹挱㌹ㄸ㈲〱慤〰㑤㑤㠴㥣㕢㜰㕥换ㄷ㥣敤㈶㈱愷㤹㌳ㄹ㥡㈴㌸㠷搲昷挱〴㐳〸づ㈳ㄸち愰㕥㌲㠳〳挶散㑤ㅢ㑥㥥挳〹㉡〰㙣挱ㄹ㐱㕣㍤戸ㄱ㥣㉡㝣㐸㜰㐶ㄲ㌹ち㐰㑤〱捡〸捥㘸散收つ㑥㌵搸㜲㠳㌳ㄶ㈲〱慤〰㑤搵㐰捥㉤㌸㡦收ぢ捥㈳㈶㈱愷㔷㌵つ㥡㈴㌸ㄳ改晢㈴㠲挹〴㔵〴搵〰㙡㜳摥攰搴㤰㘷㉡挱㌴〰㕢㜰㘶㄰㔷て捤〸づ摢㕦ㄲ㥣㕡㈲㘷〲愸㘳㠱㌲㠲㌳ぢ扢㜹㠳㌳〳㙣戹挱㤹ぢ㤱㠰㔶㠰愶㙡㈱攷ㄶ㥣敢昳〵攷㍡㤳㤰搳㠹㥢〵㑤ㄲ㥣ㄳ改晢㘲㠲㤳〸㤶㄰㥣っ愰慥捥ㅢ㥣㝡昲㠴〸ㅡ〰㙣挱〹ㄳ㔷て捤〸捥㙣㝣㐸㜰㈲㐴㉥〵㔰㜳㠱㌲㠲搳㠴摤扣挱㤹〳戶摣攰㉣㠷㐸㐰㉢㐰㔳昳㈰攷ㄶ㥣㜳昳〵攷ㅣ㤳攰㙣㌴晡ㄶ㐲㤳昳挱㐹㥡昴㙤㉤ㄸ㕢㜳愷〷㤸晤㤱㠵㠹㘸㈶摤㍤㌲愹㌹㤳慣㠹㘶慡搳㤹搲〸〰㠶㈲㜲㠰㜴㉢㙣㐲挳㈲挷㐵昵搵ぢ昰攸搰㍦㤷㠴昵㡢慡收㜴㈶㈹捦㠴晤㜲改搵挹㔹挹㑣㜵㌴扤㈲ㄶ㙡ㅤ攸㐲㌶㈸挷㌷改〹戴捦㔲攸愲㜵挴㤴㕣戱㐲て扢昸㌸㍦搹㥣㙡搴愷㔷敦つつ㌸㘵㍣摣㝡昰晣㠴㐷㕢㌵㈸㝦挳挹ㄶ㜷㌶㘱扣㜸收㔲㝢搸扦攱㥤捦愳㌵攳搴挳㕤㔲攱㔴搷㔶昱㌴㐴敢攴㌸愰ち㥦㈲戶㤶㕥㜷㌰〷㈲㐸慢㠱㉢㌳㝢挶搳ㄳ改㘸㔸て㤸㝢㌳愳㠹ㅥ收㜰㜶㜳㈶㡢ㄲ㙡改㘵㔲昰㘰㌸㍢㠱搴㌷㠶㔲攱扤㈱㉢㌸㌰㙣㐶㑡㤴ㅦ晦昶㉣搰㠶ㅡ㡦㘷愷戵㐲扣㜳㉤㉥昶搵㘶慣搹㍢㜳㝤㑥㙦扢ㅣ㌱㜰㜴㐴换ㄸ敥㌶㜴〹昷㘶敡愱㠴㘴㘱㝥㈶㕣慤慦敡㈱ㅣ㍡㑥㜰㉣ㅢ挶昴㕥搹扢搲慥搱㈲㤳ㅡ搲挹㔸㜳㐶敦搱㌶㤲ぢ㕤㡢捣搳㘳㈱㜶户㑢摢㐶㜳ㅡ㌳攵㤱㌹㙤晡搸戹摥㝢㌲㠴〸ㄶ㥢㔹㔲㤲㈷㝦㠱㤳㌷晢㈰㜸つ敤㘱㔶㤱扦㠸㙣ㅦ㑦㔰㤷㕥挲敤㠶〹ㅥ㙢㄰攰收昱㥤〰昵㥤㙦㕦昳㑡敡㘵慤慡ㄸㄵ㑥㡡㔷愹㠵㘳攷戸㉣㈲㜵て换㐳㕣㌱㉥攷愵ㄳ挳㜲㝥㈶摡ㄸ㡡挵㕡㝢㐴愶㈷ㅡ㘳捤㘱扤㌶搴愰挷慣㥡㥤㑣挵昷㤲㝣挹㜷㈳㡣㕣ㄵ㠸㡢搹搳㥦㡥㉦㐸㔸捤昲㍤㉥㜳㘸收㈰㔳㜲换㠵づ昴㜲捣敢㙥ㄱ㠲晤ㅦ慦ㄵ〴㈰搴戳㝤愵㑢ㄶ攲㔱摡㜲㔰慣㘹散㥢戶㉤㌷挸ㄵ㘷㘳慢㑤搶㈶戱ㄴㄴ戶愱愶㐵つ搴㕥㜳㕤㐹㥡晣㝥晦㥥摥㘰㄰㉢㙣㍢昹㐴挶捦戵收㈷㥥㍦㡣㡢㠳㙤㝤㘷挷搵㌶ㄱ㤱㝢扦ㄴ挱㈰ㄸ换㔹挱㡣㠹挳㠲㘸㈶愶㜷㡦〸㕤挶㈵扣㈴ㄸ捤㙥㤱〵㑤攸㕥㔶㤷㐵愶愶愲攱㔸㌴愱㜳ㄲ㠲愵㐹㝥昹愱㔶㕦㡡㐵戴㌹挹㜴㤴换挹㘵㤱〵愹㔰㈲扤㠲㑤敡挶搶㥥㔹㝢㤲㉣㕦㘴㜲㌴㠱ぢ挸戰挹㜱㜹㘴㝥㔳㜲㌵扥搰搳ㅣ㑦㑣つ慤㐸敦ㄵ㠹挲搹㙣㙥挶㔵攵㔵㕥慦㉡昱㤶散改扤ち㘷㌸㔴㡥㠴㑥㉦㠱㤹慡㤳㌰㉡㜰扤㌲㑢收ㄲ㈶慦㔷晡㤴昵ㄵㄷ搷昵㤳戶㙦㐳戱〶㙢愷㐲愸㜴つ挰㡣愹ぢ愷户㉦㝣晦㔷㕦㔰昲㉤㠱收〲户〲㌹㉤摡㔶搹㌸㜹敦㘱㥣㉡挴昱捣搱㈴攳摣㜳㥥㝥㠱㠸昰昰㑣挴摤㤳散ㅣ搶㘰晤愳ㄴㄷ㍥㑡㉦搶㡤㔰㜳㝢ㄸ㍢㥣捥挵㐳戱戴㐹挳㤷ㅡ攲㈱㥥㕡㍣㉤攷愳㙥敢㈵㌲户㐶㈵搱㈲〰㜲晥㤹愸㔰ぢ㔰愱ㄶ㐱攱㜶捣㤵㜳ㄹ㔳㔷㜲㘹㈸ㄵ捤㌴挵愳㡤㈵摣攱敡昶㕥㜱㑥攲ㄴ㉡㐶㌰慤㑤㑥㑣㑣㔴㥤㙢㔴挶戲ち搲㕤㠱㘷〷㠶㡥改挷㤹敢㤵㝢戸摡挳㘵㐹㥣扥㔲散戵搳愰捤攷㠵ㄳ㈸晢㠶㉢戶〹ㄸ㌰㔲㠴㔴ㅤㄹ昰愷慤㌵㤹挸㕡ㅣ〲㈸戸㔲挴㙦摣〴㙡㤳愱㜰つ扥〰㤱㑣㜵㌳扦㔰㔷挲敦慢愰愴愴㠲㕣ㅤ慣挲搲㍡㤶散㔷㘱ㅥ㥣㉡㈱㘲㍥搶摤㡡戹慥攸㌷㜲挸挹愵挷攷敢㕥攲㘶㙢扡愵㙢愰戹㡡㘲晦㉡攱昴ㅣ晤ㅦ捥㍤ㄲ㤵㤵㠷㠵づ㤱㐷㍢ㅤ㠷愳晤ㅣ㐰㌵㘰㤷挷攳㘰昸〵ㄹ㝥〹攰ぢ㠳攸扣㑡昲慥愴㔱戹㉦捥ㄵ扥㤲㌸て〷搳つ㍦搶晤戰㔲㠸㤰昸扢㤷㌴㠲慥晤ち㙡㥦搹扡㤵捤㈷㡦㕡ち㘰搹昷㘱ㅣ〸㌰㜸摡晦搰晥ㄹ〰㙡〵㜶昹㔰㉡㘹昳㘸㘷〲㠷㤴挸〳挹晦㘲㡣㜹㤴㕡〹ㄴㅦ㑡慣捤㤶㐹㑣愵搷㤹㕣㈹㤰㌹㥤㘶㐲㍢㥡㥡愹㌴昸㌸㍤挳㍡〸搸摢攷〷攷㤸捡戸㔶挴㌹㠲戱攵扤㡢愹㔵㘰攰㥤っ㙤〱摡㜵㔴㑥戵ㅡㄴ㔶㑦敤㕣㄰㔵ぢ㐶㉣㑡攰㌴㑥搲昳㠱敤昸㈴㍤㐵㈴愰挴㝥㤲慡㌵挰㠶昰攷㐸散㝡愸搴㝥㐳㙢㍦㜳㘷搸㐰㠶ぢ挹㜰ㅡㄸ㤸㝤敤㈲散戵㈵散攷㌶㌱㕢挲㌶㔲散㘲㡡慤〳㠳㉤㘱㤷〲㠷〳㤲㠴㕤㠶㌱ㄳ㜶ㄶ㔰昹ㄳ㜶戹挹㜵㌶戸㍡㥤㌰㉥㔲ㄹ〹扢〲攲敤〹扢搲㔴㜶㉥攸㥤㐹搸昹攰㉢㤰戰ぢ㐰㤶㠴㕤〵扤㙡㍤昶戲ㄲ㜶つ戰ㅤ㈷㡣㙢㘲㘰㜴㈴散㈲㘰㐲昸㜳㈴散㕡㜰㙡扦〷㔰ㅢ摤ㄹ㌶㤱攱㍡㌲㕣っ〶㐹搸昵搸㙢㑢搸㘵㌶㌱㕢挲㙥愰搸㡤ㄴ扢ㄶっ戶㠴摤っ㥣㤵戰㕢㌰㘶挲㝥て㔴晥㠴摤㙡㜲㙤〲㔷愷ㄳ㜶ㅤ㤸㡤㠴摤〶昱昶㠴摤㘱㉡攳㥡㕡㘷ㄲ㜶㈳昸ち㈴散㈶㤰㈵㘱㜷㐲慦扡ㄹ㝢㔹〹扢ぢ搸㡥ㄳ㜶㉢挴挰攸㐸搸敤挰㠴昰攷㐸搸㍤攰搴敥〵㔰㜷戸㌳晣㤱っ昷㤱攱㑥㌰㐸挲敥挷㕥㕢挲敥戶㠹搹ㄲ戶㤹㘲て㔰散㐱㌰搸ㄲ昶㈰㜰㔶挲ㅥ挲㤸〹㝢〸愸晣〹㝢搸攴㝡ㄸ㕣㥤㑥搸㈳㘰㌶ㄲ昶〸挴摢ㄳ昶㤸愹散㔱搰㍢㤳戰挷挱㔷㈰㘱㝦〶㔹ㄲ昶㌸昴㉡慥〹㘶㈵散〹㘰㍢㑥ㄸ搷づ挱攸㐸搸ㄶ㘰㐲昸㜳㈴散㈹㜰㙡晦〷愰㥥㜶㘷搸㐲㠶愷挹戰ㄵっ㤲戰慤搸㙢㑢搸㕦㙣㘲戶㠴㍤㐳戱㘷㈹昶ちㄸ㙣〹晢㉢㜰㔶挲㥥挳㤸〹摢〶㔴晥㠴㍤㙦㜲㜱攱戰搳〹摢づ㘶㈳㘱㉦㐰扣㍤㘱㉦㤹捡㕥〳扤㌳〹㝢ㅤ㝣〵ㄲ昶〶挸㤲戰扦㐱慦㝡ㄳ㝢㔹〹㝢〵搸㡥ㄳ戶〳㘲㘰㜴㈴散㙤㘰㐲昸㜳㈴散㔵㜰㙡摢〱搴㍢敥っ慦㤱攱敦㘴㜸ㄷっ㤲戰搷戱搷㤶㌰慥㜰㠶㑣扤戶㠴扤㐱戱㌷㈹昶ㄹ㠸戶㠴敤〰捥㑡搸㕢ㄸ㌳㘱晦〲㉡㝦挲摥㌶戹戸㤸搹改㠴㝤〱㘶㈳㘱敦㐰扣㍤㘱敦㤹捡扥〴扤㌳〹晢ㅡ㝣〵ㄲ昶つ挸㤲戰㝦㐰慦攲摡㘹㔶挲摥〷戶攳㠴敤㠲ㄸㄸㅤ〹晢ㅥ㤸㄰晥ㅣ〹晢㄰㥣摡㐷〰㙡户㍢挳挷㘴昸㠴っ㔴㉡〹摢㠹㐱㕢挲㡡戰ㄳ㌲昵摡ㄲ昶㈹搰摡㘷〰慡ㄴ挰㤶戰捦戱㙢㈵散ぢ㡣㤹戰㌲㝣收㑦搸㤷㈶㔷て㝣㜶㍡㘱㕣㠸㌵ㄲ昶ㄵ㐶敤〹晢挶㔴ㄶ挴㈷ㄳ㜶搵㔹挵攵㌷戶搶㑥挴㄰摢捥戵挳㔳扢㌳㡢晦晡捥〴㑥㡡攸㕡㑦昰㐹挲㘴敤㤴㥥攷捣ㄴ戹㤴㉢㐹晢ㄶ〳搵ㅢ㈰㉢㘹摦〱搱㜱搲晡㔰ㄶㅥ㘸摦㥢〳敥愸扥㠰㈱っㅣ㐹摢つ戴收挱㈳㤲攲挲戰ぢ㠳〲㑤昳㤲攱〰㌰㐸搲㡡戰搷㤶戴㠳㙤㘲戶愴ㄵ㔳㡣扥慡㐳挱㘰㑢㕡㌷攰慣愴㤵㘰捣挸っ〶㑢晥愴昱㔵㈸㜲つ〱㔷愷㤳挶〵㘲㈳㘹〱㠸户㈷慤搴㔴㌶ㄴ昴捥㕣㘵挳挱㔷攰㉡㍢ㅣ㘴㐹㔸ㄹ昴慡ち散㘵㈵慣ㅣ搸㡥ㄳ㌶〲㘲昸敦戸捡㐶〲ㄵ捡㑤搸㍥㍣㥣㥥戴挶挵㙡ㄷ㠶㕥㘴攸㑤㠶搱㘰㤰㠴敤㡢扤戶㠴㡤戵㠹搹ㄲ搶㠷㘲晢㔱㙣㈲ㄸ㙣〹摢ㅦ㌸㉢㘱〷㘰捣㔴㑣〲㑢晥㠴ㅤ㘸㜲㑤〶㔷愷ㄳ㔶〵㘶㈳㘱〷㐱扣㍤㘱晤㑣㘵搵愰㜷㈶㘱㌵攰㉢㤰戰愹㈰㑢挲晡㐳慦㥡㠶扤慣㠴晤〸搸㡥ㄳ㌶〳㘲昸敦㐸㔸㉤㔰愱摣㠴ㅤ挲挳ㄹ㐸㙢㌳摤ㄹ〶㤱攱㔰㌲捣〲㠳㈴㙣㌰昶摡ㄲ挶㔵㜳㑢慦㉤㘱㐳㈸㜶ㄸ挵㑥〴㠳㉤㘱挳㠰戳ㄲ㌶ㅣ㘳㈶㙣㌱㔸昲㈷散㜰㤳敢㈴㜰㜵㍡㘱㑢挰㙣㈴慣〲攲敤〹ㅢ㘱㉡㍢ㄹ昴捥㈴慣ㅥ㝣〵ㄲㄶ〲㔹ㄲ㔶〹扤慡〱㝢㔹〹ㅢ〵㙣挷〹ぢ㐳っ晦ㅤ〹㡢〰ㄵ捡㑤搸ㄸㅥ捥ㄱ戴戶搴㥤㘱㉣ㄹ㡥㈴㐳ㄳㄸ㈴㘱攳戰搷㤶㌰慥攴㕢㝡㙤〹㍢㡡㘲㐷〳昸戸摥摡戹昵㕤戶㐹㠲戶㐵㜷㜶㈴搳晢㐴收㌶㠷㘲㜸ㄳ㜰㌶㔶㝥㌲㐴敤つ㉤扦㘲㘳晤捤昹愲㔱昶ぢ㠲㔸扡㤶㐳㔸扣㠴つ㝤㘷っ戲㜹捤㘳㑢㤳㜳捦搶攷〲扥挷扦摢扤扢㜳㔶㤰ㄲ㑦户㔵晣づ㝢㕤㥤愷㠴㌶搹收ち㘸攳㤱㌰㕥㐱慢挰㐰㥥散晥换㙡㌷慣慦〵搸〲慤㜲挷搲ㄶ戵昶㙡㙦散戱㠵㍢㉣挶㌷㠴摤㍡㠲搹ㅤ昳〹㜰㑥㥤攲收㠳㍡搵挲㑥㈲㡦㜹㌸扥搳㌰敡戰〷㕢捣〳㡦戰ㅢ㍢㍦搳ㅡ㐳〷㥣㐳㝥敦摢ㄸ戱攵㘷㤰攱㜴㌲㔵㡣㉦㉥㌸摦昴㘸㤳㕤〰㔵摤㝢㍢摥慣ㄱ㌱㔲搶挰ㅢ摦㠳㐸㔱㕥㜹㍡摥㥥ㄵ捡㜰昳㔷攱㤸㝡捦㡣㌶愶㤲改㘴㈴㌳㘰㍥㔶㜱〶昰㕤慢〸搶昳㈶昹ㅥ㠰㐶㔷㥢㍣戰攲〴㕦㥡㤵㐴〷㤶㈷㤲慢ㄳ攲㡤㉦捤㔷捥㘸㑤敢搶㡤㘶搰挹㌳戶㐳㄰扣攰㕡㔲戰〵㑦户〶㙣慢ち收ㄷ搶攰㤷收愰晣㔷ㄸ㔰摣㙦㜰晣㜰㌰挸㝥㈹捦㑡晦ㄴㅣ㝦㡦慡挹㜵戶㐵ㄷ㝦つ㜰愵挰㐹㕢㜹ㅥ摥搱昲㑦〵㘶ㅦ㘰戲㕦ㅦづ㥥㘱㙡㘹㝦挹㔶㥢〱㑥㜵㈶昰慣㑣〱㜵㌷〲挸㉢挷戸〲㙡㐱攴ㄵ挰㐶㉣晥㍢慥㠰㜵慥㔸昶㔳㜹ㄵ㘸戳愸昹ㅣ㔷㥥㜳㉤散ㅣ昲㐰㌱捤愹昳㌱攲㔹慡㙥㠳〳㍣㌷㠰挴㔷摡挰挲摣慡㕢㠰㘱㝥戳昳戳㥥攲搸㠲散㜹捡㘰㠳㌵戸搰ㅣ㤴㕦㠴㐱搷愴㘵㈳㌴搳㜷㡤㘹搱㤸〷㡤愱て㕥㙣攱晢㤲戸㍦挱㈲攰搵愵挰ㅢ㠱摥㠴㈳㘹て昴㘲㄰ㄹ攸换㐰挷㝦㐷愰㉦㜷挵㕥〱慣〴㝡〹㌵㕦改捡㜳㤵㠵慤㈳てㄴ㑢愰慦挱㐸〲㝤ㄵ㥣挸つ昴㙦㕤〳㝤㉤挵戱〵搹慢㤴挱㈶㙢㜰㥤㌹㈸扦ㅥ㠳慥〹㌴扢㤹㙥㠱扥搱挲昷㠳㑢昲摥戵搶挴㐳扤ㄹ㜸㈳搰ㅢ戳〲扤捣っ昴㉤愰攳扦㈳搰户扡㘲搹扦㤴㐰挷愸㤹晤换㕣挹㍢㉤㙣挲ㅥ攸扢㠰㤵㐰㕦攰ㅡ攸昳㕣〳㝤て戵㘳ぢ摥㙢つ晥㘸つ搸㔴攴㔶㝥㍦〶㕤ㄳ攸捤搰散ㄶ攸〷㉣晣㐰搸㤷㔷搴戵搵㍣搴〷㠱㌷〲㝤㘶㔶愰㕢捤㐰㍦〴㍡晥㍢〲晤戰㉢㤶㝤㐷〹昴愹搴晣㤸㉢捦攳ㄶ昶㘷昶㐰㍦〱慣〴晡ㄷ慥㠱㍥摤㌵搰㑦㐱㠸㕢㤰扤㐱ㄹ㙣戱〶㙣〶㜲㉢摦㡡㐱搷〴晡ㄹ㘸㜶ぢ昴戳ㄶ㝥㈸散换摢晣摡ㄹ㍣搴扦〲㙦〴扡㌵㉢搰㘷㥡㠱㘶愳ㄱ晦ㅤ㠱㝥摥ㄵ换㝥愱〴㝡ㅤ㌵扦攴捡昳㌷ぢ㝢戶㍤搰慦〰㉢㠱㑥扢〶㝡愵㙢愰㕦㠵㄰户攰㜶㙢昰㥡㌵昸扢㌹㈸㝦ㅤ㠳慥〹昴ㅢ搰散ㄶ攸㌷㉤晣〸戸㈶㍦㝣愰㕤挸㐳摤〱扣ㄱ攸㘵㔹㠱摥㘸〶晡㉤搰昱摦ㄱ攸户㕤戱散昳㐹愰㉦愱收昷㕣㜹晥㘱㘱㉦戳〷晡㝤㘰㈵搰㘱搷㐰㌷戸〶晡㐳〸㜱ぢ㝥㘴つ㍥戶〶㙣扥㜱㉢摦㠹㐱搷〴㥡摤㍡户㐰㝦㘶攱㡦㠰㝤昹㡤〸敤㕡ㅥ敡攷挰ㅢ㠱㕥㥣ㄵ攸㑤㘶愰扦〰ㅤ晦戱昸〵〴晥换㥦晡搲挲㕡㌳㌳㄰㍣敡㉢㘰㈵搰㌷㔰㌳晢㜳㈲㤹挵昳慤㠵扤㠹㍣㤰愲戳敡㍢㡣㈴搰ぢ㕣〳㍤捦㌵搰摦㐳㠸㔳㑡敤㌶愸㉡㉢ち敥愶㍡㙣㐱昱㤱〳㌶捦戸〵搹㐰攳㔶捥摥㔹搷〴㥥ㅤ㌷户挰昳改㔸昰挷挰扥晣扣㠶㜶㌷㔰慡ㅢ㠰ㄱ昸ㄹ㔹㠱扦ㄷ㜸捥㐲搸㥣攳〱㘵㍦昰戰ㄹ㤷㡢㘵㡦㑤〲㝦ㅦ挹愵慥㍣搲㈱愳扥捤㈶㔹〲捦づ㤹〴扥摡㌵昰㤳㕤〳捦ㅥㄸ户㈰晢㘰㌲㘰搳㑢〶㙣㝣㜱㉢㘷捦慢㙢〲捤㑥㤹㕢愰昷戳昰㤳㘱㕦㝥㜸㐴㝢ㅣ㈸戵㍦㠰ㄱ攸愳戳〲晤〴昰っ㌴㥢㙡戹㈱㍤搰ㄵ换摥㤸〴晡㈹㤲搹ㅢ换㤵㤴捥ㄶ㕤搸㘲㤲㈵搰散㙣㐹愰挷戸〶㝡㤴㙢愰搹扢攲ㄶ㘴晦㑡〶㠳慣挱愱收愰㝣㌰〶㕤ㄳ攸㈱搰散ㄶ㘸㌶扤〴捦ㄷ㘰攴㌷㕡戴ㄷ㠰㔲㙣㝣ㄹ㠱ㅥ㥥ㄵ攸㤷㠰㘷愰㠷㤳㠹㈲㔹〵㠱捤慦㕣㉣㝢㕡ㄲ攸㤷㐹㘶㑦㉢㤷㐷㍡㔲搴户捤㈴㑢愰搹㤱㤲㐰ㅦ敡ㅡ攸㠱慥㠱ㅥ〳㈱㙥㐱昶㥤㘴㌰搶ㅡ戰搱挴慤㝣ㅣ〶㕤ㄳ㘸㜶愶摣〲㝤戴㠵㥦〵晢昲㙢㌶摡づ愰ㄴ㝢㈲ㄲ㡥户㑣〶㌹㜰㘹㐶㤰搱ち㉦㠸㥥㈰摢て㔲㈴摦挱愰慣㐸捤挰㐷ㅦ㜲㉤㈷㠸ㄱ挸㥢捣晢㈱㉥慥慦㜹昷㌱〹㌹慦㜹搷㐲㤳㜸昱〱〶昴㐰扣㤰〷㑥㙡捤昲㠲㡦㤸攲挵㐷ㄸ挰㡢㐵昸㜰昳愲㍣㥦ㄷ㍤㑣㐲捥晢搴㡢愱㐹扣昸ㄷ〶㙤㕥挸搳㔸㡥ㄷ㝣晥ㄲ㉦扥挰〰㕥㌴攱挳捤㡢㙥昹扣昰㥢㠴㥣ㄷ㤷㤷㐱㤳㜸昱㉤〶㙤㕥挴㉣㙣㔶㉣昸㜰㈲㕥㝣㠷〱扣㔸㡤て㌷㉦㜶敦捡㤳㤱敦㑤㐲捥ㅢ挲慤㤶㍤㝣愵慤摤㡢㔳㉤㙣㤶ㄷ㥣戹㡢ㄷ晣ㄵ㌵㜸挱改慤㥢ㄷ㕦攵昳攲㑢㤳㤰昳㉡敥㤹㤶扤敥㜶㉦搶㔹搸㉣㉦捥戶扣㈸㌳扣戸㌰㡦ㄷ㥦攴昳攲㘳㤳㤰昳捥敢㐶换㕥㉦扢ㄷ㤷㔸搸㉣㉦㉥戳扣搸搷昰㠲ㄳ㈳户㔸扣㤷捦㡢㜷㑤㐲捥换愵㥣㐵挹㜹㜱愰捤㡢㈰愷㔲ㄲ晢㠳㠰搵づ愶㔱慦㤲㌹㤳晤㤴愵㕣㤰戳㈴㘱敤㉦慥昹㌸搵㌹㍡晦慢㐹戶㠶搴㌰戴㌹戳㝥戱㘸ち㝥㠱㠸㘷㠸愷〸㕦㝦昴㐹㥢慡搸㝢搴㥥改㘲ㄳ㤹摦ㄹ收㥦敦㑤ㅣ晤㝦愱㠷挷搹摥㘳愴挶晥昸搳㝥㠴〳㔶㜷挳㕦户㑣㙣捦㤷㠹㔷㑤㐲捥㥢慣昷㐲㤳㘴㘲㌰昴攲扦晣愹晢㉣㙣搶昹戰ㄹ㔸〹晡㘱ㄲ㜴挵㘹㠴㥢ㄷ㉦攴昳攲㜹㤳㤰昳捡㈸攷ㅣ攲挵㑦散㕥挸㘴㠲挷㥣攵〵愷て攲㐵愵攱〵敦戱㙥㕥㍣㥤捦㡢㉤㈶㈱攷摤捣㤷㉣㉦挶摡扤㜸搹挲㘶㜹戱捤昲㘲㥣攱〵㙦㐰㙥㕥㍣㤶捦㡢㐷㑤㠲昳㈵挸㈰㙦㕥㜲㝣ㄳ愰㔹㥢㐸㌰〹㈰攰攳㥤㙡㘸晥昳搲昸捡㜶晢㉦㡥挹㌹ㄸ㘱㝦扣㝢挴昸挱㉦㥥㥤昲搶㕢㑣㥡换愵昸昶㜶ち扦昹㔵㡢㤷ㄱ昰㥤㙤晣㕣愲搹㤱挵㑢ち晣ㄶ慤昵晤㘰㑤昶㈸散㡦捣㑥攱ぢ挳摤㈲搳搳㜸攵㈱㕣㠲ㅦ搲挹攰㌷搸ㄲ㝢挳㍡て摡晤挵〸㄰捦㘰扥愸攸㜵敤戴戳㠵敥晣㍥戱敤扤㡥昶㜸㔸敦昶㜸昹愵敦㍤㕢攵昱㑦㐶搶摡㝦晣㐹㕡晢㘹慦晡ㄳ昲㉥㥤攲て㐶敥㉦㑤㘴㍥㍡㙡搵㑣㌳㘷ㅤ挶愳ㄹ扥㥢愱搵㄰㜵㌲㔰〲㍣㐱㑥㈷攴扣㤸㐶挲㜴㠲ㄹ〰〱挵戹〳捦つ㡤〶扤敡㉥㔷〳㌳挹㥦㙤㘰㌶㔱㌶〳㥣㈹㠸㠱戹㈴捣㈳㤸て㄰㔰㥣ㄶ搸っ摣攴㙡攰㌸昲㘷ㅢ㌸㠱㈸㥢〱㑥〲挴挰㠹㈴㉣㈶㌸〹㈰愰㜸挷户ㄹ戸挶搵㐰ㅤ昹戳つ㠴㠸戲ㄹ攰晤㕤っ㌴㤲㄰㈶搰〱〲㡡㌷㜳㥢㠱㑢㕣つ㌴㤱㍦摢挰㌲愲㙣〶㜸敢ㄶ〳㌱ㄲ攲〴〹㠰㠰攲㝤摡㘶攰㝣㔷〳㉢挹㥦㙤㈰㑤㤴捤〰敦捡㘲愰㤹㠴㔵〴慢〱〲㡡户㘰㥢㠱㕦扢ㅡ㌸㠵晣搹〶搶㄰㘵㌳挰ㅢ慥ㄸ㌸㡤㠴戵〴愷〳〴ㄴ敦戹扣㡢慡戵㔰捤㕢搷㄰㥣㝡㈵㜸㐱㠱昷㘱㈱㥣㘶ㄲづ攳㌹昹㑢㘰ㄵ㙦扥㌶愷㑥㜵㜵敡っ㌰㌹㥣㍡㤳愸㜶愷㝣扣愷㌹慦㔷㉥攷搵挰ㅦ㡦攳搷搸扡㜷攷㐵扣攰㤲晢㈷㝥㌷㙡挹愴㈰㙦㕢㜲㍣敢愸昳㉣㠲戳〱〲㡡昷㈸㥢㙦㈹㔷摦捥㈳㝦㜶挰㉥㈰慡摤户㈰敦㐸㘲攰㌷㈴㙣㈰戸㄰㈰愰㜸晢戱ㄹ㠸扡ㅡ戸㤸晣搹〶㉥㈵捡㘶㠰㌷ㅢ㌱㜰㌹〹㔷㄰晣ㄶ㈰愰㜸㘷戱ㄹ愸㜷㌵㜰㌵昹戳つ晣㡥愸㜶〳㡡昷ㄱ㐹攰㘲㘸㘰㘶搹㜱㈹昱晡ㄵ敦㉤㐲㌸搱㈴㡣ㄷ㠲㔲扣摦〸㘱㤱㐹㤸〰㠲㜶㍤戰㍥ㄶ慡㑥㔷㔰摥搲昷㜰〹昹〶搸㔱㉣㠱㌲㉤戸搱ㅣ㜰㐷戱晥㠹㜷ぢㅤ挷挳㥡㈸㠴〵㡥攳㘱㥤ㄴ挲㝣晢昱摣㑡愵慣㡢㔲㝣㙦攳ㅥ㑢愲ㄸ扣摤ㅣ㠸㐱搶㐳ㄱ㥦敤㌰挸ㅡ㈹㠴㔹づ㠳慣㥢㐲㤸㘹㌷㜸ㄷ㤵戲㑥㡡挱扢戹挷ㄲ㈹〶敦㌱〷㘲㤰昵㔱挴愷㍢っ戲㘶ち㘱㥡挳㈰敢愸㄰愶摡つ摥㑦愵慣㥢㘲㜰㌳昷㔸㌲挵攰〳收㐰っ戲㕥㡡㜸㤵挳㘰搸㈲㑣㜶ㄸ㘴㕤ㄵ㠹㐹㜶㠳て㔳㈹敢愸ㄸ㝣㠴㝢㉣愱㘲昰㔱㜳㈰〶㔹㍦㐵㝣扣挳㈰㙢慡㄰㡥㜱ㄸ㘴㥤ㄵ挲搱㜶㠳㑦㔰㈹敢慡ㄸ㝣㤲㝢㉣愹㘲昰㈹㜳㈰〶㔹㑦㐵㝣慣挳㈰㙢慣㄰㡥㜰ㄸ㘴摤ㄵ挲ㄸ扢挱慤㔴捡㍡㉢〶㥦攱摥ㅡ〲㕥㈰捦㥡〳㌱挸晡㉡攲㤵づ㠳慣戹㐲ㄸ攱㌰挸㍡㉣㠴㥦搸つ㍥て㙣㌹慢㙤㈹㑣㜴㝢捥慢昰㍢㍢㙦㘱敡晤ㄶ敥㥡ㄷ㜹㘲戰ㄵ㔳㐵ㅥ挵㉡㉢㉥扤㠰㠱㍡㤳㠰㉥扤㘸づ挴㈵㤶㐸㌱㌰捣攱ㄲ换愶㄰㠶㍡㕣㘲㈹ㄵ挲㘱㜶㤷㕥愱㔲㤶㑥㌱戸㡤㝢慣㥡㘲昰㔵㜳㈰〶㔹㌲㐵㝣㤰挳㈰换愸㄰〶㍡っ戲戴ち攱㄰扢挱搷愹㤴愵㔴っ扥挱扤㑢〹㜸㠴㙦㥡〳㌱挸ㄲ㉡攲晤ㅤ〶㔹㔶㠵搰捦㘱㤰愵㔶〸〷摢つ扥㑤愵㔷〳㠸挱㜷戸挷慡㉡〶摦㌵〷摣㈹扦ㅥ㍢晣㙡㥡户㐵㌵搶㠷敢敢扦㉥㉦ㅥ㜰㐰昱〹ㄳ㑢㉦㜹㜳换㡥昵㉦㥥㌴晥扤㕤㤷㕦晥攲摢敢户敥㝡愰㘱晣㤳搷㕣昳昸㡣㉢户敥攸ㄹ戹捡㝢捦搷戵㔷慤愹㕣扥㘶㘵㘴攱搰愹㙢ㄶ㉤㥢㕢㌹㘷㥦㘱㐵㐵摤扡つ敥昵㔴摦㈱挱搳㔷晥㔱㍤戲㙤扦㠴㤲㍡挸攳戴㥥㍥㌰昶〴㔹て攵㥥昱てっ捡㡡捡㔹捡扡搴つ愹㡥㌹㙥戰㑡㡡ㅢ敦ㅢ㙥戰挰㜵愹ㅢ㔲㌳㜳摣㘰敤ㄴ㌷㍥㌴摣㘰搹敢㔲㌷愴㤲收戸挱㡡㉡㙥㝣㙣戸挱㘲搸愵㙥㐸㝤捤㜱㠳㜵㔶摣搸㘹戸挱ㄲ搹愵㙥㐸搵捤㜱㠳搵㔷摣昸捣㜰㠳㠵戳㑢摤㤰㕡㥣攳〶㙢戲戸昱戹攱〶换㘹㤷扡㈱昵㤷㙥㝣〱㑢摣㌸㠷つ戲づ㡢ㅢ㕦ㅡ㙥戰㠴㜶愹ㅢ㔲㤵㘱㌹扢㙥戰㍡㡢ㅢ㕦ㅢ㙥戰戰㜶愹ㅢ㔲慢㜳摣㘰捤ㄶ㌷晥㙤戸挱㜲摢愵㙥㐸〵捦㜱㠳㤵㕣摣搸㈵㙥㈸ㄶ㔳戹ㄷㄴ㤹昷㠲挹㄰㈹挱㕢㈱㉣㙦㐲昰㍡〸㉣㌸㐲㔰づ〲㑢㠰㄰㍣づ〲㉦㑡㈱散晥搶㤸㡣㕢㌶㜸㤹〸攱㝢〷㠱㈷慥㄰扥换㈶〴㜹㠲搱晤戲㘲挵戳㑡㜸㜶㘵昳㈸收㔹〸摦㍡〸㡣扣㄰晥敤㈰㌰ㄶ㐲昸㈶㥢搰晤晦〱扤㍦㈵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</si>
</sst>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2]\ #,##0"/>
    <numFmt numFmtId="166" formatCode="_([$€-2]\ * #,##0_);_([$€-2]\ * \(#,##0\);_([$€-2]\ * &quot;-&quot;??_);_(@_)"/>
  </numFmts>
  <fonts count="5" x14ac:knownFonts="1">
    <font>
      <sz val="10"/>
      <name val="Arial"/>
    </font>
    <font>
      <b/>
      <sz val="10"/>
      <name val="Arial"/>
      <family val="2"/>
    </font>
    <font>
      <b/>
      <sz val="10"/>
      <color indexed="10"/>
      <name val="Arial"/>
      <family val="2"/>
    </font>
    <font>
      <b/>
      <sz val="10"/>
      <color indexed="12"/>
      <name val="Arial"/>
      <family val="2"/>
    </font>
    <font>
      <b/>
      <sz val="14"/>
      <color indexed="10"/>
      <name val="Arial"/>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1" fillId="0" borderId="0" xfId="0" applyFont="1" applyAlignment="1">
      <alignment horizontal="right"/>
    </xf>
    <xf numFmtId="164" fontId="1" fillId="0" borderId="0" xfId="0" applyNumberFormat="1" applyFont="1"/>
    <xf numFmtId="1" fontId="1" fillId="0" borderId="0" xfId="0" applyNumberFormat="1" applyFont="1"/>
    <xf numFmtId="0" fontId="1" fillId="0" borderId="0" xfId="0" quotePrefix="1" applyFont="1" applyAlignment="1">
      <alignment horizontal="right"/>
    </xf>
    <xf numFmtId="1" fontId="3" fillId="0" borderId="0" xfId="0" applyNumberFormat="1" applyFont="1"/>
    <xf numFmtId="0" fontId="4" fillId="2" borderId="0" xfId="0" applyFont="1" applyFill="1"/>
    <xf numFmtId="0" fontId="1" fillId="0" borderId="0" xfId="0" applyFont="1" applyFill="1"/>
    <xf numFmtId="0" fontId="2" fillId="0" borderId="0" xfId="0" applyFont="1" applyFill="1"/>
    <xf numFmtId="0" fontId="1" fillId="0" borderId="0" xfId="0" applyFont="1" applyAlignment="1">
      <alignment horizontal="center"/>
    </xf>
    <xf numFmtId="165" fontId="1" fillId="0" borderId="0" xfId="0" applyNumberFormat="1" applyFont="1"/>
    <xf numFmtId="0" fontId="0" fillId="0" borderId="0" xfId="0" quotePrefix="1"/>
    <xf numFmtId="166" fontId="3" fillId="0" borderId="0" xfId="0" applyNumberFormat="1" applyFont="1"/>
  </cellXfs>
  <cellStyles count="1">
    <cellStyle name="Normal" xfId="0" builtinId="0"/>
  </cellStyles>
  <dxfs count="1">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121"/>
  <dimension ref="A1:L111"/>
  <sheetViews>
    <sheetView tabSelected="1" zoomScale="123" workbookViewId="0">
      <selection activeCell="K7" sqref="K7"/>
    </sheetView>
  </sheetViews>
  <sheetFormatPr defaultColWidth="9.140625" defaultRowHeight="12.75" x14ac:dyDescent="0.2"/>
  <cols>
    <col min="1" max="1" width="9.140625" style="1" customWidth="1"/>
    <col min="2" max="2" width="36.5703125" style="1" customWidth="1"/>
    <col min="3" max="3" width="10" style="1" customWidth="1"/>
    <col min="4" max="4" width="5.42578125" style="1" bestFit="1" customWidth="1"/>
    <col min="5" max="5" width="4.42578125" style="1" customWidth="1"/>
    <col min="6" max="6" width="4" style="1" customWidth="1"/>
    <col min="7" max="7" width="4.28515625" style="1" customWidth="1"/>
    <col min="8" max="11" width="8.140625" style="1" customWidth="1"/>
    <col min="12" max="12" width="9.85546875" style="1" customWidth="1"/>
    <col min="13" max="16384" width="9.140625" style="1"/>
  </cols>
  <sheetData>
    <row r="1" spans="1:12" ht="18" x14ac:dyDescent="0.25">
      <c r="A1" s="8" t="s">
        <v>27</v>
      </c>
      <c r="B1" s="8"/>
      <c r="C1" s="10"/>
      <c r="D1" s="9"/>
    </row>
    <row r="3" spans="1:12" x14ac:dyDescent="0.2">
      <c r="A3" s="2" t="s">
        <v>7</v>
      </c>
      <c r="B3" s="2" t="s">
        <v>7</v>
      </c>
      <c r="C3" s="2"/>
      <c r="I3" s="2" t="s">
        <v>25</v>
      </c>
      <c r="J3" s="2" t="s">
        <v>26</v>
      </c>
    </row>
    <row r="4" spans="1:12" x14ac:dyDescent="0.2">
      <c r="A4" s="2" t="s">
        <v>8</v>
      </c>
      <c r="B4" s="2" t="s">
        <v>9</v>
      </c>
      <c r="C4" s="2" t="s">
        <v>0</v>
      </c>
      <c r="D4" s="2" t="s">
        <v>23</v>
      </c>
      <c r="E4" s="2" t="s">
        <v>2</v>
      </c>
      <c r="F4" s="2" t="s">
        <v>3</v>
      </c>
      <c r="G4" s="2" t="s">
        <v>4</v>
      </c>
      <c r="H4" s="2" t="s">
        <v>5</v>
      </c>
      <c r="I4" s="2" t="s">
        <v>24</v>
      </c>
      <c r="J4" s="2" t="s">
        <v>24</v>
      </c>
      <c r="K4" s="2" t="s">
        <v>28</v>
      </c>
      <c r="L4" s="2" t="s">
        <v>29</v>
      </c>
    </row>
    <row r="5" spans="1:12" x14ac:dyDescent="0.2">
      <c r="A5" s="11">
        <v>1</v>
      </c>
      <c r="B5" s="1" t="s">
        <v>13</v>
      </c>
      <c r="C5" s="3">
        <v>9</v>
      </c>
      <c r="D5" s="6" t="s">
        <v>1</v>
      </c>
      <c r="E5" s="5">
        <v>0</v>
      </c>
      <c r="F5" s="5">
        <f t="shared" ref="F5:F14" si="0">E5+C5</f>
        <v>9</v>
      </c>
      <c r="G5" s="5">
        <f t="shared" ref="G5:G14" si="1">H5-C5</f>
        <v>0</v>
      </c>
      <c r="H5" s="5">
        <f>G6</f>
        <v>9</v>
      </c>
      <c r="I5" s="5">
        <f t="shared" ref="I5:I14" si="2">G5-E5</f>
        <v>0</v>
      </c>
      <c r="J5" s="5">
        <f>E6-F5</f>
        <v>0</v>
      </c>
      <c r="K5" s="3" t="str">
        <f>IF(I5=0,"Critical","")</f>
        <v>Critical</v>
      </c>
      <c r="L5" s="12">
        <v>15</v>
      </c>
    </row>
    <row r="6" spans="1:12" x14ac:dyDescent="0.2">
      <c r="A6" s="11">
        <v>2</v>
      </c>
      <c r="B6" s="1" t="s">
        <v>14</v>
      </c>
      <c r="C6" s="3">
        <v>3</v>
      </c>
      <c r="D6" s="3">
        <v>1</v>
      </c>
      <c r="E6" s="5">
        <f>F5</f>
        <v>9</v>
      </c>
      <c r="F6" s="5">
        <f t="shared" si="0"/>
        <v>12</v>
      </c>
      <c r="G6" s="5">
        <f t="shared" si="1"/>
        <v>9</v>
      </c>
      <c r="H6" s="5">
        <f>MIN(G7,G8)</f>
        <v>12</v>
      </c>
      <c r="I6" s="5">
        <f t="shared" si="2"/>
        <v>0</v>
      </c>
      <c r="J6" s="5">
        <f>MIN(E7,E8)-F6</f>
        <v>0</v>
      </c>
      <c r="K6" s="3" t="str">
        <f t="shared" ref="K6:K14" si="3">IF(I6=0,"Critical","")</f>
        <v>Critical</v>
      </c>
      <c r="L6" s="12">
        <v>3</v>
      </c>
    </row>
    <row r="7" spans="1:12" x14ac:dyDescent="0.2">
      <c r="A7" s="11">
        <v>3</v>
      </c>
      <c r="B7" s="1" t="s">
        <v>15</v>
      </c>
      <c r="C7" s="3">
        <v>11</v>
      </c>
      <c r="D7" s="3">
        <v>2</v>
      </c>
      <c r="E7" s="5">
        <f>F6</f>
        <v>12</v>
      </c>
      <c r="F7" s="5">
        <f t="shared" si="0"/>
        <v>23</v>
      </c>
      <c r="G7" s="5">
        <f t="shared" si="1"/>
        <v>16</v>
      </c>
      <c r="H7" s="5">
        <f>MIN(G11,G12)</f>
        <v>27</v>
      </c>
      <c r="I7" s="5">
        <f t="shared" si="2"/>
        <v>4</v>
      </c>
      <c r="J7" s="5">
        <f>MIN(E11,E12)-F7</f>
        <v>2</v>
      </c>
      <c r="K7" s="3" t="str">
        <f t="shared" si="3"/>
        <v/>
      </c>
      <c r="L7" s="12">
        <v>8</v>
      </c>
    </row>
    <row r="8" spans="1:12" x14ac:dyDescent="0.2">
      <c r="A8" s="11">
        <v>4</v>
      </c>
      <c r="B8" s="1" t="s">
        <v>16</v>
      </c>
      <c r="C8" s="3">
        <v>7</v>
      </c>
      <c r="D8" s="3">
        <v>2</v>
      </c>
      <c r="E8" s="5">
        <f>F6</f>
        <v>12</v>
      </c>
      <c r="F8" s="5">
        <f t="shared" si="0"/>
        <v>19</v>
      </c>
      <c r="G8" s="5">
        <f t="shared" si="1"/>
        <v>12</v>
      </c>
      <c r="H8" s="5">
        <f>MIN(G9,G10)</f>
        <v>19</v>
      </c>
      <c r="I8" s="5">
        <f t="shared" si="2"/>
        <v>0</v>
      </c>
      <c r="J8" s="5">
        <f>MIN(E9,E10)-F8</f>
        <v>0</v>
      </c>
      <c r="K8" s="3" t="str">
        <f t="shared" si="3"/>
        <v>Critical</v>
      </c>
      <c r="L8" s="12">
        <v>140</v>
      </c>
    </row>
    <row r="9" spans="1:12" x14ac:dyDescent="0.2">
      <c r="A9" s="11">
        <v>5</v>
      </c>
      <c r="B9" s="1" t="s">
        <v>17</v>
      </c>
      <c r="C9" s="3">
        <v>8</v>
      </c>
      <c r="D9" s="3">
        <v>4</v>
      </c>
      <c r="E9" s="5">
        <f>F8</f>
        <v>19</v>
      </c>
      <c r="F9" s="5">
        <f t="shared" si="0"/>
        <v>27</v>
      </c>
      <c r="G9" s="5">
        <f t="shared" si="1"/>
        <v>19</v>
      </c>
      <c r="H9" s="5">
        <f>G12</f>
        <v>27</v>
      </c>
      <c r="I9" s="5">
        <f t="shared" si="2"/>
        <v>0</v>
      </c>
      <c r="J9" s="5">
        <f>E12-F9</f>
        <v>0</v>
      </c>
      <c r="K9" s="3" t="str">
        <f t="shared" si="3"/>
        <v>Critical</v>
      </c>
      <c r="L9" s="12">
        <v>12</v>
      </c>
    </row>
    <row r="10" spans="1:12" x14ac:dyDescent="0.2">
      <c r="A10" s="11">
        <v>6</v>
      </c>
      <c r="B10" s="1" t="s">
        <v>18</v>
      </c>
      <c r="C10" s="3">
        <v>6</v>
      </c>
      <c r="D10" s="3">
        <v>4</v>
      </c>
      <c r="E10" s="5">
        <f>F8</f>
        <v>19</v>
      </c>
      <c r="F10" s="5">
        <f t="shared" si="0"/>
        <v>25</v>
      </c>
      <c r="G10" s="5">
        <f t="shared" si="1"/>
        <v>21</v>
      </c>
      <c r="H10" s="5">
        <f>MIN(G11,G12)</f>
        <v>27</v>
      </c>
      <c r="I10" s="5">
        <f t="shared" si="2"/>
        <v>2</v>
      </c>
      <c r="J10" s="5">
        <f>MIN(E11,E12)-F10</f>
        <v>0</v>
      </c>
      <c r="K10" s="3" t="str">
        <f t="shared" si="3"/>
        <v/>
      </c>
      <c r="L10" s="12">
        <v>10</v>
      </c>
    </row>
    <row r="11" spans="1:12" x14ac:dyDescent="0.2">
      <c r="A11" s="11">
        <v>7</v>
      </c>
      <c r="B11" s="1" t="s">
        <v>19</v>
      </c>
      <c r="C11" s="3">
        <v>21</v>
      </c>
      <c r="D11" s="3" t="s">
        <v>10</v>
      </c>
      <c r="E11" s="5">
        <f>MAX(F7,F10)</f>
        <v>25</v>
      </c>
      <c r="F11" s="5">
        <f t="shared" si="0"/>
        <v>46</v>
      </c>
      <c r="G11" s="5">
        <f t="shared" si="1"/>
        <v>31</v>
      </c>
      <c r="H11" s="5">
        <f>G14</f>
        <v>52</v>
      </c>
      <c r="I11" s="5">
        <f t="shared" si="2"/>
        <v>6</v>
      </c>
      <c r="J11" s="5">
        <f>E14-F11</f>
        <v>6</v>
      </c>
      <c r="K11" s="3" t="str">
        <f t="shared" si="3"/>
        <v/>
      </c>
      <c r="L11" s="12">
        <v>22</v>
      </c>
    </row>
    <row r="12" spans="1:12" x14ac:dyDescent="0.2">
      <c r="A12" s="11">
        <v>8</v>
      </c>
      <c r="B12" s="1" t="s">
        <v>20</v>
      </c>
      <c r="C12" s="3">
        <v>10</v>
      </c>
      <c r="D12" s="3" t="s">
        <v>11</v>
      </c>
      <c r="E12" s="5">
        <f>MAX(F7,F9,F10)</f>
        <v>27</v>
      </c>
      <c r="F12" s="5">
        <f t="shared" si="0"/>
        <v>37</v>
      </c>
      <c r="G12" s="5">
        <f t="shared" si="1"/>
        <v>27</v>
      </c>
      <c r="H12" s="5">
        <f>G13</f>
        <v>37</v>
      </c>
      <c r="I12" s="5">
        <f t="shared" si="2"/>
        <v>0</v>
      </c>
      <c r="J12" s="5">
        <f>E13-F12</f>
        <v>0</v>
      </c>
      <c r="K12" s="3" t="str">
        <f t="shared" si="3"/>
        <v>Critical</v>
      </c>
      <c r="L12" s="12">
        <v>23</v>
      </c>
    </row>
    <row r="13" spans="1:12" x14ac:dyDescent="0.2">
      <c r="A13" s="11">
        <v>9</v>
      </c>
      <c r="B13" s="1" t="s">
        <v>21</v>
      </c>
      <c r="C13" s="3">
        <v>15</v>
      </c>
      <c r="D13" s="3">
        <v>8</v>
      </c>
      <c r="E13" s="5">
        <f>F12</f>
        <v>37</v>
      </c>
      <c r="F13" s="5">
        <f t="shared" si="0"/>
        <v>52</v>
      </c>
      <c r="G13" s="5">
        <f t="shared" si="1"/>
        <v>37</v>
      </c>
      <c r="H13" s="5">
        <f>G14</f>
        <v>52</v>
      </c>
      <c r="I13" s="5">
        <f t="shared" si="2"/>
        <v>0</v>
      </c>
      <c r="J13" s="5">
        <f>E14-F13</f>
        <v>0</v>
      </c>
      <c r="K13" s="3" t="str">
        <f t="shared" si="3"/>
        <v>Critical</v>
      </c>
      <c r="L13" s="12">
        <v>90</v>
      </c>
    </row>
    <row r="14" spans="1:12" x14ac:dyDescent="0.2">
      <c r="A14" s="11">
        <v>10</v>
      </c>
      <c r="B14" s="1" t="s">
        <v>22</v>
      </c>
      <c r="C14" s="3">
        <v>5</v>
      </c>
      <c r="D14" s="3" t="s">
        <v>12</v>
      </c>
      <c r="E14" s="5">
        <f>MAX(F11,F13)</f>
        <v>52</v>
      </c>
      <c r="F14" s="5">
        <f t="shared" si="0"/>
        <v>57</v>
      </c>
      <c r="G14" s="5">
        <f t="shared" si="1"/>
        <v>52</v>
      </c>
      <c r="H14" s="5">
        <f>F14</f>
        <v>57</v>
      </c>
      <c r="I14" s="5">
        <f t="shared" si="2"/>
        <v>0</v>
      </c>
      <c r="J14" s="5">
        <v>0</v>
      </c>
      <c r="K14" s="3" t="str">
        <f t="shared" si="3"/>
        <v>Critical</v>
      </c>
      <c r="L14" s="12">
        <v>22</v>
      </c>
    </row>
    <row r="15" spans="1:12" x14ac:dyDescent="0.2">
      <c r="A15" s="3"/>
      <c r="B15" s="3"/>
      <c r="C15" s="3"/>
      <c r="D15" s="3"/>
      <c r="E15" s="3"/>
      <c r="F15" s="3"/>
      <c r="G15" s="3"/>
      <c r="H15" s="3"/>
      <c r="I15" s="3"/>
      <c r="J15" s="3"/>
      <c r="K15" s="3"/>
    </row>
    <row r="16" spans="1:12" x14ac:dyDescent="0.2">
      <c r="B16" s="7" t="s">
        <v>6</v>
      </c>
      <c r="C16" s="7">
        <f>MAX(H5:H14)</f>
        <v>57</v>
      </c>
      <c r="D16" s="4"/>
      <c r="E16" s="4"/>
      <c r="F16" s="3"/>
      <c r="G16" s="3"/>
      <c r="L16" s="14">
        <f>SUM(L5:L14)</f>
        <v>345</v>
      </c>
    </row>
    <row r="17" spans="1:11" ht="12" customHeight="1" x14ac:dyDescent="0.2">
      <c r="A17" s="3"/>
      <c r="B17" s="3"/>
      <c r="C17" s="3"/>
      <c r="D17" s="3"/>
      <c r="E17" s="3"/>
      <c r="F17" s="3"/>
      <c r="G17" s="3"/>
      <c r="H17" s="3"/>
      <c r="I17" s="3"/>
      <c r="J17" s="3"/>
      <c r="K17" s="3"/>
    </row>
    <row r="18" spans="1:11" ht="12" customHeight="1" x14ac:dyDescent="0.2">
      <c r="B18" s="2"/>
    </row>
    <row r="19" spans="1:11" x14ac:dyDescent="0.2">
      <c r="A19" s="2"/>
      <c r="B19" s="7"/>
      <c r="C19" s="7"/>
      <c r="D19" s="7"/>
      <c r="E19" s="7"/>
      <c r="F19" s="7"/>
      <c r="G19" s="7"/>
      <c r="H19" s="7"/>
      <c r="I19" s="7"/>
      <c r="J19" s="7"/>
      <c r="K19" s="7"/>
    </row>
    <row r="20" spans="1:11" x14ac:dyDescent="0.2">
      <c r="B20" s="2"/>
    </row>
    <row r="21" spans="1:11" x14ac:dyDescent="0.2">
      <c r="A21" s="2"/>
      <c r="B21" s="7"/>
      <c r="C21" s="7"/>
      <c r="D21" s="7"/>
      <c r="E21" s="7"/>
      <c r="F21" s="7"/>
      <c r="G21" s="7"/>
      <c r="H21" s="7"/>
      <c r="I21" s="7"/>
      <c r="J21" s="7"/>
      <c r="K21" s="7"/>
    </row>
    <row r="22" spans="1:11" x14ac:dyDescent="0.2">
      <c r="A22" s="3"/>
      <c r="B22" s="3"/>
      <c r="C22" s="3"/>
      <c r="D22" s="3"/>
      <c r="E22" s="3"/>
      <c r="F22" s="3"/>
      <c r="G22" s="3"/>
      <c r="H22" s="3"/>
      <c r="I22" s="3"/>
      <c r="J22" s="3"/>
      <c r="K22" s="3"/>
    </row>
    <row r="23" spans="1:11" x14ac:dyDescent="0.2">
      <c r="A23" s="3"/>
      <c r="B23" s="3"/>
      <c r="C23" s="3"/>
      <c r="D23" s="3"/>
      <c r="E23" s="3"/>
      <c r="F23" s="3"/>
      <c r="G23" s="3"/>
      <c r="H23" s="3"/>
      <c r="I23" s="3"/>
      <c r="J23" s="3"/>
      <c r="K23" s="3"/>
    </row>
    <row r="24" spans="1:11" x14ac:dyDescent="0.2">
      <c r="A24" s="3"/>
      <c r="B24" s="3"/>
      <c r="C24" s="3"/>
      <c r="D24" s="3"/>
      <c r="E24" s="3"/>
      <c r="F24" s="3"/>
      <c r="G24" s="3"/>
      <c r="H24" s="3"/>
      <c r="I24" s="3"/>
      <c r="J24" s="3"/>
      <c r="K24" s="3"/>
    </row>
    <row r="25" spans="1:11" x14ac:dyDescent="0.2">
      <c r="A25" s="3"/>
      <c r="B25" s="3"/>
      <c r="C25" s="3"/>
      <c r="D25" s="3"/>
      <c r="E25" s="3"/>
      <c r="F25" s="3"/>
      <c r="G25" s="3"/>
      <c r="H25" s="3"/>
      <c r="I25" s="3"/>
      <c r="J25" s="3"/>
      <c r="K25" s="3"/>
    </row>
    <row r="26" spans="1:11" x14ac:dyDescent="0.2">
      <c r="A26" s="3"/>
      <c r="B26" s="3"/>
      <c r="C26" s="3"/>
      <c r="D26" s="3"/>
      <c r="E26" s="3"/>
      <c r="F26" s="3"/>
      <c r="G26" s="3"/>
      <c r="H26" s="3"/>
      <c r="I26" s="3"/>
      <c r="J26" s="3"/>
      <c r="K26" s="3"/>
    </row>
    <row r="27" spans="1:11" x14ac:dyDescent="0.2">
      <c r="A27" s="3"/>
      <c r="B27" s="3"/>
      <c r="C27" s="3"/>
      <c r="D27" s="3"/>
      <c r="E27" s="3"/>
      <c r="F27" s="3"/>
      <c r="G27" s="3"/>
      <c r="H27" s="3"/>
      <c r="I27" s="3"/>
      <c r="J27" s="3"/>
      <c r="K27" s="3"/>
    </row>
    <row r="28" spans="1:11" x14ac:dyDescent="0.2">
      <c r="A28" s="3"/>
      <c r="B28" s="3"/>
      <c r="C28" s="3"/>
      <c r="D28" s="3"/>
      <c r="E28" s="3"/>
      <c r="F28" s="3"/>
      <c r="G28" s="3"/>
      <c r="H28" s="3"/>
      <c r="I28" s="3"/>
      <c r="J28" s="3"/>
      <c r="K28" s="3"/>
    </row>
    <row r="29" spans="1:11" x14ac:dyDescent="0.2">
      <c r="A29" s="3"/>
      <c r="B29" s="3"/>
      <c r="C29" s="3"/>
      <c r="D29" s="3"/>
      <c r="E29" s="3"/>
      <c r="F29" s="3"/>
      <c r="G29" s="3"/>
      <c r="H29" s="3"/>
      <c r="I29" s="3"/>
      <c r="J29" s="3"/>
      <c r="K29" s="3"/>
    </row>
    <row r="30" spans="1:11" x14ac:dyDescent="0.2">
      <c r="A30" s="3"/>
      <c r="B30" s="3"/>
      <c r="C30" s="3"/>
      <c r="D30" s="3"/>
      <c r="E30" s="3"/>
      <c r="F30" s="3"/>
      <c r="G30" s="3"/>
      <c r="H30" s="3"/>
      <c r="I30" s="3"/>
      <c r="J30" s="3"/>
      <c r="K30" s="3"/>
    </row>
    <row r="31" spans="1:11" x14ac:dyDescent="0.2">
      <c r="A31" s="3"/>
      <c r="B31" s="3"/>
      <c r="C31" s="3"/>
      <c r="D31" s="3"/>
      <c r="E31" s="3"/>
      <c r="F31" s="3"/>
      <c r="G31" s="3"/>
      <c r="H31" s="3"/>
      <c r="I31" s="3"/>
      <c r="J31" s="3"/>
      <c r="K31" s="3"/>
    </row>
    <row r="32" spans="1:11" x14ac:dyDescent="0.2">
      <c r="A32" s="3"/>
      <c r="B32" s="3"/>
      <c r="C32" s="3"/>
      <c r="D32" s="3"/>
      <c r="E32" s="3"/>
      <c r="F32" s="3"/>
      <c r="G32" s="3"/>
      <c r="H32" s="3"/>
      <c r="I32" s="3"/>
      <c r="J32" s="3"/>
      <c r="K32" s="3"/>
    </row>
    <row r="33" spans="1:11" x14ac:dyDescent="0.2">
      <c r="A33" s="3"/>
      <c r="B33" s="3"/>
      <c r="C33" s="3"/>
      <c r="D33" s="3"/>
      <c r="E33" s="3"/>
      <c r="F33" s="3"/>
      <c r="G33" s="3"/>
      <c r="H33" s="3"/>
      <c r="I33" s="3"/>
      <c r="J33" s="3"/>
      <c r="K33" s="3"/>
    </row>
    <row r="34" spans="1:11" x14ac:dyDescent="0.2">
      <c r="A34" s="3"/>
      <c r="B34" s="3"/>
      <c r="C34" s="3"/>
      <c r="D34" s="3"/>
      <c r="E34" s="3"/>
      <c r="F34" s="3"/>
      <c r="G34" s="3"/>
      <c r="H34" s="3"/>
      <c r="I34" s="3"/>
      <c r="J34" s="3"/>
      <c r="K34" s="3"/>
    </row>
    <row r="35" spans="1:11" x14ac:dyDescent="0.2">
      <c r="A35" s="3"/>
      <c r="B35" s="3"/>
      <c r="C35" s="3"/>
      <c r="D35" s="3"/>
      <c r="E35" s="3"/>
      <c r="F35" s="3"/>
      <c r="G35" s="3"/>
      <c r="H35" s="3"/>
      <c r="I35" s="3"/>
      <c r="J35" s="3"/>
      <c r="K35" s="3"/>
    </row>
    <row r="36" spans="1:11" x14ac:dyDescent="0.2">
      <c r="A36" s="3"/>
      <c r="B36" s="3"/>
      <c r="C36" s="3"/>
      <c r="D36" s="3"/>
      <c r="E36" s="3"/>
      <c r="F36" s="3"/>
      <c r="G36" s="3"/>
      <c r="H36" s="3"/>
      <c r="I36" s="3"/>
      <c r="J36" s="3"/>
      <c r="K36" s="3"/>
    </row>
    <row r="37" spans="1:11" x14ac:dyDescent="0.2">
      <c r="A37" s="3"/>
      <c r="B37" s="3"/>
      <c r="C37" s="3"/>
      <c r="D37" s="3"/>
      <c r="E37" s="3"/>
      <c r="F37" s="3"/>
      <c r="G37" s="3"/>
      <c r="H37" s="3"/>
      <c r="I37" s="3"/>
      <c r="J37" s="3"/>
      <c r="K37" s="3"/>
    </row>
    <row r="38" spans="1:11" x14ac:dyDescent="0.2">
      <c r="A38" s="3"/>
      <c r="B38" s="3"/>
      <c r="C38" s="3"/>
      <c r="D38" s="3"/>
      <c r="E38" s="3"/>
      <c r="F38" s="3"/>
      <c r="G38" s="3"/>
      <c r="H38" s="3"/>
      <c r="I38" s="3"/>
      <c r="J38" s="3"/>
      <c r="K38" s="3"/>
    </row>
    <row r="39" spans="1:11" x14ac:dyDescent="0.2">
      <c r="A39" s="3"/>
      <c r="B39" s="3"/>
      <c r="C39" s="3"/>
      <c r="D39" s="3"/>
      <c r="E39" s="3"/>
      <c r="F39" s="3"/>
      <c r="G39" s="3"/>
      <c r="H39" s="3"/>
      <c r="I39" s="3"/>
      <c r="J39" s="3"/>
      <c r="K39" s="3"/>
    </row>
    <row r="40" spans="1:11" x14ac:dyDescent="0.2">
      <c r="A40" s="3"/>
      <c r="B40" s="3"/>
      <c r="C40" s="3"/>
      <c r="D40" s="3"/>
      <c r="E40" s="3"/>
      <c r="F40" s="3"/>
      <c r="G40" s="3"/>
      <c r="H40" s="3"/>
      <c r="I40" s="3"/>
      <c r="J40" s="3"/>
      <c r="K40" s="3"/>
    </row>
    <row r="41" spans="1:11" x14ac:dyDescent="0.2">
      <c r="A41" s="3"/>
      <c r="B41" s="3"/>
      <c r="C41" s="3"/>
      <c r="D41" s="3"/>
      <c r="E41" s="3"/>
      <c r="F41" s="3"/>
      <c r="G41" s="3"/>
      <c r="H41" s="3"/>
      <c r="I41" s="3"/>
      <c r="J41" s="3"/>
      <c r="K41" s="3"/>
    </row>
    <row r="42" spans="1:11" x14ac:dyDescent="0.2">
      <c r="A42" s="3"/>
      <c r="B42" s="3"/>
      <c r="C42" s="3"/>
      <c r="D42" s="3"/>
      <c r="E42" s="3"/>
      <c r="F42" s="3"/>
      <c r="G42" s="3"/>
      <c r="H42" s="3"/>
      <c r="I42" s="3"/>
      <c r="J42" s="3"/>
      <c r="K42" s="3"/>
    </row>
    <row r="43" spans="1:11" x14ac:dyDescent="0.2">
      <c r="A43" s="3"/>
      <c r="B43" s="3"/>
      <c r="C43" s="3"/>
      <c r="D43" s="3"/>
      <c r="E43" s="3"/>
      <c r="F43" s="3"/>
      <c r="G43" s="3"/>
      <c r="H43" s="3"/>
      <c r="I43" s="3"/>
      <c r="J43" s="3"/>
      <c r="K43" s="3"/>
    </row>
    <row r="44" spans="1:11" x14ac:dyDescent="0.2">
      <c r="A44" s="3"/>
      <c r="B44" s="3"/>
      <c r="C44" s="3"/>
      <c r="D44" s="3"/>
      <c r="E44" s="3"/>
      <c r="F44" s="3"/>
      <c r="G44" s="3"/>
      <c r="H44" s="3"/>
      <c r="I44" s="3"/>
      <c r="J44" s="3"/>
      <c r="K44" s="3"/>
    </row>
    <row r="45" spans="1:11" x14ac:dyDescent="0.2">
      <c r="A45" s="3"/>
      <c r="B45" s="3"/>
      <c r="C45" s="3"/>
      <c r="D45" s="3"/>
      <c r="E45" s="3"/>
      <c r="F45" s="3"/>
      <c r="G45" s="3"/>
      <c r="H45" s="3"/>
      <c r="I45" s="3"/>
      <c r="J45" s="3"/>
      <c r="K45" s="3"/>
    </row>
    <row r="46" spans="1:11" x14ac:dyDescent="0.2">
      <c r="A46" s="3"/>
      <c r="B46" s="3"/>
      <c r="C46" s="3"/>
      <c r="D46" s="3"/>
      <c r="E46" s="3"/>
      <c r="F46" s="3"/>
      <c r="G46" s="3"/>
      <c r="H46" s="3"/>
      <c r="I46" s="3"/>
      <c r="J46" s="3"/>
      <c r="K46" s="3"/>
    </row>
    <row r="47" spans="1:11" x14ac:dyDescent="0.2">
      <c r="A47" s="3"/>
      <c r="B47" s="3"/>
      <c r="C47" s="3"/>
      <c r="D47" s="3"/>
      <c r="E47" s="3"/>
      <c r="F47" s="3"/>
      <c r="G47" s="3"/>
      <c r="H47" s="3"/>
      <c r="I47" s="3"/>
      <c r="J47" s="3"/>
      <c r="K47" s="3"/>
    </row>
    <row r="48" spans="1:11" x14ac:dyDescent="0.2">
      <c r="A48" s="3"/>
      <c r="B48" s="3"/>
      <c r="C48" s="3"/>
      <c r="D48" s="3"/>
      <c r="E48" s="3"/>
      <c r="F48" s="3"/>
      <c r="G48" s="3"/>
      <c r="H48" s="3"/>
      <c r="I48" s="3"/>
      <c r="J48" s="3"/>
      <c r="K48" s="3"/>
    </row>
    <row r="49" spans="1:11" x14ac:dyDescent="0.2">
      <c r="A49" s="3"/>
      <c r="B49" s="3"/>
      <c r="C49" s="3"/>
      <c r="D49" s="3"/>
      <c r="E49" s="3"/>
      <c r="F49" s="3"/>
      <c r="G49" s="3"/>
      <c r="H49" s="3"/>
      <c r="I49" s="3"/>
      <c r="J49" s="3"/>
      <c r="K49" s="3"/>
    </row>
    <row r="50" spans="1:11" x14ac:dyDescent="0.2">
      <c r="A50" s="3"/>
      <c r="B50" s="3"/>
      <c r="C50" s="3"/>
      <c r="D50" s="3"/>
      <c r="E50" s="3"/>
      <c r="F50" s="3"/>
      <c r="G50" s="3"/>
      <c r="H50" s="3"/>
      <c r="I50" s="3"/>
      <c r="J50" s="3"/>
      <c r="K50" s="3"/>
    </row>
    <row r="51" spans="1:11" x14ac:dyDescent="0.2">
      <c r="A51" s="3"/>
      <c r="B51" s="3"/>
      <c r="C51" s="3"/>
      <c r="D51" s="3"/>
      <c r="E51" s="3"/>
      <c r="F51" s="3"/>
      <c r="G51" s="3"/>
      <c r="H51" s="3"/>
      <c r="I51" s="3"/>
      <c r="J51" s="3"/>
      <c r="K51" s="3"/>
    </row>
    <row r="52" spans="1:11" x14ac:dyDescent="0.2">
      <c r="A52" s="3"/>
      <c r="B52" s="3"/>
      <c r="C52" s="3"/>
      <c r="D52" s="3"/>
      <c r="E52" s="3"/>
      <c r="F52" s="3"/>
      <c r="G52" s="3"/>
      <c r="H52" s="3"/>
      <c r="I52" s="3"/>
      <c r="J52" s="3"/>
      <c r="K52" s="3"/>
    </row>
    <row r="53" spans="1:11" x14ac:dyDescent="0.2">
      <c r="A53" s="3"/>
      <c r="B53" s="3"/>
      <c r="C53" s="3"/>
      <c r="D53" s="3"/>
      <c r="E53" s="3"/>
      <c r="F53" s="3"/>
      <c r="G53" s="3"/>
      <c r="H53" s="3"/>
      <c r="I53" s="3"/>
      <c r="J53" s="3"/>
      <c r="K53" s="3"/>
    </row>
    <row r="54" spans="1:11" x14ac:dyDescent="0.2">
      <c r="A54" s="3"/>
      <c r="B54" s="3"/>
      <c r="C54" s="3"/>
      <c r="D54" s="3"/>
      <c r="E54" s="3"/>
      <c r="F54" s="3"/>
      <c r="G54" s="3"/>
      <c r="H54" s="3"/>
      <c r="I54" s="3"/>
      <c r="J54" s="3"/>
      <c r="K54" s="3"/>
    </row>
    <row r="55" spans="1:11" x14ac:dyDescent="0.2">
      <c r="A55" s="3"/>
      <c r="B55" s="3"/>
      <c r="C55" s="3"/>
      <c r="D55" s="3"/>
      <c r="E55" s="3"/>
      <c r="F55" s="3"/>
      <c r="G55" s="3"/>
      <c r="H55" s="3"/>
      <c r="I55" s="3"/>
      <c r="J55" s="3"/>
      <c r="K55" s="3"/>
    </row>
    <row r="56" spans="1:11" x14ac:dyDescent="0.2">
      <c r="A56" s="3"/>
      <c r="B56" s="3"/>
      <c r="C56" s="3"/>
      <c r="D56" s="3"/>
      <c r="E56" s="3"/>
      <c r="F56" s="3"/>
      <c r="G56" s="3"/>
      <c r="H56" s="3"/>
      <c r="I56" s="3"/>
      <c r="J56" s="3"/>
      <c r="K56" s="3"/>
    </row>
    <row r="57" spans="1:11" x14ac:dyDescent="0.2">
      <c r="A57" s="3"/>
      <c r="B57" s="3"/>
      <c r="C57" s="3"/>
      <c r="D57" s="3"/>
      <c r="E57" s="3"/>
      <c r="F57" s="3"/>
      <c r="G57" s="3"/>
      <c r="H57" s="3"/>
      <c r="I57" s="3"/>
      <c r="J57" s="3"/>
      <c r="K57" s="3"/>
    </row>
    <row r="58" spans="1:11" x14ac:dyDescent="0.2">
      <c r="A58" s="3"/>
      <c r="B58" s="3"/>
      <c r="C58" s="3"/>
      <c r="D58" s="3"/>
      <c r="E58" s="3"/>
      <c r="F58" s="3"/>
      <c r="G58" s="3"/>
      <c r="H58" s="3"/>
      <c r="I58" s="3"/>
      <c r="J58" s="3"/>
      <c r="K58" s="3"/>
    </row>
    <row r="59" spans="1:11" x14ac:dyDescent="0.2">
      <c r="A59" s="3"/>
      <c r="B59" s="3"/>
      <c r="C59" s="3"/>
      <c r="D59" s="3"/>
      <c r="E59" s="3"/>
      <c r="F59" s="3"/>
      <c r="G59" s="3"/>
      <c r="H59" s="3"/>
      <c r="I59" s="3"/>
      <c r="J59" s="3"/>
      <c r="K59" s="3"/>
    </row>
    <row r="60" spans="1:11" x14ac:dyDescent="0.2">
      <c r="A60" s="3"/>
      <c r="B60" s="3"/>
      <c r="C60" s="3"/>
      <c r="D60" s="3"/>
      <c r="E60" s="3"/>
      <c r="F60" s="3"/>
      <c r="G60" s="3"/>
      <c r="H60" s="3"/>
      <c r="I60" s="3"/>
      <c r="J60" s="3"/>
      <c r="K60" s="3"/>
    </row>
    <row r="61" spans="1:11" x14ac:dyDescent="0.2">
      <c r="A61" s="3"/>
      <c r="B61" s="3"/>
      <c r="C61" s="3"/>
      <c r="D61" s="3"/>
      <c r="E61" s="3"/>
      <c r="F61" s="3"/>
      <c r="G61" s="3"/>
      <c r="H61" s="3"/>
      <c r="I61" s="3"/>
      <c r="J61" s="3"/>
      <c r="K61" s="3"/>
    </row>
    <row r="62" spans="1:11" x14ac:dyDescent="0.2">
      <c r="A62" s="3"/>
      <c r="B62" s="3"/>
      <c r="C62" s="3"/>
      <c r="D62" s="3"/>
      <c r="E62" s="3"/>
      <c r="F62" s="3"/>
      <c r="G62" s="3"/>
      <c r="H62" s="3"/>
      <c r="I62" s="3"/>
      <c r="J62" s="3"/>
      <c r="K62" s="3"/>
    </row>
    <row r="63" spans="1:11" x14ac:dyDescent="0.2">
      <c r="A63" s="3"/>
      <c r="B63" s="3"/>
      <c r="C63" s="3"/>
      <c r="D63" s="3"/>
      <c r="E63" s="3"/>
      <c r="F63" s="3"/>
      <c r="G63" s="3"/>
      <c r="H63" s="3"/>
      <c r="I63" s="3"/>
      <c r="J63" s="3"/>
      <c r="K63" s="3"/>
    </row>
    <row r="64" spans="1:11" x14ac:dyDescent="0.2">
      <c r="A64" s="3"/>
      <c r="B64" s="3"/>
      <c r="C64" s="3"/>
      <c r="D64" s="3"/>
      <c r="E64" s="3"/>
      <c r="F64" s="3"/>
      <c r="G64" s="3"/>
      <c r="H64" s="3"/>
      <c r="I64" s="3"/>
      <c r="J64" s="3"/>
      <c r="K64" s="3"/>
    </row>
    <row r="65" spans="1:11" x14ac:dyDescent="0.2">
      <c r="A65" s="3"/>
      <c r="B65" s="3"/>
      <c r="C65" s="3"/>
      <c r="D65" s="3"/>
      <c r="E65" s="3"/>
      <c r="F65" s="3"/>
      <c r="G65" s="3"/>
      <c r="H65" s="3"/>
      <c r="I65" s="3"/>
      <c r="J65" s="3"/>
      <c r="K65" s="3"/>
    </row>
    <row r="66" spans="1:11" x14ac:dyDescent="0.2">
      <c r="A66" s="3"/>
      <c r="B66" s="3"/>
      <c r="C66" s="3"/>
      <c r="D66" s="3"/>
      <c r="E66" s="3"/>
      <c r="F66" s="3"/>
      <c r="G66" s="3"/>
      <c r="H66" s="3"/>
      <c r="I66" s="3"/>
      <c r="J66" s="3"/>
      <c r="K66" s="3"/>
    </row>
    <row r="67" spans="1:11" x14ac:dyDescent="0.2">
      <c r="A67" s="3"/>
      <c r="B67" s="3"/>
      <c r="C67" s="3"/>
      <c r="D67" s="3"/>
      <c r="E67" s="3"/>
      <c r="F67" s="3"/>
      <c r="G67" s="3"/>
      <c r="H67" s="3"/>
      <c r="I67" s="3"/>
      <c r="J67" s="3"/>
      <c r="K67" s="3"/>
    </row>
    <row r="68" spans="1:11" x14ac:dyDescent="0.2">
      <c r="A68" s="3"/>
      <c r="B68" s="3"/>
      <c r="C68" s="3"/>
      <c r="D68" s="3"/>
      <c r="E68" s="3"/>
      <c r="F68" s="3"/>
      <c r="G68" s="3"/>
      <c r="H68" s="3"/>
      <c r="I68" s="3"/>
      <c r="J68" s="3"/>
      <c r="K68" s="3"/>
    </row>
    <row r="69" spans="1:11" x14ac:dyDescent="0.2">
      <c r="A69" s="3"/>
      <c r="B69" s="3"/>
      <c r="C69" s="3"/>
      <c r="D69" s="3"/>
      <c r="E69" s="3"/>
      <c r="F69" s="3"/>
      <c r="G69" s="3"/>
      <c r="H69" s="3"/>
      <c r="I69" s="3"/>
      <c r="J69" s="3"/>
      <c r="K69" s="3"/>
    </row>
    <row r="70" spans="1:11" x14ac:dyDescent="0.2">
      <c r="A70" s="3"/>
      <c r="B70" s="3"/>
      <c r="C70" s="3"/>
      <c r="D70" s="3"/>
      <c r="E70" s="3"/>
      <c r="F70" s="3"/>
      <c r="G70" s="3"/>
      <c r="H70" s="3"/>
      <c r="I70" s="3"/>
      <c r="J70" s="3"/>
      <c r="K70" s="3"/>
    </row>
    <row r="71" spans="1:11" x14ac:dyDescent="0.2">
      <c r="A71" s="3"/>
      <c r="B71" s="3"/>
      <c r="C71" s="3"/>
      <c r="D71" s="3"/>
      <c r="E71" s="3"/>
      <c r="F71" s="3"/>
      <c r="G71" s="3"/>
      <c r="H71" s="3"/>
      <c r="I71" s="3"/>
      <c r="J71" s="3"/>
      <c r="K71" s="3"/>
    </row>
    <row r="72" spans="1:11" x14ac:dyDescent="0.2">
      <c r="A72" s="3"/>
      <c r="B72" s="3"/>
      <c r="C72" s="3"/>
      <c r="D72" s="3"/>
      <c r="E72" s="3"/>
      <c r="F72" s="3"/>
      <c r="G72" s="3"/>
      <c r="H72" s="3"/>
      <c r="I72" s="3"/>
      <c r="J72" s="3"/>
      <c r="K72" s="3"/>
    </row>
    <row r="73" spans="1:11" x14ac:dyDescent="0.2">
      <c r="A73" s="3"/>
      <c r="B73" s="3"/>
      <c r="C73" s="3"/>
      <c r="D73" s="3"/>
      <c r="E73" s="3"/>
      <c r="F73" s="3"/>
      <c r="G73" s="3"/>
      <c r="H73" s="3"/>
      <c r="I73" s="3"/>
      <c r="J73" s="3"/>
      <c r="K73" s="3"/>
    </row>
    <row r="74" spans="1:11" x14ac:dyDescent="0.2">
      <c r="A74" s="3"/>
      <c r="B74" s="3"/>
      <c r="C74" s="3"/>
      <c r="D74" s="3"/>
      <c r="E74" s="3"/>
      <c r="F74" s="3"/>
      <c r="G74" s="3"/>
      <c r="H74" s="3"/>
      <c r="I74" s="3"/>
      <c r="J74" s="3"/>
      <c r="K74" s="3"/>
    </row>
    <row r="75" spans="1:11" x14ac:dyDescent="0.2">
      <c r="A75" s="3"/>
      <c r="B75" s="3"/>
      <c r="C75" s="3"/>
      <c r="D75" s="3"/>
      <c r="E75" s="3"/>
      <c r="F75" s="3"/>
      <c r="G75" s="3"/>
      <c r="H75" s="3"/>
      <c r="I75" s="3"/>
      <c r="J75" s="3"/>
      <c r="K75" s="3"/>
    </row>
    <row r="76" spans="1:11" x14ac:dyDescent="0.2">
      <c r="A76" s="3"/>
      <c r="B76" s="3"/>
      <c r="C76" s="3"/>
      <c r="D76" s="3"/>
      <c r="E76" s="3"/>
      <c r="F76" s="3"/>
      <c r="G76" s="3"/>
      <c r="H76" s="3"/>
      <c r="I76" s="3"/>
      <c r="J76" s="3"/>
      <c r="K76" s="3"/>
    </row>
    <row r="77" spans="1:11" x14ac:dyDescent="0.2">
      <c r="A77" s="3"/>
      <c r="B77" s="3"/>
      <c r="C77" s="3"/>
      <c r="D77" s="3"/>
      <c r="E77" s="3"/>
      <c r="F77" s="3"/>
      <c r="G77" s="3"/>
      <c r="H77" s="3"/>
      <c r="I77" s="3"/>
      <c r="J77" s="3"/>
      <c r="K77" s="3"/>
    </row>
    <row r="78" spans="1:11" x14ac:dyDescent="0.2">
      <c r="A78" s="3"/>
      <c r="B78" s="3"/>
      <c r="C78" s="3"/>
      <c r="D78" s="3"/>
      <c r="E78" s="3"/>
      <c r="F78" s="3"/>
      <c r="G78" s="3"/>
      <c r="H78" s="3"/>
      <c r="I78" s="3"/>
      <c r="J78" s="3"/>
      <c r="K78" s="3"/>
    </row>
    <row r="79" spans="1:11" x14ac:dyDescent="0.2">
      <c r="A79" s="3"/>
      <c r="B79" s="3"/>
      <c r="C79" s="3"/>
      <c r="D79" s="3"/>
      <c r="E79" s="3"/>
      <c r="F79" s="3"/>
      <c r="G79" s="3"/>
      <c r="H79" s="3"/>
      <c r="I79" s="3"/>
      <c r="J79" s="3"/>
      <c r="K79" s="3"/>
    </row>
    <row r="80" spans="1:11" x14ac:dyDescent="0.2">
      <c r="A80" s="3"/>
      <c r="B80" s="3"/>
      <c r="C80" s="3"/>
      <c r="D80" s="3"/>
      <c r="E80" s="3"/>
      <c r="F80" s="3"/>
      <c r="G80" s="3"/>
      <c r="H80" s="3"/>
      <c r="I80" s="3"/>
      <c r="J80" s="3"/>
      <c r="K80" s="3"/>
    </row>
    <row r="81" spans="1:11" x14ac:dyDescent="0.2">
      <c r="A81" s="3"/>
      <c r="B81" s="3"/>
      <c r="C81" s="3"/>
      <c r="D81" s="3"/>
      <c r="E81" s="3"/>
      <c r="F81" s="3"/>
      <c r="G81" s="3"/>
      <c r="H81" s="3"/>
      <c r="I81" s="3"/>
      <c r="J81" s="3"/>
      <c r="K81" s="3"/>
    </row>
    <row r="82" spans="1:11" x14ac:dyDescent="0.2">
      <c r="A82" s="3"/>
      <c r="B82" s="3"/>
      <c r="C82" s="3"/>
      <c r="D82" s="3"/>
      <c r="E82" s="3"/>
      <c r="F82" s="3"/>
      <c r="G82" s="3"/>
      <c r="H82" s="3"/>
      <c r="I82" s="3"/>
      <c r="J82" s="3"/>
      <c r="K82" s="3"/>
    </row>
    <row r="83" spans="1:11" x14ac:dyDescent="0.2">
      <c r="A83" s="3"/>
      <c r="B83" s="3"/>
      <c r="C83" s="3"/>
      <c r="D83" s="3"/>
      <c r="E83" s="3"/>
      <c r="F83" s="3"/>
      <c r="G83" s="3"/>
      <c r="H83" s="3"/>
      <c r="I83" s="3"/>
      <c r="J83" s="3"/>
      <c r="K83" s="3"/>
    </row>
    <row r="84" spans="1:11" x14ac:dyDescent="0.2">
      <c r="A84" s="3"/>
      <c r="B84" s="3"/>
      <c r="C84" s="3"/>
      <c r="D84" s="3"/>
      <c r="E84" s="3"/>
      <c r="F84" s="3"/>
      <c r="G84" s="3"/>
      <c r="H84" s="3"/>
      <c r="I84" s="3"/>
      <c r="J84" s="3"/>
      <c r="K84" s="3"/>
    </row>
    <row r="85" spans="1:11" x14ac:dyDescent="0.2">
      <c r="A85" s="3"/>
      <c r="B85" s="3"/>
      <c r="C85" s="3"/>
      <c r="D85" s="3"/>
      <c r="E85" s="3"/>
      <c r="F85" s="3"/>
      <c r="G85" s="3"/>
      <c r="H85" s="3"/>
      <c r="I85" s="3"/>
      <c r="J85" s="3"/>
      <c r="K85" s="3"/>
    </row>
    <row r="86" spans="1:11" x14ac:dyDescent="0.2">
      <c r="A86" s="3"/>
      <c r="B86" s="3"/>
      <c r="C86" s="3"/>
      <c r="D86" s="3"/>
      <c r="E86" s="3"/>
      <c r="F86" s="3"/>
      <c r="G86" s="3"/>
      <c r="H86" s="3"/>
      <c r="I86" s="3"/>
      <c r="J86" s="3"/>
      <c r="K86" s="3"/>
    </row>
    <row r="87" spans="1:11" x14ac:dyDescent="0.2">
      <c r="A87" s="3"/>
      <c r="B87" s="3"/>
      <c r="C87" s="3"/>
      <c r="D87" s="3"/>
      <c r="E87" s="3"/>
      <c r="F87" s="3"/>
      <c r="G87" s="3"/>
      <c r="H87" s="3"/>
      <c r="I87" s="3"/>
      <c r="J87" s="3"/>
      <c r="K87" s="3"/>
    </row>
    <row r="88" spans="1:11" x14ac:dyDescent="0.2">
      <c r="A88" s="3"/>
      <c r="B88" s="3"/>
      <c r="C88" s="3"/>
      <c r="D88" s="3"/>
      <c r="E88" s="3"/>
      <c r="F88" s="3"/>
      <c r="G88" s="3"/>
      <c r="H88" s="3"/>
      <c r="I88" s="3"/>
      <c r="J88" s="3"/>
      <c r="K88" s="3"/>
    </row>
    <row r="89" spans="1:11" x14ac:dyDescent="0.2">
      <c r="A89" s="3"/>
      <c r="B89" s="3"/>
      <c r="C89" s="3"/>
      <c r="D89" s="3"/>
      <c r="E89" s="3"/>
      <c r="F89" s="3"/>
      <c r="G89" s="3"/>
      <c r="H89" s="3"/>
      <c r="I89" s="3"/>
      <c r="J89" s="3"/>
      <c r="K89" s="3"/>
    </row>
    <row r="90" spans="1:11" x14ac:dyDescent="0.2">
      <c r="A90" s="3"/>
      <c r="B90" s="3"/>
      <c r="C90" s="3"/>
      <c r="D90" s="3"/>
      <c r="E90" s="3"/>
      <c r="F90" s="3"/>
      <c r="G90" s="3"/>
      <c r="H90" s="3"/>
      <c r="I90" s="3"/>
      <c r="J90" s="3"/>
      <c r="K90" s="3"/>
    </row>
    <row r="91" spans="1:11" x14ac:dyDescent="0.2">
      <c r="A91" s="3"/>
      <c r="B91" s="3"/>
      <c r="C91" s="3"/>
      <c r="D91" s="3"/>
      <c r="E91" s="3"/>
      <c r="F91" s="3"/>
      <c r="G91" s="3"/>
      <c r="H91" s="3"/>
      <c r="I91" s="3"/>
      <c r="J91" s="3"/>
      <c r="K91" s="3"/>
    </row>
    <row r="92" spans="1:11" x14ac:dyDescent="0.2">
      <c r="A92" s="3"/>
      <c r="B92" s="3"/>
      <c r="C92" s="3"/>
      <c r="D92" s="3"/>
      <c r="E92" s="3"/>
      <c r="F92" s="3"/>
      <c r="G92" s="3"/>
      <c r="H92" s="3"/>
      <c r="I92" s="3"/>
      <c r="J92" s="3"/>
      <c r="K92" s="3"/>
    </row>
    <row r="93" spans="1:11" x14ac:dyDescent="0.2">
      <c r="A93" s="3"/>
      <c r="B93" s="3"/>
      <c r="C93" s="3"/>
      <c r="D93" s="3"/>
      <c r="E93" s="3"/>
      <c r="F93" s="3"/>
      <c r="G93" s="3"/>
      <c r="H93" s="3"/>
      <c r="I93" s="3"/>
      <c r="J93" s="3"/>
      <c r="K93" s="3"/>
    </row>
    <row r="94" spans="1:11" x14ac:dyDescent="0.2">
      <c r="A94" s="3"/>
      <c r="B94" s="3"/>
      <c r="C94" s="3"/>
      <c r="D94" s="3"/>
      <c r="E94" s="3"/>
      <c r="F94" s="3"/>
      <c r="G94" s="3"/>
      <c r="H94" s="3"/>
      <c r="I94" s="3"/>
      <c r="J94" s="3"/>
      <c r="K94" s="3"/>
    </row>
    <row r="95" spans="1:11" x14ac:dyDescent="0.2">
      <c r="A95" s="3"/>
      <c r="B95" s="3"/>
      <c r="C95" s="3"/>
      <c r="D95" s="3"/>
      <c r="E95" s="3"/>
      <c r="F95" s="3"/>
      <c r="G95" s="3"/>
      <c r="H95" s="3"/>
      <c r="I95" s="3"/>
      <c r="J95" s="3"/>
      <c r="K95" s="3"/>
    </row>
    <row r="96" spans="1:11" x14ac:dyDescent="0.2">
      <c r="A96" s="3"/>
      <c r="B96" s="3"/>
      <c r="C96" s="3"/>
      <c r="D96" s="3"/>
      <c r="E96" s="3"/>
      <c r="F96" s="3"/>
      <c r="G96" s="3"/>
      <c r="H96" s="3"/>
      <c r="I96" s="3"/>
      <c r="J96" s="3"/>
      <c r="K96" s="3"/>
    </row>
    <row r="97" spans="1:11" x14ac:dyDescent="0.2">
      <c r="A97" s="3"/>
      <c r="B97" s="3"/>
      <c r="C97" s="3"/>
      <c r="D97" s="3"/>
      <c r="E97" s="3"/>
      <c r="F97" s="3"/>
      <c r="G97" s="3"/>
      <c r="H97" s="3"/>
      <c r="I97" s="3"/>
      <c r="J97" s="3"/>
      <c r="K97" s="3"/>
    </row>
    <row r="98" spans="1:11" x14ac:dyDescent="0.2">
      <c r="A98" s="3"/>
      <c r="B98" s="3"/>
      <c r="C98" s="3"/>
      <c r="D98" s="3"/>
      <c r="E98" s="3"/>
      <c r="F98" s="3"/>
      <c r="G98" s="3"/>
      <c r="H98" s="3"/>
      <c r="I98" s="3"/>
      <c r="J98" s="3"/>
      <c r="K98" s="3"/>
    </row>
    <row r="99" spans="1:11" x14ac:dyDescent="0.2">
      <c r="A99" s="3"/>
      <c r="B99" s="3"/>
      <c r="C99" s="3"/>
      <c r="D99" s="3"/>
      <c r="E99" s="3"/>
      <c r="F99" s="3"/>
      <c r="G99" s="3"/>
      <c r="H99" s="3"/>
      <c r="I99" s="3"/>
      <c r="J99" s="3"/>
      <c r="K99" s="3"/>
    </row>
    <row r="100" spans="1:11" x14ac:dyDescent="0.2">
      <c r="A100" s="3"/>
      <c r="B100" s="3"/>
      <c r="C100" s="3"/>
      <c r="D100" s="3"/>
      <c r="E100" s="3"/>
      <c r="F100" s="3"/>
      <c r="G100" s="3"/>
      <c r="H100" s="3"/>
      <c r="I100" s="3"/>
      <c r="J100" s="3"/>
      <c r="K100" s="3"/>
    </row>
    <row r="101" spans="1:11" x14ac:dyDescent="0.2">
      <c r="A101" s="3"/>
      <c r="B101" s="3"/>
      <c r="C101" s="3"/>
      <c r="D101" s="3"/>
      <c r="E101" s="3"/>
      <c r="F101" s="3"/>
      <c r="G101" s="3"/>
      <c r="H101" s="3"/>
      <c r="I101" s="3"/>
      <c r="J101" s="3"/>
      <c r="K101" s="3"/>
    </row>
    <row r="102" spans="1:11" x14ac:dyDescent="0.2">
      <c r="A102" s="3"/>
      <c r="B102" s="3"/>
      <c r="C102" s="3"/>
      <c r="D102" s="3"/>
      <c r="E102" s="3"/>
      <c r="F102" s="3"/>
      <c r="G102" s="3"/>
      <c r="H102" s="3"/>
      <c r="I102" s="3"/>
      <c r="J102" s="3"/>
      <c r="K102" s="3"/>
    </row>
    <row r="103" spans="1:11" x14ac:dyDescent="0.2">
      <c r="A103" s="3"/>
      <c r="B103" s="3"/>
      <c r="C103" s="3"/>
      <c r="D103" s="3"/>
      <c r="E103" s="3"/>
      <c r="F103" s="3"/>
      <c r="G103" s="3"/>
      <c r="H103" s="3"/>
      <c r="I103" s="3"/>
      <c r="J103" s="3"/>
      <c r="K103" s="3"/>
    </row>
    <row r="104" spans="1:11" x14ac:dyDescent="0.2">
      <c r="A104" s="3"/>
      <c r="B104" s="3"/>
      <c r="C104" s="3"/>
      <c r="D104" s="3"/>
      <c r="E104" s="3"/>
      <c r="F104" s="3"/>
      <c r="G104" s="3"/>
      <c r="H104" s="3"/>
      <c r="I104" s="3"/>
      <c r="J104" s="3"/>
      <c r="K104" s="3"/>
    </row>
    <row r="105" spans="1:11" x14ac:dyDescent="0.2">
      <c r="A105" s="3"/>
      <c r="B105" s="3"/>
      <c r="C105" s="3"/>
      <c r="D105" s="3"/>
      <c r="E105" s="3"/>
      <c r="F105" s="3"/>
      <c r="G105" s="3"/>
      <c r="H105" s="3"/>
      <c r="I105" s="3"/>
      <c r="J105" s="3"/>
      <c r="K105" s="3"/>
    </row>
    <row r="106" spans="1:11" x14ac:dyDescent="0.2">
      <c r="A106" s="3"/>
      <c r="B106" s="3"/>
      <c r="C106" s="3"/>
      <c r="D106" s="3"/>
      <c r="E106" s="3"/>
      <c r="F106" s="3"/>
      <c r="G106" s="3"/>
      <c r="H106" s="3"/>
      <c r="I106" s="3"/>
      <c r="J106" s="3"/>
      <c r="K106" s="3"/>
    </row>
    <row r="107" spans="1:11" x14ac:dyDescent="0.2">
      <c r="A107" s="3"/>
      <c r="B107" s="3"/>
      <c r="C107" s="3"/>
      <c r="D107" s="3"/>
      <c r="E107" s="3"/>
      <c r="F107" s="3"/>
      <c r="G107" s="3"/>
      <c r="H107" s="3"/>
      <c r="I107" s="3"/>
      <c r="J107" s="3"/>
      <c r="K107" s="3"/>
    </row>
    <row r="108" spans="1:11" x14ac:dyDescent="0.2">
      <c r="A108" s="3"/>
      <c r="B108" s="3"/>
      <c r="C108" s="3"/>
      <c r="D108" s="3"/>
      <c r="E108" s="3"/>
      <c r="F108" s="3"/>
      <c r="G108" s="3"/>
      <c r="H108" s="3"/>
      <c r="I108" s="3"/>
      <c r="J108" s="3"/>
      <c r="K108" s="3"/>
    </row>
    <row r="109" spans="1:11" x14ac:dyDescent="0.2">
      <c r="A109" s="3"/>
      <c r="B109" s="3"/>
      <c r="C109" s="3"/>
      <c r="D109" s="3"/>
      <c r="E109" s="3"/>
      <c r="F109" s="3"/>
      <c r="G109" s="3"/>
      <c r="H109" s="3"/>
      <c r="I109" s="3"/>
      <c r="J109" s="3"/>
      <c r="K109" s="3"/>
    </row>
    <row r="110" spans="1:11" x14ac:dyDescent="0.2">
      <c r="A110" s="3"/>
      <c r="B110" s="3"/>
      <c r="C110" s="3"/>
      <c r="D110" s="3"/>
      <c r="E110" s="3"/>
      <c r="F110" s="3"/>
      <c r="G110" s="3"/>
      <c r="H110" s="3"/>
      <c r="I110" s="3"/>
      <c r="J110" s="3"/>
      <c r="K110" s="3"/>
    </row>
    <row r="111" spans="1:11" x14ac:dyDescent="0.2">
      <c r="A111" s="3"/>
      <c r="B111" s="3"/>
      <c r="C111" s="3"/>
      <c r="D111" s="3"/>
      <c r="E111" s="3"/>
      <c r="F111" s="3"/>
      <c r="G111" s="3"/>
      <c r="H111" s="3"/>
      <c r="I111" s="3"/>
      <c r="J111" s="3"/>
      <c r="K111" s="3"/>
    </row>
  </sheetData>
  <phoneticPr fontId="0" type="noConversion"/>
  <conditionalFormatting sqref="K5:K14">
    <cfRule type="cellIs" dxfId="0" priority="1" stopIfTrue="1" operator="equal">
      <formula>"CRIT"</formula>
    </cfRule>
  </conditionalFormatting>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RowHeight="12.75" x14ac:dyDescent="0.2"/>
  <cols>
    <col min="1" max="2" width="36.7109375" customWidth="1"/>
  </cols>
  <sheetData>
    <row r="1" spans="1:3" x14ac:dyDescent="0.2">
      <c r="A1" s="1" t="s">
        <v>30</v>
      </c>
    </row>
    <row r="3" spans="1:3" x14ac:dyDescent="0.2">
      <c r="A3" t="s">
        <v>31</v>
      </c>
      <c r="B3" t="s">
        <v>32</v>
      </c>
      <c r="C3">
        <v>0</v>
      </c>
    </row>
    <row r="4" spans="1:3" x14ac:dyDescent="0.2">
      <c r="A4" t="s">
        <v>33</v>
      </c>
    </row>
    <row r="5" spans="1:3" x14ac:dyDescent="0.2">
      <c r="A5" t="s">
        <v>34</v>
      </c>
    </row>
    <row r="7" spans="1:3" x14ac:dyDescent="0.2">
      <c r="A7" s="1" t="s">
        <v>35</v>
      </c>
      <c r="B7" t="s">
        <v>36</v>
      </c>
    </row>
    <row r="8" spans="1:3" x14ac:dyDescent="0.2">
      <c r="B8">
        <v>2</v>
      </c>
    </row>
    <row r="10" spans="1:3" x14ac:dyDescent="0.2">
      <c r="A10" t="s">
        <v>37</v>
      </c>
    </row>
    <row r="11" spans="1:3" x14ac:dyDescent="0.2">
      <c r="A11" t="e">
        <f>CB_DATA_!#REF!</f>
        <v>#REF!</v>
      </c>
      <c r="B11" t="e">
        <f>#REF!</f>
        <v>#REF!</v>
      </c>
    </row>
    <row r="13" spans="1:3" x14ac:dyDescent="0.2">
      <c r="A13" t="s">
        <v>38</v>
      </c>
    </row>
    <row r="14" spans="1:3" x14ac:dyDescent="0.2">
      <c r="A14" t="s">
        <v>42</v>
      </c>
      <c r="B14" t="s">
        <v>46</v>
      </c>
    </row>
    <row r="16" spans="1:3" x14ac:dyDescent="0.2">
      <c r="A16" t="s">
        <v>39</v>
      </c>
    </row>
    <row r="17" spans="1:2" x14ac:dyDescent="0.2">
      <c r="B17">
        <v>2</v>
      </c>
    </row>
    <row r="19" spans="1:2" x14ac:dyDescent="0.2">
      <c r="A19" t="s">
        <v>40</v>
      </c>
    </row>
    <row r="20" spans="1:2" x14ac:dyDescent="0.2">
      <c r="A20">
        <v>28</v>
      </c>
      <c r="B20">
        <v>31</v>
      </c>
    </row>
    <row r="25" spans="1:2" x14ac:dyDescent="0.2">
      <c r="A25" s="1" t="s">
        <v>41</v>
      </c>
    </row>
    <row r="26" spans="1:2" x14ac:dyDescent="0.2">
      <c r="A26" s="13" t="s">
        <v>43</v>
      </c>
      <c r="B26" s="13" t="s">
        <v>47</v>
      </c>
    </row>
    <row r="27" spans="1:2" x14ac:dyDescent="0.2">
      <c r="A27" t="s">
        <v>44</v>
      </c>
      <c r="B27" t="s">
        <v>49</v>
      </c>
    </row>
    <row r="28" spans="1:2" x14ac:dyDescent="0.2">
      <c r="A28" s="13" t="s">
        <v>45</v>
      </c>
      <c r="B28" s="13" t="s">
        <v>45</v>
      </c>
    </row>
    <row r="29" spans="1:2" x14ac:dyDescent="0.2">
      <c r="B29" s="13" t="s">
        <v>43</v>
      </c>
    </row>
    <row r="30" spans="1:2" x14ac:dyDescent="0.2">
      <c r="B30" t="s">
        <v>48</v>
      </c>
    </row>
    <row r="31" spans="1:2" x14ac:dyDescent="0.2">
      <c r="B31" s="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DragonFly</vt:lpstr>
    </vt:vector>
  </TitlesOfParts>
  <Company>London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Discrete</dc:title>
  <dc:creator>Grushka-Cockayne, Yael</dc:creator>
  <cp:lastModifiedBy>Grushka-Cockayne, Yael</cp:lastModifiedBy>
  <cp:lastPrinted>2000-10-11T09:15:59Z</cp:lastPrinted>
  <dcterms:created xsi:type="dcterms:W3CDTF">1999-12-07T11:03:26Z</dcterms:created>
  <dcterms:modified xsi:type="dcterms:W3CDTF">2017-07-14T14:29:59Z</dcterms:modified>
</cp:coreProperties>
</file>