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mo 2\"/>
    </mc:Choice>
  </mc:AlternateContent>
  <bookViews>
    <workbookView xWindow="-105" yWindow="-105" windowWidth="19425" windowHeight="10305" activeTab="8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9" l="1"/>
  <c r="Q5" i="9"/>
  <c r="P5" i="9"/>
  <c r="O5" i="9"/>
  <c r="N5" i="9"/>
  <c r="M5" i="9"/>
  <c r="L5" i="9"/>
  <c r="K5" i="9"/>
  <c r="J5" i="9"/>
  <c r="I5" i="9"/>
  <c r="H5" i="9"/>
  <c r="G5" i="9"/>
  <c r="C10" i="5" l="1"/>
</calcChain>
</file>

<file path=xl/sharedStrings.xml><?xml version="1.0" encoding="utf-8"?>
<sst xmlns="http://schemas.openxmlformats.org/spreadsheetml/2006/main" count="244" uniqueCount="201">
  <si>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</si>
  <si>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</si>
  <si>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</si>
  <si>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</si>
  <si>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</si>
  <si>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</si>
  <si>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</si>
  <si>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</si>
  <si>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</si>
  <si>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</si>
  <si>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</si>
  <si>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</si>
  <si>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</si>
  <si>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</si>
  <si>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</si>
  <si>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</si>
  <si>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</si>
  <si>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</si>
  <si>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</si>
  <si>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</si>
  <si>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</si>
  <si>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</si>
  <si>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</si>
  <si>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</si>
  <si>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</si>
  <si>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</si>
  <si>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</si>
  <si>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</si>
  <si>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</si>
  <si>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</si>
  <si>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</si>
  <si>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</si>
  <si>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</si>
  <si>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</si>
  <si>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</si>
  <si>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</si>
  <si>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</si>
  <si>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</si>
  <si>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</si>
  <si>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</si>
  <si>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</si>
  <si>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</si>
  <si>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</si>
  <si>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</si>
  <si>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</si>
  <si>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</si>
  <si>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</si>
  <si>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</si>
  <si>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</si>
  <si>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</si>
  <si>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</si>
  <si>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</si>
  <si>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</si>
  <si>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</si>
  <si>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</si>
  <si>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</si>
  <si>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</si>
  <si>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</si>
  <si>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</si>
  <si>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</si>
  <si>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</si>
  <si>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</si>
  <si>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</si>
  <si>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</si>
  <si>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</si>
  <si>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</si>
  <si>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</si>
  <si>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</si>
  <si>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</si>
  <si>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</si>
  <si>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</si>
  <si>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</si>
  <si>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</si>
  <si>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</si>
  <si>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</si>
  <si>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</si>
  <si>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</si>
  <si>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</si>
  <si>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</si>
  <si>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</si>
  <si>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</si>
  <si>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</si>
  <si>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</si>
  <si>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</si>
  <si>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</si>
  <si>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</si>
  <si>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</si>
  <si>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</si>
  <si>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</si>
  <si>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</si>
  <si>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</si>
  <si>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</si>
  <si>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</si>
  <si>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</si>
  <si>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</si>
  <si>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</si>
  <si>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</si>
  <si>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</si>
  <si>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</si>
  <si>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</si>
  <si>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</si>
  <si>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</si>
  <si>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</si>
  <si>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</si>
  <si>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</si>
  <si>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</si>
  <si>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</si>
  <si>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</si>
  <si>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</si>
  <si>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</si>
  <si>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</si>
  <si>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</si>
  <si>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</si>
  <si>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</si>
  <si>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</si>
  <si>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</si>
  <si>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</si>
  <si>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</si>
  <si>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</si>
  <si>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</si>
  <si>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</si>
  <si>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</si>
  <si>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</si>
  <si>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</si>
  <si>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</si>
  <si>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</si>
  <si>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</si>
  <si>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</si>
  <si>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</si>
  <si>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</si>
  <si>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</si>
  <si>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</si>
  <si>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</si>
  <si>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</si>
  <si>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</si>
  <si>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</si>
  <si>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</si>
  <si>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</si>
  <si>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</si>
  <si>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</si>
  <si>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</si>
  <si>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</si>
  <si>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</si>
  <si>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</si>
  <si>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</si>
  <si>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</si>
  <si>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</si>
  <si>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</si>
  <si>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</si>
  <si>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</si>
  <si>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</si>
  <si>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</si>
  <si>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</si>
  <si>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</si>
  <si>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</si>
  <si>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</si>
  <si>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</si>
  <si>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</si>
  <si>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</si>
  <si>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</si>
  <si>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</si>
  <si>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</si>
  <si>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</si>
  <si>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</si>
  <si>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</si>
  <si>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</si>
  <si>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</si>
  <si>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</si>
  <si>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</si>
  <si>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</si>
  <si>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</si>
  <si>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</si>
  <si>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</si>
  <si>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</si>
  <si>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</si>
  <si>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</si>
  <si>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</si>
  <si>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</si>
  <si>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</si>
  <si>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</si>
  <si>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</si>
  <si>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</si>
  <si>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</si>
  <si>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</si>
  <si>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</si>
  <si>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</si>
  <si>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</si>
  <si>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</si>
  <si>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</si>
  <si>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jan</t>
  </si>
  <si>
    <t>feb</t>
  </si>
  <si>
    <t>mar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</si>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</sst>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5" bestFit="1" customWidth="1"/>
    <col min="14" max="14" width="5.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/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B1" sqref="B1"/>
    </sheetView>
  </sheetViews>
  <sheetFormatPr defaultRowHeight="15" x14ac:dyDescent="0.25"/>
  <cols>
    <col min="8" max="12" width="14.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/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>
      <formula1>$A$2:$A$7</formula1>
    </dataValidation>
    <dataValidation type="list" allowBlank="1" showInputMessage="1" showErrorMessage="1" sqref="H5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showGridLines="0" workbookViewId="0">
      <selection activeCell="B3" sqref="B3"/>
    </sheetView>
  </sheetViews>
  <sheetFormatPr defaultColWidth="9.125" defaultRowHeight="15" x14ac:dyDescent="0.25"/>
  <cols>
    <col min="1" max="16384" width="9.125" style="5"/>
  </cols>
  <sheetData>
    <row r="2" spans="2:15" ht="15.75" thickBot="1" x14ac:dyDescent="0.3"/>
    <row r="3" spans="2:15" ht="15.75" thickBot="1" x14ac:dyDescent="0.3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I2" sqref="I2"/>
    </sheetView>
  </sheetViews>
  <sheetFormatPr defaultRowHeight="15" x14ac:dyDescent="0.25"/>
  <cols>
    <col min="2" max="2" width="12.125" bestFit="1" customWidth="1"/>
    <col min="9" max="9" width="12.5" customWidth="1"/>
  </cols>
  <sheetData>
    <row r="1" spans="1:9" x14ac:dyDescent="0.2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25">
      <c r="A2" s="7" t="s">
        <v>15</v>
      </c>
      <c r="B2" s="8" t="s">
        <v>16</v>
      </c>
      <c r="H2" s="7">
        <v>10250</v>
      </c>
      <c r="I2" s="1"/>
    </row>
    <row r="3" spans="1:9" x14ac:dyDescent="0.25">
      <c r="A3" s="7" t="s">
        <v>17</v>
      </c>
      <c r="B3" s="8" t="s">
        <v>18</v>
      </c>
      <c r="H3" s="7">
        <v>10251</v>
      </c>
      <c r="I3" s="1"/>
    </row>
    <row r="4" spans="1:9" x14ac:dyDescent="0.25">
      <c r="A4" s="7" t="s">
        <v>19</v>
      </c>
      <c r="B4" s="8" t="s">
        <v>20</v>
      </c>
      <c r="H4" s="7">
        <v>10252</v>
      </c>
      <c r="I4" s="1"/>
    </row>
    <row r="5" spans="1:9" x14ac:dyDescent="0.25">
      <c r="A5" s="7" t="s">
        <v>21</v>
      </c>
      <c r="B5" s="8" t="s">
        <v>22</v>
      </c>
    </row>
    <row r="6" spans="1:9" x14ac:dyDescent="0.25">
      <c r="A6" s="7" t="s">
        <v>23</v>
      </c>
      <c r="B6" s="8" t="s">
        <v>24</v>
      </c>
    </row>
    <row r="7" spans="1:9" x14ac:dyDescent="0.25">
      <c r="A7" s="7" t="s">
        <v>25</v>
      </c>
      <c r="B7" s="8" t="s">
        <v>22</v>
      </c>
    </row>
    <row r="8" spans="1:9" x14ac:dyDescent="0.25">
      <c r="A8" s="7" t="s">
        <v>26</v>
      </c>
      <c r="B8" s="8" t="s">
        <v>16</v>
      </c>
    </row>
    <row r="9" spans="1:9" x14ac:dyDescent="0.25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/>
  </sheetViews>
  <sheetFormatPr defaultRowHeight="15" x14ac:dyDescent="0.25"/>
  <cols>
    <col min="2" max="2" width="19.5" bestFit="1" customWidth="1"/>
    <col min="3" max="3" width="13.25" bestFit="1" customWidth="1"/>
    <col min="9" max="9" width="23.125" bestFit="1" customWidth="1"/>
    <col min="10" max="10" width="10.5" bestFit="1" customWidth="1"/>
  </cols>
  <sheetData>
    <row r="1" spans="1:11" x14ac:dyDescent="0.25">
      <c r="A1" s="9" t="s">
        <v>54</v>
      </c>
      <c r="H1" s="9" t="s">
        <v>53</v>
      </c>
    </row>
    <row r="3" spans="1:11" x14ac:dyDescent="0.25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25">
      <c r="A4" s="3">
        <v>1</v>
      </c>
      <c r="B4" s="3" t="s">
        <v>33</v>
      </c>
      <c r="C4" s="3"/>
      <c r="D4" s="1" t="s">
        <v>34</v>
      </c>
      <c r="H4" s="3">
        <v>1</v>
      </c>
      <c r="I4" s="3" t="s">
        <v>35</v>
      </c>
      <c r="J4" s="3"/>
      <c r="K4" s="1" t="s">
        <v>36</v>
      </c>
    </row>
    <row r="5" spans="1:11" x14ac:dyDescent="0.25">
      <c r="A5" s="3">
        <v>2</v>
      </c>
      <c r="B5" s="3" t="s">
        <v>37</v>
      </c>
      <c r="C5" s="3"/>
      <c r="D5" s="1" t="s">
        <v>38</v>
      </c>
      <c r="H5" s="3">
        <v>2</v>
      </c>
      <c r="I5" s="3" t="s">
        <v>39</v>
      </c>
      <c r="J5" s="3"/>
      <c r="K5" s="1" t="s">
        <v>40</v>
      </c>
    </row>
    <row r="6" spans="1:11" x14ac:dyDescent="0.25">
      <c r="A6" s="3">
        <v>3</v>
      </c>
      <c r="B6" s="3" t="s">
        <v>41</v>
      </c>
      <c r="C6" s="3"/>
      <c r="D6" s="1" t="s">
        <v>42</v>
      </c>
      <c r="H6" s="3">
        <v>3</v>
      </c>
      <c r="I6" s="3" t="s">
        <v>43</v>
      </c>
      <c r="J6" s="3"/>
      <c r="K6" s="1" t="s">
        <v>44</v>
      </c>
    </row>
    <row r="7" spans="1:11" x14ac:dyDescent="0.25">
      <c r="A7" s="3">
        <v>4</v>
      </c>
      <c r="B7" s="3" t="s">
        <v>45</v>
      </c>
      <c r="C7" s="3"/>
      <c r="D7" s="1" t="s">
        <v>46</v>
      </c>
      <c r="H7" s="3">
        <v>4</v>
      </c>
      <c r="I7" s="3" t="s">
        <v>47</v>
      </c>
      <c r="J7" s="3"/>
      <c r="K7" s="1" t="s">
        <v>48</v>
      </c>
    </row>
    <row r="8" spans="1:11" x14ac:dyDescent="0.25">
      <c r="A8" s="3">
        <v>5</v>
      </c>
      <c r="B8" s="3" t="s">
        <v>49</v>
      </c>
      <c r="C8" s="3"/>
      <c r="D8" s="1" t="s">
        <v>50</v>
      </c>
      <c r="H8" s="3">
        <v>5</v>
      </c>
      <c r="I8" s="3" t="s">
        <v>51</v>
      </c>
      <c r="J8" s="3"/>
      <c r="K8" s="1" t="s">
        <v>52</v>
      </c>
    </row>
    <row r="10" spans="1:11" x14ac:dyDescent="0.25">
      <c r="C10">
        <f>FIND(" ",B4,FIND(" ",B4)+1)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zoomScale="85" zoomScaleNormal="85" workbookViewId="0">
      <selection activeCell="G3" sqref="G3"/>
    </sheetView>
  </sheetViews>
  <sheetFormatPr defaultRowHeight="15" x14ac:dyDescent="0.25"/>
  <cols>
    <col min="2" max="2" width="16" bestFit="1" customWidth="1"/>
    <col min="3" max="11" width="14.25" customWidth="1"/>
  </cols>
  <sheetData>
    <row r="1" spans="1:18" ht="15.75" x14ac:dyDescent="0.25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25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25" t="s">
        <v>105</v>
      </c>
      <c r="N2" s="25"/>
      <c r="O2" s="25"/>
      <c r="P2" s="25"/>
      <c r="Q2" s="25"/>
      <c r="R2" s="11"/>
    </row>
    <row r="3" spans="1:18" ht="15.75" x14ac:dyDescent="0.25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/>
      <c r="I3" s="14"/>
      <c r="J3" s="13"/>
      <c r="K3" s="13"/>
      <c r="L3" s="11"/>
      <c r="M3" s="25"/>
      <c r="N3" s="25"/>
      <c r="O3" s="25"/>
      <c r="P3" s="25"/>
      <c r="Q3" s="25"/>
      <c r="R3" s="11"/>
    </row>
    <row r="4" spans="1:18" ht="16.5" thickBot="1" x14ac:dyDescent="0.3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/>
      <c r="I4" s="14"/>
      <c r="J4" s="13"/>
      <c r="K4" s="13"/>
      <c r="L4" s="11"/>
      <c r="M4" s="11"/>
      <c r="N4" s="11"/>
      <c r="O4" s="11"/>
      <c r="P4" s="11"/>
      <c r="Q4" s="11"/>
      <c r="R4" s="11"/>
    </row>
    <row r="5" spans="1:18" ht="15.75" x14ac:dyDescent="0.25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/>
      <c r="I5" s="14"/>
      <c r="J5" s="13"/>
      <c r="K5" s="13"/>
      <c r="L5" s="11"/>
      <c r="M5" s="26" t="s">
        <v>70</v>
      </c>
      <c r="N5" s="27"/>
      <c r="O5" s="27"/>
      <c r="P5" s="27"/>
      <c r="Q5" s="28"/>
      <c r="R5" s="11"/>
    </row>
    <row r="6" spans="1:18" ht="16.5" thickBot="1" x14ac:dyDescent="0.3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/>
      <c r="I6" s="14"/>
      <c r="J6" s="13"/>
      <c r="K6" s="13"/>
      <c r="L6" s="11"/>
      <c r="M6" s="29"/>
      <c r="N6" s="30"/>
      <c r="O6" s="30"/>
      <c r="P6" s="30"/>
      <c r="Q6" s="31"/>
      <c r="R6" s="11"/>
    </row>
    <row r="7" spans="1:18" ht="16.5" thickBot="1" x14ac:dyDescent="0.3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/>
      <c r="I7" s="14"/>
      <c r="J7" s="13"/>
      <c r="K7" s="13"/>
      <c r="L7" s="11"/>
      <c r="M7" s="32" t="s">
        <v>73</v>
      </c>
      <c r="N7" s="33"/>
      <c r="O7" s="34"/>
      <c r="P7" s="35" t="s">
        <v>74</v>
      </c>
      <c r="Q7" s="36"/>
      <c r="R7" s="11"/>
    </row>
    <row r="8" spans="1:18" ht="15.75" x14ac:dyDescent="0.25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/>
      <c r="I8" s="14"/>
      <c r="J8" s="13"/>
      <c r="K8" s="13"/>
      <c r="L8" s="11"/>
      <c r="M8" s="37" t="s">
        <v>76</v>
      </c>
      <c r="N8" s="38"/>
      <c r="O8" s="39"/>
      <c r="P8" s="40" t="s">
        <v>77</v>
      </c>
      <c r="Q8" s="41"/>
      <c r="R8" s="11"/>
    </row>
    <row r="9" spans="1:18" ht="15.75" x14ac:dyDescent="0.25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/>
      <c r="I9" s="14"/>
      <c r="J9" s="13"/>
      <c r="K9" s="13"/>
      <c r="L9" s="11"/>
      <c r="M9" s="47" t="s">
        <v>79</v>
      </c>
      <c r="N9" s="48"/>
      <c r="O9" s="49"/>
      <c r="P9" s="47" t="s">
        <v>80</v>
      </c>
      <c r="Q9" s="49"/>
      <c r="R9" s="11"/>
    </row>
    <row r="10" spans="1:18" ht="15.75" x14ac:dyDescent="0.25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/>
      <c r="I10" s="14"/>
      <c r="J10" s="13"/>
      <c r="K10" s="13"/>
      <c r="L10" s="11"/>
      <c r="M10" s="47" t="s">
        <v>82</v>
      </c>
      <c r="N10" s="48"/>
      <c r="O10" s="49"/>
      <c r="P10" s="47" t="s">
        <v>83</v>
      </c>
      <c r="Q10" s="49"/>
      <c r="R10" s="11"/>
    </row>
    <row r="11" spans="1:18" ht="15.75" x14ac:dyDescent="0.25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/>
      <c r="I11" s="14"/>
      <c r="J11" s="13"/>
      <c r="K11" s="13"/>
      <c r="L11" s="11"/>
      <c r="M11" s="50" t="s">
        <v>85</v>
      </c>
      <c r="N11" s="51"/>
      <c r="O11" s="52"/>
      <c r="P11" s="47" t="s">
        <v>86</v>
      </c>
      <c r="Q11" s="49"/>
      <c r="R11" s="11"/>
    </row>
    <row r="12" spans="1:18" ht="16.5" thickBot="1" x14ac:dyDescent="0.3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/>
      <c r="I12" s="14"/>
      <c r="J12" s="13"/>
      <c r="K12" s="13"/>
      <c r="L12" s="11"/>
      <c r="M12" s="42" t="s">
        <v>88</v>
      </c>
      <c r="N12" s="43"/>
      <c r="O12" s="44"/>
      <c r="P12" s="45" t="s">
        <v>89</v>
      </c>
      <c r="Q12" s="46"/>
      <c r="R12" s="11"/>
    </row>
    <row r="13" spans="1:18" ht="15.75" x14ac:dyDescent="0.25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/>
      <c r="I13" s="14"/>
      <c r="J13" s="13"/>
      <c r="K13" s="13"/>
      <c r="L13" s="11"/>
      <c r="M13" s="11"/>
      <c r="N13" s="11"/>
      <c r="O13" s="11"/>
      <c r="P13" s="11"/>
      <c r="Q13" s="11"/>
      <c r="R13" s="11"/>
    </row>
    <row r="14" spans="1:18" ht="15.75" x14ac:dyDescent="0.25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/>
      <c r="I14" s="14"/>
      <c r="J14" s="13"/>
      <c r="K14" s="13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/>
      <c r="I15" s="14"/>
      <c r="J15" s="13"/>
      <c r="K15" s="13"/>
      <c r="L15" s="11"/>
      <c r="M15" s="15" t="s">
        <v>93</v>
      </c>
      <c r="N15" s="15"/>
      <c r="O15" s="15"/>
      <c r="P15" s="15"/>
      <c r="Q15" s="15"/>
      <c r="R15" s="11"/>
    </row>
    <row r="16" spans="1:18" ht="15.75" x14ac:dyDescent="0.25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/>
      <c r="I16" s="14"/>
      <c r="J16" s="13"/>
      <c r="K16" s="13"/>
      <c r="L16" s="11"/>
      <c r="M16" s="15" t="s">
        <v>95</v>
      </c>
      <c r="N16" s="15"/>
      <c r="O16" s="15"/>
      <c r="P16" s="15"/>
      <c r="Q16" s="15"/>
      <c r="R16" s="11"/>
    </row>
    <row r="17" spans="1:18" ht="15.75" x14ac:dyDescent="0.25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/>
      <c r="I17" s="14"/>
      <c r="J17" s="13"/>
      <c r="K17" s="13"/>
      <c r="L17" s="11"/>
      <c r="M17" s="11"/>
      <c r="N17" s="11"/>
      <c r="O17" s="11"/>
      <c r="P17" s="11"/>
      <c r="Q17" s="11"/>
      <c r="R17" s="11"/>
    </row>
    <row r="18" spans="1:18" ht="15.75" x14ac:dyDescent="0.25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/>
      <c r="I18" s="14"/>
      <c r="J18" s="13"/>
      <c r="K18" s="13"/>
      <c r="L18" s="11"/>
      <c r="M18" s="11"/>
      <c r="N18" s="11"/>
      <c r="O18" s="11"/>
      <c r="P18" s="11"/>
      <c r="Q18" s="11"/>
      <c r="R18" s="11"/>
    </row>
    <row r="19" spans="1:18" ht="15.75" x14ac:dyDescent="0.25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/>
      <c r="I19" s="14"/>
      <c r="J19" s="13"/>
      <c r="K19" s="13"/>
      <c r="L19" s="11"/>
      <c r="M19" s="11"/>
      <c r="N19" s="11"/>
      <c r="O19" s="11"/>
      <c r="P19" s="11"/>
      <c r="Q19" s="11"/>
      <c r="R19" s="11"/>
    </row>
    <row r="20" spans="1:18" ht="15.75" x14ac:dyDescent="0.25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/>
      <c r="I20" s="14"/>
      <c r="J20" s="13"/>
      <c r="K20" s="13"/>
      <c r="L20" s="11"/>
      <c r="M20" s="11"/>
      <c r="N20" s="11"/>
      <c r="O20" s="11"/>
      <c r="P20" s="11"/>
      <c r="Q20" s="11"/>
      <c r="R20" s="11"/>
    </row>
    <row r="21" spans="1:18" ht="15.75" x14ac:dyDescent="0.25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/>
      <c r="I21" s="14"/>
      <c r="J21" s="13"/>
      <c r="K21" s="13"/>
      <c r="L21" s="11"/>
      <c r="M21" s="11"/>
      <c r="N21" s="11"/>
      <c r="O21" s="11"/>
      <c r="P21" s="11"/>
      <c r="Q21" s="11"/>
      <c r="R21" s="11"/>
    </row>
    <row r="22" spans="1:18" ht="15.75" x14ac:dyDescent="0.25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/>
      <c r="I22" s="14"/>
      <c r="J22" s="13"/>
      <c r="K22" s="13"/>
      <c r="L22" s="11"/>
      <c r="M22" s="11"/>
      <c r="N22" s="11"/>
      <c r="O22" s="11"/>
      <c r="P22" s="11"/>
      <c r="Q22" s="11"/>
      <c r="R22" s="11"/>
    </row>
    <row r="23" spans="1:18" ht="15.75" x14ac:dyDescent="0.25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/>
      <c r="I23" s="14"/>
      <c r="J23" s="13"/>
      <c r="K23" s="13"/>
      <c r="L23" s="11"/>
      <c r="M23" s="11"/>
      <c r="N23" s="11"/>
      <c r="O23" s="11"/>
      <c r="P23" s="11"/>
      <c r="Q23" s="11"/>
      <c r="R23" s="11"/>
    </row>
    <row r="24" spans="1:18" ht="15.75" x14ac:dyDescent="0.25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/>
      <c r="I24" s="14"/>
      <c r="J24" s="13"/>
      <c r="K24" s="13"/>
      <c r="L24" s="11"/>
      <c r="M24" s="11"/>
      <c r="N24" s="11"/>
      <c r="O24" s="11"/>
      <c r="P24" s="11"/>
      <c r="Q24" s="11"/>
      <c r="R24" s="11"/>
    </row>
    <row r="25" spans="1:18" ht="15.75" x14ac:dyDescent="0.25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/>
      <c r="I25" s="14"/>
      <c r="J25" s="13"/>
      <c r="K25" s="13"/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1" sqref="H1"/>
    </sheetView>
  </sheetViews>
  <sheetFormatPr defaultRowHeight="15" x14ac:dyDescent="0.25"/>
  <sheetData>
    <row r="1" spans="1:8" x14ac:dyDescent="0.25">
      <c r="A1" s="9"/>
      <c r="B1" t="s">
        <v>106</v>
      </c>
      <c r="D1" t="s">
        <v>107</v>
      </c>
      <c r="F1" s="9"/>
      <c r="H1" t="s">
        <v>116</v>
      </c>
    </row>
    <row r="2" spans="1:8" x14ac:dyDescent="0.25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25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F1" sqref="F1"/>
    </sheetView>
  </sheetViews>
  <sheetFormatPr defaultRowHeight="15" x14ac:dyDescent="0.25"/>
  <sheetData>
    <row r="1" spans="1:6" x14ac:dyDescent="0.25">
      <c r="A1" s="9" t="s">
        <v>117</v>
      </c>
      <c r="B1" s="9" t="s">
        <v>118</v>
      </c>
      <c r="C1" s="9" t="s">
        <v>119</v>
      </c>
      <c r="F1" s="9" t="s">
        <v>121</v>
      </c>
    </row>
    <row r="2" spans="1:6" x14ac:dyDescent="0.25">
      <c r="A2" t="s">
        <v>86</v>
      </c>
      <c r="B2">
        <v>11090</v>
      </c>
      <c r="C2">
        <v>2102</v>
      </c>
    </row>
    <row r="3" spans="1:6" x14ac:dyDescent="0.25">
      <c r="A3" t="s">
        <v>83</v>
      </c>
      <c r="B3">
        <v>9189</v>
      </c>
      <c r="C3">
        <v>1899</v>
      </c>
    </row>
    <row r="4" spans="1:6" x14ac:dyDescent="0.25">
      <c r="A4" t="s">
        <v>77</v>
      </c>
      <c r="B4">
        <v>4426</v>
      </c>
      <c r="C4">
        <v>1157</v>
      </c>
    </row>
    <row r="5" spans="1:6" x14ac:dyDescent="0.25">
      <c r="A5" t="s">
        <v>111</v>
      </c>
      <c r="B5">
        <v>8415</v>
      </c>
      <c r="C5">
        <v>738</v>
      </c>
    </row>
    <row r="6" spans="1:6" x14ac:dyDescent="0.25">
      <c r="A6" t="s">
        <v>112</v>
      </c>
      <c r="B6">
        <v>4123</v>
      </c>
      <c r="C6">
        <v>1886</v>
      </c>
    </row>
    <row r="7" spans="1:6" x14ac:dyDescent="0.25">
      <c r="A7" t="s">
        <v>113</v>
      </c>
      <c r="B7">
        <v>3474</v>
      </c>
      <c r="C7">
        <v>1425</v>
      </c>
    </row>
    <row r="8" spans="1:6" x14ac:dyDescent="0.25">
      <c r="A8" t="s">
        <v>114</v>
      </c>
      <c r="B8">
        <v>10722</v>
      </c>
      <c r="C8">
        <v>1465</v>
      </c>
    </row>
    <row r="9" spans="1:6" x14ac:dyDescent="0.25">
      <c r="A9" t="s">
        <v>115</v>
      </c>
      <c r="B9">
        <v>2352</v>
      </c>
      <c r="C9">
        <v>2961</v>
      </c>
    </row>
    <row r="10" spans="1:6" x14ac:dyDescent="0.25">
      <c r="A10" t="s">
        <v>120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workbookViewId="0">
      <selection activeCell="F10" sqref="F10"/>
    </sheetView>
  </sheetViews>
  <sheetFormatPr defaultRowHeight="15" x14ac:dyDescent="0.25"/>
  <cols>
    <col min="2" max="2" width="10.125" style="20" bestFit="1" customWidth="1"/>
  </cols>
  <sheetData>
    <row r="1" spans="1:18" x14ac:dyDescent="0.25">
      <c r="A1" s="2" t="s">
        <v>29</v>
      </c>
      <c r="B1" s="19" t="s">
        <v>122</v>
      </c>
      <c r="E1" s="9" t="s">
        <v>123</v>
      </c>
    </row>
    <row r="2" spans="1:18" x14ac:dyDescent="0.25">
      <c r="A2" s="3" t="s">
        <v>124</v>
      </c>
      <c r="B2" s="8">
        <v>20441</v>
      </c>
    </row>
    <row r="3" spans="1:18" x14ac:dyDescent="0.25">
      <c r="A3" s="3" t="s">
        <v>125</v>
      </c>
      <c r="B3" s="8">
        <v>23249</v>
      </c>
    </row>
    <row r="4" spans="1:18" x14ac:dyDescent="0.25">
      <c r="A4" s="3" t="s">
        <v>126</v>
      </c>
      <c r="B4" s="8">
        <v>17469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</row>
    <row r="5" spans="1:18" x14ac:dyDescent="0.25">
      <c r="A5" s="3" t="s">
        <v>127</v>
      </c>
      <c r="B5" s="8">
        <v>25935</v>
      </c>
      <c r="G5">
        <f>SUMPRODUCT(--(TEXT(B2:B100, "MMM")="Jan"))</f>
        <v>27</v>
      </c>
      <c r="H5">
        <f>SUMPRODUCT(--(TEXT(B2:B100, "MMM")="feb"))</f>
        <v>6</v>
      </c>
      <c r="I5">
        <f>SUMPRODUCT(--(TEXT(B2:B100, "MMM")="Mar"))</f>
        <v>6</v>
      </c>
      <c r="J5">
        <f>SUMPRODUCT(--(TEXT(B2:B100, "MMM")="Apr"))</f>
        <v>5</v>
      </c>
      <c r="K5">
        <f>SUMPRODUCT(--(TEXT(B2:B100, "MMM")="may"))</f>
        <v>7</v>
      </c>
      <c r="L5">
        <f>SUMPRODUCT(--(TEXT(B2:B100, "MMM")="jun"))</f>
        <v>4</v>
      </c>
      <c r="M5">
        <f>SUMPRODUCT(--(TEXT(B2:B100, "MMM")="jul"))</f>
        <v>7</v>
      </c>
      <c r="N5">
        <f>SUMPRODUCT(--(TEXT(B2:B100, "MMM")="Aug"))</f>
        <v>7</v>
      </c>
      <c r="O5">
        <f>SUMPRODUCT(--(TEXT(B2:B100, "MMM")="Sep"))</f>
        <v>6</v>
      </c>
      <c r="P5">
        <f>SUMPRODUCT(--(TEXT(B2:B100, "MMM")="Oct"))</f>
        <v>13</v>
      </c>
      <c r="Q5">
        <f>SUMPRODUCT(--(TEXT(B2:B100, "MMM")="Nov"))</f>
        <v>2</v>
      </c>
      <c r="R5">
        <f>SUMPRODUCT(--(TEXT(B2:B100, "MMM")="Dec"))</f>
        <v>8</v>
      </c>
    </row>
    <row r="6" spans="1:18" x14ac:dyDescent="0.25">
      <c r="A6" s="3" t="s">
        <v>128</v>
      </c>
      <c r="B6" s="8">
        <v>22643</v>
      </c>
    </row>
    <row r="7" spans="1:18" x14ac:dyDescent="0.25">
      <c r="A7" s="3" t="s">
        <v>129</v>
      </c>
      <c r="B7" s="8">
        <v>29144</v>
      </c>
    </row>
    <row r="8" spans="1:18" x14ac:dyDescent="0.25">
      <c r="A8" s="3" t="s">
        <v>130</v>
      </c>
      <c r="B8" s="8">
        <v>26025</v>
      </c>
    </row>
    <row r="9" spans="1:18" x14ac:dyDescent="0.25">
      <c r="A9" s="3" t="s">
        <v>131</v>
      </c>
      <c r="B9" s="8">
        <v>24420</v>
      </c>
    </row>
    <row r="10" spans="1:18" x14ac:dyDescent="0.25">
      <c r="A10" s="3" t="s">
        <v>132</v>
      </c>
      <c r="B10" s="8">
        <v>22596</v>
      </c>
    </row>
    <row r="11" spans="1:18" x14ac:dyDescent="0.25">
      <c r="A11" s="3" t="s">
        <v>133</v>
      </c>
      <c r="B11" s="8">
        <v>13755</v>
      </c>
    </row>
    <row r="12" spans="1:18" x14ac:dyDescent="0.25">
      <c r="A12" s="3" t="s">
        <v>134</v>
      </c>
      <c r="B12" s="8">
        <v>22784</v>
      </c>
    </row>
    <row r="13" spans="1:18" x14ac:dyDescent="0.25">
      <c r="A13" s="3" t="s">
        <v>134</v>
      </c>
      <c r="B13" s="8">
        <v>20756</v>
      </c>
    </row>
    <row r="14" spans="1:18" x14ac:dyDescent="0.25">
      <c r="A14" s="3" t="s">
        <v>134</v>
      </c>
      <c r="B14" s="8">
        <v>22860</v>
      </c>
    </row>
    <row r="15" spans="1:18" x14ac:dyDescent="0.25">
      <c r="A15" s="3" t="s">
        <v>135</v>
      </c>
      <c r="B15" s="8">
        <v>20638</v>
      </c>
    </row>
    <row r="16" spans="1:18" x14ac:dyDescent="0.25">
      <c r="A16" s="3" t="s">
        <v>136</v>
      </c>
      <c r="B16" s="8">
        <v>25633</v>
      </c>
    </row>
    <row r="17" spans="1:2" x14ac:dyDescent="0.25">
      <c r="A17" s="3" t="s">
        <v>137</v>
      </c>
      <c r="B17" s="8">
        <v>22687</v>
      </c>
    </row>
    <row r="18" spans="1:2" x14ac:dyDescent="0.25">
      <c r="A18" s="3" t="s">
        <v>137</v>
      </c>
      <c r="B18" s="8">
        <v>26379</v>
      </c>
    </row>
    <row r="19" spans="1:2" x14ac:dyDescent="0.25">
      <c r="A19" s="3" t="s">
        <v>138</v>
      </c>
      <c r="B19" s="8">
        <v>23110</v>
      </c>
    </row>
    <row r="20" spans="1:2" x14ac:dyDescent="0.25">
      <c r="A20" s="3" t="s">
        <v>139</v>
      </c>
      <c r="B20" s="8">
        <v>21435</v>
      </c>
    </row>
    <row r="21" spans="1:2" x14ac:dyDescent="0.25">
      <c r="A21" s="3" t="s">
        <v>140</v>
      </c>
      <c r="B21" s="8">
        <v>26534</v>
      </c>
    </row>
    <row r="22" spans="1:2" x14ac:dyDescent="0.25">
      <c r="A22" s="3" t="s">
        <v>141</v>
      </c>
      <c r="B22" s="8">
        <v>16559</v>
      </c>
    </row>
    <row r="23" spans="1:2" x14ac:dyDescent="0.25">
      <c r="A23" s="3" t="s">
        <v>142</v>
      </c>
      <c r="B23" s="8">
        <v>21918</v>
      </c>
    </row>
    <row r="24" spans="1:2" x14ac:dyDescent="0.25">
      <c r="A24" s="3" t="s">
        <v>143</v>
      </c>
      <c r="B24" s="8">
        <v>23400</v>
      </c>
    </row>
    <row r="25" spans="1:2" x14ac:dyDescent="0.25">
      <c r="A25" s="3" t="s">
        <v>144</v>
      </c>
      <c r="B25" s="8">
        <v>11624</v>
      </c>
    </row>
    <row r="26" spans="1:2" x14ac:dyDescent="0.25">
      <c r="A26" s="3" t="s">
        <v>145</v>
      </c>
      <c r="B26" s="8">
        <v>16109</v>
      </c>
    </row>
    <row r="27" spans="1:2" x14ac:dyDescent="0.25">
      <c r="A27" s="3" t="s">
        <v>145</v>
      </c>
      <c r="B27" s="8">
        <v>14328</v>
      </c>
    </row>
    <row r="28" spans="1:2" x14ac:dyDescent="0.25">
      <c r="A28" s="3" t="s">
        <v>146</v>
      </c>
      <c r="B28" s="8">
        <v>21395</v>
      </c>
    </row>
    <row r="29" spans="1:2" x14ac:dyDescent="0.25">
      <c r="A29" s="3" t="s">
        <v>146</v>
      </c>
      <c r="B29" s="8">
        <v>26095</v>
      </c>
    </row>
    <row r="30" spans="1:2" x14ac:dyDescent="0.25">
      <c r="A30" s="3" t="s">
        <v>147</v>
      </c>
      <c r="B30" s="8">
        <v>22124</v>
      </c>
    </row>
    <row r="31" spans="1:2" x14ac:dyDescent="0.25">
      <c r="A31" s="3" t="s">
        <v>148</v>
      </c>
      <c r="B31" s="8">
        <v>19503</v>
      </c>
    </row>
    <row r="32" spans="1:2" x14ac:dyDescent="0.25">
      <c r="A32" s="3" t="s">
        <v>149</v>
      </c>
      <c r="B32" s="8">
        <v>19757</v>
      </c>
    </row>
    <row r="33" spans="1:2" x14ac:dyDescent="0.25">
      <c r="A33" s="3" t="s">
        <v>150</v>
      </c>
      <c r="B33" s="8">
        <v>12107</v>
      </c>
    </row>
    <row r="34" spans="1:2" x14ac:dyDescent="0.25">
      <c r="A34" s="3" t="s">
        <v>150</v>
      </c>
      <c r="B34" s="8">
        <v>24022</v>
      </c>
    </row>
    <row r="35" spans="1:2" x14ac:dyDescent="0.25">
      <c r="A35" s="3" t="s">
        <v>150</v>
      </c>
      <c r="B35" s="8">
        <v>26414</v>
      </c>
    </row>
    <row r="36" spans="1:2" x14ac:dyDescent="0.25">
      <c r="A36" s="3" t="s">
        <v>151</v>
      </c>
      <c r="B36" s="8">
        <v>19882</v>
      </c>
    </row>
    <row r="37" spans="1:2" x14ac:dyDescent="0.25">
      <c r="A37" s="3" t="s">
        <v>152</v>
      </c>
      <c r="B37" s="8">
        <v>25491</v>
      </c>
    </row>
    <row r="38" spans="1:2" x14ac:dyDescent="0.25">
      <c r="A38" s="3" t="s">
        <v>153</v>
      </c>
      <c r="B38" s="8">
        <v>15530</v>
      </c>
    </row>
    <row r="39" spans="1:2" x14ac:dyDescent="0.25">
      <c r="A39" s="3" t="s">
        <v>153</v>
      </c>
      <c r="B39" s="8">
        <v>25756</v>
      </c>
    </row>
    <row r="40" spans="1:2" x14ac:dyDescent="0.25">
      <c r="A40" s="3" t="s">
        <v>154</v>
      </c>
      <c r="B40" s="8">
        <v>13149</v>
      </c>
    </row>
    <row r="41" spans="1:2" x14ac:dyDescent="0.25">
      <c r="A41" s="3" t="s">
        <v>155</v>
      </c>
      <c r="B41" s="8">
        <v>25232</v>
      </c>
    </row>
    <row r="42" spans="1:2" x14ac:dyDescent="0.25">
      <c r="A42" s="3" t="s">
        <v>156</v>
      </c>
      <c r="B42" s="8">
        <v>19118</v>
      </c>
    </row>
    <row r="43" spans="1:2" x14ac:dyDescent="0.25">
      <c r="A43" s="3" t="s">
        <v>156</v>
      </c>
      <c r="B43" s="8">
        <v>20588</v>
      </c>
    </row>
    <row r="44" spans="1:2" x14ac:dyDescent="0.25">
      <c r="A44" s="3" t="s">
        <v>157</v>
      </c>
      <c r="B44" s="8">
        <v>24253</v>
      </c>
    </row>
    <row r="45" spans="1:2" x14ac:dyDescent="0.25">
      <c r="A45" s="3" t="s">
        <v>158</v>
      </c>
      <c r="B45" s="8">
        <v>23635</v>
      </c>
    </row>
    <row r="46" spans="1:2" x14ac:dyDescent="0.25">
      <c r="A46" s="3" t="s">
        <v>159</v>
      </c>
      <c r="B46" s="8">
        <v>22200</v>
      </c>
    </row>
    <row r="47" spans="1:2" x14ac:dyDescent="0.25">
      <c r="A47" s="3" t="s">
        <v>160</v>
      </c>
      <c r="B47" s="8">
        <v>17329</v>
      </c>
    </row>
    <row r="48" spans="1:2" x14ac:dyDescent="0.25">
      <c r="A48" s="3" t="s">
        <v>161</v>
      </c>
      <c r="B48" s="8">
        <v>38215</v>
      </c>
    </row>
    <row r="49" spans="1:2" x14ac:dyDescent="0.25">
      <c r="A49" s="3" t="s">
        <v>162</v>
      </c>
      <c r="B49" s="8">
        <v>19935</v>
      </c>
    </row>
    <row r="50" spans="1:2" x14ac:dyDescent="0.25">
      <c r="A50" s="3" t="s">
        <v>163</v>
      </c>
      <c r="B50" s="8">
        <v>23374</v>
      </c>
    </row>
    <row r="51" spans="1:2" x14ac:dyDescent="0.25">
      <c r="A51" s="3" t="s">
        <v>163</v>
      </c>
      <c r="B51" s="8">
        <v>16734</v>
      </c>
    </row>
    <row r="52" spans="1:2" x14ac:dyDescent="0.25">
      <c r="A52" s="3" t="s">
        <v>164</v>
      </c>
      <c r="B52" s="8">
        <v>18074</v>
      </c>
    </row>
    <row r="53" spans="1:2" x14ac:dyDescent="0.25">
      <c r="A53" s="3" t="s">
        <v>165</v>
      </c>
      <c r="B53" s="8">
        <v>12159</v>
      </c>
    </row>
    <row r="54" spans="1:2" x14ac:dyDescent="0.25">
      <c r="A54" s="3" t="s">
        <v>166</v>
      </c>
      <c r="B54" s="8">
        <v>22997</v>
      </c>
    </row>
    <row r="55" spans="1:2" x14ac:dyDescent="0.25">
      <c r="A55" s="3" t="s">
        <v>167</v>
      </c>
      <c r="B55" s="8">
        <v>20758</v>
      </c>
    </row>
    <row r="56" spans="1:2" x14ac:dyDescent="0.25">
      <c r="A56" s="3" t="s">
        <v>167</v>
      </c>
      <c r="B56" s="8">
        <v>28793</v>
      </c>
    </row>
    <row r="57" spans="1:2" x14ac:dyDescent="0.25">
      <c r="A57" s="3" t="s">
        <v>168</v>
      </c>
      <c r="B57" s="8">
        <v>21234</v>
      </c>
    </row>
    <row r="58" spans="1:2" x14ac:dyDescent="0.25">
      <c r="A58" s="3" t="s">
        <v>169</v>
      </c>
      <c r="B58" s="8">
        <v>20704</v>
      </c>
    </row>
    <row r="59" spans="1:2" x14ac:dyDescent="0.25">
      <c r="A59" s="3" t="s">
        <v>169</v>
      </c>
      <c r="B59" s="8">
        <v>22208</v>
      </c>
    </row>
    <row r="60" spans="1:2" x14ac:dyDescent="0.25">
      <c r="A60" s="3" t="s">
        <v>170</v>
      </c>
      <c r="B60" s="8">
        <v>18376</v>
      </c>
    </row>
    <row r="61" spans="1:2" x14ac:dyDescent="0.25">
      <c r="A61" s="3" t="s">
        <v>171</v>
      </c>
      <c r="B61" s="8">
        <v>20279</v>
      </c>
    </row>
    <row r="62" spans="1:2" x14ac:dyDescent="0.25">
      <c r="A62" s="3" t="s">
        <v>171</v>
      </c>
      <c r="B62" s="8">
        <v>16152</v>
      </c>
    </row>
    <row r="63" spans="1:2" x14ac:dyDescent="0.25">
      <c r="A63" s="3" t="s">
        <v>171</v>
      </c>
      <c r="B63" s="8">
        <v>22505</v>
      </c>
    </row>
    <row r="64" spans="1:2" x14ac:dyDescent="0.25">
      <c r="A64" s="3" t="s">
        <v>171</v>
      </c>
      <c r="B64" s="8">
        <v>23977</v>
      </c>
    </row>
    <row r="65" spans="1:2" x14ac:dyDescent="0.25">
      <c r="A65" s="3" t="s">
        <v>172</v>
      </c>
      <c r="B65" s="8">
        <v>22943</v>
      </c>
    </row>
    <row r="66" spans="1:2" x14ac:dyDescent="0.25">
      <c r="A66" s="3" t="s">
        <v>172</v>
      </c>
      <c r="B66" s="8">
        <v>18686</v>
      </c>
    </row>
    <row r="67" spans="1:2" x14ac:dyDescent="0.25">
      <c r="A67" s="3" t="s">
        <v>173</v>
      </c>
      <c r="B67" s="8">
        <v>16407</v>
      </c>
    </row>
    <row r="68" spans="1:2" x14ac:dyDescent="0.25">
      <c r="A68" s="3" t="s">
        <v>174</v>
      </c>
      <c r="B68" s="8">
        <v>21249</v>
      </c>
    </row>
    <row r="69" spans="1:2" x14ac:dyDescent="0.25">
      <c r="A69" s="3" t="s">
        <v>175</v>
      </c>
      <c r="B69" s="8">
        <v>18907</v>
      </c>
    </row>
    <row r="70" spans="1:2" x14ac:dyDescent="0.25">
      <c r="A70" s="3" t="s">
        <v>176</v>
      </c>
      <c r="B70" s="8">
        <v>17880</v>
      </c>
    </row>
    <row r="71" spans="1:2" x14ac:dyDescent="0.25">
      <c r="A71" s="3" t="s">
        <v>176</v>
      </c>
      <c r="B71" s="8">
        <v>19811</v>
      </c>
    </row>
    <row r="72" spans="1:2" x14ac:dyDescent="0.25">
      <c r="A72" s="3" t="s">
        <v>177</v>
      </c>
      <c r="B72" s="8">
        <v>27288</v>
      </c>
    </row>
    <row r="73" spans="1:2" x14ac:dyDescent="0.25">
      <c r="A73" s="3" t="s">
        <v>177</v>
      </c>
      <c r="B73" s="8">
        <v>19495</v>
      </c>
    </row>
    <row r="74" spans="1:2" x14ac:dyDescent="0.25">
      <c r="A74" s="3" t="s">
        <v>178</v>
      </c>
      <c r="B74" s="8">
        <v>21899</v>
      </c>
    </row>
    <row r="75" spans="1:2" x14ac:dyDescent="0.25">
      <c r="A75" s="3" t="s">
        <v>179</v>
      </c>
      <c r="B75" s="8">
        <v>22171</v>
      </c>
    </row>
    <row r="76" spans="1:2" x14ac:dyDescent="0.25">
      <c r="A76" s="3" t="s">
        <v>179</v>
      </c>
      <c r="B76" s="8">
        <v>22175</v>
      </c>
    </row>
    <row r="78" spans="1:2" x14ac:dyDescent="0.25">
      <c r="B78" s="20" t="s">
        <v>180</v>
      </c>
    </row>
    <row r="79" spans="1:2" x14ac:dyDescent="0.25">
      <c r="B79" s="20">
        <v>1</v>
      </c>
    </row>
    <row r="80" spans="1:2" x14ac:dyDescent="0.25">
      <c r="B80" s="20">
        <v>2</v>
      </c>
    </row>
    <row r="81" spans="1:2" x14ac:dyDescent="0.25">
      <c r="B81" s="20">
        <v>3</v>
      </c>
    </row>
    <row r="82" spans="1:2" x14ac:dyDescent="0.25">
      <c r="B82" s="20">
        <v>4</v>
      </c>
    </row>
    <row r="83" spans="1:2" x14ac:dyDescent="0.25">
      <c r="B83" s="20">
        <v>5</v>
      </c>
    </row>
    <row r="84" spans="1:2" x14ac:dyDescent="0.25">
      <c r="B84" s="20">
        <v>6</v>
      </c>
    </row>
    <row r="85" spans="1:2" x14ac:dyDescent="0.25">
      <c r="B85" s="20">
        <v>7</v>
      </c>
    </row>
    <row r="86" spans="1:2" x14ac:dyDescent="0.25">
      <c r="B86" s="20">
        <v>8</v>
      </c>
    </row>
    <row r="87" spans="1:2" x14ac:dyDescent="0.25">
      <c r="B87" s="20">
        <v>9</v>
      </c>
    </row>
    <row r="88" spans="1:2" x14ac:dyDescent="0.25">
      <c r="B88" s="20">
        <v>10</v>
      </c>
    </row>
    <row r="89" spans="1:2" x14ac:dyDescent="0.25">
      <c r="B89" s="20">
        <v>11</v>
      </c>
    </row>
    <row r="90" spans="1:2" x14ac:dyDescent="0.25">
      <c r="B90" s="20">
        <v>12</v>
      </c>
    </row>
    <row r="94" spans="1:2" x14ac:dyDescent="0.25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B1" sqref="B1"/>
    </sheetView>
  </sheetViews>
  <sheetFormatPr defaultRowHeight="15" x14ac:dyDescent="0.25"/>
  <cols>
    <col min="1" max="1" width="35.125" bestFit="1" customWidth="1"/>
    <col min="2" max="2" width="11.5" bestFit="1" customWidth="1"/>
  </cols>
  <sheetData>
    <row r="1" spans="1:7" x14ac:dyDescent="0.25">
      <c r="A1" s="21" t="s">
        <v>182</v>
      </c>
      <c r="B1" s="21" t="s">
        <v>188</v>
      </c>
      <c r="G1" t="s">
        <v>183</v>
      </c>
    </row>
    <row r="2" spans="1:7" x14ac:dyDescent="0.25">
      <c r="A2" s="3" t="s">
        <v>184</v>
      </c>
      <c r="B2" s="3"/>
    </row>
    <row r="3" spans="1:7" x14ac:dyDescent="0.25">
      <c r="A3" s="3" t="s">
        <v>185</v>
      </c>
      <c r="B3" s="3"/>
    </row>
    <row r="4" spans="1:7" x14ac:dyDescent="0.25">
      <c r="A4" s="3" t="s">
        <v>186</v>
      </c>
      <c r="B4" s="3"/>
    </row>
    <row r="5" spans="1:7" x14ac:dyDescent="0.25">
      <c r="A5" s="3" t="s">
        <v>187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Windows User</cp:lastModifiedBy>
  <dcterms:created xsi:type="dcterms:W3CDTF">2016-04-23T03:25:27Z</dcterms:created>
  <dcterms:modified xsi:type="dcterms:W3CDTF">2025-02-09T03:03:37Z</dcterms:modified>
</cp:coreProperties>
</file>