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a82kb/Documents/work/teaching/mechatronics/mechatronics_for_re/labs/expt02/"/>
    </mc:Choice>
  </mc:AlternateContent>
  <xr:revisionPtr revIDLastSave="0" documentId="13_ncr:1_{371E8D61-D8CB-5C4E-8545-30CF148E6C27}" xr6:coauthVersionLast="47" xr6:coauthVersionMax="47" xr10:uidLastSave="{00000000-0000-0000-0000-000000000000}"/>
  <bookViews>
    <workbookView xWindow="0" yWindow="500" windowWidth="33600" windowHeight="19280" activeTab="1" xr2:uid="{9E8A2AF9-85A8-5A43-A1CF-86570CCD652C}"/>
  </bookViews>
  <sheets>
    <sheet name="01-Diode-IV" sheetId="1" r:id="rId1"/>
    <sheet name="02-BJT-IV" sheetId="2" r:id="rId2"/>
  </sheets>
  <definedNames>
    <definedName name="_xlchart.v1.0" hidden="1">'02-BJT-IV'!$D$6:$D$29</definedName>
    <definedName name="_xlchart.v1.1" hidden="1">'02-BJT-IV'!$G$6:$G$29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7" i="2"/>
  <c r="G28" i="2"/>
  <c r="G29" i="2"/>
  <c r="G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F6" i="2"/>
  <c r="C7" i="2"/>
  <c r="C8" i="2"/>
  <c r="C6" i="2"/>
  <c r="C34" i="1"/>
  <c r="D34" i="1"/>
  <c r="C33" i="1"/>
  <c r="D33" i="1"/>
  <c r="C32" i="1"/>
  <c r="D32" i="1"/>
  <c r="C31" i="1"/>
  <c r="D31" i="1"/>
  <c r="C30" i="1"/>
  <c r="D30" i="1"/>
  <c r="C29" i="1"/>
  <c r="D29" i="1"/>
  <c r="C28" i="1"/>
  <c r="D28" i="1"/>
  <c r="C27" i="1"/>
  <c r="D27" i="1"/>
  <c r="C26" i="1"/>
  <c r="D26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D4" i="1"/>
  <c r="D3" i="1"/>
  <c r="C4" i="1"/>
  <c r="C3" i="1"/>
</calcChain>
</file>

<file path=xl/sharedStrings.xml><?xml version="1.0" encoding="utf-8"?>
<sst xmlns="http://schemas.openxmlformats.org/spreadsheetml/2006/main" count="16" uniqueCount="16">
  <si>
    <t>R</t>
  </si>
  <si>
    <t>V_s</t>
  </si>
  <si>
    <t>v_R</t>
  </si>
  <si>
    <t>v_D</t>
  </si>
  <si>
    <t>i_D</t>
  </si>
  <si>
    <t>BE Characterisation</t>
  </si>
  <si>
    <t>R_B</t>
  </si>
  <si>
    <t>V_BB</t>
  </si>
  <si>
    <t>v_R_B</t>
  </si>
  <si>
    <t>v_BE</t>
  </si>
  <si>
    <t>i_B</t>
  </si>
  <si>
    <t>i_C</t>
  </si>
  <si>
    <t>v_R_C</t>
  </si>
  <si>
    <t>V_CC</t>
  </si>
  <si>
    <t>v_CE</t>
  </si>
  <si>
    <t>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</si>
</sst>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Diode I-V Characteristics</a:t>
            </a:r>
          </a:p>
          <a:p>
            <a:pPr>
              <a:defRPr/>
            </a:pPr>
            <a:endParaRPr lang="en-GB"/>
          </a:p>
        </c:rich>
      </c:tx>
      <c:layout>
        <c:manualLayout>
          <c:xMode val="edge"/>
          <c:yMode val="edge"/>
          <c:x val="0.43939339244485559"/>
          <c:y val="2.2008253094910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'01-Diode-IV'!$C$3:$C$34</c:f>
              <c:numCache>
                <c:formatCode>General</c:formatCode>
                <c:ptCount val="32"/>
                <c:pt idx="0">
                  <c:v>7.0000000000000007E-2</c:v>
                </c:pt>
                <c:pt idx="1">
                  <c:v>0.12</c:v>
                </c:pt>
                <c:pt idx="2">
                  <c:v>0.20599999999999999</c:v>
                </c:pt>
                <c:pt idx="3">
                  <c:v>0.307</c:v>
                </c:pt>
                <c:pt idx="4">
                  <c:v>0.39499999999999996</c:v>
                </c:pt>
                <c:pt idx="5">
                  <c:v>0.45100000000000001</c:v>
                </c:pt>
                <c:pt idx="6">
                  <c:v>0.48299999999999998</c:v>
                </c:pt>
                <c:pt idx="7">
                  <c:v>0.51100000000000001</c:v>
                </c:pt>
                <c:pt idx="8">
                  <c:v>0.52699999999999991</c:v>
                </c:pt>
                <c:pt idx="9">
                  <c:v>0.53900000000000003</c:v>
                </c:pt>
                <c:pt idx="10">
                  <c:v>0.55100000000000005</c:v>
                </c:pt>
                <c:pt idx="11">
                  <c:v>0.56000000000000005</c:v>
                </c:pt>
                <c:pt idx="12">
                  <c:v>0.56500000000000006</c:v>
                </c:pt>
                <c:pt idx="13">
                  <c:v>0.57300000000000006</c:v>
                </c:pt>
                <c:pt idx="14">
                  <c:v>0.57899999999999996</c:v>
                </c:pt>
                <c:pt idx="15">
                  <c:v>0.58599999999999985</c:v>
                </c:pt>
                <c:pt idx="16">
                  <c:v>0.59099999999999997</c:v>
                </c:pt>
                <c:pt idx="17">
                  <c:v>0.6080000000000001</c:v>
                </c:pt>
                <c:pt idx="18">
                  <c:v>0.62699999999999978</c:v>
                </c:pt>
                <c:pt idx="19">
                  <c:v>0.64000000000000012</c:v>
                </c:pt>
                <c:pt idx="20">
                  <c:v>0.64200000000000035</c:v>
                </c:pt>
                <c:pt idx="21">
                  <c:v>0.65200000000000014</c:v>
                </c:pt>
                <c:pt idx="22">
                  <c:v>0.66000000000000014</c:v>
                </c:pt>
                <c:pt idx="23">
                  <c:v>-0.105</c:v>
                </c:pt>
                <c:pt idx="24">
                  <c:v>-0.25900000000000001</c:v>
                </c:pt>
                <c:pt idx="25">
                  <c:v>-0.52</c:v>
                </c:pt>
                <c:pt idx="26">
                  <c:v>-0.78</c:v>
                </c:pt>
                <c:pt idx="27">
                  <c:v>-1.028</c:v>
                </c:pt>
                <c:pt idx="28">
                  <c:v>-2.52</c:v>
                </c:pt>
                <c:pt idx="29">
                  <c:v>-3.222</c:v>
                </c:pt>
                <c:pt idx="30">
                  <c:v>-6.2530000000000001</c:v>
                </c:pt>
                <c:pt idx="31">
                  <c:v>-33.090000000000003</c:v>
                </c:pt>
              </c:numCache>
            </c:numRef>
          </c:xVal>
          <c:yVal>
            <c:numRef>
              <c:f>'01-Diode-IV'!$D$3:$D$34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1.5228426395939086E-5</c:v>
                </c:pt>
                <c:pt idx="5">
                  <c:v>5.5837563451776651E-5</c:v>
                </c:pt>
                <c:pt idx="6">
                  <c:v>1.1878172588832489E-4</c:v>
                </c:pt>
                <c:pt idx="7">
                  <c:v>2.0812182741116749E-4</c:v>
                </c:pt>
                <c:pt idx="8">
                  <c:v>2.9238578680203042E-4</c:v>
                </c:pt>
                <c:pt idx="9">
                  <c:v>3.8781725888324876E-4</c:v>
                </c:pt>
                <c:pt idx="10">
                  <c:v>4.8629441624365479E-4</c:v>
                </c:pt>
                <c:pt idx="11">
                  <c:v>5.8172588832487303E-4</c:v>
                </c:pt>
                <c:pt idx="12">
                  <c:v>6.517766497461929E-4</c:v>
                </c:pt>
                <c:pt idx="13">
                  <c:v>7.624365482233503E-4</c:v>
                </c:pt>
                <c:pt idx="14">
                  <c:v>8.6192893401015229E-4</c:v>
                </c:pt>
                <c:pt idx="15">
                  <c:v>9.4720812182741117E-4</c:v>
                </c:pt>
                <c:pt idx="16">
                  <c:v>1.0883248730964468E-3</c:v>
                </c:pt>
                <c:pt idx="17">
                  <c:v>1.4172588832487309E-3</c:v>
                </c:pt>
                <c:pt idx="18">
                  <c:v>2.3898477157360408E-3</c:v>
                </c:pt>
                <c:pt idx="19">
                  <c:v>3.2101522842639591E-3</c:v>
                </c:pt>
                <c:pt idx="20">
                  <c:v>3.4426395939086292E-3</c:v>
                </c:pt>
                <c:pt idx="21">
                  <c:v>3.9228426395939084E-3</c:v>
                </c:pt>
                <c:pt idx="22">
                  <c:v>4.5868020304568524E-3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4-0D47-A68F-884F41ECE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63360"/>
        <c:axId val="426865072"/>
      </c:scatterChart>
      <c:valAx>
        <c:axId val="42686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072"/>
        <c:crosses val="autoZero"/>
        <c:crossBetween val="midCat"/>
      </c:valAx>
      <c:valAx>
        <c:axId val="4268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'02-BJT-IV'!$A$6:$A$29</c:f>
              <c:numCache>
                <c:formatCode>General</c:formatCode>
                <c:ptCount val="24"/>
                <c:pt idx="0">
                  <c:v>3.0000000000000001E-3</c:v>
                </c:pt>
                <c:pt idx="1">
                  <c:v>0.13400000000000001</c:v>
                </c:pt>
                <c:pt idx="2">
                  <c:v>0.22700000000000001</c:v>
                </c:pt>
                <c:pt idx="3">
                  <c:v>0.38500000000000001</c:v>
                </c:pt>
                <c:pt idx="4">
                  <c:v>0.40899999999999997</c:v>
                </c:pt>
                <c:pt idx="5">
                  <c:v>0.49099999999999999</c:v>
                </c:pt>
                <c:pt idx="6">
                  <c:v>0.51800000000000002</c:v>
                </c:pt>
                <c:pt idx="7">
                  <c:v>0.53900000000000003</c:v>
                </c:pt>
                <c:pt idx="8">
                  <c:v>0.57899999999999996</c:v>
                </c:pt>
                <c:pt idx="9">
                  <c:v>0.60099999999999998</c:v>
                </c:pt>
                <c:pt idx="10">
                  <c:v>0.63300000000000001</c:v>
                </c:pt>
                <c:pt idx="11">
                  <c:v>0.64900000000000002</c:v>
                </c:pt>
                <c:pt idx="12">
                  <c:v>0.65600000000000003</c:v>
                </c:pt>
                <c:pt idx="13">
                  <c:v>0.68400000000000005</c:v>
                </c:pt>
                <c:pt idx="14">
                  <c:v>0.71099999999999997</c:v>
                </c:pt>
                <c:pt idx="15">
                  <c:v>0.76</c:v>
                </c:pt>
                <c:pt idx="16">
                  <c:v>0.80800000000000005</c:v>
                </c:pt>
                <c:pt idx="17">
                  <c:v>0.85599999999999998</c:v>
                </c:pt>
                <c:pt idx="18">
                  <c:v>0.91700000000000004</c:v>
                </c:pt>
                <c:pt idx="19">
                  <c:v>1.014</c:v>
                </c:pt>
                <c:pt idx="20">
                  <c:v>1.268</c:v>
                </c:pt>
                <c:pt idx="21">
                  <c:v>1.5089999999999999</c:v>
                </c:pt>
                <c:pt idx="22">
                  <c:v>3.4319999999999999</c:v>
                </c:pt>
                <c:pt idx="23">
                  <c:v>4.3940000000000001</c:v>
                </c:pt>
              </c:numCache>
            </c:numRef>
          </c:xVal>
          <c:yVal>
            <c:numRef>
              <c:f>'02-BJT-IV'!$F$6:$F$29</c:f>
              <c:numCache>
                <c:formatCode>General</c:formatCode>
                <c:ptCount val="24"/>
                <c:pt idx="0">
                  <c:v>4.9980000000000002</c:v>
                </c:pt>
                <c:pt idx="1">
                  <c:v>4.9980000000000002</c:v>
                </c:pt>
                <c:pt idx="2">
                  <c:v>4.9980000000000002</c:v>
                </c:pt>
                <c:pt idx="3">
                  <c:v>4.9980000000000002</c:v>
                </c:pt>
                <c:pt idx="4">
                  <c:v>4.9980000000000002</c:v>
                </c:pt>
                <c:pt idx="5">
                  <c:v>4.9910000000000005</c:v>
                </c:pt>
                <c:pt idx="6">
                  <c:v>4.9780000000000006</c:v>
                </c:pt>
                <c:pt idx="7">
                  <c:v>4.9540000000000006</c:v>
                </c:pt>
                <c:pt idx="8">
                  <c:v>4.952</c:v>
                </c:pt>
                <c:pt idx="9">
                  <c:v>4.66</c:v>
                </c:pt>
                <c:pt idx="10">
                  <c:v>4.2300000000000004</c:v>
                </c:pt>
                <c:pt idx="11">
                  <c:v>3.9980000000000002</c:v>
                </c:pt>
                <c:pt idx="12">
                  <c:v>3.8730000000000002</c:v>
                </c:pt>
                <c:pt idx="13">
                  <c:v>3.3170000000000002</c:v>
                </c:pt>
                <c:pt idx="14">
                  <c:v>2.7050000000000001</c:v>
                </c:pt>
                <c:pt idx="15">
                  <c:v>1.5680000000000001</c:v>
                </c:pt>
                <c:pt idx="16">
                  <c:v>0.43299999999999983</c:v>
                </c:pt>
                <c:pt idx="17">
                  <c:v>0.18400000000000016</c:v>
                </c:pt>
                <c:pt idx="18">
                  <c:v>0.15200000000000014</c:v>
                </c:pt>
                <c:pt idx="19">
                  <c:v>0.12999999999999989</c:v>
                </c:pt>
                <c:pt idx="20">
                  <c:v>0.10400000000000009</c:v>
                </c:pt>
                <c:pt idx="21">
                  <c:v>8.9999999999999858E-2</c:v>
                </c:pt>
                <c:pt idx="22">
                  <c:v>5.400000000000027E-2</c:v>
                </c:pt>
                <c:pt idx="23">
                  <c:v>4.7000000000000597E-2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4-F34C-9EDD-A68FAA12E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362080"/>
        <c:axId val="1251363808"/>
      </c:scatterChart>
      <c:valAx>
        <c:axId val="125136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63808"/>
        <c:crosses val="autoZero"/>
        <c:crossBetween val="midCat"/>
      </c:valAx>
      <c:valAx>
        <c:axId val="12513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6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'02-BJT-IV'!$D$6:$D$29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6.2111801242236025E-7</c:v>
                </c:pt>
                <c:pt idx="9">
                  <c:v>1.1387163561076605E-6</c:v>
                </c:pt>
                <c:pt idx="10">
                  <c:v>2.484472049689441E-6</c:v>
                </c:pt>
                <c:pt idx="11">
                  <c:v>3.2091097308488611E-6</c:v>
                </c:pt>
                <c:pt idx="12">
                  <c:v>3.6231884057971017E-6</c:v>
                </c:pt>
                <c:pt idx="13">
                  <c:v>5.2795031055900615E-6</c:v>
                </c:pt>
                <c:pt idx="14">
                  <c:v>7.3498964803312624E-6</c:v>
                </c:pt>
                <c:pt idx="15">
                  <c:v>1.0973084886128364E-5</c:v>
                </c:pt>
                <c:pt idx="16">
                  <c:v>1.5010351966873705E-5</c:v>
                </c:pt>
                <c:pt idx="17">
                  <c:v>1.956521739130435E-5</c:v>
                </c:pt>
                <c:pt idx="18">
                  <c:v>2.577639751552795E-5</c:v>
                </c:pt>
                <c:pt idx="19">
                  <c:v>3.5507246376811596E-5</c:v>
                </c:pt>
                <c:pt idx="20">
                  <c:v>6.1697722567287784E-5</c:v>
                </c:pt>
                <c:pt idx="21">
                  <c:v>8.6335403726708077E-5</c:v>
                </c:pt>
                <c:pt idx="22">
                  <c:v>2.8426501035196686E-4</c:v>
                </c:pt>
                <c:pt idx="23">
                  <c:v>3.829192546583851E-4</c:v>
                </c:pt>
              </c:numCache>
            </c:numRef>
          </c:xVal>
          <c:yVal>
            <c:numRef>
              <c:f>'02-BJT-IV'!$G$6:$G$29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7.1283095723014256E-6</c:v>
                </c:pt>
                <c:pt idx="6">
                  <c:v>2.0366598778004072E-5</c:v>
                </c:pt>
                <c:pt idx="7">
                  <c:v>4.4806517311608959E-5</c:v>
                </c:pt>
                <c:pt idx="8">
                  <c:v>4.684317718940937E-5</c:v>
                </c:pt>
                <c:pt idx="9">
                  <c:v>3.4419551934826887E-4</c:v>
                </c:pt>
                <c:pt idx="10">
                  <c:v>7.8207739307535639E-4</c:v>
                </c:pt>
                <c:pt idx="11">
                  <c:v>1.0183299389002036E-3</c:v>
                </c:pt>
                <c:pt idx="12">
                  <c:v>1.1456211812627291E-3</c:v>
                </c:pt>
                <c:pt idx="13">
                  <c:v>1.7118126272912424E-3</c:v>
                </c:pt>
                <c:pt idx="14">
                  <c:v>2.335030549898167E-3</c:v>
                </c:pt>
                <c:pt idx="15">
                  <c:v>3.4928716904276988E-3</c:v>
                </c:pt>
                <c:pt idx="16">
                  <c:v>4.6486761710794302E-3</c:v>
                </c:pt>
                <c:pt idx="17">
                  <c:v>4.9022403258655806E-3</c:v>
                </c:pt>
                <c:pt idx="18">
                  <c:v>4.9348268839103874E-3</c:v>
                </c:pt>
                <c:pt idx="19">
                  <c:v>4.9572301425661915E-3</c:v>
                </c:pt>
                <c:pt idx="20">
                  <c:v>4.9837067209775971E-3</c:v>
                </c:pt>
                <c:pt idx="21">
                  <c:v>4.9979633401221997E-3</c:v>
                </c:pt>
                <c:pt idx="22">
                  <c:v>5.0346232179226073E-3</c:v>
                </c:pt>
                <c:pt idx="23">
                  <c:v>5.0417515274949077E-3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E-F048-A99F-BB9266C6E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324672"/>
        <c:axId val="1251415280"/>
      </c:scatterChart>
      <c:valAx>
        <c:axId val="125132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15280"/>
        <c:crosses val="autoZero"/>
        <c:crossBetween val="midCat"/>
      </c:valAx>
      <c:valAx>
        <c:axId val="12514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2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2</xdr:row>
      <xdr:rowOff>19050</xdr:rowOff>
    </xdr:from>
    <xdr:to>
      <xdr:col>18</xdr:col>
      <xdr:colOff>241300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DF978C-7C1E-70FA-3342-F3E1A6D9A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6</xdr:row>
      <xdr:rowOff>120650</xdr:rowOff>
    </xdr:from>
    <xdr:to>
      <xdr:col>17</xdr:col>
      <xdr:colOff>546100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FF359C-39C4-61EA-67AC-CD7D4FF9D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660400</xdr:colOff>
      <xdr:row>29</xdr:row>
      <xdr:rowOff>95250</xdr:rowOff>
    </xdr:from>
    <xdr:to>
      <xdr:col>17</xdr:col>
      <xdr:colOff>444500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743C18-FA12-C862-072F-612907E3D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0360-92DF-F64A-8B31-DC871E4A51F6}">
  <dimension ref="A1:D34"/>
  <sheetViews>
    <sheetView workbookViewId="0">
      <selection activeCell="F26" sqref="F26"/>
    </sheetView>
  </sheetViews>
  <sheetFormatPr baseColWidth="10" defaultRowHeight="16" x14ac:dyDescent="0.2"/>
  <cols>
    <col min="4" max="4" width="17.33203125" customWidth="1"/>
  </cols>
  <sheetData>
    <row r="1" spans="1:4" x14ac:dyDescent="0.2">
      <c r="A1" t="s">
        <v>0</v>
      </c>
      <c r="B1">
        <v>985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>
        <v>7.0000000000000007E-2</v>
      </c>
      <c r="B3">
        <v>0</v>
      </c>
      <c r="C3">
        <f>A3-B3</f>
        <v>7.0000000000000007E-2</v>
      </c>
      <c r="D3">
        <f>B3/B$1</f>
        <v>0</v>
      </c>
    </row>
    <row r="4" spans="1:4" x14ac:dyDescent="0.2">
      <c r="A4">
        <v>0.12</v>
      </c>
      <c r="B4">
        <v>0</v>
      </c>
      <c r="C4">
        <f>A4-B4</f>
        <v>0.12</v>
      </c>
      <c r="D4">
        <f>B4/B$1</f>
        <v>0</v>
      </c>
    </row>
    <row r="5" spans="1:4" x14ac:dyDescent="0.2">
      <c r="A5">
        <v>0.20599999999999999</v>
      </c>
      <c r="B5">
        <v>0</v>
      </c>
      <c r="C5">
        <f t="shared" ref="C5:C34" si="0">A5-B5</f>
        <v>0.20599999999999999</v>
      </c>
      <c r="D5">
        <f t="shared" ref="D5:D34" si="1">B5/B$1</f>
        <v>0</v>
      </c>
    </row>
    <row r="6" spans="1:4" x14ac:dyDescent="0.2">
      <c r="A6">
        <v>0.307</v>
      </c>
      <c r="B6">
        <v>0</v>
      </c>
      <c r="C6">
        <f t="shared" si="0"/>
        <v>0.307</v>
      </c>
      <c r="D6">
        <f t="shared" si="1"/>
        <v>0</v>
      </c>
    </row>
    <row r="7" spans="1:4" x14ac:dyDescent="0.2">
      <c r="A7">
        <v>0.41</v>
      </c>
      <c r="B7">
        <v>1.4999999999999999E-2</v>
      </c>
      <c r="C7">
        <f t="shared" si="0"/>
        <v>0.39499999999999996</v>
      </c>
      <c r="D7">
        <f t="shared" si="1"/>
        <v>1.5228426395939086E-5</v>
      </c>
    </row>
    <row r="8" spans="1:4" x14ac:dyDescent="0.2">
      <c r="A8">
        <v>0.50600000000000001</v>
      </c>
      <c r="B8">
        <v>5.5E-2</v>
      </c>
      <c r="C8">
        <f t="shared" si="0"/>
        <v>0.45100000000000001</v>
      </c>
      <c r="D8">
        <f t="shared" si="1"/>
        <v>5.5837563451776651E-5</v>
      </c>
    </row>
    <row r="9" spans="1:4" x14ac:dyDescent="0.2">
      <c r="A9">
        <v>0.6</v>
      </c>
      <c r="B9">
        <v>0.11700000000000001</v>
      </c>
      <c r="C9">
        <f t="shared" si="0"/>
        <v>0.48299999999999998</v>
      </c>
      <c r="D9">
        <f t="shared" si="1"/>
        <v>1.1878172588832489E-4</v>
      </c>
    </row>
    <row r="10" spans="1:4" x14ac:dyDescent="0.2">
      <c r="A10">
        <v>0.71599999999999997</v>
      </c>
      <c r="B10">
        <v>0.20499999999999999</v>
      </c>
      <c r="C10">
        <f t="shared" si="0"/>
        <v>0.51100000000000001</v>
      </c>
      <c r="D10">
        <f t="shared" si="1"/>
        <v>2.0812182741116749E-4</v>
      </c>
    </row>
    <row r="11" spans="1:4" x14ac:dyDescent="0.2">
      <c r="A11">
        <v>0.81499999999999995</v>
      </c>
      <c r="B11">
        <v>0.28799999999999998</v>
      </c>
      <c r="C11">
        <f t="shared" si="0"/>
        <v>0.52699999999999991</v>
      </c>
      <c r="D11">
        <f t="shared" si="1"/>
        <v>2.9238578680203042E-4</v>
      </c>
    </row>
    <row r="12" spans="1:4" x14ac:dyDescent="0.2">
      <c r="A12">
        <v>0.92100000000000004</v>
      </c>
      <c r="B12">
        <v>0.38200000000000001</v>
      </c>
      <c r="C12">
        <f t="shared" si="0"/>
        <v>0.53900000000000003</v>
      </c>
      <c r="D12">
        <f t="shared" si="1"/>
        <v>3.8781725888324876E-4</v>
      </c>
    </row>
    <row r="13" spans="1:4" x14ac:dyDescent="0.2">
      <c r="A13">
        <v>1.03</v>
      </c>
      <c r="B13">
        <v>0.47899999999999998</v>
      </c>
      <c r="C13">
        <f t="shared" si="0"/>
        <v>0.55100000000000005</v>
      </c>
      <c r="D13">
        <f t="shared" si="1"/>
        <v>4.8629441624365479E-4</v>
      </c>
    </row>
    <row r="14" spans="1:4" x14ac:dyDescent="0.2">
      <c r="A14">
        <v>1.133</v>
      </c>
      <c r="B14">
        <v>0.57299999999999995</v>
      </c>
      <c r="C14">
        <f t="shared" si="0"/>
        <v>0.56000000000000005</v>
      </c>
      <c r="D14">
        <f t="shared" si="1"/>
        <v>5.8172588832487303E-4</v>
      </c>
    </row>
    <row r="15" spans="1:4" x14ac:dyDescent="0.2">
      <c r="A15">
        <v>1.2070000000000001</v>
      </c>
      <c r="B15">
        <v>0.64200000000000002</v>
      </c>
      <c r="C15">
        <f t="shared" si="0"/>
        <v>0.56500000000000006</v>
      </c>
      <c r="D15">
        <f t="shared" si="1"/>
        <v>6.517766497461929E-4</v>
      </c>
    </row>
    <row r="16" spans="1:4" x14ac:dyDescent="0.2">
      <c r="A16">
        <v>1.3240000000000001</v>
      </c>
      <c r="B16">
        <v>0.751</v>
      </c>
      <c r="C16">
        <f t="shared" si="0"/>
        <v>0.57300000000000006</v>
      </c>
      <c r="D16">
        <f t="shared" si="1"/>
        <v>7.624365482233503E-4</v>
      </c>
    </row>
    <row r="17" spans="1:4" x14ac:dyDescent="0.2">
      <c r="A17">
        <v>1.4279999999999999</v>
      </c>
      <c r="B17">
        <v>0.84899999999999998</v>
      </c>
      <c r="C17">
        <f t="shared" si="0"/>
        <v>0.57899999999999996</v>
      </c>
      <c r="D17">
        <f t="shared" si="1"/>
        <v>8.6192893401015229E-4</v>
      </c>
    </row>
    <row r="18" spans="1:4" x14ac:dyDescent="0.2">
      <c r="A18">
        <v>1.5189999999999999</v>
      </c>
      <c r="B18">
        <v>0.93300000000000005</v>
      </c>
      <c r="C18">
        <f t="shared" si="0"/>
        <v>0.58599999999999985</v>
      </c>
      <c r="D18">
        <f t="shared" si="1"/>
        <v>9.4720812182741117E-4</v>
      </c>
    </row>
    <row r="19" spans="1:4" x14ac:dyDescent="0.2">
      <c r="A19">
        <v>1.663</v>
      </c>
      <c r="B19">
        <v>1.0720000000000001</v>
      </c>
      <c r="C19">
        <f t="shared" si="0"/>
        <v>0.59099999999999997</v>
      </c>
      <c r="D19">
        <f t="shared" si="1"/>
        <v>1.0883248730964468E-3</v>
      </c>
    </row>
    <row r="20" spans="1:4" x14ac:dyDescent="0.2">
      <c r="A20">
        <v>2.004</v>
      </c>
      <c r="B20">
        <v>1.3959999999999999</v>
      </c>
      <c r="C20">
        <f t="shared" si="0"/>
        <v>0.6080000000000001</v>
      </c>
      <c r="D20">
        <f t="shared" si="1"/>
        <v>1.4172588832487309E-3</v>
      </c>
    </row>
    <row r="21" spans="1:4" x14ac:dyDescent="0.2">
      <c r="A21">
        <v>2.9809999999999999</v>
      </c>
      <c r="B21">
        <v>2.3540000000000001</v>
      </c>
      <c r="C21">
        <f t="shared" si="0"/>
        <v>0.62699999999999978</v>
      </c>
      <c r="D21">
        <f t="shared" si="1"/>
        <v>2.3898477157360408E-3</v>
      </c>
    </row>
    <row r="22" spans="1:4" x14ac:dyDescent="0.2">
      <c r="A22">
        <v>3.802</v>
      </c>
      <c r="B22">
        <v>3.1619999999999999</v>
      </c>
      <c r="C22">
        <f t="shared" si="0"/>
        <v>0.64000000000000012</v>
      </c>
      <c r="D22">
        <f t="shared" si="1"/>
        <v>3.2101522842639591E-3</v>
      </c>
    </row>
    <row r="23" spans="1:4" x14ac:dyDescent="0.2">
      <c r="A23">
        <v>4.0330000000000004</v>
      </c>
      <c r="B23">
        <v>3.391</v>
      </c>
      <c r="C23">
        <f t="shared" si="0"/>
        <v>0.64200000000000035</v>
      </c>
      <c r="D23">
        <f t="shared" si="1"/>
        <v>3.4426395939086292E-3</v>
      </c>
    </row>
    <row r="24" spans="1:4" x14ac:dyDescent="0.2">
      <c r="A24">
        <v>4.516</v>
      </c>
      <c r="B24">
        <v>3.8639999999999999</v>
      </c>
      <c r="C24">
        <f t="shared" si="0"/>
        <v>0.65200000000000014</v>
      </c>
      <c r="D24">
        <f t="shared" si="1"/>
        <v>3.9228426395939084E-3</v>
      </c>
    </row>
    <row r="25" spans="1:4" x14ac:dyDescent="0.2">
      <c r="A25">
        <v>5.1779999999999999</v>
      </c>
      <c r="B25">
        <v>4.5179999999999998</v>
      </c>
      <c r="C25">
        <f t="shared" si="0"/>
        <v>0.66000000000000014</v>
      </c>
      <c r="D25">
        <f t="shared" si="1"/>
        <v>4.5868020304568524E-3</v>
      </c>
    </row>
    <row r="26" spans="1:4" x14ac:dyDescent="0.2">
      <c r="A26">
        <v>-0.105</v>
      </c>
      <c r="B26">
        <v>0</v>
      </c>
      <c r="C26">
        <f t="shared" si="0"/>
        <v>-0.105</v>
      </c>
      <c r="D26">
        <f t="shared" si="1"/>
        <v>0</v>
      </c>
    </row>
    <row r="27" spans="1:4" x14ac:dyDescent="0.2">
      <c r="A27">
        <v>-0.25900000000000001</v>
      </c>
      <c r="B27">
        <v>0</v>
      </c>
      <c r="C27">
        <f t="shared" si="0"/>
        <v>-0.25900000000000001</v>
      </c>
      <c r="D27">
        <f t="shared" si="1"/>
        <v>0</v>
      </c>
    </row>
    <row r="28" spans="1:4" x14ac:dyDescent="0.2">
      <c r="A28">
        <v>-0.52</v>
      </c>
      <c r="B28">
        <v>0</v>
      </c>
      <c r="C28">
        <f t="shared" si="0"/>
        <v>-0.52</v>
      </c>
      <c r="D28">
        <f t="shared" si="1"/>
        <v>0</v>
      </c>
    </row>
    <row r="29" spans="1:4" x14ac:dyDescent="0.2">
      <c r="A29">
        <v>-0.78</v>
      </c>
      <c r="B29">
        <v>0</v>
      </c>
      <c r="C29">
        <f t="shared" si="0"/>
        <v>-0.78</v>
      </c>
      <c r="D29">
        <f t="shared" si="1"/>
        <v>0</v>
      </c>
    </row>
    <row r="30" spans="1:4" x14ac:dyDescent="0.2">
      <c r="A30">
        <v>-1.028</v>
      </c>
      <c r="B30">
        <v>0</v>
      </c>
      <c r="C30">
        <f t="shared" si="0"/>
        <v>-1.028</v>
      </c>
      <c r="D30">
        <f t="shared" si="1"/>
        <v>0</v>
      </c>
    </row>
    <row r="31" spans="1:4" x14ac:dyDescent="0.2">
      <c r="A31">
        <v>-2.52</v>
      </c>
      <c r="B31">
        <v>0</v>
      </c>
      <c r="C31">
        <f t="shared" si="0"/>
        <v>-2.52</v>
      </c>
      <c r="D31">
        <f t="shared" si="1"/>
        <v>0</v>
      </c>
    </row>
    <row r="32" spans="1:4" x14ac:dyDescent="0.2">
      <c r="A32">
        <v>-3.222</v>
      </c>
      <c r="B32">
        <v>0</v>
      </c>
      <c r="C32">
        <f t="shared" si="0"/>
        <v>-3.222</v>
      </c>
      <c r="D32">
        <f t="shared" si="1"/>
        <v>0</v>
      </c>
    </row>
    <row r="33" spans="1:4" x14ac:dyDescent="0.2">
      <c r="A33">
        <v>-6.2530000000000001</v>
      </c>
      <c r="B33">
        <v>0</v>
      </c>
      <c r="C33">
        <f t="shared" si="0"/>
        <v>-6.2530000000000001</v>
      </c>
      <c r="D33">
        <f t="shared" si="1"/>
        <v>0</v>
      </c>
    </row>
    <row r="34" spans="1:4" x14ac:dyDescent="0.2">
      <c r="A34">
        <v>-33.090000000000003</v>
      </c>
      <c r="B34">
        <v>0</v>
      </c>
      <c r="C34">
        <f t="shared" si="0"/>
        <v>-33.090000000000003</v>
      </c>
      <c r="D34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141B-99D0-6F4C-9EF9-601825E6C87F}">
  <dimension ref="A1:G29"/>
  <sheetViews>
    <sheetView tabSelected="1" topLeftCell="A5" workbookViewId="0">
      <selection activeCell="S36" sqref="S36"/>
    </sheetView>
  </sheetViews>
  <sheetFormatPr baseColWidth="10" defaultRowHeight="16" x14ac:dyDescent="0.2"/>
  <sheetData>
    <row r="1" spans="1:7" x14ac:dyDescent="0.2">
      <c r="A1" t="s">
        <v>5</v>
      </c>
    </row>
    <row r="2" spans="1:7" x14ac:dyDescent="0.2">
      <c r="A2" t="s">
        <v>6</v>
      </c>
      <c r="B2">
        <v>9660</v>
      </c>
    </row>
    <row r="3" spans="1:7" x14ac:dyDescent="0.2">
      <c r="A3" t="s">
        <v>15</v>
      </c>
      <c r="B3">
        <v>982</v>
      </c>
    </row>
    <row r="4" spans="1:7" x14ac:dyDescent="0.2">
      <c r="A4" t="s">
        <v>13</v>
      </c>
      <c r="B4">
        <v>4.9980000000000002</v>
      </c>
    </row>
    <row r="5" spans="1:7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12</v>
      </c>
      <c r="F5" s="1" t="s">
        <v>14</v>
      </c>
      <c r="G5" s="1" t="s">
        <v>11</v>
      </c>
    </row>
    <row r="6" spans="1:7" x14ac:dyDescent="0.2">
      <c r="A6">
        <v>3.0000000000000001E-3</v>
      </c>
      <c r="B6">
        <v>0</v>
      </c>
      <c r="C6">
        <f>A6-B6</f>
        <v>3.0000000000000001E-3</v>
      </c>
      <c r="D6">
        <f>B6/B$2</f>
        <v>0</v>
      </c>
      <c r="E6">
        <v>0</v>
      </c>
      <c r="F6">
        <f>B$4-E6</f>
        <v>4.9980000000000002</v>
      </c>
      <c r="G6">
        <f>E6/B$3</f>
        <v>0</v>
      </c>
    </row>
    <row r="7" spans="1:7" x14ac:dyDescent="0.2">
      <c r="A7">
        <v>0.13400000000000001</v>
      </c>
      <c r="B7">
        <v>0</v>
      </c>
      <c r="C7">
        <f t="shared" ref="C7:C29" si="0">A7-B7</f>
        <v>0.13400000000000001</v>
      </c>
      <c r="D7">
        <f t="shared" ref="D7:D29" si="1">B7/B$2</f>
        <v>0</v>
      </c>
      <c r="E7">
        <v>0</v>
      </c>
      <c r="F7">
        <f t="shared" ref="F7:F29" si="2">B$4-E7</f>
        <v>4.9980000000000002</v>
      </c>
      <c r="G7">
        <f t="shared" ref="G7:G29" si="3">E7/B$3</f>
        <v>0</v>
      </c>
    </row>
    <row r="8" spans="1:7" x14ac:dyDescent="0.2">
      <c r="A8">
        <v>0.22700000000000001</v>
      </c>
      <c r="B8">
        <v>0</v>
      </c>
      <c r="C8">
        <f t="shared" si="0"/>
        <v>0.22700000000000001</v>
      </c>
      <c r="D8">
        <f t="shared" si="1"/>
        <v>0</v>
      </c>
      <c r="E8">
        <v>0</v>
      </c>
      <c r="F8">
        <f t="shared" si="2"/>
        <v>4.9980000000000002</v>
      </c>
      <c r="G8">
        <f t="shared" si="3"/>
        <v>0</v>
      </c>
    </row>
    <row r="9" spans="1:7" x14ac:dyDescent="0.2">
      <c r="A9">
        <v>0.38500000000000001</v>
      </c>
      <c r="B9">
        <v>0</v>
      </c>
      <c r="C9">
        <f t="shared" si="0"/>
        <v>0.38500000000000001</v>
      </c>
      <c r="D9">
        <f t="shared" si="1"/>
        <v>0</v>
      </c>
      <c r="E9">
        <v>0</v>
      </c>
      <c r="F9">
        <f t="shared" si="2"/>
        <v>4.9980000000000002</v>
      </c>
      <c r="G9">
        <f t="shared" si="3"/>
        <v>0</v>
      </c>
    </row>
    <row r="10" spans="1:7" x14ac:dyDescent="0.2">
      <c r="A10">
        <v>0.40899999999999997</v>
      </c>
      <c r="B10">
        <v>0</v>
      </c>
      <c r="C10">
        <f t="shared" si="0"/>
        <v>0.40899999999999997</v>
      </c>
      <c r="D10">
        <f t="shared" si="1"/>
        <v>0</v>
      </c>
      <c r="E10">
        <v>0</v>
      </c>
      <c r="F10">
        <f t="shared" si="2"/>
        <v>4.9980000000000002</v>
      </c>
      <c r="G10">
        <f t="shared" si="3"/>
        <v>0</v>
      </c>
    </row>
    <row r="11" spans="1:7" x14ac:dyDescent="0.2">
      <c r="A11">
        <v>0.49099999999999999</v>
      </c>
      <c r="B11">
        <v>0</v>
      </c>
      <c r="C11">
        <f t="shared" si="0"/>
        <v>0.49099999999999999</v>
      </c>
      <c r="D11">
        <f t="shared" si="1"/>
        <v>0</v>
      </c>
      <c r="E11">
        <v>7.0000000000000001E-3</v>
      </c>
      <c r="F11">
        <f t="shared" si="2"/>
        <v>4.9910000000000005</v>
      </c>
      <c r="G11">
        <f t="shared" si="3"/>
        <v>7.1283095723014256E-6</v>
      </c>
    </row>
    <row r="12" spans="1:7" x14ac:dyDescent="0.2">
      <c r="A12">
        <v>0.51800000000000002</v>
      </c>
      <c r="B12">
        <v>0</v>
      </c>
      <c r="C12">
        <f t="shared" si="0"/>
        <v>0.51800000000000002</v>
      </c>
      <c r="D12">
        <f t="shared" si="1"/>
        <v>0</v>
      </c>
      <c r="E12">
        <v>0.02</v>
      </c>
      <c r="F12">
        <f t="shared" si="2"/>
        <v>4.9780000000000006</v>
      </c>
      <c r="G12">
        <f t="shared" si="3"/>
        <v>2.0366598778004072E-5</v>
      </c>
    </row>
    <row r="13" spans="1:7" x14ac:dyDescent="0.2">
      <c r="A13">
        <v>0.53900000000000003</v>
      </c>
      <c r="B13">
        <v>0</v>
      </c>
      <c r="C13">
        <f t="shared" si="0"/>
        <v>0.53900000000000003</v>
      </c>
      <c r="D13">
        <f t="shared" si="1"/>
        <v>0</v>
      </c>
      <c r="E13">
        <v>4.3999999999999997E-2</v>
      </c>
      <c r="F13">
        <f t="shared" si="2"/>
        <v>4.9540000000000006</v>
      </c>
      <c r="G13">
        <f t="shared" si="3"/>
        <v>4.4806517311608959E-5</v>
      </c>
    </row>
    <row r="14" spans="1:7" x14ac:dyDescent="0.2">
      <c r="A14">
        <v>0.57899999999999996</v>
      </c>
      <c r="B14">
        <v>6.0000000000000001E-3</v>
      </c>
      <c r="C14">
        <f t="shared" si="0"/>
        <v>0.57299999999999995</v>
      </c>
      <c r="D14">
        <f t="shared" si="1"/>
        <v>6.2111801242236025E-7</v>
      </c>
      <c r="E14">
        <v>4.5999999999999999E-2</v>
      </c>
      <c r="F14">
        <f t="shared" si="2"/>
        <v>4.952</v>
      </c>
      <c r="G14">
        <f t="shared" si="3"/>
        <v>4.684317718940937E-5</v>
      </c>
    </row>
    <row r="15" spans="1:7" x14ac:dyDescent="0.2">
      <c r="A15">
        <v>0.60099999999999998</v>
      </c>
      <c r="B15">
        <v>1.0999999999999999E-2</v>
      </c>
      <c r="C15">
        <f t="shared" si="0"/>
        <v>0.59</v>
      </c>
      <c r="D15">
        <f t="shared" si="1"/>
        <v>1.1387163561076605E-6</v>
      </c>
      <c r="E15">
        <v>0.33800000000000002</v>
      </c>
      <c r="F15">
        <f t="shared" si="2"/>
        <v>4.66</v>
      </c>
      <c r="G15">
        <f t="shared" si="3"/>
        <v>3.4419551934826887E-4</v>
      </c>
    </row>
    <row r="16" spans="1:7" x14ac:dyDescent="0.2">
      <c r="A16">
        <v>0.63300000000000001</v>
      </c>
      <c r="B16">
        <v>2.4E-2</v>
      </c>
      <c r="C16">
        <f t="shared" si="0"/>
        <v>0.60899999999999999</v>
      </c>
      <c r="D16">
        <f t="shared" si="1"/>
        <v>2.484472049689441E-6</v>
      </c>
      <c r="E16">
        <v>0.76800000000000002</v>
      </c>
      <c r="F16">
        <f t="shared" si="2"/>
        <v>4.2300000000000004</v>
      </c>
      <c r="G16">
        <f t="shared" si="3"/>
        <v>7.8207739307535639E-4</v>
      </c>
    </row>
    <row r="17" spans="1:7" x14ac:dyDescent="0.2">
      <c r="A17">
        <v>0.64900000000000002</v>
      </c>
      <c r="B17">
        <v>3.1E-2</v>
      </c>
      <c r="C17">
        <f t="shared" si="0"/>
        <v>0.61799999999999999</v>
      </c>
      <c r="D17">
        <f t="shared" si="1"/>
        <v>3.2091097308488611E-6</v>
      </c>
      <c r="E17">
        <v>1</v>
      </c>
      <c r="F17">
        <f t="shared" si="2"/>
        <v>3.9980000000000002</v>
      </c>
      <c r="G17">
        <f t="shared" si="3"/>
        <v>1.0183299389002036E-3</v>
      </c>
    </row>
    <row r="18" spans="1:7" x14ac:dyDescent="0.2">
      <c r="A18">
        <v>0.65600000000000003</v>
      </c>
      <c r="B18">
        <v>3.5000000000000003E-2</v>
      </c>
      <c r="C18">
        <f t="shared" si="0"/>
        <v>0.621</v>
      </c>
      <c r="D18">
        <f t="shared" si="1"/>
        <v>3.6231884057971017E-6</v>
      </c>
      <c r="E18">
        <v>1.125</v>
      </c>
      <c r="F18">
        <f t="shared" si="2"/>
        <v>3.8730000000000002</v>
      </c>
      <c r="G18">
        <f t="shared" si="3"/>
        <v>1.1456211812627291E-3</v>
      </c>
    </row>
    <row r="19" spans="1:7" x14ac:dyDescent="0.2">
      <c r="A19">
        <v>0.68400000000000005</v>
      </c>
      <c r="B19">
        <v>5.0999999999999997E-2</v>
      </c>
      <c r="C19">
        <f t="shared" si="0"/>
        <v>0.63300000000000001</v>
      </c>
      <c r="D19">
        <f t="shared" si="1"/>
        <v>5.2795031055900615E-6</v>
      </c>
      <c r="E19">
        <v>1.681</v>
      </c>
      <c r="F19">
        <f t="shared" si="2"/>
        <v>3.3170000000000002</v>
      </c>
      <c r="G19">
        <f t="shared" si="3"/>
        <v>1.7118126272912424E-3</v>
      </c>
    </row>
    <row r="20" spans="1:7" x14ac:dyDescent="0.2">
      <c r="A20">
        <v>0.71099999999999997</v>
      </c>
      <c r="B20">
        <v>7.0999999999999994E-2</v>
      </c>
      <c r="C20">
        <f t="shared" si="0"/>
        <v>0.64</v>
      </c>
      <c r="D20">
        <f t="shared" si="1"/>
        <v>7.3498964803312624E-6</v>
      </c>
      <c r="E20">
        <v>2.2930000000000001</v>
      </c>
      <c r="F20">
        <f t="shared" si="2"/>
        <v>2.7050000000000001</v>
      </c>
      <c r="G20">
        <f t="shared" si="3"/>
        <v>2.335030549898167E-3</v>
      </c>
    </row>
    <row r="21" spans="1:7" x14ac:dyDescent="0.2">
      <c r="A21">
        <v>0.76</v>
      </c>
      <c r="B21">
        <v>0.106</v>
      </c>
      <c r="C21">
        <f t="shared" si="0"/>
        <v>0.65400000000000003</v>
      </c>
      <c r="D21">
        <f t="shared" si="1"/>
        <v>1.0973084886128364E-5</v>
      </c>
      <c r="E21">
        <v>3.43</v>
      </c>
      <c r="F21">
        <f t="shared" si="2"/>
        <v>1.5680000000000001</v>
      </c>
      <c r="G21">
        <f t="shared" si="3"/>
        <v>3.4928716904276988E-3</v>
      </c>
    </row>
    <row r="22" spans="1:7" x14ac:dyDescent="0.2">
      <c r="A22">
        <v>0.80800000000000005</v>
      </c>
      <c r="B22">
        <v>0.14499999999999999</v>
      </c>
      <c r="C22">
        <f t="shared" si="0"/>
        <v>0.66300000000000003</v>
      </c>
      <c r="D22">
        <f t="shared" si="1"/>
        <v>1.5010351966873705E-5</v>
      </c>
      <c r="E22">
        <v>4.5650000000000004</v>
      </c>
      <c r="F22">
        <f t="shared" si="2"/>
        <v>0.43299999999999983</v>
      </c>
      <c r="G22">
        <f t="shared" si="3"/>
        <v>4.6486761710794302E-3</v>
      </c>
    </row>
    <row r="23" spans="1:7" x14ac:dyDescent="0.2">
      <c r="A23">
        <v>0.85599999999999998</v>
      </c>
      <c r="B23">
        <v>0.189</v>
      </c>
      <c r="C23">
        <f t="shared" si="0"/>
        <v>0.66700000000000004</v>
      </c>
      <c r="D23">
        <f t="shared" si="1"/>
        <v>1.956521739130435E-5</v>
      </c>
      <c r="E23">
        <v>4.8140000000000001</v>
      </c>
      <c r="F23">
        <f t="shared" si="2"/>
        <v>0.18400000000000016</v>
      </c>
      <c r="G23">
        <f t="shared" si="3"/>
        <v>4.9022403258655806E-3</v>
      </c>
    </row>
    <row r="24" spans="1:7" x14ac:dyDescent="0.2">
      <c r="A24">
        <v>0.91700000000000004</v>
      </c>
      <c r="B24">
        <v>0.249</v>
      </c>
      <c r="C24">
        <f t="shared" si="0"/>
        <v>0.66800000000000004</v>
      </c>
      <c r="D24">
        <f t="shared" si="1"/>
        <v>2.577639751552795E-5</v>
      </c>
      <c r="E24">
        <v>4.8460000000000001</v>
      </c>
      <c r="F24">
        <f t="shared" si="2"/>
        <v>0.15200000000000014</v>
      </c>
      <c r="G24">
        <f t="shared" si="3"/>
        <v>4.9348268839103874E-3</v>
      </c>
    </row>
    <row r="25" spans="1:7" x14ac:dyDescent="0.2">
      <c r="A25">
        <v>1.014</v>
      </c>
      <c r="B25">
        <v>0.34300000000000003</v>
      </c>
      <c r="C25">
        <f t="shared" si="0"/>
        <v>0.67100000000000004</v>
      </c>
      <c r="D25">
        <f t="shared" si="1"/>
        <v>3.5507246376811596E-5</v>
      </c>
      <c r="E25">
        <v>4.8680000000000003</v>
      </c>
      <c r="F25">
        <f t="shared" si="2"/>
        <v>0.12999999999999989</v>
      </c>
      <c r="G25">
        <f t="shared" si="3"/>
        <v>4.9572301425661915E-3</v>
      </c>
    </row>
    <row r="26" spans="1:7" x14ac:dyDescent="0.2">
      <c r="A26">
        <v>1.268</v>
      </c>
      <c r="B26">
        <v>0.59599999999999997</v>
      </c>
      <c r="C26">
        <f t="shared" si="0"/>
        <v>0.67200000000000004</v>
      </c>
      <c r="D26">
        <f t="shared" si="1"/>
        <v>6.1697722567287784E-5</v>
      </c>
      <c r="E26">
        <v>4.8940000000000001</v>
      </c>
      <c r="F26">
        <f t="shared" si="2"/>
        <v>0.10400000000000009</v>
      </c>
      <c r="G26">
        <f>E26/B$3</f>
        <v>4.9837067209775971E-3</v>
      </c>
    </row>
    <row r="27" spans="1:7" x14ac:dyDescent="0.2">
      <c r="A27">
        <v>1.5089999999999999</v>
      </c>
      <c r="B27">
        <v>0.83399999999999996</v>
      </c>
      <c r="C27">
        <f t="shared" si="0"/>
        <v>0.67499999999999993</v>
      </c>
      <c r="D27">
        <f t="shared" si="1"/>
        <v>8.6335403726708077E-5</v>
      </c>
      <c r="E27">
        <v>4.9080000000000004</v>
      </c>
      <c r="F27">
        <f t="shared" si="2"/>
        <v>8.9999999999999858E-2</v>
      </c>
      <c r="G27">
        <f t="shared" si="3"/>
        <v>4.9979633401221997E-3</v>
      </c>
    </row>
    <row r="28" spans="1:7" x14ac:dyDescent="0.2">
      <c r="A28">
        <v>3.4319999999999999</v>
      </c>
      <c r="B28">
        <v>2.746</v>
      </c>
      <c r="C28">
        <f t="shared" si="0"/>
        <v>0.68599999999999994</v>
      </c>
      <c r="D28">
        <f t="shared" si="1"/>
        <v>2.8426501035196686E-4</v>
      </c>
      <c r="E28">
        <v>4.944</v>
      </c>
      <c r="F28">
        <f t="shared" si="2"/>
        <v>5.400000000000027E-2</v>
      </c>
      <c r="G28">
        <f t="shared" si="3"/>
        <v>5.0346232179226073E-3</v>
      </c>
    </row>
    <row r="29" spans="1:7" x14ac:dyDescent="0.2">
      <c r="A29">
        <v>4.3940000000000001</v>
      </c>
      <c r="B29">
        <v>3.6989999999999998</v>
      </c>
      <c r="C29">
        <f t="shared" si="0"/>
        <v>0.69500000000000028</v>
      </c>
      <c r="D29">
        <f t="shared" si="1"/>
        <v>3.829192546583851E-4</v>
      </c>
      <c r="E29">
        <v>4.9509999999999996</v>
      </c>
      <c r="F29">
        <f t="shared" si="2"/>
        <v>4.7000000000000597E-2</v>
      </c>
      <c r="G29">
        <f t="shared" si="3"/>
        <v>5.0417515274949077E-3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01-Diode-IV</vt:lpstr>
      <vt:lpstr>02-BJT-IV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Balasubramanian</dc:creator>
  <cp:lastModifiedBy>Sivakumar Balasubramanian</cp:lastModifiedBy>
  <dcterms:created xsi:type="dcterms:W3CDTF">2025-07-18T08:59:23Z</dcterms:created>
  <dcterms:modified xsi:type="dcterms:W3CDTF">2025-07-18T13:59:56Z</dcterms:modified>
</cp:coreProperties>
</file>