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ius/Master/"/>
    </mc:Choice>
  </mc:AlternateContent>
  <xr:revisionPtr revIDLastSave="0" documentId="8_{FCF6E084-5AB5-BC45-9A5F-185134C4A8A2}" xr6:coauthVersionLast="47" xr6:coauthVersionMax="47" xr10:uidLastSave="{00000000-0000-0000-0000-000000000000}"/>
  <bookViews>
    <workbookView xWindow="-38400" yWindow="280" windowWidth="38400" windowHeight="21600" activeTab="2" xr2:uid="{4FA931D5-332D-B14F-A5FD-F509DD13B011}"/>
  </bookViews>
  <sheets>
    <sheet name="Average and median throughput" sheetId="2" r:id="rId1"/>
    <sheet name="Total throughput" sheetId="3" r:id="rId2"/>
    <sheet name="Ark1" sheetId="1" r:id="rId3"/>
  </sheets>
  <definedNames>
    <definedName name="_xlchart.v2.0" hidden="1">'Ark1'!$J$27</definedName>
    <definedName name="_xlchart.v2.1" hidden="1">'Ark1'!$J$28</definedName>
    <definedName name="_xlchart.v2.2" hidden="1">'Ark1'!$K$27:$N$27</definedName>
    <definedName name="_xlchart.v2.3" hidden="1">'Ark1'!$K$28:$N$28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M28" i="1"/>
  <c r="N28" i="1"/>
  <c r="K28" i="1"/>
  <c r="L27" i="1"/>
  <c r="M27" i="1"/>
  <c r="N27" i="1"/>
  <c r="K27" i="1"/>
  <c r="F30" i="1"/>
  <c r="G30" i="1"/>
  <c r="H30" i="1"/>
  <c r="E30" i="1"/>
  <c r="G27" i="1"/>
  <c r="H27" i="1"/>
  <c r="F27" i="1"/>
  <c r="H29" i="1"/>
  <c r="H28" i="1"/>
  <c r="G29" i="1"/>
  <c r="G28" i="1"/>
  <c r="H3" i="1"/>
  <c r="G3" i="1"/>
  <c r="F3" i="1"/>
  <c r="E3" i="1"/>
  <c r="F28" i="1"/>
  <c r="F29" i="1"/>
  <c r="E29" i="1"/>
  <c r="E28" i="1"/>
</calcChain>
</file>

<file path=xl/sharedStrings.xml><?xml version="1.0" encoding="utf-8"?>
<sst xmlns="http://schemas.openxmlformats.org/spreadsheetml/2006/main" count="4" uniqueCount="3">
  <si>
    <t>Average</t>
  </si>
  <si>
    <t>Median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</si>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</sst>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</a:t>
            </a:r>
            <a:r>
              <a:rPr lang="nb-NO" baseline="0"/>
              <a:t> and median throughput based on number of nodes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'Ark1'!$D$28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'Ark1'!$E$27:$H$27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'Ark1'!$E$28:$H$28</c:f>
              <c:numCache>
                <c:formatCode>0.00</c:formatCode>
                <c:ptCount val="4"/>
                <c:pt idx="0">
                  <c:v>2861.6440000000002</c:v>
                </c:pt>
                <c:pt idx="1">
                  <c:v>2992.1590000000006</c:v>
                </c:pt>
                <c:pt idx="2">
                  <c:v>2977.79</c:v>
                </c:pt>
                <c:pt idx="3">
                  <c:v>2835.9410000000003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0-7942-A9DF-A5F6990A8B2C}"/>
            </c:ext>
          </c:extLst>
        </c:ser>
        <c:ser>
          <c:idx val="1"/>
          <c:order val="1"/>
          <c:tx>
            <c:strRef>
              <c:f>'Ark1'!$D$29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'Ark1'!$E$27:$H$27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'Ark1'!$E$29:$H$29</c:f>
              <c:numCache>
                <c:formatCode>0.00</c:formatCode>
                <c:ptCount val="4"/>
                <c:pt idx="0">
                  <c:v>2925.05</c:v>
                </c:pt>
                <c:pt idx="1">
                  <c:v>2991.4250000000002</c:v>
                </c:pt>
                <c:pt idx="2">
                  <c:v>2975.87</c:v>
                </c:pt>
                <c:pt idx="3">
                  <c:v>2837.2200000000003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0-7942-A9DF-A5F6990A8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40768"/>
        <c:axId val="1371907584"/>
      </c:barChart>
      <c:catAx>
        <c:axId val="13722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</a:t>
                </a:r>
                <a:r>
                  <a:rPr lang="nb-NO" baseline="0"/>
                  <a:t> of nodes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1907584"/>
        <c:crosses val="autoZero"/>
        <c:auto val="1"/>
        <c:lblAlgn val="ctr"/>
        <c:lblOffset val="100"/>
        <c:noMultiLvlLbl val="0"/>
      </c:catAx>
      <c:valAx>
        <c:axId val="13719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Messages/second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22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Total System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'Ark1'!$J$28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'Ark1'!$K$27:$N$27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'Ark1'!$K$28:$N$28</c:f>
              <c:numCache>
                <c:formatCode>General</c:formatCode>
                <c:ptCount val="4"/>
                <c:pt idx="0">
                  <c:v>14308.220000000001</c:v>
                </c:pt>
                <c:pt idx="1">
                  <c:v>29921.590000000004</c:v>
                </c:pt>
                <c:pt idx="2">
                  <c:v>44654.31</c:v>
                </c:pt>
                <c:pt idx="3">
                  <c:v>56714.530000000006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C-624D-A855-4DD54332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98096"/>
        <c:axId val="673299808"/>
      </c:lineChart>
      <c:catAx>
        <c:axId val="6732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</a:t>
                </a:r>
                <a:r>
                  <a:rPr lang="nb-NO" baseline="0"/>
                  <a:t> of nodes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3299808"/>
        <c:crosses val="autoZero"/>
        <c:auto val="1"/>
        <c:lblAlgn val="ctr"/>
        <c:lblOffset val="100"/>
        <c:noMultiLvlLbl val="0"/>
      </c:catAx>
      <c:valAx>
        <c:axId val="673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Messages/second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32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'Ark1'!$J$28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'Ark1'!$K$27:$N$27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'Ark1'!$K$28:$N$28</c:f>
              <c:numCache>
                <c:formatCode>General</c:formatCode>
                <c:ptCount val="4"/>
                <c:pt idx="0">
                  <c:v>14308.220000000001</c:v>
                </c:pt>
                <c:pt idx="1">
                  <c:v>29921.590000000004</c:v>
                </c:pt>
                <c:pt idx="2">
                  <c:v>44654.31</c:v>
                </c:pt>
                <c:pt idx="3">
                  <c:v>56714.530000000006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D-8643-BB82-D9751F307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98096"/>
        <c:axId val="673299808"/>
      </c:lineChart>
      <c:catAx>
        <c:axId val="6732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3299808"/>
        <c:crosses val="autoZero"/>
        <c:auto val="1"/>
        <c:lblAlgn val="ctr"/>
        <c:lblOffset val="100"/>
        <c:noMultiLvlLbl val="0"/>
      </c:catAx>
      <c:valAx>
        <c:axId val="6732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329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285FBE-E30B-0744-A746-E58751B5DB89}">
  <sheetPr/>
  <sheetViews>
    <sheetView zoomScale="15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C1C205-5C62-0F4A-BE2F-DB46CA0383DC}">
  <sheetPr/>
  <sheetViews>
    <sheetView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62E5EE6-EE1C-0D92-9767-FFCEE0FFA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5971A54-8B35-AF67-5B6F-5B134EDE5C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19</xdr:row>
      <xdr:rowOff>50800</xdr:rowOff>
    </xdr:from>
    <xdr:to>
      <xdr:col>17</xdr:col>
      <xdr:colOff>298450</xdr:colOff>
      <xdr:row>32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2DFCFB-E345-03D2-10DB-E94E1D92E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F9AB-580B-4B4E-B0B5-EBE53730A9C6}">
  <dimension ref="D3:N30"/>
  <sheetViews>
    <sheetView tabSelected="1" workbookViewId="0">
      <selection activeCell="T19" sqref="T19"/>
    </sheetView>
  </sheetViews>
  <sheetFormatPr baseColWidth="10" defaultRowHeight="16" x14ac:dyDescent="0.2"/>
  <sheetData>
    <row r="3" spans="5:8" x14ac:dyDescent="0.2">
      <c r="E3">
        <f>COUNT(E4:E24)</f>
        <v>5</v>
      </c>
      <c r="F3">
        <f>COUNT(F4:F24)</f>
        <v>10</v>
      </c>
      <c r="G3">
        <f>COUNT(G4:G24)</f>
        <v>15</v>
      </c>
      <c r="H3">
        <f>COUNT(H4:H24)</f>
        <v>20</v>
      </c>
    </row>
    <row r="4" spans="5:8" x14ac:dyDescent="0.2">
      <c r="E4">
        <v>2954.19</v>
      </c>
      <c r="F4">
        <v>2993.62</v>
      </c>
      <c r="G4">
        <v>2957.13</v>
      </c>
      <c r="H4">
        <v>2809.44</v>
      </c>
    </row>
    <row r="5" spans="5:8" x14ac:dyDescent="0.2">
      <c r="E5">
        <v>2925.05</v>
      </c>
      <c r="F5">
        <v>2991.38</v>
      </c>
      <c r="G5">
        <v>2966.8</v>
      </c>
      <c r="H5">
        <v>2820.26</v>
      </c>
    </row>
    <row r="6" spans="5:8" x14ac:dyDescent="0.2">
      <c r="E6">
        <v>3002.11</v>
      </c>
      <c r="F6">
        <v>2982.19</v>
      </c>
      <c r="G6">
        <v>2975.11</v>
      </c>
      <c r="H6">
        <v>2831.91</v>
      </c>
    </row>
    <row r="7" spans="5:8" x14ac:dyDescent="0.2">
      <c r="E7">
        <v>2831.61</v>
      </c>
      <c r="F7">
        <v>3005.4</v>
      </c>
      <c r="G7">
        <v>2969.71</v>
      </c>
      <c r="H7">
        <v>2844.15</v>
      </c>
    </row>
    <row r="8" spans="5:8" x14ac:dyDescent="0.2">
      <c r="E8">
        <v>2595.2600000000002</v>
      </c>
      <c r="F8">
        <v>2990.93</v>
      </c>
      <c r="G8">
        <v>2986.68</v>
      </c>
      <c r="H8">
        <v>2836.32</v>
      </c>
    </row>
    <row r="9" spans="5:8" x14ac:dyDescent="0.2">
      <c r="F9">
        <v>2991.47</v>
      </c>
      <c r="G9">
        <v>2991.05</v>
      </c>
      <c r="H9">
        <v>2838.12</v>
      </c>
    </row>
    <row r="10" spans="5:8" x14ac:dyDescent="0.2">
      <c r="F10">
        <v>2991.38</v>
      </c>
      <c r="G10">
        <v>2989.95</v>
      </c>
      <c r="H10">
        <v>2846.57</v>
      </c>
    </row>
    <row r="11" spans="5:8" x14ac:dyDescent="0.2">
      <c r="F11">
        <v>2997.77</v>
      </c>
      <c r="G11">
        <v>2989.73</v>
      </c>
      <c r="H11">
        <v>2847.7</v>
      </c>
    </row>
    <row r="12" spans="5:8" x14ac:dyDescent="0.2">
      <c r="F12">
        <v>2982.81</v>
      </c>
      <c r="G12">
        <v>2975.33</v>
      </c>
      <c r="H12">
        <v>2850.47</v>
      </c>
    </row>
    <row r="13" spans="5:8" x14ac:dyDescent="0.2">
      <c r="F13">
        <v>2994.64</v>
      </c>
      <c r="G13">
        <v>2976.41</v>
      </c>
      <c r="H13">
        <v>2834.47</v>
      </c>
    </row>
    <row r="14" spans="5:8" x14ac:dyDescent="0.2">
      <c r="G14">
        <v>2974.48</v>
      </c>
      <c r="H14">
        <v>2839.84</v>
      </c>
    </row>
    <row r="15" spans="5:8" x14ac:dyDescent="0.2">
      <c r="G15">
        <v>2971.21</v>
      </c>
      <c r="H15">
        <v>2836.81</v>
      </c>
    </row>
    <row r="16" spans="5:8" x14ac:dyDescent="0.2">
      <c r="G16">
        <v>2974.29</v>
      </c>
      <c r="H16">
        <v>2835.95</v>
      </c>
    </row>
    <row r="17" spans="4:14" x14ac:dyDescent="0.2">
      <c r="G17">
        <v>2969.75</v>
      </c>
      <c r="H17">
        <v>2831.71</v>
      </c>
    </row>
    <row r="18" spans="4:14" x14ac:dyDescent="0.2">
      <c r="G18">
        <v>2986.68</v>
      </c>
      <c r="H18">
        <v>2828.67</v>
      </c>
    </row>
    <row r="19" spans="4:14" x14ac:dyDescent="0.2">
      <c r="H19">
        <v>2845.68</v>
      </c>
    </row>
    <row r="20" spans="4:14" x14ac:dyDescent="0.2">
      <c r="H20">
        <v>2817.55</v>
      </c>
    </row>
    <row r="21" spans="4:14" x14ac:dyDescent="0.2">
      <c r="H21">
        <v>2823.05</v>
      </c>
    </row>
    <row r="22" spans="4:14" x14ac:dyDescent="0.2">
      <c r="H22">
        <v>2845.39</v>
      </c>
    </row>
    <row r="23" spans="4:14" x14ac:dyDescent="0.2">
      <c r="H23">
        <v>2850.47</v>
      </c>
    </row>
    <row r="27" spans="4:14" x14ac:dyDescent="0.2">
      <c r="E27">
        <v>5</v>
      </c>
      <c r="F27">
        <f>F3</f>
        <v>10</v>
      </c>
      <c r="G27">
        <f t="shared" ref="G27:H27" si="0">G3</f>
        <v>15</v>
      </c>
      <c r="H27">
        <f t="shared" si="0"/>
        <v>20</v>
      </c>
      <c r="K27">
        <f>E3</f>
        <v>5</v>
      </c>
      <c r="L27">
        <f t="shared" ref="L27:N27" si="1">F3</f>
        <v>10</v>
      </c>
      <c r="M27">
        <f t="shared" si="1"/>
        <v>15</v>
      </c>
      <c r="N27">
        <f t="shared" si="1"/>
        <v>20</v>
      </c>
    </row>
    <row r="28" spans="4:14" x14ac:dyDescent="0.2">
      <c r="D28" t="s">
        <v>0</v>
      </c>
      <c r="E28" s="1">
        <f>AVERAGE(E4:E8)</f>
        <v>2861.6440000000002</v>
      </c>
      <c r="F28" s="1">
        <f>AVERAGE(F4:F13)</f>
        <v>2992.1590000000006</v>
      </c>
      <c r="G28" s="1">
        <f>AVERAGE(G4:G13)</f>
        <v>2977.79</v>
      </c>
      <c r="H28" s="1">
        <f>AVERAGE(H4:H13)</f>
        <v>2835.9410000000003</v>
      </c>
      <c r="J28" t="s">
        <v>2</v>
      </c>
      <c r="K28">
        <f>SUM(E4:E25)</f>
        <v>14308.220000000001</v>
      </c>
      <c r="L28">
        <f t="shared" ref="L28:N28" si="2">SUM(F4:F25)</f>
        <v>29921.590000000004</v>
      </c>
      <c r="M28">
        <f t="shared" si="2"/>
        <v>44654.31</v>
      </c>
      <c r="N28">
        <f t="shared" si="2"/>
        <v>56714.530000000006</v>
      </c>
    </row>
    <row r="29" spans="4:14" x14ac:dyDescent="0.2">
      <c r="D29" t="s">
        <v>1</v>
      </c>
      <c r="E29" s="1">
        <f>MEDIAN(E4:E8)</f>
        <v>2925.05</v>
      </c>
      <c r="F29" s="1">
        <f>MEDIAN(F4:F13)</f>
        <v>2991.4250000000002</v>
      </c>
      <c r="G29" s="1">
        <f>MEDIAN(G4:G13)</f>
        <v>2975.87</v>
      </c>
      <c r="H29" s="1">
        <f>MEDIAN(H4:H13)</f>
        <v>2837.2200000000003</v>
      </c>
    </row>
    <row r="30" spans="4:14" x14ac:dyDescent="0.2">
      <c r="D30" t="s">
        <v>2</v>
      </c>
      <c r="E30" s="1">
        <f>SUM(E4:E25)</f>
        <v>14308.220000000001</v>
      </c>
      <c r="F30" s="1">
        <f t="shared" ref="F30:H30" si="3">SUM(F4:F25)</f>
        <v>29921.590000000004</v>
      </c>
      <c r="G30" s="1">
        <f t="shared" si="3"/>
        <v>44654.31</v>
      </c>
      <c r="H30" s="1">
        <f t="shared" si="3"/>
        <v>56714.530000000006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Diagrammer</vt:lpstr>
      </vt:variant>
      <vt:variant>
        <vt:i4>2</vt:i4>
      </vt:variant>
    </vt:vector>
  </HeadingPairs>
  <TitlesOfParts>
    <vt:vector size="3" baseType="lpstr">
      <vt:lpstr>Ark1</vt:lpstr>
      <vt:lpstr>Average and median throughput</vt:lpstr>
      <vt:lpstr>Total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Møller-Hansen</dc:creator>
  <cp:lastModifiedBy>Marius Møller-Hansen</cp:lastModifiedBy>
  <dcterms:created xsi:type="dcterms:W3CDTF">2025-04-16T20:29:43Z</dcterms:created>
  <dcterms:modified xsi:type="dcterms:W3CDTF">2025-04-16T21:02:50Z</dcterms:modified>
</cp:coreProperties>
</file>