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A\Excel\Assignemnts\Assignemnt 1\"/>
    </mc:Choice>
  </mc:AlternateContent>
  <xr:revisionPtr revIDLastSave="0" documentId="13_ncr:1_{B27FBC57-BBFF-4E3C-A663-5B7DEDB34D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Ques 1" sheetId="2" r:id="rId2"/>
    <sheet name="Ques 2" sheetId="3" r:id="rId3"/>
    <sheet name="Ques 3" sheetId="4" r:id="rId4"/>
    <sheet name="Ques 4" sheetId="5" r:id="rId5"/>
    <sheet name="Ques 5" sheetId="6" r:id="rId6"/>
    <sheet name="Ques 6" sheetId="7" r:id="rId7"/>
  </sheets>
  <definedNames>
    <definedName name="_xlnm._FilterDatabase" localSheetId="1" hidden="1">'Ques 1'!$G$4:$G$29</definedName>
    <definedName name="_xlnm._FilterDatabase" localSheetId="3" hidden="1">'Ques 3'!$B$34:$I$59</definedName>
    <definedName name="_xlnm._FilterDatabase" localSheetId="5" hidden="1">'Ques 5'!$B$5:$H$30</definedName>
    <definedName name="_xlnm._FilterDatabase" localSheetId="6" hidden="1">'Ques 6'!$B$34:$I$59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D46" i="7" l="1"/>
  <c r="D45" i="7"/>
  <c r="C46" i="7"/>
  <c r="C45" i="7"/>
  <c r="C40" i="7"/>
  <c r="C39" i="7"/>
  <c r="C38" i="7"/>
  <c r="C37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7" i="6"/>
  <c r="C34" i="7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6" i="7"/>
  <c r="C33" i="5"/>
  <c r="C32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6" i="4"/>
</calcChain>
</file>

<file path=xl/sharedStrings.xml><?xml version="1.0" encoding="utf-8"?>
<sst xmlns="http://schemas.openxmlformats.org/spreadsheetml/2006/main" count="475" uniqueCount="86">
  <si>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</si>
  <si>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</si>
  <si>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</si>
  <si>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</si>
  <si>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</si>
  <si>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</si>
  <si>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</si>
  <si>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</si>
  <si>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</si>
  <si>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</si>
  <si>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</si>
  <si>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</si>
  <si>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</si>
  <si>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</si>
  <si>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</si>
  <si>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</si>
  <si>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</si>
  <si>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</si>
  <si>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</si>
  <si>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</si>
  <si>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</si>
  <si>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</si>
  <si>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</si>
  <si>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</si>
  <si>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</si>
  <si>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</si>
  <si>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</si>
  <si>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</si>
  <si>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</si>
  <si>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</si>
  <si>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</si>
  <si>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</si>
  <si>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</si>
  <si>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</si>
  <si>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</si>
  <si>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</si>
  <si>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</si>
  <si>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Top 5 Productive Employees:</t>
  </si>
  <si>
    <t>Use the SORT and FILTER functions to display the top 5 employees with the highest productivity scores.</t>
  </si>
  <si>
    <t>Create a bar chart to visualize the results.</t>
  </si>
  <si>
    <t>a.</t>
  </si>
  <si>
    <t>b.</t>
  </si>
  <si>
    <t>Sum of Productivity_Score</t>
  </si>
  <si>
    <t>Department-Wise Productivity Consistency</t>
  </si>
  <si>
    <t>Calculate the standard deviation of productivity scores within each department to assess consistency</t>
  </si>
  <si>
    <t>Which department has the least variation in employee productivity?</t>
  </si>
  <si>
    <t>Row Labels</t>
  </si>
  <si>
    <t>Grand Total</t>
  </si>
  <si>
    <t>StdDev of Productivity_Score</t>
  </si>
  <si>
    <t>Productivity Efficiency Index (PEI)</t>
  </si>
  <si>
    <t xml:space="preserve">Create a new column PEI (Productivity Efficiency Index) using this formula: </t>
  </si>
  <si>
    <t>PEI = (Productivity_Score × Performance_Rating) / Hours_Worked</t>
  </si>
  <si>
    <t>Rank all employees based on PEI and display the top 3.</t>
  </si>
  <si>
    <t>Productivity Efficiency Index</t>
  </si>
  <si>
    <t xml:space="preserve">Determine which has a stronger influence on Performance Rating: Hours_Worked or Tasks_Completed? </t>
  </si>
  <si>
    <t>Use correlation coefficients to compare both relationships.</t>
  </si>
  <si>
    <t>Create a scatter plot to visualize the relationship between Hours_Worked and Productivity_Score</t>
  </si>
  <si>
    <t>Identify if there is a positive or negative correlation</t>
  </si>
  <si>
    <t>(i).</t>
  </si>
  <si>
    <t>Work Hours and Productivity Correlation:</t>
  </si>
  <si>
    <t>(ii).</t>
  </si>
  <si>
    <r>
      <t>Performance Rating vs. Hours Worked</t>
    </r>
    <r>
      <rPr>
        <sz val="11"/>
        <color rgb="FF000000"/>
        <rFont val="Calibri"/>
        <family val="2"/>
      </rPr>
      <t xml:space="preserve">: </t>
    </r>
    <r>
      <rPr>
        <b/>
        <sz val="11"/>
        <color rgb="FF000000"/>
        <rFont val="Calibri"/>
        <family val="2"/>
      </rPr>
      <t>0.946</t>
    </r>
  </si>
  <si>
    <r>
      <t>Performance Rating vs. Tasks Completed</t>
    </r>
    <r>
      <rPr>
        <sz val="11"/>
        <color rgb="FF000000"/>
        <rFont val="Calibri"/>
        <family val="2"/>
      </rPr>
      <t xml:space="preserve">: </t>
    </r>
    <r>
      <rPr>
        <b/>
        <sz val="11"/>
        <color rgb="FF000000"/>
        <rFont val="Calibri"/>
        <family val="2"/>
      </rPr>
      <t>0.957</t>
    </r>
  </si>
  <si>
    <r>
      <t xml:space="preserve">Since </t>
    </r>
    <r>
      <rPr>
        <b/>
        <sz val="11"/>
        <color rgb="FF000000"/>
        <rFont val="Calibri"/>
        <family val="2"/>
      </rPr>
      <t>0.957 &gt; 0.946</t>
    </r>
    <r>
      <rPr>
        <sz val="11"/>
        <color rgb="FF000000"/>
        <rFont val="Calibri"/>
        <family val="2"/>
      </rPr>
      <t xml:space="preserve">, </t>
    </r>
    <r>
      <rPr>
        <b/>
        <sz val="11"/>
        <color rgb="FF000000"/>
        <rFont val="Calibri"/>
        <family val="2"/>
      </rPr>
      <t>Tasks Completed</t>
    </r>
    <r>
      <rPr>
        <sz val="11"/>
        <color rgb="FF000000"/>
        <rFont val="Calibri"/>
        <family val="2"/>
      </rPr>
      <t xml:space="preserve"> has a slightly stronger influence on </t>
    </r>
    <r>
      <rPr>
        <b/>
        <sz val="11"/>
        <color rgb="FF000000"/>
        <rFont val="Calibri"/>
        <family val="2"/>
      </rPr>
      <t>Performance Rating</t>
    </r>
    <r>
      <rPr>
        <sz val="11"/>
        <color rgb="FF000000"/>
        <rFont val="Calibri"/>
        <family val="2"/>
      </rPr>
      <t xml:space="preserve"> than </t>
    </r>
    <r>
      <rPr>
        <b/>
        <sz val="11"/>
        <color rgb="FF000000"/>
        <rFont val="Calibri"/>
        <family val="2"/>
      </rPr>
      <t>Hours Worked</t>
    </r>
    <r>
      <rPr>
        <sz val="11"/>
        <color rgb="FF000000"/>
        <rFont val="Calibri"/>
        <family val="2"/>
      </rPr>
      <t>, based on linear correlation.</t>
    </r>
  </si>
  <si>
    <r>
      <t xml:space="preserve">From the scatter plot of </t>
    </r>
    <r>
      <rPr>
        <b/>
        <sz val="11"/>
        <color rgb="FF000000"/>
        <rFont val="Calibri"/>
        <family val="2"/>
      </rPr>
      <t>Hours Worked vs. Productivity Score</t>
    </r>
    <r>
      <rPr>
        <sz val="11"/>
        <color rgb="FF000000"/>
        <rFont val="Calibri"/>
        <family val="2"/>
      </rPr>
      <t xml:space="preserve">, we observe a </t>
    </r>
    <r>
      <rPr>
        <b/>
        <sz val="11"/>
        <color rgb="FF000000"/>
        <rFont val="Calibri"/>
        <family val="2"/>
      </rPr>
      <t>positive correlation</t>
    </r>
    <r>
      <rPr>
        <sz val="11"/>
        <color rgb="FF000000"/>
        <rFont val="Calibri"/>
        <family val="2"/>
      </rPr>
      <t>:</t>
    </r>
  </si>
  <si>
    <r>
      <t xml:space="preserve">As </t>
    </r>
    <r>
      <rPr>
        <b/>
        <sz val="11"/>
        <color rgb="FF000000"/>
        <rFont val="Calibri"/>
        <family val="2"/>
      </rPr>
      <t>Hours Worked</t>
    </r>
    <r>
      <rPr>
        <sz val="11"/>
        <color rgb="FF000000"/>
        <rFont val="Calibri"/>
        <family val="2"/>
      </rPr>
      <t xml:space="preserve"> increases, the </t>
    </r>
    <r>
      <rPr>
        <b/>
        <sz val="11"/>
        <color rgb="FF000000"/>
        <rFont val="Calibri"/>
        <family val="2"/>
      </rPr>
      <t>Productivity Score</t>
    </r>
    <r>
      <rPr>
        <sz val="11"/>
        <color rgb="FF000000"/>
        <rFont val="Calibri"/>
        <family val="2"/>
      </rPr>
      <t xml:space="preserve"> tends to increase as well.</t>
    </r>
  </si>
  <si>
    <t>Underutilized High Performers</t>
  </si>
  <si>
    <t>Have a Performance Rating ≥ 4, AND</t>
  </si>
  <si>
    <t>Worked less than the average hours of all employees.</t>
  </si>
  <si>
    <t>Identify employees who:</t>
  </si>
  <si>
    <t>Average</t>
  </si>
  <si>
    <t>Tasks per Hour Efficiency</t>
  </si>
  <si>
    <t>Add a column Tasks per Hour:</t>
  </si>
  <si>
    <t xml:space="preserve">Who is the most task-efficient employee based on this metric </t>
  </si>
  <si>
    <t>Compare their performance score and rating.</t>
  </si>
  <si>
    <t>Tasks_per_Hour = Tasks_Completed / Hours_Worked</t>
  </si>
  <si>
    <t>c.</t>
  </si>
  <si>
    <t>Tasks Per Hour</t>
  </si>
  <si>
    <t>Maximun Task_per_hour</t>
  </si>
  <si>
    <t>Top Performer</t>
  </si>
  <si>
    <t>Employee Name</t>
  </si>
  <si>
    <t>Productivity Score</t>
  </si>
  <si>
    <t>Productivity Rating</t>
  </si>
  <si>
    <t>Performers</t>
  </si>
  <si>
    <t>Most Efficient Employee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</si>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</sst>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  <scheme val="minor"/>
    </font>
    <font>
      <sz val="11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Calibri"/>
      <family val="2"/>
    </font>
    <font>
      <b/>
      <sz val="10"/>
      <color rgb="FFFF0000"/>
      <name val="Arial"/>
      <family val="2"/>
      <scheme val="minor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5" fillId="5" borderId="10" xfId="0" applyFont="1" applyFill="1" applyBorder="1" applyAlignment="1">
      <alignment horizontal="left" vertical="top"/>
    </xf>
    <xf numFmtId="0" fontId="4" fillId="5" borderId="10" xfId="0" applyFont="1" applyFill="1" applyBorder="1"/>
    <xf numFmtId="2" fontId="0" fillId="0" borderId="0" xfId="0" applyNumberFormat="1"/>
    <xf numFmtId="0" fontId="9" fillId="0" borderId="0" xfId="0" applyFont="1" applyAlignment="1">
      <alignment horizontal="left"/>
    </xf>
    <xf numFmtId="0" fontId="9" fillId="0" borderId="0" xfId="0" applyFont="1"/>
    <xf numFmtId="0" fontId="4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0" xfId="0" applyFont="1" applyFill="1" applyBorder="1"/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/>
    <xf numFmtId="0" fontId="4" fillId="5" borderId="15" xfId="0" applyFont="1" applyFill="1" applyBorder="1"/>
    <xf numFmtId="0" fontId="2" fillId="6" borderId="15" xfId="0" applyFont="1" applyFill="1" applyBorder="1"/>
    <xf numFmtId="0" fontId="2" fillId="0" borderId="10" xfId="0" applyFont="1" applyFill="1" applyBorder="1"/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2" fillId="0" borderId="0" xfId="0" applyFont="1" applyFill="1" applyBorder="1"/>
    <xf numFmtId="0" fontId="4" fillId="5" borderId="14" xfId="0" applyFont="1" applyFill="1" applyBorder="1" applyAlignment="1">
      <alignment horizontal="center"/>
    </xf>
    <xf numFmtId="2" fontId="10" fillId="0" borderId="0" xfId="0" applyNumberFormat="1" applyFont="1"/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4" fillId="4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 1'!$G$4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F8-4027-B497-C6511A44F22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AF8-4027-B497-C6511A44F22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F8-4027-B497-C6511A44F22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F8-4027-B497-C6511A44F22E}"/>
              </c:ext>
            </c:extLst>
          </c:dPt>
          <c:cat>
            <c:strRef>
              <c:f>'Ques 1'!$C$5:$C$9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'Ques 1'!$G$5:$G$9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8-4027-B497-C6511A44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25283551"/>
        <c:axId val="625284031"/>
      </c:barChart>
      <c:catAx>
        <c:axId val="62528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84031"/>
        <c:crosses val="autoZero"/>
        <c:auto val="1"/>
        <c:lblAlgn val="ctr"/>
        <c:lblOffset val="100"/>
        <c:noMultiLvlLbl val="0"/>
      </c:catAx>
      <c:valAx>
        <c:axId val="6252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HoursWorked and ProductivityScore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 4'!$G$5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'Ques 4'!$E$6:$E$30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'Ques 4'!$G$6:$G$30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5-4A4E-89BA-8E07DA217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03727"/>
        <c:axId val="2077615727"/>
      </c:scatterChart>
      <c:valAx>
        <c:axId val="20776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 Worked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15727"/>
        <c:crosses val="autoZero"/>
        <c:crossBetween val="midCat"/>
      </c:valAx>
      <c:valAx>
        <c:axId val="20776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0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31</xdr:row>
      <xdr:rowOff>76200</xdr:rowOff>
    </xdr:from>
    <xdr:to>
      <xdr:col>4</xdr:col>
      <xdr:colOff>1123950</xdr:colOff>
      <xdr:row>44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0D210-E30A-531D-6A48-04C04BE60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39</xdr:row>
      <xdr:rowOff>104775</xdr:rowOff>
    </xdr:from>
    <xdr:to>
      <xdr:col>7</xdr:col>
      <xdr:colOff>190500</xdr:colOff>
      <xdr:row>53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A40B7A-18BF-7D08-903E-D53721D41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va prakash" refreshedDate="45786.748586689813" createdVersion="8" refreshedVersion="8" minRefreshableVersion="3" recordCount="25" xr:uid="{7D03BB8B-FE41-4844-BF8A-EF5B8D428E1E}">
  <cacheSource type="worksheet">
    <worksheetSource ref="B5:H30" sheet="Ques 2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09D31-0DBC-44A1-9E62-EC5ECE6DDA0C}" name="PivotTable4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4:C20" firstHeaderRow="1" firstDataRow="1" firstDataCol="1"/>
  <pivotFields count="7">
    <pivotField showAll="0"/>
    <pivotField showAll="0"/>
    <pivotField axis="axisRow" showAll="0" sortType="ascending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ductivity_Score" fld="5" baseField="0" baseItem="0"/>
  </dataFields>
  <formats count="4">
    <format dxfId="3">
      <pivotArea collapsedLevelsAreSubtotals="1" fieldPosition="0">
        <references count="1">
          <reference field="2" count="1">
            <x v="0"/>
          </reference>
        </references>
      </pivotArea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1">
      <pivotArea collapsedLevelsAreSubtotals="1" fieldPosition="0">
        <references count="1">
          <reference field="2" count="1">
            <x v="0"/>
          </reference>
        </references>
      </pivotArea>
    </format>
    <format dxfId="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57E33-9A62-4B05-9C66-B6196CFBB623}" name="PivotTable3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0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/>
  </dataFields>
  <formats count="3">
    <format dxfId="6">
      <pivotArea collapsedLevelsAreSubtotals="1" fieldPosition="0">
        <references count="1">
          <reference field="2" count="1">
            <x v="0"/>
          </reference>
        </references>
      </pivotArea>
    </format>
    <format dxfId="5">
      <pivotArea collapsedLevelsAreSubtotals="1" fieldPosition="0">
        <references count="1">
          <reference field="2" count="4">
            <x v="1"/>
            <x v="2"/>
            <x v="3"/>
            <x v="4"/>
          </reference>
        </references>
      </pivotArea>
    </format>
    <format dxfId="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54F1AC-2690-4184-B939-6285C7F462C6}" name="Table1" displayName="Table1" ref="B4:H29" totalsRowShown="0" headerRowDxfId="18" dataDxfId="16" headerRowBorderDxfId="17" tableBorderDxfId="15" totalsRowBorderDxfId="14">
  <autoFilter ref="B4:H29" xr:uid="{2454F1AC-2690-4184-B939-6285C7F462C6}">
    <filterColumn colId="5">
      <top10 val="5" filterVal="95"/>
    </filterColumn>
  </autoFilter>
  <sortState xmlns:xlrd2="http://schemas.microsoft.com/office/spreadsheetml/2017/richdata2" ref="B5:H29">
    <sortCondition descending="1" ref="G4:G29"/>
  </sortState>
  <tableColumns count="7">
    <tableColumn id="1" xr3:uid="{67955AD0-F997-4FF8-9A2D-89D85A8AEEF5}" name="Employee_ID" dataDxfId="13"/>
    <tableColumn id="2" xr3:uid="{010BE1AB-71CC-43F6-B0DB-24FE15DEA870}" name="Name" dataDxfId="12"/>
    <tableColumn id="3" xr3:uid="{BDC8E858-689F-48B8-8549-D98C238678A5}" name="Department" dataDxfId="11"/>
    <tableColumn id="4" xr3:uid="{CF57F515-0828-4B44-9823-E5FCF890701C}" name="Hours_Worked" dataDxfId="10"/>
    <tableColumn id="5" xr3:uid="{50C462C2-5951-4697-9F3D-4234EEFFC6BC}" name="Tasks_Completed" dataDxfId="9"/>
    <tableColumn id="6" xr3:uid="{FD82B39E-2073-4F9D-AABA-AD2C6B33DC4D}" name="Productivity_Score" dataDxfId="8"/>
    <tableColumn id="7" xr3:uid="{E4CD04F2-1A06-477B-9399-148AE8316302}" name="Performance_Rating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6"/>
  <sheetViews>
    <sheetView tabSelected="1" workbookViewId="0"/>
  </sheetViews>
  <sheetFormatPr defaultColWidth="12.5703125" defaultRowHeight="15.75" customHeight="1" x14ac:dyDescent="0.2"/>
  <cols>
    <col min="1" max="1" width="12.7109375" bestFit="1" customWidth="1"/>
    <col min="2" max="2" width="7.85546875" bestFit="1" customWidth="1"/>
    <col min="3" max="3" width="11.7109375" bestFit="1" customWidth="1"/>
    <col min="4" max="4" width="14.42578125" bestFit="1" customWidth="1"/>
    <col min="5" max="5" width="16.7109375" bestFit="1" customWidth="1"/>
    <col min="6" max="6" width="17.85546875" bestFit="1" customWidth="1"/>
    <col min="7" max="7" width="19.28515625" bestFit="1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5">
      <c r="A2" s="2">
        <v>101</v>
      </c>
      <c r="B2" s="2" t="s">
        <v>7</v>
      </c>
      <c r="C2" s="2" t="s">
        <v>8</v>
      </c>
      <c r="D2" s="2">
        <v>35</v>
      </c>
      <c r="E2" s="2">
        <v>50</v>
      </c>
      <c r="F2" s="2">
        <v>80</v>
      </c>
      <c r="G2" s="2">
        <v>4</v>
      </c>
    </row>
    <row r="3" spans="1:7" ht="15.75" customHeight="1" x14ac:dyDescent="0.25">
      <c r="A3" s="3">
        <v>102</v>
      </c>
      <c r="B3" s="3" t="s">
        <v>9</v>
      </c>
      <c r="C3" s="3" t="s">
        <v>10</v>
      </c>
      <c r="D3" s="3">
        <v>40</v>
      </c>
      <c r="E3" s="3">
        <v>65</v>
      </c>
      <c r="F3" s="3">
        <v>90</v>
      </c>
      <c r="G3" s="3">
        <v>5</v>
      </c>
    </row>
    <row r="4" spans="1:7" ht="15.75" customHeight="1" x14ac:dyDescent="0.25">
      <c r="A4" s="2">
        <v>103</v>
      </c>
      <c r="B4" s="2" t="s">
        <v>11</v>
      </c>
      <c r="C4" s="2" t="s">
        <v>12</v>
      </c>
      <c r="D4" s="2">
        <v>30</v>
      </c>
      <c r="E4" s="2">
        <v>40</v>
      </c>
      <c r="F4" s="2">
        <v>70</v>
      </c>
      <c r="G4" s="2">
        <v>3</v>
      </c>
    </row>
    <row r="5" spans="1:7" ht="15.75" customHeight="1" x14ac:dyDescent="0.25">
      <c r="A5" s="3">
        <v>104</v>
      </c>
      <c r="B5" s="3" t="s">
        <v>13</v>
      </c>
      <c r="C5" s="3" t="s">
        <v>14</v>
      </c>
      <c r="D5" s="3">
        <v>45</v>
      </c>
      <c r="E5" s="3">
        <v>75</v>
      </c>
      <c r="F5" s="3">
        <v>95</v>
      </c>
      <c r="G5" s="3">
        <v>5</v>
      </c>
    </row>
    <row r="6" spans="1:7" ht="15.75" customHeight="1" x14ac:dyDescent="0.25">
      <c r="A6" s="2">
        <v>105</v>
      </c>
      <c r="B6" s="2" t="s">
        <v>15</v>
      </c>
      <c r="C6" s="2" t="s">
        <v>16</v>
      </c>
      <c r="D6" s="2">
        <v>25</v>
      </c>
      <c r="E6" s="2">
        <v>30</v>
      </c>
      <c r="F6" s="2">
        <v>60</v>
      </c>
      <c r="G6" s="2">
        <v>2</v>
      </c>
    </row>
    <row r="7" spans="1:7" ht="15.75" customHeight="1" x14ac:dyDescent="0.25">
      <c r="A7" s="3">
        <v>106</v>
      </c>
      <c r="B7" s="3" t="s">
        <v>17</v>
      </c>
      <c r="C7" s="3" t="s">
        <v>8</v>
      </c>
      <c r="D7" s="3">
        <v>38</v>
      </c>
      <c r="E7" s="3">
        <v>58</v>
      </c>
      <c r="F7" s="3">
        <v>85</v>
      </c>
      <c r="G7" s="3">
        <v>4</v>
      </c>
    </row>
    <row r="8" spans="1:7" ht="15.75" customHeight="1" x14ac:dyDescent="0.25">
      <c r="A8" s="2">
        <v>107</v>
      </c>
      <c r="B8" s="2" t="s">
        <v>18</v>
      </c>
      <c r="C8" s="2" t="s">
        <v>14</v>
      </c>
      <c r="D8" s="2">
        <v>50</v>
      </c>
      <c r="E8" s="2">
        <v>80</v>
      </c>
      <c r="F8" s="2">
        <v>100</v>
      </c>
      <c r="G8" s="2">
        <v>5</v>
      </c>
    </row>
    <row r="9" spans="1:7" ht="15.75" customHeight="1" x14ac:dyDescent="0.25">
      <c r="A9" s="3">
        <v>108</v>
      </c>
      <c r="B9" s="3" t="s">
        <v>19</v>
      </c>
      <c r="C9" s="3" t="s">
        <v>12</v>
      </c>
      <c r="D9" s="3">
        <v>28</v>
      </c>
      <c r="E9" s="3">
        <v>35</v>
      </c>
      <c r="F9" s="3">
        <v>65</v>
      </c>
      <c r="G9" s="3">
        <v>3</v>
      </c>
    </row>
    <row r="10" spans="1:7" ht="15.75" customHeight="1" x14ac:dyDescent="0.25">
      <c r="A10" s="2">
        <v>109</v>
      </c>
      <c r="B10" s="2" t="s">
        <v>20</v>
      </c>
      <c r="C10" s="2" t="s">
        <v>10</v>
      </c>
      <c r="D10" s="2">
        <v>42</v>
      </c>
      <c r="E10" s="2">
        <v>70</v>
      </c>
      <c r="F10" s="2">
        <v>92</v>
      </c>
      <c r="G10" s="2">
        <v>5</v>
      </c>
    </row>
    <row r="11" spans="1:7" ht="15.75" customHeight="1" x14ac:dyDescent="0.25">
      <c r="A11" s="3">
        <v>110</v>
      </c>
      <c r="B11" s="3" t="s">
        <v>21</v>
      </c>
      <c r="C11" s="3" t="s">
        <v>8</v>
      </c>
      <c r="D11" s="3">
        <v>37</v>
      </c>
      <c r="E11" s="3">
        <v>55</v>
      </c>
      <c r="F11" s="3">
        <v>83</v>
      </c>
      <c r="G11" s="3">
        <v>4</v>
      </c>
    </row>
    <row r="12" spans="1:7" ht="15.75" customHeight="1" x14ac:dyDescent="0.25">
      <c r="A12" s="2">
        <v>111</v>
      </c>
      <c r="B12" s="2" t="s">
        <v>22</v>
      </c>
      <c r="C12" s="2" t="s">
        <v>16</v>
      </c>
      <c r="D12" s="2">
        <v>29</v>
      </c>
      <c r="E12" s="2">
        <v>38</v>
      </c>
      <c r="F12" s="2">
        <v>68</v>
      </c>
      <c r="G12" s="2">
        <v>3</v>
      </c>
    </row>
    <row r="13" spans="1:7" ht="15.75" customHeight="1" x14ac:dyDescent="0.25">
      <c r="A13" s="3">
        <v>112</v>
      </c>
      <c r="B13" s="3" t="s">
        <v>23</v>
      </c>
      <c r="C13" s="3" t="s">
        <v>10</v>
      </c>
      <c r="D13" s="3">
        <v>44</v>
      </c>
      <c r="E13" s="3">
        <v>73</v>
      </c>
      <c r="F13" s="3">
        <v>94</v>
      </c>
      <c r="G13" s="3">
        <v>5</v>
      </c>
    </row>
    <row r="14" spans="1:7" ht="15.75" customHeight="1" x14ac:dyDescent="0.25">
      <c r="A14" s="2">
        <v>113</v>
      </c>
      <c r="B14" s="2" t="s">
        <v>24</v>
      </c>
      <c r="C14" s="2" t="s">
        <v>12</v>
      </c>
      <c r="D14" s="2">
        <v>33</v>
      </c>
      <c r="E14" s="2">
        <v>45</v>
      </c>
      <c r="F14" s="2">
        <v>75</v>
      </c>
      <c r="G14" s="2">
        <v>3</v>
      </c>
    </row>
    <row r="15" spans="1:7" ht="15.75" customHeight="1" x14ac:dyDescent="0.25">
      <c r="A15" s="3">
        <v>114</v>
      </c>
      <c r="B15" s="3" t="s">
        <v>25</v>
      </c>
      <c r="C15" s="3" t="s">
        <v>8</v>
      </c>
      <c r="D15" s="3">
        <v>41</v>
      </c>
      <c r="E15" s="3">
        <v>66</v>
      </c>
      <c r="F15" s="3">
        <v>89</v>
      </c>
      <c r="G15" s="3">
        <v>4</v>
      </c>
    </row>
    <row r="16" spans="1:7" ht="15.75" customHeight="1" x14ac:dyDescent="0.25">
      <c r="A16" s="2">
        <v>115</v>
      </c>
      <c r="B16" s="2" t="s">
        <v>26</v>
      </c>
      <c r="C16" s="2" t="s">
        <v>14</v>
      </c>
      <c r="D16" s="2">
        <v>48</v>
      </c>
      <c r="E16" s="2">
        <v>78</v>
      </c>
      <c r="F16" s="2">
        <v>98</v>
      </c>
      <c r="G16" s="2">
        <v>5</v>
      </c>
    </row>
    <row r="17" spans="1:7" ht="15.75" customHeight="1" x14ac:dyDescent="0.25">
      <c r="A17" s="3">
        <v>116</v>
      </c>
      <c r="B17" s="3" t="s">
        <v>27</v>
      </c>
      <c r="C17" s="3" t="s">
        <v>16</v>
      </c>
      <c r="D17" s="3">
        <v>26</v>
      </c>
      <c r="E17" s="3">
        <v>32</v>
      </c>
      <c r="F17" s="3">
        <v>62</v>
      </c>
      <c r="G17" s="3">
        <v>2</v>
      </c>
    </row>
    <row r="18" spans="1:7" ht="15.75" customHeight="1" x14ac:dyDescent="0.25">
      <c r="A18" s="2">
        <v>117</v>
      </c>
      <c r="B18" s="2" t="s">
        <v>28</v>
      </c>
      <c r="C18" s="2" t="s">
        <v>12</v>
      </c>
      <c r="D18" s="2">
        <v>31</v>
      </c>
      <c r="E18" s="2">
        <v>42</v>
      </c>
      <c r="F18" s="2">
        <v>72</v>
      </c>
      <c r="G18" s="2">
        <v>3</v>
      </c>
    </row>
    <row r="19" spans="1:7" ht="15.75" customHeight="1" x14ac:dyDescent="0.25">
      <c r="A19" s="3">
        <v>118</v>
      </c>
      <c r="B19" s="3" t="s">
        <v>29</v>
      </c>
      <c r="C19" s="3" t="s">
        <v>10</v>
      </c>
      <c r="D19" s="3">
        <v>43</v>
      </c>
      <c r="E19" s="3">
        <v>75</v>
      </c>
      <c r="F19" s="3">
        <v>93</v>
      </c>
      <c r="G19" s="3">
        <v>5</v>
      </c>
    </row>
    <row r="20" spans="1:7" ht="15.75" customHeight="1" x14ac:dyDescent="0.25">
      <c r="A20" s="2">
        <v>119</v>
      </c>
      <c r="B20" s="2" t="s">
        <v>30</v>
      </c>
      <c r="C20" s="2" t="s">
        <v>14</v>
      </c>
      <c r="D20" s="2">
        <v>39</v>
      </c>
      <c r="E20" s="2">
        <v>60</v>
      </c>
      <c r="F20" s="2">
        <v>87</v>
      </c>
      <c r="G20" s="2">
        <v>4</v>
      </c>
    </row>
    <row r="21" spans="1:7" ht="15.75" customHeight="1" x14ac:dyDescent="0.25">
      <c r="A21" s="3">
        <v>120</v>
      </c>
      <c r="B21" s="3" t="s">
        <v>31</v>
      </c>
      <c r="C21" s="3" t="s">
        <v>8</v>
      </c>
      <c r="D21" s="3">
        <v>36</v>
      </c>
      <c r="E21" s="3">
        <v>52</v>
      </c>
      <c r="F21" s="3">
        <v>78</v>
      </c>
      <c r="G21" s="3">
        <v>4</v>
      </c>
    </row>
    <row r="22" spans="1:7" ht="15.75" customHeight="1" x14ac:dyDescent="0.25">
      <c r="A22" s="2">
        <v>121</v>
      </c>
      <c r="B22" s="2" t="s">
        <v>32</v>
      </c>
      <c r="C22" s="2" t="s">
        <v>16</v>
      </c>
      <c r="D22" s="2">
        <v>27</v>
      </c>
      <c r="E22" s="2">
        <v>34</v>
      </c>
      <c r="F22" s="2">
        <v>64</v>
      </c>
      <c r="G22" s="2">
        <v>2</v>
      </c>
    </row>
    <row r="23" spans="1:7" ht="15" x14ac:dyDescent="0.25">
      <c r="A23" s="3">
        <v>122</v>
      </c>
      <c r="B23" s="3" t="s">
        <v>33</v>
      </c>
      <c r="C23" s="3" t="s">
        <v>12</v>
      </c>
      <c r="D23" s="3">
        <v>32</v>
      </c>
      <c r="E23" s="3">
        <v>44</v>
      </c>
      <c r="F23" s="3">
        <v>74</v>
      </c>
      <c r="G23" s="3">
        <v>3</v>
      </c>
    </row>
    <row r="24" spans="1:7" ht="15" x14ac:dyDescent="0.25">
      <c r="A24" s="2">
        <v>123</v>
      </c>
      <c r="B24" s="2" t="s">
        <v>34</v>
      </c>
      <c r="C24" s="2" t="s">
        <v>10</v>
      </c>
      <c r="D24" s="2">
        <v>46</v>
      </c>
      <c r="E24" s="2">
        <v>77</v>
      </c>
      <c r="F24" s="2">
        <v>96</v>
      </c>
      <c r="G24" s="2">
        <v>5</v>
      </c>
    </row>
    <row r="25" spans="1:7" ht="15" x14ac:dyDescent="0.25">
      <c r="A25" s="3">
        <v>124</v>
      </c>
      <c r="B25" s="3" t="s">
        <v>35</v>
      </c>
      <c r="C25" s="3" t="s">
        <v>8</v>
      </c>
      <c r="D25" s="3">
        <v>34</v>
      </c>
      <c r="E25" s="3">
        <v>48</v>
      </c>
      <c r="F25" s="3">
        <v>76</v>
      </c>
      <c r="G25" s="3">
        <v>3</v>
      </c>
    </row>
    <row r="26" spans="1:7" ht="15" x14ac:dyDescent="0.25">
      <c r="A26" s="2">
        <v>125</v>
      </c>
      <c r="B26" s="2" t="s">
        <v>36</v>
      </c>
      <c r="C26" s="2" t="s">
        <v>14</v>
      </c>
      <c r="D26" s="2">
        <v>47</v>
      </c>
      <c r="E26" s="2">
        <v>79</v>
      </c>
      <c r="F26" s="2">
        <v>99</v>
      </c>
      <c r="G26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41A2-BC23-440C-AF74-0526F539A386}">
  <dimension ref="A1:H31"/>
  <sheetViews>
    <sheetView workbookViewId="0"/>
  </sheetViews>
  <sheetFormatPr defaultRowHeight="14.25" x14ac:dyDescent="0.2"/>
  <cols>
    <col min="1" max="1" width="2.7109375" style="4" bestFit="1" customWidth="1"/>
    <col min="2" max="2" width="63.42578125" style="4" customWidth="1"/>
    <col min="3" max="3" width="10.85546875" style="4" bestFit="1" customWidth="1"/>
    <col min="4" max="4" width="16.28515625" style="4" bestFit="1" customWidth="1"/>
    <col min="5" max="5" width="19" style="4" bestFit="1" customWidth="1"/>
    <col min="6" max="6" width="21.28515625" style="4" bestFit="1" customWidth="1"/>
    <col min="7" max="7" width="22.42578125" style="4" bestFit="1" customWidth="1"/>
    <col min="8" max="8" width="23.85546875" style="4" bestFit="1" customWidth="1"/>
    <col min="9" max="9" width="19.28515625" style="4" bestFit="1" customWidth="1"/>
    <col min="10" max="16384" width="9.140625" style="4"/>
  </cols>
  <sheetData>
    <row r="1" spans="1:8" ht="15" x14ac:dyDescent="0.25">
      <c r="A1" s="34">
        <v>1</v>
      </c>
      <c r="B1" s="35" t="s">
        <v>37</v>
      </c>
    </row>
    <row r="2" spans="1:8" ht="15" x14ac:dyDescent="0.25">
      <c r="A2" s="4" t="s">
        <v>40</v>
      </c>
      <c r="B2" s="5" t="s">
        <v>38</v>
      </c>
    </row>
    <row r="4" spans="1:8" ht="15" x14ac:dyDescent="0.25">
      <c r="B4" s="11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5</v>
      </c>
      <c r="H4" s="13" t="s">
        <v>6</v>
      </c>
    </row>
    <row r="5" spans="1:8" ht="15" x14ac:dyDescent="0.25">
      <c r="B5" s="7">
        <v>107</v>
      </c>
      <c r="C5" s="2" t="s">
        <v>18</v>
      </c>
      <c r="D5" s="2" t="s">
        <v>14</v>
      </c>
      <c r="E5" s="2">
        <v>50</v>
      </c>
      <c r="F5" s="2">
        <v>80</v>
      </c>
      <c r="G5" s="2">
        <v>100</v>
      </c>
      <c r="H5" s="9">
        <v>5</v>
      </c>
    </row>
    <row r="6" spans="1:8" ht="15" x14ac:dyDescent="0.25">
      <c r="B6" s="7">
        <v>125</v>
      </c>
      <c r="C6" s="2" t="s">
        <v>36</v>
      </c>
      <c r="D6" s="2" t="s">
        <v>14</v>
      </c>
      <c r="E6" s="2">
        <v>47</v>
      </c>
      <c r="F6" s="2">
        <v>79</v>
      </c>
      <c r="G6" s="2">
        <v>99</v>
      </c>
      <c r="H6" s="9">
        <v>5</v>
      </c>
    </row>
    <row r="7" spans="1:8" ht="15" x14ac:dyDescent="0.25">
      <c r="B7" s="7">
        <v>115</v>
      </c>
      <c r="C7" s="2" t="s">
        <v>26</v>
      </c>
      <c r="D7" s="2" t="s">
        <v>14</v>
      </c>
      <c r="E7" s="2">
        <v>48</v>
      </c>
      <c r="F7" s="2">
        <v>78</v>
      </c>
      <c r="G7" s="2">
        <v>98</v>
      </c>
      <c r="H7" s="9">
        <v>5</v>
      </c>
    </row>
    <row r="8" spans="1:8" ht="15" x14ac:dyDescent="0.25">
      <c r="B8" s="7">
        <v>123</v>
      </c>
      <c r="C8" s="2" t="s">
        <v>34</v>
      </c>
      <c r="D8" s="2" t="s">
        <v>10</v>
      </c>
      <c r="E8" s="2">
        <v>46</v>
      </c>
      <c r="F8" s="2">
        <v>77</v>
      </c>
      <c r="G8" s="2">
        <v>96</v>
      </c>
      <c r="H8" s="9">
        <v>5</v>
      </c>
    </row>
    <row r="9" spans="1:8" ht="15" x14ac:dyDescent="0.25">
      <c r="B9" s="8">
        <v>104</v>
      </c>
      <c r="C9" s="3" t="s">
        <v>13</v>
      </c>
      <c r="D9" s="3" t="s">
        <v>14</v>
      </c>
      <c r="E9" s="3">
        <v>45</v>
      </c>
      <c r="F9" s="3">
        <v>75</v>
      </c>
      <c r="G9" s="3">
        <v>95</v>
      </c>
      <c r="H9" s="10">
        <v>5</v>
      </c>
    </row>
    <row r="10" spans="1:8" ht="15" hidden="1" x14ac:dyDescent="0.25">
      <c r="B10" s="8">
        <v>112</v>
      </c>
      <c r="C10" s="3" t="s">
        <v>23</v>
      </c>
      <c r="D10" s="3" t="s">
        <v>10</v>
      </c>
      <c r="E10" s="3">
        <v>44</v>
      </c>
      <c r="F10" s="3">
        <v>73</v>
      </c>
      <c r="G10" s="3">
        <v>94</v>
      </c>
      <c r="H10" s="10">
        <v>5</v>
      </c>
    </row>
    <row r="11" spans="1:8" ht="15" hidden="1" x14ac:dyDescent="0.25">
      <c r="B11" s="8">
        <v>118</v>
      </c>
      <c r="C11" s="3" t="s">
        <v>29</v>
      </c>
      <c r="D11" s="3" t="s">
        <v>10</v>
      </c>
      <c r="E11" s="3">
        <v>43</v>
      </c>
      <c r="F11" s="3">
        <v>75</v>
      </c>
      <c r="G11" s="3">
        <v>93</v>
      </c>
      <c r="H11" s="10">
        <v>5</v>
      </c>
    </row>
    <row r="12" spans="1:8" ht="15" hidden="1" x14ac:dyDescent="0.25">
      <c r="B12" s="7">
        <v>109</v>
      </c>
      <c r="C12" s="2" t="s">
        <v>20</v>
      </c>
      <c r="D12" s="2" t="s">
        <v>10</v>
      </c>
      <c r="E12" s="2">
        <v>42</v>
      </c>
      <c r="F12" s="2">
        <v>70</v>
      </c>
      <c r="G12" s="2">
        <v>92</v>
      </c>
      <c r="H12" s="9">
        <v>5</v>
      </c>
    </row>
    <row r="13" spans="1:8" ht="15" hidden="1" x14ac:dyDescent="0.25">
      <c r="B13" s="8">
        <v>102</v>
      </c>
      <c r="C13" s="3" t="s">
        <v>9</v>
      </c>
      <c r="D13" s="3" t="s">
        <v>10</v>
      </c>
      <c r="E13" s="3">
        <v>40</v>
      </c>
      <c r="F13" s="3">
        <v>65</v>
      </c>
      <c r="G13" s="3">
        <v>90</v>
      </c>
      <c r="H13" s="10">
        <v>5</v>
      </c>
    </row>
    <row r="14" spans="1:8" ht="15" hidden="1" x14ac:dyDescent="0.25">
      <c r="B14" s="8">
        <v>114</v>
      </c>
      <c r="C14" s="3" t="s">
        <v>25</v>
      </c>
      <c r="D14" s="3" t="s">
        <v>8</v>
      </c>
      <c r="E14" s="3">
        <v>41</v>
      </c>
      <c r="F14" s="3">
        <v>66</v>
      </c>
      <c r="G14" s="3">
        <v>89</v>
      </c>
      <c r="H14" s="10">
        <v>4</v>
      </c>
    </row>
    <row r="15" spans="1:8" ht="15" hidden="1" x14ac:dyDescent="0.25">
      <c r="B15" s="7">
        <v>119</v>
      </c>
      <c r="C15" s="2" t="s">
        <v>30</v>
      </c>
      <c r="D15" s="2" t="s">
        <v>14</v>
      </c>
      <c r="E15" s="2">
        <v>39</v>
      </c>
      <c r="F15" s="2">
        <v>60</v>
      </c>
      <c r="G15" s="2">
        <v>87</v>
      </c>
      <c r="H15" s="9">
        <v>4</v>
      </c>
    </row>
    <row r="16" spans="1:8" ht="15" hidden="1" x14ac:dyDescent="0.25">
      <c r="B16" s="8">
        <v>106</v>
      </c>
      <c r="C16" s="3" t="s">
        <v>17</v>
      </c>
      <c r="D16" s="3" t="s">
        <v>8</v>
      </c>
      <c r="E16" s="3">
        <v>38</v>
      </c>
      <c r="F16" s="3">
        <v>58</v>
      </c>
      <c r="G16" s="3">
        <v>85</v>
      </c>
      <c r="H16" s="10">
        <v>4</v>
      </c>
    </row>
    <row r="17" spans="1:8" ht="15" hidden="1" x14ac:dyDescent="0.25">
      <c r="B17" s="8">
        <v>110</v>
      </c>
      <c r="C17" s="3" t="s">
        <v>21</v>
      </c>
      <c r="D17" s="3" t="s">
        <v>8</v>
      </c>
      <c r="E17" s="3">
        <v>37</v>
      </c>
      <c r="F17" s="3">
        <v>55</v>
      </c>
      <c r="G17" s="3">
        <v>83</v>
      </c>
      <c r="H17" s="10">
        <v>4</v>
      </c>
    </row>
    <row r="18" spans="1:8" ht="15" hidden="1" x14ac:dyDescent="0.25">
      <c r="B18" s="7">
        <v>101</v>
      </c>
      <c r="C18" s="2" t="s">
        <v>7</v>
      </c>
      <c r="D18" s="2" t="s">
        <v>8</v>
      </c>
      <c r="E18" s="2">
        <v>35</v>
      </c>
      <c r="F18" s="2">
        <v>50</v>
      </c>
      <c r="G18" s="2">
        <v>80</v>
      </c>
      <c r="H18" s="9">
        <v>4</v>
      </c>
    </row>
    <row r="19" spans="1:8" ht="15" hidden="1" x14ac:dyDescent="0.25">
      <c r="B19" s="8">
        <v>120</v>
      </c>
      <c r="C19" s="3" t="s">
        <v>31</v>
      </c>
      <c r="D19" s="3" t="s">
        <v>8</v>
      </c>
      <c r="E19" s="3">
        <v>36</v>
      </c>
      <c r="F19" s="3">
        <v>52</v>
      </c>
      <c r="G19" s="3">
        <v>78</v>
      </c>
      <c r="H19" s="10">
        <v>4</v>
      </c>
    </row>
    <row r="20" spans="1:8" ht="15" hidden="1" x14ac:dyDescent="0.25">
      <c r="B20" s="8">
        <v>124</v>
      </c>
      <c r="C20" s="3" t="s">
        <v>35</v>
      </c>
      <c r="D20" s="3" t="s">
        <v>8</v>
      </c>
      <c r="E20" s="3">
        <v>34</v>
      </c>
      <c r="F20" s="3">
        <v>48</v>
      </c>
      <c r="G20" s="3">
        <v>76</v>
      </c>
      <c r="H20" s="10">
        <v>3</v>
      </c>
    </row>
    <row r="21" spans="1:8" ht="15" hidden="1" x14ac:dyDescent="0.25">
      <c r="B21" s="7">
        <v>113</v>
      </c>
      <c r="C21" s="2" t="s">
        <v>24</v>
      </c>
      <c r="D21" s="2" t="s">
        <v>12</v>
      </c>
      <c r="E21" s="2">
        <v>33</v>
      </c>
      <c r="F21" s="2">
        <v>45</v>
      </c>
      <c r="G21" s="2">
        <v>75</v>
      </c>
      <c r="H21" s="9">
        <v>3</v>
      </c>
    </row>
    <row r="22" spans="1:8" ht="15" hidden="1" x14ac:dyDescent="0.25">
      <c r="B22" s="8">
        <v>122</v>
      </c>
      <c r="C22" s="3" t="s">
        <v>33</v>
      </c>
      <c r="D22" s="3" t="s">
        <v>12</v>
      </c>
      <c r="E22" s="3">
        <v>32</v>
      </c>
      <c r="F22" s="3">
        <v>44</v>
      </c>
      <c r="G22" s="3">
        <v>74</v>
      </c>
      <c r="H22" s="10">
        <v>3</v>
      </c>
    </row>
    <row r="23" spans="1:8" ht="15" hidden="1" x14ac:dyDescent="0.25">
      <c r="B23" s="7">
        <v>117</v>
      </c>
      <c r="C23" s="2" t="s">
        <v>28</v>
      </c>
      <c r="D23" s="2" t="s">
        <v>12</v>
      </c>
      <c r="E23" s="2">
        <v>31</v>
      </c>
      <c r="F23" s="2">
        <v>42</v>
      </c>
      <c r="G23" s="2">
        <v>72</v>
      </c>
      <c r="H23" s="9">
        <v>3</v>
      </c>
    </row>
    <row r="24" spans="1:8" ht="15" hidden="1" x14ac:dyDescent="0.25">
      <c r="B24" s="7">
        <v>103</v>
      </c>
      <c r="C24" s="2" t="s">
        <v>11</v>
      </c>
      <c r="D24" s="2" t="s">
        <v>12</v>
      </c>
      <c r="E24" s="2">
        <v>30</v>
      </c>
      <c r="F24" s="2">
        <v>40</v>
      </c>
      <c r="G24" s="2">
        <v>70</v>
      </c>
      <c r="H24" s="9">
        <v>3</v>
      </c>
    </row>
    <row r="25" spans="1:8" ht="15" hidden="1" x14ac:dyDescent="0.25">
      <c r="B25" s="7">
        <v>111</v>
      </c>
      <c r="C25" s="2" t="s">
        <v>22</v>
      </c>
      <c r="D25" s="2" t="s">
        <v>16</v>
      </c>
      <c r="E25" s="2">
        <v>29</v>
      </c>
      <c r="F25" s="2">
        <v>38</v>
      </c>
      <c r="G25" s="2">
        <v>68</v>
      </c>
      <c r="H25" s="9">
        <v>3</v>
      </c>
    </row>
    <row r="26" spans="1:8" ht="15" hidden="1" x14ac:dyDescent="0.25">
      <c r="B26" s="8">
        <v>108</v>
      </c>
      <c r="C26" s="3" t="s">
        <v>19</v>
      </c>
      <c r="D26" s="3" t="s">
        <v>12</v>
      </c>
      <c r="E26" s="3">
        <v>28</v>
      </c>
      <c r="F26" s="3">
        <v>35</v>
      </c>
      <c r="G26" s="3">
        <v>65</v>
      </c>
      <c r="H26" s="10">
        <v>3</v>
      </c>
    </row>
    <row r="27" spans="1:8" ht="15" hidden="1" x14ac:dyDescent="0.25">
      <c r="B27" s="7">
        <v>121</v>
      </c>
      <c r="C27" s="2" t="s">
        <v>32</v>
      </c>
      <c r="D27" s="2" t="s">
        <v>16</v>
      </c>
      <c r="E27" s="2">
        <v>27</v>
      </c>
      <c r="F27" s="2">
        <v>34</v>
      </c>
      <c r="G27" s="2">
        <v>64</v>
      </c>
      <c r="H27" s="9">
        <v>2</v>
      </c>
    </row>
    <row r="28" spans="1:8" ht="15" hidden="1" x14ac:dyDescent="0.25">
      <c r="B28" s="8">
        <v>116</v>
      </c>
      <c r="C28" s="3" t="s">
        <v>27</v>
      </c>
      <c r="D28" s="3" t="s">
        <v>16</v>
      </c>
      <c r="E28" s="3">
        <v>26</v>
      </c>
      <c r="F28" s="3">
        <v>32</v>
      </c>
      <c r="G28" s="3">
        <v>62</v>
      </c>
      <c r="H28" s="10">
        <v>2</v>
      </c>
    </row>
    <row r="29" spans="1:8" ht="15" hidden="1" x14ac:dyDescent="0.25">
      <c r="B29" s="14">
        <v>105</v>
      </c>
      <c r="C29" s="15" t="s">
        <v>15</v>
      </c>
      <c r="D29" s="15" t="s">
        <v>16</v>
      </c>
      <c r="E29" s="15">
        <v>25</v>
      </c>
      <c r="F29" s="15">
        <v>30</v>
      </c>
      <c r="G29" s="15">
        <v>60</v>
      </c>
      <c r="H29" s="16">
        <v>2</v>
      </c>
    </row>
    <row r="31" spans="1:8" ht="15" x14ac:dyDescent="0.25">
      <c r="A31" s="4" t="s">
        <v>41</v>
      </c>
      <c r="B31" s="5" t="s">
        <v>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51CF-C53A-4BF7-9482-8E442E2A0803}">
  <dimension ref="A1:H49"/>
  <sheetViews>
    <sheetView workbookViewId="0"/>
  </sheetViews>
  <sheetFormatPr defaultRowHeight="15" x14ac:dyDescent="0.25"/>
  <cols>
    <col min="1" max="1" width="2.5703125" style="5" bestFit="1" customWidth="1"/>
    <col min="2" max="2" width="38.28515625" style="5" customWidth="1"/>
    <col min="3" max="3" width="27.85546875" style="5" bestFit="1" customWidth="1"/>
    <col min="4" max="4" width="11.7109375" style="5" bestFit="1" customWidth="1"/>
    <col min="5" max="5" width="13.85546875" style="5" bestFit="1" customWidth="1"/>
    <col min="6" max="6" width="25.5703125" style="5" bestFit="1" customWidth="1"/>
    <col min="7" max="7" width="17.85546875" style="5" bestFit="1" customWidth="1"/>
    <col min="8" max="8" width="19.28515625" style="5" bestFit="1" customWidth="1"/>
    <col min="9" max="16384" width="9.140625" style="5"/>
  </cols>
  <sheetData>
    <row r="1" spans="1:8" x14ac:dyDescent="0.25">
      <c r="A1" s="39">
        <v>2</v>
      </c>
      <c r="B1" s="35" t="s">
        <v>43</v>
      </c>
    </row>
    <row r="2" spans="1:8" x14ac:dyDescent="0.25">
      <c r="A2" s="17" t="s">
        <v>40</v>
      </c>
      <c r="B2" s="5" t="s">
        <v>44</v>
      </c>
    </row>
    <row r="4" spans="1:8" x14ac:dyDescent="0.25">
      <c r="B4" s="18" t="s">
        <v>46</v>
      </c>
      <c r="C4" t="s">
        <v>48</v>
      </c>
    </row>
    <row r="5" spans="1:8" x14ac:dyDescent="0.25">
      <c r="B5" s="19" t="s">
        <v>16</v>
      </c>
      <c r="C5" s="36">
        <v>3.415650255319866</v>
      </c>
      <c r="D5"/>
      <c r="G5" s="20"/>
      <c r="H5" s="20"/>
    </row>
    <row r="6" spans="1:8" x14ac:dyDescent="0.25">
      <c r="B6" s="19" t="s">
        <v>12</v>
      </c>
      <c r="C6" s="36">
        <v>3.9623225512317668</v>
      </c>
      <c r="D6"/>
      <c r="G6" s="17"/>
      <c r="H6" s="17"/>
    </row>
    <row r="7" spans="1:8" x14ac:dyDescent="0.25">
      <c r="B7" s="19" t="s">
        <v>14</v>
      </c>
      <c r="C7" s="36">
        <v>5.2630789467763757</v>
      </c>
      <c r="D7"/>
      <c r="G7" s="17"/>
      <c r="H7" s="17"/>
    </row>
    <row r="8" spans="1:8" x14ac:dyDescent="0.25">
      <c r="B8" s="19" t="s">
        <v>10</v>
      </c>
      <c r="C8" s="36">
        <v>2.2360679774997898</v>
      </c>
      <c r="D8"/>
      <c r="G8" s="17"/>
      <c r="H8" s="17"/>
    </row>
    <row r="9" spans="1:8" x14ac:dyDescent="0.25">
      <c r="B9" s="19" t="s">
        <v>8</v>
      </c>
      <c r="C9" s="36">
        <v>4.7923550230202219</v>
      </c>
      <c r="D9"/>
      <c r="G9" s="17"/>
      <c r="H9" s="17"/>
    </row>
    <row r="10" spans="1:8" x14ac:dyDescent="0.25">
      <c r="B10" s="19" t="s">
        <v>47</v>
      </c>
      <c r="C10" s="36">
        <v>12.668859459319927</v>
      </c>
      <c r="D10"/>
      <c r="G10" s="17"/>
      <c r="H10" s="17"/>
    </row>
    <row r="11" spans="1:8" x14ac:dyDescent="0.25">
      <c r="D11"/>
      <c r="G11" s="17"/>
      <c r="H11" s="17"/>
    </row>
    <row r="12" spans="1:8" x14ac:dyDescent="0.25">
      <c r="A12" s="17" t="s">
        <v>41</v>
      </c>
      <c r="B12" s="5" t="s">
        <v>45</v>
      </c>
      <c r="C12" s="17"/>
      <c r="D12" s="17"/>
      <c r="E12" s="17"/>
      <c r="F12" s="17"/>
      <c r="G12" s="17"/>
      <c r="H12" s="17"/>
    </row>
    <row r="13" spans="1:8" x14ac:dyDescent="0.25">
      <c r="E13" s="17"/>
      <c r="F13" s="17"/>
      <c r="G13" s="17"/>
      <c r="H13" s="17"/>
    </row>
    <row r="14" spans="1:8" x14ac:dyDescent="0.25">
      <c r="B14" s="18" t="s">
        <v>46</v>
      </c>
      <c r="C14" t="s">
        <v>42</v>
      </c>
      <c r="D14" s="17"/>
      <c r="E14" s="17"/>
      <c r="F14" s="17"/>
      <c r="G14" s="17"/>
      <c r="H14" s="17"/>
    </row>
    <row r="15" spans="1:8" x14ac:dyDescent="0.25">
      <c r="B15" s="37" t="s">
        <v>16</v>
      </c>
      <c r="C15" s="38">
        <v>254</v>
      </c>
      <c r="D15" s="17"/>
      <c r="E15" s="17"/>
      <c r="F15" s="17"/>
      <c r="G15" s="17"/>
      <c r="H15" s="17"/>
    </row>
    <row r="16" spans="1:8" x14ac:dyDescent="0.25">
      <c r="B16" s="19" t="s">
        <v>12</v>
      </c>
      <c r="C16">
        <v>356</v>
      </c>
      <c r="D16" s="17"/>
      <c r="E16" s="17"/>
      <c r="F16" s="17"/>
      <c r="G16" s="17"/>
      <c r="H16" s="17"/>
    </row>
    <row r="17" spans="2:8" x14ac:dyDescent="0.25">
      <c r="B17" s="19" t="s">
        <v>14</v>
      </c>
      <c r="C17">
        <v>479</v>
      </c>
      <c r="D17" s="17"/>
      <c r="E17" s="17"/>
      <c r="F17" s="17"/>
      <c r="G17" s="17"/>
      <c r="H17" s="17"/>
    </row>
    <row r="18" spans="2:8" x14ac:dyDescent="0.25">
      <c r="B18" s="19" t="s">
        <v>10</v>
      </c>
      <c r="C18">
        <v>465</v>
      </c>
      <c r="D18" s="17"/>
      <c r="E18" s="17"/>
      <c r="F18" s="17"/>
      <c r="G18" s="17"/>
      <c r="H18" s="17"/>
    </row>
    <row r="19" spans="2:8" x14ac:dyDescent="0.25">
      <c r="B19" s="19" t="s">
        <v>8</v>
      </c>
      <c r="C19">
        <v>491</v>
      </c>
      <c r="D19" s="17"/>
      <c r="E19" s="17"/>
      <c r="F19" s="17"/>
      <c r="G19" s="17"/>
      <c r="H19" s="17"/>
    </row>
    <row r="20" spans="2:8" x14ac:dyDescent="0.25">
      <c r="B20" s="19" t="s">
        <v>47</v>
      </c>
      <c r="C20">
        <v>2045</v>
      </c>
      <c r="D20" s="17"/>
      <c r="E20" s="17"/>
      <c r="F20" s="17"/>
      <c r="G20" s="17"/>
      <c r="H20" s="17"/>
    </row>
    <row r="21" spans="2:8" x14ac:dyDescent="0.25">
      <c r="B21" s="17"/>
      <c r="C21" s="17"/>
      <c r="D21" s="17"/>
      <c r="E21" s="17"/>
      <c r="F21" s="17"/>
      <c r="G21" s="17"/>
      <c r="H21" s="17"/>
    </row>
    <row r="22" spans="2:8" x14ac:dyDescent="0.25">
      <c r="B22" s="17"/>
      <c r="C22" s="17"/>
      <c r="D22" s="17"/>
      <c r="E22" s="17"/>
      <c r="F22" s="17"/>
      <c r="G22" s="17"/>
      <c r="H22" s="17"/>
    </row>
    <row r="23" spans="2:8" x14ac:dyDescent="0.25">
      <c r="B23" s="17"/>
      <c r="C23" s="17"/>
      <c r="D23" s="17"/>
      <c r="E23" s="17"/>
      <c r="F23" s="17"/>
      <c r="G23" s="17"/>
      <c r="H23" s="17"/>
    </row>
    <row r="24" spans="2:8" x14ac:dyDescent="0.25">
      <c r="B24" s="17"/>
      <c r="C24" s="17"/>
      <c r="D24" s="17"/>
      <c r="E24" s="17"/>
      <c r="F24" s="17"/>
      <c r="G24" s="17"/>
      <c r="H24" s="17"/>
    </row>
    <row r="25" spans="2:8" x14ac:dyDescent="0.25">
      <c r="B25" s="17"/>
      <c r="C25" s="17"/>
      <c r="D25" s="17"/>
      <c r="E25" s="17"/>
      <c r="F25" s="17"/>
      <c r="G25" s="17"/>
      <c r="H25" s="17"/>
    </row>
    <row r="26" spans="2:8" x14ac:dyDescent="0.25">
      <c r="G26" s="17"/>
      <c r="H26" s="17"/>
    </row>
    <row r="27" spans="2:8" x14ac:dyDescent="0.25">
      <c r="G27" s="17"/>
      <c r="H27" s="17"/>
    </row>
    <row r="28" spans="2:8" x14ac:dyDescent="0.25">
      <c r="G28" s="17"/>
      <c r="H28" s="17"/>
    </row>
    <row r="29" spans="2:8" x14ac:dyDescent="0.25">
      <c r="G29" s="17"/>
      <c r="H29" s="17"/>
    </row>
    <row r="30" spans="2:8" x14ac:dyDescent="0.25">
      <c r="G30" s="17"/>
      <c r="H30" s="17"/>
    </row>
    <row r="32" spans="2:8" x14ac:dyDescent="0.25">
      <c r="G32"/>
    </row>
    <row r="33" spans="2:7" x14ac:dyDescent="0.25">
      <c r="G33"/>
    </row>
    <row r="34" spans="2:7" x14ac:dyDescent="0.25">
      <c r="G34"/>
    </row>
    <row r="35" spans="2:7" x14ac:dyDescent="0.25">
      <c r="G35"/>
    </row>
    <row r="36" spans="2:7" x14ac:dyDescent="0.25">
      <c r="G36"/>
    </row>
    <row r="37" spans="2:7" x14ac:dyDescent="0.25">
      <c r="G37"/>
    </row>
    <row r="38" spans="2:7" x14ac:dyDescent="0.25">
      <c r="G38"/>
    </row>
    <row r="39" spans="2:7" x14ac:dyDescent="0.25">
      <c r="B39"/>
      <c r="C39"/>
      <c r="D39"/>
      <c r="E39"/>
      <c r="F39"/>
      <c r="G39"/>
    </row>
    <row r="40" spans="2:7" x14ac:dyDescent="0.25">
      <c r="B40"/>
      <c r="C40"/>
      <c r="D40"/>
      <c r="E40"/>
      <c r="F40"/>
      <c r="G40"/>
    </row>
    <row r="41" spans="2:7" x14ac:dyDescent="0.25">
      <c r="B41"/>
      <c r="C41"/>
      <c r="D41"/>
      <c r="E41"/>
      <c r="F41"/>
      <c r="G41"/>
    </row>
    <row r="42" spans="2:7" x14ac:dyDescent="0.25">
      <c r="B42"/>
      <c r="C42"/>
      <c r="D42"/>
      <c r="E42"/>
      <c r="F42"/>
      <c r="G42"/>
    </row>
    <row r="43" spans="2:7" x14ac:dyDescent="0.25">
      <c r="B43"/>
      <c r="C43"/>
      <c r="D43"/>
      <c r="E43"/>
      <c r="F43"/>
      <c r="G43"/>
    </row>
    <row r="44" spans="2:7" x14ac:dyDescent="0.25">
      <c r="B44"/>
      <c r="C44"/>
      <c r="D44"/>
      <c r="E44"/>
      <c r="F44"/>
      <c r="G44"/>
    </row>
    <row r="45" spans="2:7" x14ac:dyDescent="0.25">
      <c r="B45"/>
      <c r="C45"/>
      <c r="D45"/>
      <c r="E45"/>
      <c r="F45"/>
      <c r="G45"/>
    </row>
    <row r="46" spans="2:7" x14ac:dyDescent="0.25">
      <c r="B46"/>
      <c r="C46"/>
      <c r="D46"/>
      <c r="E46"/>
      <c r="F46"/>
      <c r="G46"/>
    </row>
    <row r="47" spans="2:7" x14ac:dyDescent="0.25">
      <c r="B47"/>
      <c r="C47"/>
      <c r="D47"/>
      <c r="E47"/>
      <c r="F47"/>
      <c r="G47"/>
    </row>
    <row r="48" spans="2:7" x14ac:dyDescent="0.25">
      <c r="B48"/>
      <c r="C48"/>
      <c r="D48"/>
      <c r="E48"/>
      <c r="F48"/>
      <c r="G48"/>
    </row>
    <row r="49" spans="2:7" x14ac:dyDescent="0.25">
      <c r="B49"/>
      <c r="C49"/>
      <c r="D49"/>
      <c r="E49"/>
      <c r="F49"/>
      <c r="G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291F-6A12-497D-B92F-B2B45B3E5B47}">
  <sheetPr filterMode="1"/>
  <dimension ref="A1:I59"/>
  <sheetViews>
    <sheetView workbookViewId="0"/>
  </sheetViews>
  <sheetFormatPr defaultRowHeight="15" x14ac:dyDescent="0.25"/>
  <cols>
    <col min="1" max="1" width="2.7109375" style="5" bestFit="1" customWidth="1"/>
    <col min="2" max="2" width="38.5703125" style="5" customWidth="1"/>
    <col min="3" max="3" width="10.85546875" style="5" bestFit="1" customWidth="1"/>
    <col min="4" max="4" width="16.28515625" style="5" bestFit="1" customWidth="1"/>
    <col min="5" max="5" width="19" style="5" bestFit="1" customWidth="1"/>
    <col min="6" max="6" width="21.28515625" style="5" bestFit="1" customWidth="1"/>
    <col min="7" max="7" width="22.42578125" style="5" bestFit="1" customWidth="1"/>
    <col min="8" max="8" width="23.85546875" style="5" bestFit="1" customWidth="1"/>
    <col min="9" max="9" width="31.28515625" style="5" bestFit="1" customWidth="1"/>
    <col min="10" max="16384" width="9.140625" style="5"/>
  </cols>
  <sheetData>
    <row r="1" spans="1:9" x14ac:dyDescent="0.25">
      <c r="A1" s="39">
        <v>3</v>
      </c>
      <c r="B1" s="35" t="s">
        <v>49</v>
      </c>
    </row>
    <row r="2" spans="1:9" x14ac:dyDescent="0.25">
      <c r="A2" s="17" t="s">
        <v>40</v>
      </c>
      <c r="B2" s="5" t="s">
        <v>50</v>
      </c>
    </row>
    <row r="3" spans="1:9" x14ac:dyDescent="0.25">
      <c r="A3" s="17"/>
      <c r="B3" s="5" t="s">
        <v>51</v>
      </c>
    </row>
    <row r="5" spans="1:9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53</v>
      </c>
    </row>
    <row r="6" spans="1:9" x14ac:dyDescent="0.25">
      <c r="B6" s="2">
        <v>101</v>
      </c>
      <c r="C6" s="2" t="s">
        <v>7</v>
      </c>
      <c r="D6" s="2" t="s">
        <v>8</v>
      </c>
      <c r="E6" s="2">
        <v>35</v>
      </c>
      <c r="F6" s="2">
        <v>50</v>
      </c>
      <c r="G6" s="2">
        <v>80</v>
      </c>
      <c r="H6" s="2">
        <v>4</v>
      </c>
      <c r="I6" s="21">
        <f t="shared" ref="I6:I23" si="0">(G6*H6)/E6</f>
        <v>9.1428571428571423</v>
      </c>
    </row>
    <row r="7" spans="1:9" x14ac:dyDescent="0.25">
      <c r="B7" s="3">
        <v>102</v>
      </c>
      <c r="C7" s="3" t="s">
        <v>9</v>
      </c>
      <c r="D7" s="3" t="s">
        <v>10</v>
      </c>
      <c r="E7" s="3">
        <v>40</v>
      </c>
      <c r="F7" s="3">
        <v>65</v>
      </c>
      <c r="G7" s="3">
        <v>90</v>
      </c>
      <c r="H7" s="3">
        <v>5</v>
      </c>
      <c r="I7" s="22">
        <f t="shared" si="0"/>
        <v>11.25</v>
      </c>
    </row>
    <row r="8" spans="1:9" x14ac:dyDescent="0.25">
      <c r="B8" s="2">
        <v>103</v>
      </c>
      <c r="C8" s="2" t="s">
        <v>11</v>
      </c>
      <c r="D8" s="2" t="s">
        <v>12</v>
      </c>
      <c r="E8" s="2">
        <v>30</v>
      </c>
      <c r="F8" s="2">
        <v>40</v>
      </c>
      <c r="G8" s="2">
        <v>70</v>
      </c>
      <c r="H8" s="2">
        <v>3</v>
      </c>
      <c r="I8" s="24">
        <f t="shared" si="0"/>
        <v>7</v>
      </c>
    </row>
    <row r="9" spans="1:9" x14ac:dyDescent="0.25">
      <c r="B9" s="3">
        <v>104</v>
      </c>
      <c r="C9" s="3" t="s">
        <v>13</v>
      </c>
      <c r="D9" s="3" t="s">
        <v>14</v>
      </c>
      <c r="E9" s="3">
        <v>45</v>
      </c>
      <c r="F9" s="3">
        <v>75</v>
      </c>
      <c r="G9" s="3">
        <v>95</v>
      </c>
      <c r="H9" s="3">
        <v>5</v>
      </c>
      <c r="I9" s="22">
        <f t="shared" si="0"/>
        <v>10.555555555555555</v>
      </c>
    </row>
    <row r="10" spans="1:9" x14ac:dyDescent="0.25">
      <c r="B10" s="2">
        <v>105</v>
      </c>
      <c r="C10" s="2" t="s">
        <v>15</v>
      </c>
      <c r="D10" s="2" t="s">
        <v>16</v>
      </c>
      <c r="E10" s="2">
        <v>25</v>
      </c>
      <c r="F10" s="2">
        <v>30</v>
      </c>
      <c r="G10" s="2">
        <v>60</v>
      </c>
      <c r="H10" s="2">
        <v>2</v>
      </c>
      <c r="I10" s="23">
        <f t="shared" si="0"/>
        <v>4.8</v>
      </c>
    </row>
    <row r="11" spans="1:9" x14ac:dyDescent="0.25">
      <c r="B11" s="3">
        <v>106</v>
      </c>
      <c r="C11" s="3" t="s">
        <v>17</v>
      </c>
      <c r="D11" s="3" t="s">
        <v>8</v>
      </c>
      <c r="E11" s="3">
        <v>38</v>
      </c>
      <c r="F11" s="3">
        <v>58</v>
      </c>
      <c r="G11" s="3">
        <v>85</v>
      </c>
      <c r="H11" s="3">
        <v>4</v>
      </c>
      <c r="I11" s="22">
        <f t="shared" si="0"/>
        <v>8.9473684210526319</v>
      </c>
    </row>
    <row r="12" spans="1:9" x14ac:dyDescent="0.25">
      <c r="B12" s="2">
        <v>107</v>
      </c>
      <c r="C12" s="2" t="s">
        <v>18</v>
      </c>
      <c r="D12" s="2" t="s">
        <v>14</v>
      </c>
      <c r="E12" s="2">
        <v>50</v>
      </c>
      <c r="F12" s="2">
        <v>80</v>
      </c>
      <c r="G12" s="2">
        <v>100</v>
      </c>
      <c r="H12" s="2">
        <v>5</v>
      </c>
      <c r="I12" s="24">
        <f t="shared" si="0"/>
        <v>10</v>
      </c>
    </row>
    <row r="13" spans="1:9" x14ac:dyDescent="0.25">
      <c r="B13" s="3">
        <v>108</v>
      </c>
      <c r="C13" s="3" t="s">
        <v>19</v>
      </c>
      <c r="D13" s="3" t="s">
        <v>12</v>
      </c>
      <c r="E13" s="3">
        <v>28</v>
      </c>
      <c r="F13" s="3">
        <v>35</v>
      </c>
      <c r="G13" s="3">
        <v>65</v>
      </c>
      <c r="H13" s="3">
        <v>3</v>
      </c>
      <c r="I13" s="22">
        <f t="shared" si="0"/>
        <v>6.9642857142857144</v>
      </c>
    </row>
    <row r="14" spans="1:9" x14ac:dyDescent="0.25">
      <c r="B14" s="2">
        <v>109</v>
      </c>
      <c r="C14" s="2" t="s">
        <v>20</v>
      </c>
      <c r="D14" s="2" t="s">
        <v>10</v>
      </c>
      <c r="E14" s="2">
        <v>42</v>
      </c>
      <c r="F14" s="2">
        <v>70</v>
      </c>
      <c r="G14" s="2">
        <v>92</v>
      </c>
      <c r="H14" s="2">
        <v>5</v>
      </c>
      <c r="I14" s="21">
        <f t="shared" si="0"/>
        <v>10.952380952380953</v>
      </c>
    </row>
    <row r="15" spans="1:9" x14ac:dyDescent="0.25">
      <c r="B15" s="3">
        <v>110</v>
      </c>
      <c r="C15" s="3" t="s">
        <v>21</v>
      </c>
      <c r="D15" s="3" t="s">
        <v>8</v>
      </c>
      <c r="E15" s="3">
        <v>37</v>
      </c>
      <c r="F15" s="3">
        <v>55</v>
      </c>
      <c r="G15" s="3">
        <v>83</v>
      </c>
      <c r="H15" s="3">
        <v>4</v>
      </c>
      <c r="I15" s="22">
        <f t="shared" si="0"/>
        <v>8.9729729729729737</v>
      </c>
    </row>
    <row r="16" spans="1:9" x14ac:dyDescent="0.25">
      <c r="B16" s="2">
        <v>111</v>
      </c>
      <c r="C16" s="2" t="s">
        <v>22</v>
      </c>
      <c r="D16" s="2" t="s">
        <v>16</v>
      </c>
      <c r="E16" s="2">
        <v>29</v>
      </c>
      <c r="F16" s="2">
        <v>38</v>
      </c>
      <c r="G16" s="2">
        <v>68</v>
      </c>
      <c r="H16" s="2">
        <v>3</v>
      </c>
      <c r="I16" s="21">
        <f t="shared" si="0"/>
        <v>7.0344827586206895</v>
      </c>
    </row>
    <row r="17" spans="1:9" x14ac:dyDescent="0.25">
      <c r="B17" s="3">
        <v>112</v>
      </c>
      <c r="C17" s="3" t="s">
        <v>23</v>
      </c>
      <c r="D17" s="3" t="s">
        <v>10</v>
      </c>
      <c r="E17" s="3">
        <v>44</v>
      </c>
      <c r="F17" s="3">
        <v>73</v>
      </c>
      <c r="G17" s="3">
        <v>94</v>
      </c>
      <c r="H17" s="3">
        <v>5</v>
      </c>
      <c r="I17" s="22">
        <f t="shared" si="0"/>
        <v>10.681818181818182</v>
      </c>
    </row>
    <row r="18" spans="1:9" x14ac:dyDescent="0.25">
      <c r="B18" s="2">
        <v>113</v>
      </c>
      <c r="C18" s="2" t="s">
        <v>24</v>
      </c>
      <c r="D18" s="2" t="s">
        <v>12</v>
      </c>
      <c r="E18" s="2">
        <v>33</v>
      </c>
      <c r="F18" s="2">
        <v>45</v>
      </c>
      <c r="G18" s="2">
        <v>75</v>
      </c>
      <c r="H18" s="2">
        <v>3</v>
      </c>
      <c r="I18" s="21">
        <f t="shared" si="0"/>
        <v>6.8181818181818183</v>
      </c>
    </row>
    <row r="19" spans="1:9" x14ac:dyDescent="0.25">
      <c r="B19" s="3">
        <v>114</v>
      </c>
      <c r="C19" s="3" t="s">
        <v>25</v>
      </c>
      <c r="D19" s="3" t="s">
        <v>8</v>
      </c>
      <c r="E19" s="3">
        <v>41</v>
      </c>
      <c r="F19" s="3">
        <v>66</v>
      </c>
      <c r="G19" s="3">
        <v>89</v>
      </c>
      <c r="H19" s="3">
        <v>4</v>
      </c>
      <c r="I19" s="22">
        <f t="shared" si="0"/>
        <v>8.6829268292682933</v>
      </c>
    </row>
    <row r="20" spans="1:9" x14ac:dyDescent="0.25">
      <c r="B20" s="2">
        <v>115</v>
      </c>
      <c r="C20" s="2" t="s">
        <v>26</v>
      </c>
      <c r="D20" s="2" t="s">
        <v>14</v>
      </c>
      <c r="E20" s="2">
        <v>48</v>
      </c>
      <c r="F20" s="2">
        <v>78</v>
      </c>
      <c r="G20" s="2">
        <v>98</v>
      </c>
      <c r="H20" s="2">
        <v>5</v>
      </c>
      <c r="I20" s="21">
        <f t="shared" si="0"/>
        <v>10.208333333333334</v>
      </c>
    </row>
    <row r="21" spans="1:9" x14ac:dyDescent="0.25">
      <c r="B21" s="3">
        <v>116</v>
      </c>
      <c r="C21" s="3" t="s">
        <v>27</v>
      </c>
      <c r="D21" s="3" t="s">
        <v>16</v>
      </c>
      <c r="E21" s="3">
        <v>26</v>
      </c>
      <c r="F21" s="3">
        <v>32</v>
      </c>
      <c r="G21" s="3">
        <v>62</v>
      </c>
      <c r="H21" s="3">
        <v>2</v>
      </c>
      <c r="I21" s="22">
        <f t="shared" si="0"/>
        <v>4.7692307692307692</v>
      </c>
    </row>
    <row r="22" spans="1:9" x14ac:dyDescent="0.25">
      <c r="B22" s="2">
        <v>117</v>
      </c>
      <c r="C22" s="2" t="s">
        <v>28</v>
      </c>
      <c r="D22" s="2" t="s">
        <v>12</v>
      </c>
      <c r="E22" s="2">
        <v>31</v>
      </c>
      <c r="F22" s="2">
        <v>42</v>
      </c>
      <c r="G22" s="2">
        <v>72</v>
      </c>
      <c r="H22" s="2">
        <v>3</v>
      </c>
      <c r="I22" s="21">
        <f t="shared" si="0"/>
        <v>6.967741935483871</v>
      </c>
    </row>
    <row r="23" spans="1:9" x14ac:dyDescent="0.25">
      <c r="B23" s="3">
        <v>118</v>
      </c>
      <c r="C23" s="3" t="s">
        <v>29</v>
      </c>
      <c r="D23" s="3" t="s">
        <v>10</v>
      </c>
      <c r="E23" s="3">
        <v>43</v>
      </c>
      <c r="F23" s="3">
        <v>75</v>
      </c>
      <c r="G23" s="3">
        <v>93</v>
      </c>
      <c r="H23" s="3">
        <v>5</v>
      </c>
      <c r="I23" s="22">
        <f t="shared" si="0"/>
        <v>10.813953488372093</v>
      </c>
    </row>
    <row r="24" spans="1:9" x14ac:dyDescent="0.25">
      <c r="B24" s="2">
        <v>119</v>
      </c>
      <c r="C24" s="2" t="s">
        <v>30</v>
      </c>
      <c r="D24" s="2" t="s">
        <v>14</v>
      </c>
      <c r="E24" s="2">
        <v>39</v>
      </c>
      <c r="F24" s="2">
        <v>60</v>
      </c>
      <c r="G24" s="2">
        <v>87</v>
      </c>
      <c r="H24" s="2">
        <v>4</v>
      </c>
      <c r="I24" s="21">
        <f t="shared" ref="I24:I30" si="1">(G24*H24)/E24</f>
        <v>8.9230769230769234</v>
      </c>
    </row>
    <row r="25" spans="1:9" x14ac:dyDescent="0.25">
      <c r="B25" s="3">
        <v>120</v>
      </c>
      <c r="C25" s="3" t="s">
        <v>31</v>
      </c>
      <c r="D25" s="3" t="s">
        <v>8</v>
      </c>
      <c r="E25" s="3">
        <v>36</v>
      </c>
      <c r="F25" s="3">
        <v>52</v>
      </c>
      <c r="G25" s="3">
        <v>78</v>
      </c>
      <c r="H25" s="3">
        <v>4</v>
      </c>
      <c r="I25" s="22">
        <f t="shared" si="1"/>
        <v>8.6666666666666661</v>
      </c>
    </row>
    <row r="26" spans="1:9" x14ac:dyDescent="0.25">
      <c r="B26" s="2">
        <v>121</v>
      </c>
      <c r="C26" s="2" t="s">
        <v>32</v>
      </c>
      <c r="D26" s="2" t="s">
        <v>16</v>
      </c>
      <c r="E26" s="2">
        <v>27</v>
      </c>
      <c r="F26" s="2">
        <v>34</v>
      </c>
      <c r="G26" s="2">
        <v>64</v>
      </c>
      <c r="H26" s="2">
        <v>2</v>
      </c>
      <c r="I26" s="21">
        <f t="shared" si="1"/>
        <v>4.7407407407407405</v>
      </c>
    </row>
    <row r="27" spans="1:9" x14ac:dyDescent="0.25">
      <c r="B27" s="3">
        <v>122</v>
      </c>
      <c r="C27" s="3" t="s">
        <v>33</v>
      </c>
      <c r="D27" s="3" t="s">
        <v>12</v>
      </c>
      <c r="E27" s="3">
        <v>32</v>
      </c>
      <c r="F27" s="3">
        <v>44</v>
      </c>
      <c r="G27" s="3">
        <v>74</v>
      </c>
      <c r="H27" s="3">
        <v>3</v>
      </c>
      <c r="I27" s="22">
        <f t="shared" si="1"/>
        <v>6.9375</v>
      </c>
    </row>
    <row r="28" spans="1:9" x14ac:dyDescent="0.25">
      <c r="B28" s="2">
        <v>123</v>
      </c>
      <c r="C28" s="2" t="s">
        <v>34</v>
      </c>
      <c r="D28" s="2" t="s">
        <v>10</v>
      </c>
      <c r="E28" s="2">
        <v>46</v>
      </c>
      <c r="F28" s="2">
        <v>77</v>
      </c>
      <c r="G28" s="2">
        <v>96</v>
      </c>
      <c r="H28" s="2">
        <v>5</v>
      </c>
      <c r="I28" s="21">
        <f t="shared" si="1"/>
        <v>10.434782608695652</v>
      </c>
    </row>
    <row r="29" spans="1:9" x14ac:dyDescent="0.25">
      <c r="B29" s="3">
        <v>124</v>
      </c>
      <c r="C29" s="3" t="s">
        <v>35</v>
      </c>
      <c r="D29" s="3" t="s">
        <v>8</v>
      </c>
      <c r="E29" s="3">
        <v>34</v>
      </c>
      <c r="F29" s="3">
        <v>48</v>
      </c>
      <c r="G29" s="3">
        <v>76</v>
      </c>
      <c r="H29" s="3">
        <v>3</v>
      </c>
      <c r="I29" s="22">
        <f t="shared" si="1"/>
        <v>6.7058823529411766</v>
      </c>
    </row>
    <row r="30" spans="1:9" x14ac:dyDescent="0.25">
      <c r="B30" s="2">
        <v>125</v>
      </c>
      <c r="C30" s="2" t="s">
        <v>36</v>
      </c>
      <c r="D30" s="2" t="s">
        <v>14</v>
      </c>
      <c r="E30" s="2">
        <v>47</v>
      </c>
      <c r="F30" s="2">
        <v>79</v>
      </c>
      <c r="G30" s="2">
        <v>99</v>
      </c>
      <c r="H30" s="2">
        <v>5</v>
      </c>
      <c r="I30" s="21">
        <f t="shared" si="1"/>
        <v>10.531914893617021</v>
      </c>
    </row>
    <row r="32" spans="1:9" x14ac:dyDescent="0.25">
      <c r="A32" s="17" t="s">
        <v>41</v>
      </c>
      <c r="B32" s="5" t="s">
        <v>52</v>
      </c>
    </row>
    <row r="34" spans="2:9" x14ac:dyDescent="0.2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53</v>
      </c>
    </row>
    <row r="35" spans="2:9" hidden="1" x14ac:dyDescent="0.25">
      <c r="B35" s="2">
        <v>101</v>
      </c>
      <c r="C35" s="2" t="s">
        <v>7</v>
      </c>
      <c r="D35" s="2" t="s">
        <v>8</v>
      </c>
      <c r="E35" s="2">
        <v>35</v>
      </c>
      <c r="F35" s="2">
        <v>50</v>
      </c>
      <c r="G35" s="2">
        <v>80</v>
      </c>
      <c r="H35" s="2">
        <v>4</v>
      </c>
      <c r="I35" s="21">
        <f t="shared" ref="I35:I52" si="2">(G35*H35)/E35</f>
        <v>9.1428571428571423</v>
      </c>
    </row>
    <row r="36" spans="2:9" x14ac:dyDescent="0.25">
      <c r="B36" s="3">
        <v>102</v>
      </c>
      <c r="C36" s="3" t="s">
        <v>9</v>
      </c>
      <c r="D36" s="3" t="s">
        <v>10</v>
      </c>
      <c r="E36" s="3">
        <v>40</v>
      </c>
      <c r="F36" s="3">
        <v>65</v>
      </c>
      <c r="G36" s="3">
        <v>90</v>
      </c>
      <c r="H36" s="3">
        <v>5</v>
      </c>
      <c r="I36" s="22">
        <f t="shared" si="2"/>
        <v>11.25</v>
      </c>
    </row>
    <row r="37" spans="2:9" hidden="1" x14ac:dyDescent="0.25">
      <c r="B37" s="2">
        <v>103</v>
      </c>
      <c r="C37" s="2" t="s">
        <v>11</v>
      </c>
      <c r="D37" s="2" t="s">
        <v>12</v>
      </c>
      <c r="E37" s="2">
        <v>30</v>
      </c>
      <c r="F37" s="2">
        <v>40</v>
      </c>
      <c r="G37" s="2">
        <v>70</v>
      </c>
      <c r="H37" s="2">
        <v>3</v>
      </c>
      <c r="I37" s="24">
        <f t="shared" si="2"/>
        <v>7</v>
      </c>
    </row>
    <row r="38" spans="2:9" hidden="1" x14ac:dyDescent="0.25">
      <c r="B38" s="3">
        <v>104</v>
      </c>
      <c r="C38" s="3" t="s">
        <v>13</v>
      </c>
      <c r="D38" s="3" t="s">
        <v>14</v>
      </c>
      <c r="E38" s="3">
        <v>45</v>
      </c>
      <c r="F38" s="3">
        <v>75</v>
      </c>
      <c r="G38" s="3">
        <v>95</v>
      </c>
      <c r="H38" s="3">
        <v>5</v>
      </c>
      <c r="I38" s="22">
        <f t="shared" si="2"/>
        <v>10.555555555555555</v>
      </c>
    </row>
    <row r="39" spans="2:9" hidden="1" x14ac:dyDescent="0.25">
      <c r="B39" s="2">
        <v>105</v>
      </c>
      <c r="C39" s="2" t="s">
        <v>15</v>
      </c>
      <c r="D39" s="2" t="s">
        <v>16</v>
      </c>
      <c r="E39" s="2">
        <v>25</v>
      </c>
      <c r="F39" s="2">
        <v>30</v>
      </c>
      <c r="G39" s="2">
        <v>60</v>
      </c>
      <c r="H39" s="2">
        <v>2</v>
      </c>
      <c r="I39" s="23">
        <f t="shared" si="2"/>
        <v>4.8</v>
      </c>
    </row>
    <row r="40" spans="2:9" hidden="1" x14ac:dyDescent="0.25">
      <c r="B40" s="3">
        <v>106</v>
      </c>
      <c r="C40" s="3" t="s">
        <v>17</v>
      </c>
      <c r="D40" s="3" t="s">
        <v>8</v>
      </c>
      <c r="E40" s="3">
        <v>38</v>
      </c>
      <c r="F40" s="3">
        <v>58</v>
      </c>
      <c r="G40" s="3">
        <v>85</v>
      </c>
      <c r="H40" s="3">
        <v>4</v>
      </c>
      <c r="I40" s="22">
        <f t="shared" si="2"/>
        <v>8.9473684210526319</v>
      </c>
    </row>
    <row r="41" spans="2:9" hidden="1" x14ac:dyDescent="0.25">
      <c r="B41" s="2">
        <v>107</v>
      </c>
      <c r="C41" s="2" t="s">
        <v>18</v>
      </c>
      <c r="D41" s="2" t="s">
        <v>14</v>
      </c>
      <c r="E41" s="2">
        <v>50</v>
      </c>
      <c r="F41" s="2">
        <v>80</v>
      </c>
      <c r="G41" s="2">
        <v>100</v>
      </c>
      <c r="H41" s="2">
        <v>5</v>
      </c>
      <c r="I41" s="24">
        <f t="shared" si="2"/>
        <v>10</v>
      </c>
    </row>
    <row r="42" spans="2:9" hidden="1" x14ac:dyDescent="0.25">
      <c r="B42" s="3">
        <v>108</v>
      </c>
      <c r="C42" s="3" t="s">
        <v>19</v>
      </c>
      <c r="D42" s="3" t="s">
        <v>12</v>
      </c>
      <c r="E42" s="3">
        <v>28</v>
      </c>
      <c r="F42" s="3">
        <v>35</v>
      </c>
      <c r="G42" s="3">
        <v>65</v>
      </c>
      <c r="H42" s="3">
        <v>3</v>
      </c>
      <c r="I42" s="22">
        <f t="shared" si="2"/>
        <v>6.9642857142857144</v>
      </c>
    </row>
    <row r="43" spans="2:9" x14ac:dyDescent="0.25">
      <c r="B43" s="2">
        <v>109</v>
      </c>
      <c r="C43" s="2" t="s">
        <v>20</v>
      </c>
      <c r="D43" s="2" t="s">
        <v>10</v>
      </c>
      <c r="E43" s="2">
        <v>42</v>
      </c>
      <c r="F43" s="2">
        <v>70</v>
      </c>
      <c r="G43" s="2">
        <v>92</v>
      </c>
      <c r="H43" s="2">
        <v>5</v>
      </c>
      <c r="I43" s="21">
        <f t="shared" si="2"/>
        <v>10.952380952380953</v>
      </c>
    </row>
    <row r="44" spans="2:9" hidden="1" x14ac:dyDescent="0.25">
      <c r="B44" s="3">
        <v>110</v>
      </c>
      <c r="C44" s="3" t="s">
        <v>21</v>
      </c>
      <c r="D44" s="3" t="s">
        <v>8</v>
      </c>
      <c r="E44" s="3">
        <v>37</v>
      </c>
      <c r="F44" s="3">
        <v>55</v>
      </c>
      <c r="G44" s="3">
        <v>83</v>
      </c>
      <c r="H44" s="3">
        <v>4</v>
      </c>
      <c r="I44" s="22">
        <f t="shared" si="2"/>
        <v>8.9729729729729737</v>
      </c>
    </row>
    <row r="45" spans="2:9" hidden="1" x14ac:dyDescent="0.25">
      <c r="B45" s="2">
        <v>111</v>
      </c>
      <c r="C45" s="2" t="s">
        <v>22</v>
      </c>
      <c r="D45" s="2" t="s">
        <v>16</v>
      </c>
      <c r="E45" s="2">
        <v>29</v>
      </c>
      <c r="F45" s="2">
        <v>38</v>
      </c>
      <c r="G45" s="2">
        <v>68</v>
      </c>
      <c r="H45" s="2">
        <v>3</v>
      </c>
      <c r="I45" s="21">
        <f t="shared" si="2"/>
        <v>7.0344827586206895</v>
      </c>
    </row>
    <row r="46" spans="2:9" hidden="1" x14ac:dyDescent="0.25">
      <c r="B46" s="3">
        <v>112</v>
      </c>
      <c r="C46" s="3" t="s">
        <v>23</v>
      </c>
      <c r="D46" s="3" t="s">
        <v>10</v>
      </c>
      <c r="E46" s="3">
        <v>44</v>
      </c>
      <c r="F46" s="3">
        <v>73</v>
      </c>
      <c r="G46" s="3">
        <v>94</v>
      </c>
      <c r="H46" s="3">
        <v>5</v>
      </c>
      <c r="I46" s="22">
        <f t="shared" si="2"/>
        <v>10.681818181818182</v>
      </c>
    </row>
    <row r="47" spans="2:9" hidden="1" x14ac:dyDescent="0.25">
      <c r="B47" s="2">
        <v>113</v>
      </c>
      <c r="C47" s="2" t="s">
        <v>24</v>
      </c>
      <c r="D47" s="2" t="s">
        <v>12</v>
      </c>
      <c r="E47" s="2">
        <v>33</v>
      </c>
      <c r="F47" s="2">
        <v>45</v>
      </c>
      <c r="G47" s="2">
        <v>75</v>
      </c>
      <c r="H47" s="2">
        <v>3</v>
      </c>
      <c r="I47" s="21">
        <f t="shared" si="2"/>
        <v>6.8181818181818183</v>
      </c>
    </row>
    <row r="48" spans="2:9" hidden="1" x14ac:dyDescent="0.25">
      <c r="B48" s="3">
        <v>114</v>
      </c>
      <c r="C48" s="3" t="s">
        <v>25</v>
      </c>
      <c r="D48" s="3" t="s">
        <v>8</v>
      </c>
      <c r="E48" s="3">
        <v>41</v>
      </c>
      <c r="F48" s="3">
        <v>66</v>
      </c>
      <c r="G48" s="3">
        <v>89</v>
      </c>
      <c r="H48" s="3">
        <v>4</v>
      </c>
      <c r="I48" s="22">
        <f t="shared" si="2"/>
        <v>8.6829268292682933</v>
      </c>
    </row>
    <row r="49" spans="2:9" hidden="1" x14ac:dyDescent="0.25">
      <c r="B49" s="2">
        <v>115</v>
      </c>
      <c r="C49" s="2" t="s">
        <v>26</v>
      </c>
      <c r="D49" s="2" t="s">
        <v>14</v>
      </c>
      <c r="E49" s="2">
        <v>48</v>
      </c>
      <c r="F49" s="2">
        <v>78</v>
      </c>
      <c r="G49" s="2">
        <v>98</v>
      </c>
      <c r="H49" s="2">
        <v>5</v>
      </c>
      <c r="I49" s="21">
        <f t="shared" si="2"/>
        <v>10.208333333333334</v>
      </c>
    </row>
    <row r="50" spans="2:9" hidden="1" x14ac:dyDescent="0.25">
      <c r="B50" s="3">
        <v>116</v>
      </c>
      <c r="C50" s="3" t="s">
        <v>27</v>
      </c>
      <c r="D50" s="3" t="s">
        <v>16</v>
      </c>
      <c r="E50" s="3">
        <v>26</v>
      </c>
      <c r="F50" s="3">
        <v>32</v>
      </c>
      <c r="G50" s="3">
        <v>62</v>
      </c>
      <c r="H50" s="3">
        <v>2</v>
      </c>
      <c r="I50" s="22">
        <f t="shared" si="2"/>
        <v>4.7692307692307692</v>
      </c>
    </row>
    <row r="51" spans="2:9" hidden="1" x14ac:dyDescent="0.25">
      <c r="B51" s="2">
        <v>117</v>
      </c>
      <c r="C51" s="2" t="s">
        <v>28</v>
      </c>
      <c r="D51" s="2" t="s">
        <v>12</v>
      </c>
      <c r="E51" s="2">
        <v>31</v>
      </c>
      <c r="F51" s="2">
        <v>42</v>
      </c>
      <c r="G51" s="2">
        <v>72</v>
      </c>
      <c r="H51" s="2">
        <v>3</v>
      </c>
      <c r="I51" s="21">
        <f t="shared" si="2"/>
        <v>6.967741935483871</v>
      </c>
    </row>
    <row r="52" spans="2:9" x14ac:dyDescent="0.25">
      <c r="B52" s="3">
        <v>118</v>
      </c>
      <c r="C52" s="3" t="s">
        <v>29</v>
      </c>
      <c r="D52" s="3" t="s">
        <v>10</v>
      </c>
      <c r="E52" s="3">
        <v>43</v>
      </c>
      <c r="F52" s="3">
        <v>75</v>
      </c>
      <c r="G52" s="3">
        <v>93</v>
      </c>
      <c r="H52" s="3">
        <v>5</v>
      </c>
      <c r="I52" s="22">
        <f t="shared" si="2"/>
        <v>10.813953488372093</v>
      </c>
    </row>
    <row r="53" spans="2:9" hidden="1" x14ac:dyDescent="0.25">
      <c r="B53" s="2">
        <v>119</v>
      </c>
      <c r="C53" s="2" t="s">
        <v>30</v>
      </c>
      <c r="D53" s="2" t="s">
        <v>14</v>
      </c>
      <c r="E53" s="2">
        <v>39</v>
      </c>
      <c r="F53" s="2">
        <v>60</v>
      </c>
      <c r="G53" s="2">
        <v>87</v>
      </c>
      <c r="H53" s="2">
        <v>4</v>
      </c>
      <c r="I53" s="21">
        <f t="shared" ref="I53:I59" si="3">(G53*H53)/E53</f>
        <v>8.9230769230769234</v>
      </c>
    </row>
    <row r="54" spans="2:9" hidden="1" x14ac:dyDescent="0.25">
      <c r="B54" s="3">
        <v>120</v>
      </c>
      <c r="C54" s="3" t="s">
        <v>31</v>
      </c>
      <c r="D54" s="3" t="s">
        <v>8</v>
      </c>
      <c r="E54" s="3">
        <v>36</v>
      </c>
      <c r="F54" s="3">
        <v>52</v>
      </c>
      <c r="G54" s="3">
        <v>78</v>
      </c>
      <c r="H54" s="3">
        <v>4</v>
      </c>
      <c r="I54" s="22">
        <f t="shared" si="3"/>
        <v>8.6666666666666661</v>
      </c>
    </row>
    <row r="55" spans="2:9" hidden="1" x14ac:dyDescent="0.25">
      <c r="B55" s="2">
        <v>121</v>
      </c>
      <c r="C55" s="2" t="s">
        <v>32</v>
      </c>
      <c r="D55" s="2" t="s">
        <v>16</v>
      </c>
      <c r="E55" s="2">
        <v>27</v>
      </c>
      <c r="F55" s="2">
        <v>34</v>
      </c>
      <c r="G55" s="2">
        <v>64</v>
      </c>
      <c r="H55" s="2">
        <v>2</v>
      </c>
      <c r="I55" s="21">
        <f t="shared" si="3"/>
        <v>4.7407407407407405</v>
      </c>
    </row>
    <row r="56" spans="2:9" hidden="1" x14ac:dyDescent="0.25">
      <c r="B56" s="3">
        <v>122</v>
      </c>
      <c r="C56" s="3" t="s">
        <v>33</v>
      </c>
      <c r="D56" s="3" t="s">
        <v>12</v>
      </c>
      <c r="E56" s="3">
        <v>32</v>
      </c>
      <c r="F56" s="3">
        <v>44</v>
      </c>
      <c r="G56" s="3">
        <v>74</v>
      </c>
      <c r="H56" s="3">
        <v>3</v>
      </c>
      <c r="I56" s="22">
        <f t="shared" si="3"/>
        <v>6.9375</v>
      </c>
    </row>
    <row r="57" spans="2:9" hidden="1" x14ac:dyDescent="0.25">
      <c r="B57" s="2">
        <v>123</v>
      </c>
      <c r="C57" s="2" t="s">
        <v>34</v>
      </c>
      <c r="D57" s="2" t="s">
        <v>10</v>
      </c>
      <c r="E57" s="2">
        <v>46</v>
      </c>
      <c r="F57" s="2">
        <v>77</v>
      </c>
      <c r="G57" s="2">
        <v>96</v>
      </c>
      <c r="H57" s="2">
        <v>5</v>
      </c>
      <c r="I57" s="21">
        <f t="shared" si="3"/>
        <v>10.434782608695652</v>
      </c>
    </row>
    <row r="58" spans="2:9" hidden="1" x14ac:dyDescent="0.25">
      <c r="B58" s="3">
        <v>124</v>
      </c>
      <c r="C58" s="3" t="s">
        <v>35</v>
      </c>
      <c r="D58" s="3" t="s">
        <v>8</v>
      </c>
      <c r="E58" s="3">
        <v>34</v>
      </c>
      <c r="F58" s="3">
        <v>48</v>
      </c>
      <c r="G58" s="3">
        <v>76</v>
      </c>
      <c r="H58" s="3">
        <v>3</v>
      </c>
      <c r="I58" s="22">
        <f t="shared" si="3"/>
        <v>6.7058823529411766</v>
      </c>
    </row>
    <row r="59" spans="2:9" hidden="1" x14ac:dyDescent="0.25">
      <c r="B59" s="2">
        <v>125</v>
      </c>
      <c r="C59" s="2" t="s">
        <v>36</v>
      </c>
      <c r="D59" s="2" t="s">
        <v>14</v>
      </c>
      <c r="E59" s="2">
        <v>47</v>
      </c>
      <c r="F59" s="2">
        <v>79</v>
      </c>
      <c r="G59" s="2">
        <v>99</v>
      </c>
      <c r="H59" s="2">
        <v>5</v>
      </c>
      <c r="I59" s="21">
        <f t="shared" si="3"/>
        <v>10.531914893617021</v>
      </c>
    </row>
  </sheetData>
  <autoFilter ref="B34:I59" xr:uid="{5A5E291F-6A12-497D-B92F-B2B45B3E5B47}">
    <filterColumn colId="7">
      <top10 val="3" filterVal="10.813953488372093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71986-7C79-407F-8FE3-8988DBA128B2}">
  <dimension ref="A1:H58"/>
  <sheetViews>
    <sheetView workbookViewId="0"/>
  </sheetViews>
  <sheetFormatPr defaultRowHeight="15" x14ac:dyDescent="0.25"/>
  <cols>
    <col min="1" max="1" width="4.140625" style="5" bestFit="1" customWidth="1"/>
    <col min="2" max="2" width="48.140625" style="5" customWidth="1"/>
    <col min="3" max="3" width="7.85546875" style="5" bestFit="1" customWidth="1"/>
    <col min="4" max="4" width="11.7109375" style="5" bestFit="1" customWidth="1"/>
    <col min="5" max="5" width="14.42578125" style="5" bestFit="1" customWidth="1"/>
    <col min="6" max="6" width="16.7109375" style="5" bestFit="1" customWidth="1"/>
    <col min="7" max="7" width="17.85546875" style="5" bestFit="1" customWidth="1"/>
    <col min="8" max="8" width="19.28515625" style="5" bestFit="1" customWidth="1"/>
    <col min="9" max="16384" width="9.140625" style="5"/>
  </cols>
  <sheetData>
    <row r="1" spans="1:8" x14ac:dyDescent="0.25">
      <c r="A1" s="40">
        <v>4</v>
      </c>
      <c r="B1" s="35" t="s">
        <v>57</v>
      </c>
    </row>
    <row r="2" spans="1:8" x14ac:dyDescent="0.25">
      <c r="A2" s="43" t="s">
        <v>40</v>
      </c>
      <c r="B2" s="44" t="s">
        <v>54</v>
      </c>
    </row>
    <row r="3" spans="1:8" x14ac:dyDescent="0.25">
      <c r="A3" s="41"/>
      <c r="B3" s="49" t="s">
        <v>55</v>
      </c>
    </row>
    <row r="5" spans="1:8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25">
      <c r="B6" s="2">
        <v>101</v>
      </c>
      <c r="C6" s="2" t="s">
        <v>7</v>
      </c>
      <c r="D6" s="2" t="s">
        <v>8</v>
      </c>
      <c r="E6" s="2">
        <v>35</v>
      </c>
      <c r="F6" s="2">
        <v>50</v>
      </c>
      <c r="G6" s="2">
        <v>80</v>
      </c>
      <c r="H6" s="2">
        <v>4</v>
      </c>
    </row>
    <row r="7" spans="1:8" x14ac:dyDescent="0.25">
      <c r="B7" s="3">
        <v>102</v>
      </c>
      <c r="C7" s="3" t="s">
        <v>9</v>
      </c>
      <c r="D7" s="3" t="s">
        <v>10</v>
      </c>
      <c r="E7" s="3">
        <v>40</v>
      </c>
      <c r="F7" s="3">
        <v>65</v>
      </c>
      <c r="G7" s="3">
        <v>90</v>
      </c>
      <c r="H7" s="3">
        <v>5</v>
      </c>
    </row>
    <row r="8" spans="1:8" x14ac:dyDescent="0.25">
      <c r="B8" s="2">
        <v>103</v>
      </c>
      <c r="C8" s="2" t="s">
        <v>11</v>
      </c>
      <c r="D8" s="2" t="s">
        <v>12</v>
      </c>
      <c r="E8" s="2">
        <v>30</v>
      </c>
      <c r="F8" s="2">
        <v>40</v>
      </c>
      <c r="G8" s="2">
        <v>70</v>
      </c>
      <c r="H8" s="2">
        <v>3</v>
      </c>
    </row>
    <row r="9" spans="1:8" x14ac:dyDescent="0.25">
      <c r="B9" s="3">
        <v>104</v>
      </c>
      <c r="C9" s="3" t="s">
        <v>13</v>
      </c>
      <c r="D9" s="3" t="s">
        <v>14</v>
      </c>
      <c r="E9" s="3">
        <v>45</v>
      </c>
      <c r="F9" s="3">
        <v>75</v>
      </c>
      <c r="G9" s="3">
        <v>95</v>
      </c>
      <c r="H9" s="3">
        <v>5</v>
      </c>
    </row>
    <row r="10" spans="1:8" x14ac:dyDescent="0.25">
      <c r="B10" s="2">
        <v>105</v>
      </c>
      <c r="C10" s="2" t="s">
        <v>15</v>
      </c>
      <c r="D10" s="2" t="s">
        <v>16</v>
      </c>
      <c r="E10" s="2">
        <v>25</v>
      </c>
      <c r="F10" s="2">
        <v>30</v>
      </c>
      <c r="G10" s="2">
        <v>60</v>
      </c>
      <c r="H10" s="2">
        <v>2</v>
      </c>
    </row>
    <row r="11" spans="1:8" x14ac:dyDescent="0.25">
      <c r="B11" s="3">
        <v>106</v>
      </c>
      <c r="C11" s="3" t="s">
        <v>17</v>
      </c>
      <c r="D11" s="3" t="s">
        <v>8</v>
      </c>
      <c r="E11" s="3">
        <v>38</v>
      </c>
      <c r="F11" s="3">
        <v>58</v>
      </c>
      <c r="G11" s="3">
        <v>85</v>
      </c>
      <c r="H11" s="3">
        <v>4</v>
      </c>
    </row>
    <row r="12" spans="1:8" x14ac:dyDescent="0.25">
      <c r="B12" s="2">
        <v>107</v>
      </c>
      <c r="C12" s="2" t="s">
        <v>18</v>
      </c>
      <c r="D12" s="2" t="s">
        <v>14</v>
      </c>
      <c r="E12" s="2">
        <v>50</v>
      </c>
      <c r="F12" s="2">
        <v>80</v>
      </c>
      <c r="G12" s="2">
        <v>100</v>
      </c>
      <c r="H12" s="2">
        <v>5</v>
      </c>
    </row>
    <row r="13" spans="1:8" x14ac:dyDescent="0.25">
      <c r="B13" s="3">
        <v>108</v>
      </c>
      <c r="C13" s="3" t="s">
        <v>19</v>
      </c>
      <c r="D13" s="3" t="s">
        <v>12</v>
      </c>
      <c r="E13" s="3">
        <v>28</v>
      </c>
      <c r="F13" s="3">
        <v>35</v>
      </c>
      <c r="G13" s="3">
        <v>65</v>
      </c>
      <c r="H13" s="3">
        <v>3</v>
      </c>
    </row>
    <row r="14" spans="1:8" x14ac:dyDescent="0.25">
      <c r="B14" s="2">
        <v>109</v>
      </c>
      <c r="C14" s="2" t="s">
        <v>20</v>
      </c>
      <c r="D14" s="2" t="s">
        <v>10</v>
      </c>
      <c r="E14" s="2">
        <v>42</v>
      </c>
      <c r="F14" s="2">
        <v>70</v>
      </c>
      <c r="G14" s="2">
        <v>92</v>
      </c>
      <c r="H14" s="2">
        <v>5</v>
      </c>
    </row>
    <row r="15" spans="1:8" x14ac:dyDescent="0.25">
      <c r="B15" s="3">
        <v>110</v>
      </c>
      <c r="C15" s="3" t="s">
        <v>21</v>
      </c>
      <c r="D15" s="3" t="s">
        <v>8</v>
      </c>
      <c r="E15" s="3">
        <v>37</v>
      </c>
      <c r="F15" s="3">
        <v>55</v>
      </c>
      <c r="G15" s="3">
        <v>83</v>
      </c>
      <c r="H15" s="3">
        <v>4</v>
      </c>
    </row>
    <row r="16" spans="1:8" x14ac:dyDescent="0.25">
      <c r="B16" s="2">
        <v>111</v>
      </c>
      <c r="C16" s="2" t="s">
        <v>22</v>
      </c>
      <c r="D16" s="2" t="s">
        <v>16</v>
      </c>
      <c r="E16" s="2">
        <v>29</v>
      </c>
      <c r="F16" s="2">
        <v>38</v>
      </c>
      <c r="G16" s="2">
        <v>68</v>
      </c>
      <c r="H16" s="2">
        <v>3</v>
      </c>
    </row>
    <row r="17" spans="2:8" x14ac:dyDescent="0.25">
      <c r="B17" s="3">
        <v>112</v>
      </c>
      <c r="C17" s="3" t="s">
        <v>23</v>
      </c>
      <c r="D17" s="3" t="s">
        <v>10</v>
      </c>
      <c r="E17" s="3">
        <v>44</v>
      </c>
      <c r="F17" s="3">
        <v>73</v>
      </c>
      <c r="G17" s="3">
        <v>94</v>
      </c>
      <c r="H17" s="3">
        <v>5</v>
      </c>
    </row>
    <row r="18" spans="2:8" x14ac:dyDescent="0.25">
      <c r="B18" s="2">
        <v>113</v>
      </c>
      <c r="C18" s="2" t="s">
        <v>24</v>
      </c>
      <c r="D18" s="2" t="s">
        <v>12</v>
      </c>
      <c r="E18" s="2">
        <v>33</v>
      </c>
      <c r="F18" s="2">
        <v>45</v>
      </c>
      <c r="G18" s="2">
        <v>75</v>
      </c>
      <c r="H18" s="2">
        <v>3</v>
      </c>
    </row>
    <row r="19" spans="2:8" x14ac:dyDescent="0.25">
      <c r="B19" s="3">
        <v>114</v>
      </c>
      <c r="C19" s="3" t="s">
        <v>25</v>
      </c>
      <c r="D19" s="3" t="s">
        <v>8</v>
      </c>
      <c r="E19" s="3">
        <v>41</v>
      </c>
      <c r="F19" s="3">
        <v>66</v>
      </c>
      <c r="G19" s="3">
        <v>89</v>
      </c>
      <c r="H19" s="3">
        <v>4</v>
      </c>
    </row>
    <row r="20" spans="2:8" x14ac:dyDescent="0.25">
      <c r="B20" s="2">
        <v>115</v>
      </c>
      <c r="C20" s="2" t="s">
        <v>26</v>
      </c>
      <c r="D20" s="2" t="s">
        <v>14</v>
      </c>
      <c r="E20" s="2">
        <v>48</v>
      </c>
      <c r="F20" s="2">
        <v>78</v>
      </c>
      <c r="G20" s="2">
        <v>98</v>
      </c>
      <c r="H20" s="2">
        <v>5</v>
      </c>
    </row>
    <row r="21" spans="2:8" x14ac:dyDescent="0.25">
      <c r="B21" s="3">
        <v>116</v>
      </c>
      <c r="C21" s="3" t="s">
        <v>27</v>
      </c>
      <c r="D21" s="3" t="s">
        <v>16</v>
      </c>
      <c r="E21" s="3">
        <v>26</v>
      </c>
      <c r="F21" s="3">
        <v>32</v>
      </c>
      <c r="G21" s="3">
        <v>62</v>
      </c>
      <c r="H21" s="3">
        <v>2</v>
      </c>
    </row>
    <row r="22" spans="2:8" x14ac:dyDescent="0.25">
      <c r="B22" s="2">
        <v>117</v>
      </c>
      <c r="C22" s="2" t="s">
        <v>28</v>
      </c>
      <c r="D22" s="2" t="s">
        <v>12</v>
      </c>
      <c r="E22" s="2">
        <v>31</v>
      </c>
      <c r="F22" s="2">
        <v>42</v>
      </c>
      <c r="G22" s="2">
        <v>72</v>
      </c>
      <c r="H22" s="2">
        <v>3</v>
      </c>
    </row>
    <row r="23" spans="2:8" x14ac:dyDescent="0.25">
      <c r="B23" s="3">
        <v>118</v>
      </c>
      <c r="C23" s="3" t="s">
        <v>29</v>
      </c>
      <c r="D23" s="3" t="s">
        <v>10</v>
      </c>
      <c r="E23" s="3">
        <v>43</v>
      </c>
      <c r="F23" s="3">
        <v>75</v>
      </c>
      <c r="G23" s="3">
        <v>93</v>
      </c>
      <c r="H23" s="3">
        <v>5</v>
      </c>
    </row>
    <row r="24" spans="2:8" x14ac:dyDescent="0.25">
      <c r="B24" s="2">
        <v>119</v>
      </c>
      <c r="C24" s="2" t="s">
        <v>30</v>
      </c>
      <c r="D24" s="2" t="s">
        <v>14</v>
      </c>
      <c r="E24" s="2">
        <v>39</v>
      </c>
      <c r="F24" s="2">
        <v>60</v>
      </c>
      <c r="G24" s="2">
        <v>87</v>
      </c>
      <c r="H24" s="2">
        <v>4</v>
      </c>
    </row>
    <row r="25" spans="2:8" x14ac:dyDescent="0.25">
      <c r="B25" s="3">
        <v>120</v>
      </c>
      <c r="C25" s="3" t="s">
        <v>31</v>
      </c>
      <c r="D25" s="3" t="s">
        <v>8</v>
      </c>
      <c r="E25" s="3">
        <v>36</v>
      </c>
      <c r="F25" s="3">
        <v>52</v>
      </c>
      <c r="G25" s="3">
        <v>78</v>
      </c>
      <c r="H25" s="3">
        <v>4</v>
      </c>
    </row>
    <row r="26" spans="2:8" x14ac:dyDescent="0.25">
      <c r="B26" s="2">
        <v>121</v>
      </c>
      <c r="C26" s="2" t="s">
        <v>32</v>
      </c>
      <c r="D26" s="2" t="s">
        <v>16</v>
      </c>
      <c r="E26" s="2">
        <v>27</v>
      </c>
      <c r="F26" s="2">
        <v>34</v>
      </c>
      <c r="G26" s="2">
        <v>64</v>
      </c>
      <c r="H26" s="2">
        <v>2</v>
      </c>
    </row>
    <row r="27" spans="2:8" x14ac:dyDescent="0.25">
      <c r="B27" s="3">
        <v>122</v>
      </c>
      <c r="C27" s="3" t="s">
        <v>33</v>
      </c>
      <c r="D27" s="3" t="s">
        <v>12</v>
      </c>
      <c r="E27" s="3">
        <v>32</v>
      </c>
      <c r="F27" s="3">
        <v>44</v>
      </c>
      <c r="G27" s="3">
        <v>74</v>
      </c>
      <c r="H27" s="3">
        <v>3</v>
      </c>
    </row>
    <row r="28" spans="2:8" x14ac:dyDescent="0.25">
      <c r="B28" s="2">
        <v>123</v>
      </c>
      <c r="C28" s="2" t="s">
        <v>34</v>
      </c>
      <c r="D28" s="2" t="s">
        <v>10</v>
      </c>
      <c r="E28" s="2">
        <v>46</v>
      </c>
      <c r="F28" s="2">
        <v>77</v>
      </c>
      <c r="G28" s="2">
        <v>96</v>
      </c>
      <c r="H28" s="2">
        <v>5</v>
      </c>
    </row>
    <row r="29" spans="2:8" x14ac:dyDescent="0.25">
      <c r="B29" s="3">
        <v>124</v>
      </c>
      <c r="C29" s="3" t="s">
        <v>35</v>
      </c>
      <c r="D29" s="3" t="s">
        <v>8</v>
      </c>
      <c r="E29" s="3">
        <v>34</v>
      </c>
      <c r="F29" s="3">
        <v>48</v>
      </c>
      <c r="G29" s="3">
        <v>76</v>
      </c>
      <c r="H29" s="3">
        <v>3</v>
      </c>
    </row>
    <row r="30" spans="2:8" x14ac:dyDescent="0.25">
      <c r="B30" s="2">
        <v>125</v>
      </c>
      <c r="C30" s="2" t="s">
        <v>36</v>
      </c>
      <c r="D30" s="2" t="s">
        <v>14</v>
      </c>
      <c r="E30" s="2">
        <v>47</v>
      </c>
      <c r="F30" s="2">
        <v>79</v>
      </c>
      <c r="G30" s="2">
        <v>99</v>
      </c>
      <c r="H30" s="2">
        <v>5</v>
      </c>
    </row>
    <row r="32" spans="2:8" x14ac:dyDescent="0.25">
      <c r="B32" s="27" t="s">
        <v>61</v>
      </c>
      <c r="C32" s="28">
        <f>CORREL(H6:H30, E6:E30)</f>
        <v>0.94623485838187704</v>
      </c>
    </row>
    <row r="33" spans="1:3" x14ac:dyDescent="0.25">
      <c r="B33" s="27" t="s">
        <v>62</v>
      </c>
      <c r="C33" s="28">
        <f>CORREL(H6:H30,F6:F30)</f>
        <v>0.95745537036476214</v>
      </c>
    </row>
    <row r="35" spans="1:3" x14ac:dyDescent="0.25">
      <c r="B35" s="5" t="s">
        <v>63</v>
      </c>
      <c r="C35" s="26"/>
    </row>
    <row r="37" spans="1:3" x14ac:dyDescent="0.25">
      <c r="A37" s="45" t="s">
        <v>41</v>
      </c>
      <c r="B37" s="46" t="s">
        <v>59</v>
      </c>
    </row>
    <row r="39" spans="1:3" x14ac:dyDescent="0.25">
      <c r="A39" s="17" t="s">
        <v>58</v>
      </c>
      <c r="B39" s="5" t="s">
        <v>56</v>
      </c>
    </row>
    <row r="41" spans="1:3" x14ac:dyDescent="0.25">
      <c r="C41" s="25"/>
    </row>
    <row r="43" spans="1:3" x14ac:dyDescent="0.25">
      <c r="C43"/>
    </row>
    <row r="56" spans="1:2" x14ac:dyDescent="0.25">
      <c r="A56" s="17" t="s">
        <v>60</v>
      </c>
      <c r="B56" s="5" t="s">
        <v>57</v>
      </c>
    </row>
    <row r="57" spans="1:2" x14ac:dyDescent="0.25">
      <c r="B57" s="5" t="s">
        <v>64</v>
      </c>
    </row>
    <row r="58" spans="1:2" x14ac:dyDescent="0.25">
      <c r="B58" s="29" t="s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D1A46-6C78-415D-858D-814DAA49CDEB}">
  <dimension ref="A1:I60"/>
  <sheetViews>
    <sheetView workbookViewId="0"/>
  </sheetViews>
  <sheetFormatPr defaultRowHeight="15" x14ac:dyDescent="0.25"/>
  <cols>
    <col min="1" max="1" width="2.7109375" style="5" bestFit="1" customWidth="1"/>
    <col min="2" max="2" width="45.42578125" style="5" customWidth="1"/>
    <col min="3" max="3" width="10.85546875" style="5" bestFit="1" customWidth="1"/>
    <col min="4" max="4" width="16.28515625" style="5" bestFit="1" customWidth="1"/>
    <col min="5" max="5" width="19" style="5" bestFit="1" customWidth="1"/>
    <col min="6" max="6" width="21.28515625" style="5" bestFit="1" customWidth="1"/>
    <col min="7" max="7" width="22.42578125" style="5" bestFit="1" customWidth="1"/>
    <col min="8" max="8" width="23.85546875" style="5" bestFit="1" customWidth="1"/>
    <col min="9" max="9" width="24.140625" style="5" bestFit="1" customWidth="1"/>
    <col min="10" max="16384" width="9.140625" style="5"/>
  </cols>
  <sheetData>
    <row r="1" spans="1:9" x14ac:dyDescent="0.25">
      <c r="A1" s="40">
        <v>5</v>
      </c>
      <c r="B1" s="47" t="s">
        <v>66</v>
      </c>
    </row>
    <row r="2" spans="1:9" x14ac:dyDescent="0.25">
      <c r="B2" s="5" t="s">
        <v>69</v>
      </c>
    </row>
    <row r="3" spans="1:9" x14ac:dyDescent="0.25">
      <c r="A3" s="42" t="s">
        <v>40</v>
      </c>
      <c r="B3" s="48" t="s">
        <v>67</v>
      </c>
    </row>
    <row r="4" spans="1:9" x14ac:dyDescent="0.25">
      <c r="A4" s="48" t="s">
        <v>41</v>
      </c>
      <c r="B4" s="48" t="s">
        <v>68</v>
      </c>
    </row>
    <row r="5" spans="1:9" x14ac:dyDescent="0.25">
      <c r="B5" s="50"/>
      <c r="C5" s="50"/>
      <c r="D5" s="50"/>
      <c r="E5" s="50"/>
      <c r="F5" s="50"/>
      <c r="G5" s="50"/>
      <c r="H5" s="50"/>
    </row>
    <row r="6" spans="1:9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83</v>
      </c>
    </row>
    <row r="7" spans="1:9" x14ac:dyDescent="0.25">
      <c r="B7" s="2">
        <v>101</v>
      </c>
      <c r="C7" s="2" t="s">
        <v>7</v>
      </c>
      <c r="D7" s="2" t="s">
        <v>8</v>
      </c>
      <c r="E7" s="2">
        <v>35</v>
      </c>
      <c r="F7" s="2">
        <v>50</v>
      </c>
      <c r="G7" s="2">
        <v>80</v>
      </c>
      <c r="H7" s="2">
        <v>4</v>
      </c>
      <c r="I7" s="2" t="str">
        <f>IF(AND(H7&gt;=4,E7&lt;AVERAGE($E$7:$E$31)),"Underutilized","Overworked")</f>
        <v>Underutilized</v>
      </c>
    </row>
    <row r="8" spans="1:9" x14ac:dyDescent="0.25">
      <c r="B8" s="3">
        <v>102</v>
      </c>
      <c r="C8" s="3" t="s">
        <v>9</v>
      </c>
      <c r="D8" s="3" t="s">
        <v>10</v>
      </c>
      <c r="E8" s="3">
        <v>40</v>
      </c>
      <c r="F8" s="3">
        <v>65</v>
      </c>
      <c r="G8" s="3">
        <v>90</v>
      </c>
      <c r="H8" s="3">
        <v>5</v>
      </c>
      <c r="I8" s="3" t="str">
        <f t="shared" ref="I8:I31" si="0">IF(AND(H8&gt;=4,E8&lt;AVERAGE($E$7:$E$31)),"Underutilized","Overworked")</f>
        <v>Overworked</v>
      </c>
    </row>
    <row r="9" spans="1:9" x14ac:dyDescent="0.25">
      <c r="B9" s="2">
        <v>103</v>
      </c>
      <c r="C9" s="2" t="s">
        <v>11</v>
      </c>
      <c r="D9" s="2" t="s">
        <v>12</v>
      </c>
      <c r="E9" s="2">
        <v>30</v>
      </c>
      <c r="F9" s="2">
        <v>40</v>
      </c>
      <c r="G9" s="2">
        <v>70</v>
      </c>
      <c r="H9" s="2">
        <v>3</v>
      </c>
      <c r="I9" s="2" t="str">
        <f t="shared" si="0"/>
        <v>Overworked</v>
      </c>
    </row>
    <row r="10" spans="1:9" x14ac:dyDescent="0.25">
      <c r="B10" s="3">
        <v>104</v>
      </c>
      <c r="C10" s="3" t="s">
        <v>13</v>
      </c>
      <c r="D10" s="3" t="s">
        <v>14</v>
      </c>
      <c r="E10" s="3">
        <v>45</v>
      </c>
      <c r="F10" s="3">
        <v>75</v>
      </c>
      <c r="G10" s="3">
        <v>95</v>
      </c>
      <c r="H10" s="3">
        <v>5</v>
      </c>
      <c r="I10" s="3" t="str">
        <f t="shared" si="0"/>
        <v>Overworked</v>
      </c>
    </row>
    <row r="11" spans="1:9" x14ac:dyDescent="0.25">
      <c r="B11" s="2">
        <v>105</v>
      </c>
      <c r="C11" s="2" t="s">
        <v>15</v>
      </c>
      <c r="D11" s="2" t="s">
        <v>16</v>
      </c>
      <c r="E11" s="2">
        <v>25</v>
      </c>
      <c r="F11" s="2">
        <v>30</v>
      </c>
      <c r="G11" s="2">
        <v>60</v>
      </c>
      <c r="H11" s="2">
        <v>2</v>
      </c>
      <c r="I11" s="2" t="str">
        <f t="shared" si="0"/>
        <v>Overworked</v>
      </c>
    </row>
    <row r="12" spans="1:9" x14ac:dyDescent="0.25">
      <c r="B12" s="3">
        <v>106</v>
      </c>
      <c r="C12" s="3" t="s">
        <v>17</v>
      </c>
      <c r="D12" s="3" t="s">
        <v>8</v>
      </c>
      <c r="E12" s="3">
        <v>38</v>
      </c>
      <c r="F12" s="3">
        <v>58</v>
      </c>
      <c r="G12" s="3">
        <v>85</v>
      </c>
      <c r="H12" s="3">
        <v>4</v>
      </c>
      <c r="I12" s="3" t="str">
        <f t="shared" si="0"/>
        <v>Overworked</v>
      </c>
    </row>
    <row r="13" spans="1:9" x14ac:dyDescent="0.25">
      <c r="B13" s="2">
        <v>107</v>
      </c>
      <c r="C13" s="2" t="s">
        <v>18</v>
      </c>
      <c r="D13" s="2" t="s">
        <v>14</v>
      </c>
      <c r="E13" s="2">
        <v>50</v>
      </c>
      <c r="F13" s="2">
        <v>80</v>
      </c>
      <c r="G13" s="2">
        <v>100</v>
      </c>
      <c r="H13" s="2">
        <v>5</v>
      </c>
      <c r="I13" s="2" t="str">
        <f t="shared" si="0"/>
        <v>Overworked</v>
      </c>
    </row>
    <row r="14" spans="1:9" x14ac:dyDescent="0.25">
      <c r="B14" s="3">
        <v>108</v>
      </c>
      <c r="C14" s="3" t="s">
        <v>19</v>
      </c>
      <c r="D14" s="3" t="s">
        <v>12</v>
      </c>
      <c r="E14" s="3">
        <v>28</v>
      </c>
      <c r="F14" s="3">
        <v>35</v>
      </c>
      <c r="G14" s="3">
        <v>65</v>
      </c>
      <c r="H14" s="3">
        <v>3</v>
      </c>
      <c r="I14" s="3" t="str">
        <f t="shared" si="0"/>
        <v>Overworked</v>
      </c>
    </row>
    <row r="15" spans="1:9" x14ac:dyDescent="0.25">
      <c r="B15" s="2">
        <v>109</v>
      </c>
      <c r="C15" s="2" t="s">
        <v>20</v>
      </c>
      <c r="D15" s="2" t="s">
        <v>10</v>
      </c>
      <c r="E15" s="2">
        <v>42</v>
      </c>
      <c r="F15" s="2">
        <v>70</v>
      </c>
      <c r="G15" s="2">
        <v>92</v>
      </c>
      <c r="H15" s="2">
        <v>5</v>
      </c>
      <c r="I15" s="2" t="str">
        <f t="shared" si="0"/>
        <v>Overworked</v>
      </c>
    </row>
    <row r="16" spans="1:9" x14ac:dyDescent="0.25">
      <c r="B16" s="3">
        <v>110</v>
      </c>
      <c r="C16" s="3" t="s">
        <v>21</v>
      </c>
      <c r="D16" s="3" t="s">
        <v>8</v>
      </c>
      <c r="E16" s="3">
        <v>37</v>
      </c>
      <c r="F16" s="3">
        <v>55</v>
      </c>
      <c r="G16" s="3">
        <v>83</v>
      </c>
      <c r="H16" s="3">
        <v>4</v>
      </c>
      <c r="I16" s="3" t="str">
        <f t="shared" si="0"/>
        <v>Underutilized</v>
      </c>
    </row>
    <row r="17" spans="2:9" x14ac:dyDescent="0.25">
      <c r="B17" s="2">
        <v>111</v>
      </c>
      <c r="C17" s="2" t="s">
        <v>22</v>
      </c>
      <c r="D17" s="2" t="s">
        <v>16</v>
      </c>
      <c r="E17" s="2">
        <v>29</v>
      </c>
      <c r="F17" s="2">
        <v>38</v>
      </c>
      <c r="G17" s="2">
        <v>68</v>
      </c>
      <c r="H17" s="2">
        <v>3</v>
      </c>
      <c r="I17" s="2" t="str">
        <f t="shared" si="0"/>
        <v>Overworked</v>
      </c>
    </row>
    <row r="18" spans="2:9" x14ac:dyDescent="0.25">
      <c r="B18" s="3">
        <v>112</v>
      </c>
      <c r="C18" s="3" t="s">
        <v>23</v>
      </c>
      <c r="D18" s="3" t="s">
        <v>10</v>
      </c>
      <c r="E18" s="3">
        <v>44</v>
      </c>
      <c r="F18" s="3">
        <v>73</v>
      </c>
      <c r="G18" s="3">
        <v>94</v>
      </c>
      <c r="H18" s="3">
        <v>5</v>
      </c>
      <c r="I18" s="3" t="str">
        <f t="shared" si="0"/>
        <v>Overworked</v>
      </c>
    </row>
    <row r="19" spans="2:9" x14ac:dyDescent="0.25">
      <c r="B19" s="2">
        <v>113</v>
      </c>
      <c r="C19" s="2" t="s">
        <v>24</v>
      </c>
      <c r="D19" s="2" t="s">
        <v>12</v>
      </c>
      <c r="E19" s="2">
        <v>33</v>
      </c>
      <c r="F19" s="2">
        <v>45</v>
      </c>
      <c r="G19" s="2">
        <v>75</v>
      </c>
      <c r="H19" s="2">
        <v>3</v>
      </c>
      <c r="I19" s="2" t="str">
        <f t="shared" si="0"/>
        <v>Overworked</v>
      </c>
    </row>
    <row r="20" spans="2:9" x14ac:dyDescent="0.25">
      <c r="B20" s="3">
        <v>114</v>
      </c>
      <c r="C20" s="3" t="s">
        <v>25</v>
      </c>
      <c r="D20" s="3" t="s">
        <v>8</v>
      </c>
      <c r="E20" s="3">
        <v>41</v>
      </c>
      <c r="F20" s="3">
        <v>66</v>
      </c>
      <c r="G20" s="3">
        <v>89</v>
      </c>
      <c r="H20" s="3">
        <v>4</v>
      </c>
      <c r="I20" s="3" t="str">
        <f t="shared" si="0"/>
        <v>Overworked</v>
      </c>
    </row>
    <row r="21" spans="2:9" x14ac:dyDescent="0.25">
      <c r="B21" s="2">
        <v>115</v>
      </c>
      <c r="C21" s="2" t="s">
        <v>26</v>
      </c>
      <c r="D21" s="2" t="s">
        <v>14</v>
      </c>
      <c r="E21" s="2">
        <v>48</v>
      </c>
      <c r="F21" s="2">
        <v>78</v>
      </c>
      <c r="G21" s="2">
        <v>98</v>
      </c>
      <c r="H21" s="2">
        <v>5</v>
      </c>
      <c r="I21" s="2" t="str">
        <f t="shared" si="0"/>
        <v>Overworked</v>
      </c>
    </row>
    <row r="22" spans="2:9" x14ac:dyDescent="0.25">
      <c r="B22" s="3">
        <v>116</v>
      </c>
      <c r="C22" s="3" t="s">
        <v>27</v>
      </c>
      <c r="D22" s="3" t="s">
        <v>16</v>
      </c>
      <c r="E22" s="3">
        <v>26</v>
      </c>
      <c r="F22" s="3">
        <v>32</v>
      </c>
      <c r="G22" s="3">
        <v>62</v>
      </c>
      <c r="H22" s="3">
        <v>2</v>
      </c>
      <c r="I22" s="3" t="str">
        <f t="shared" si="0"/>
        <v>Overworked</v>
      </c>
    </row>
    <row r="23" spans="2:9" x14ac:dyDescent="0.25">
      <c r="B23" s="2">
        <v>117</v>
      </c>
      <c r="C23" s="2" t="s">
        <v>28</v>
      </c>
      <c r="D23" s="2" t="s">
        <v>12</v>
      </c>
      <c r="E23" s="2">
        <v>31</v>
      </c>
      <c r="F23" s="2">
        <v>42</v>
      </c>
      <c r="G23" s="2">
        <v>72</v>
      </c>
      <c r="H23" s="2">
        <v>3</v>
      </c>
      <c r="I23" s="2" t="str">
        <f t="shared" si="0"/>
        <v>Overworked</v>
      </c>
    </row>
    <row r="24" spans="2:9" x14ac:dyDescent="0.25">
      <c r="B24" s="3">
        <v>118</v>
      </c>
      <c r="C24" s="3" t="s">
        <v>29</v>
      </c>
      <c r="D24" s="3" t="s">
        <v>10</v>
      </c>
      <c r="E24" s="3">
        <v>43</v>
      </c>
      <c r="F24" s="3">
        <v>75</v>
      </c>
      <c r="G24" s="3">
        <v>93</v>
      </c>
      <c r="H24" s="3">
        <v>5</v>
      </c>
      <c r="I24" s="3" t="str">
        <f t="shared" si="0"/>
        <v>Overworked</v>
      </c>
    </row>
    <row r="25" spans="2:9" x14ac:dyDescent="0.25">
      <c r="B25" s="2">
        <v>119</v>
      </c>
      <c r="C25" s="2" t="s">
        <v>30</v>
      </c>
      <c r="D25" s="2" t="s">
        <v>14</v>
      </c>
      <c r="E25" s="2">
        <v>39</v>
      </c>
      <c r="F25" s="2">
        <v>60</v>
      </c>
      <c r="G25" s="2">
        <v>87</v>
      </c>
      <c r="H25" s="2">
        <v>4</v>
      </c>
      <c r="I25" s="2" t="str">
        <f t="shared" si="0"/>
        <v>Overworked</v>
      </c>
    </row>
    <row r="26" spans="2:9" x14ac:dyDescent="0.25">
      <c r="B26" s="3">
        <v>120</v>
      </c>
      <c r="C26" s="3" t="s">
        <v>31</v>
      </c>
      <c r="D26" s="3" t="s">
        <v>8</v>
      </c>
      <c r="E26" s="3">
        <v>36</v>
      </c>
      <c r="F26" s="3">
        <v>52</v>
      </c>
      <c r="G26" s="3">
        <v>78</v>
      </c>
      <c r="H26" s="3">
        <v>4</v>
      </c>
      <c r="I26" s="3" t="str">
        <f t="shared" si="0"/>
        <v>Underutilized</v>
      </c>
    </row>
    <row r="27" spans="2:9" x14ac:dyDescent="0.25">
      <c r="B27" s="2">
        <v>121</v>
      </c>
      <c r="C27" s="2" t="s">
        <v>32</v>
      </c>
      <c r="D27" s="2" t="s">
        <v>16</v>
      </c>
      <c r="E27" s="2">
        <v>27</v>
      </c>
      <c r="F27" s="2">
        <v>34</v>
      </c>
      <c r="G27" s="2">
        <v>64</v>
      </c>
      <c r="H27" s="2">
        <v>2</v>
      </c>
      <c r="I27" s="2" t="str">
        <f t="shared" si="0"/>
        <v>Overworked</v>
      </c>
    </row>
    <row r="28" spans="2:9" x14ac:dyDescent="0.25">
      <c r="B28" s="3">
        <v>122</v>
      </c>
      <c r="C28" s="3" t="s">
        <v>33</v>
      </c>
      <c r="D28" s="3" t="s">
        <v>12</v>
      </c>
      <c r="E28" s="3">
        <v>32</v>
      </c>
      <c r="F28" s="3">
        <v>44</v>
      </c>
      <c r="G28" s="3">
        <v>74</v>
      </c>
      <c r="H28" s="3">
        <v>3</v>
      </c>
      <c r="I28" s="3" t="str">
        <f t="shared" si="0"/>
        <v>Overworked</v>
      </c>
    </row>
    <row r="29" spans="2:9" x14ac:dyDescent="0.25">
      <c r="B29" s="2">
        <v>123</v>
      </c>
      <c r="C29" s="2" t="s">
        <v>34</v>
      </c>
      <c r="D29" s="2" t="s">
        <v>10</v>
      </c>
      <c r="E29" s="2">
        <v>46</v>
      </c>
      <c r="F29" s="2">
        <v>77</v>
      </c>
      <c r="G29" s="2">
        <v>96</v>
      </c>
      <c r="H29" s="2">
        <v>5</v>
      </c>
      <c r="I29" s="2" t="str">
        <f t="shared" si="0"/>
        <v>Overworked</v>
      </c>
    </row>
    <row r="30" spans="2:9" x14ac:dyDescent="0.25">
      <c r="B30" s="3">
        <v>124</v>
      </c>
      <c r="C30" s="3" t="s">
        <v>35</v>
      </c>
      <c r="D30" s="3" t="s">
        <v>8</v>
      </c>
      <c r="E30" s="3">
        <v>34</v>
      </c>
      <c r="F30" s="3">
        <v>48</v>
      </c>
      <c r="G30" s="3">
        <v>76</v>
      </c>
      <c r="H30" s="3">
        <v>3</v>
      </c>
      <c r="I30" s="3" t="str">
        <f t="shared" si="0"/>
        <v>Overworked</v>
      </c>
    </row>
    <row r="31" spans="2:9" x14ac:dyDescent="0.25">
      <c r="B31" s="2">
        <v>125</v>
      </c>
      <c r="C31" s="2" t="s">
        <v>36</v>
      </c>
      <c r="D31" s="2" t="s">
        <v>14</v>
      </c>
      <c r="E31" s="2">
        <v>47</v>
      </c>
      <c r="F31" s="2">
        <v>79</v>
      </c>
      <c r="G31" s="2">
        <v>99</v>
      </c>
      <c r="H31" s="2">
        <v>5</v>
      </c>
      <c r="I31" s="2" t="str">
        <f t="shared" si="0"/>
        <v>Overworked</v>
      </c>
    </row>
    <row r="33" spans="2:9" x14ac:dyDescent="0.25">
      <c r="B33" s="51"/>
      <c r="C33" s="52"/>
      <c r="D33" s="52"/>
      <c r="E33" s="52"/>
      <c r="F33" s="52"/>
      <c r="G33" s="52"/>
      <c r="H33" s="52"/>
      <c r="I33" s="52"/>
    </row>
    <row r="34" spans="2:9" x14ac:dyDescent="0.25">
      <c r="B34" s="52"/>
      <c r="C34" s="52"/>
      <c r="D34" s="52"/>
      <c r="E34" s="52"/>
      <c r="F34" s="52"/>
      <c r="G34" s="52"/>
      <c r="H34" s="52"/>
      <c r="I34" s="52"/>
    </row>
    <row r="35" spans="2:9" x14ac:dyDescent="0.25">
      <c r="B35" s="50"/>
      <c r="C35" s="50"/>
      <c r="D35" s="50"/>
      <c r="E35" s="50"/>
      <c r="F35" s="50"/>
      <c r="G35" s="50"/>
      <c r="H35" s="50"/>
      <c r="I35" s="50"/>
    </row>
    <row r="36" spans="2:9" x14ac:dyDescent="0.25">
      <c r="B36" s="41"/>
      <c r="C36" s="41"/>
      <c r="D36" s="41"/>
      <c r="E36" s="41"/>
      <c r="F36" s="41"/>
      <c r="G36" s="41"/>
      <c r="H36" s="41"/>
      <c r="I36" s="41"/>
    </row>
    <row r="37" spans="2:9" x14ac:dyDescent="0.25">
      <c r="B37" s="41"/>
      <c r="C37" s="41"/>
      <c r="D37" s="41"/>
      <c r="E37" s="41"/>
      <c r="F37" s="41"/>
      <c r="G37" s="41"/>
      <c r="H37" s="41"/>
      <c r="I37" s="41"/>
    </row>
    <row r="38" spans="2:9" x14ac:dyDescent="0.25">
      <c r="B38" s="41"/>
      <c r="C38" s="41"/>
      <c r="D38" s="41"/>
      <c r="E38" s="41"/>
      <c r="F38" s="41"/>
      <c r="G38" s="41"/>
      <c r="H38" s="41"/>
      <c r="I38" s="41"/>
    </row>
    <row r="39" spans="2:9" x14ac:dyDescent="0.25">
      <c r="B39" s="41"/>
      <c r="C39" s="41"/>
      <c r="D39" s="41"/>
      <c r="E39" s="41"/>
      <c r="F39" s="41"/>
      <c r="G39" s="41"/>
      <c r="H39" s="41"/>
      <c r="I39" s="41"/>
    </row>
    <row r="40" spans="2:9" x14ac:dyDescent="0.25">
      <c r="B40" s="41"/>
      <c r="C40" s="41"/>
      <c r="D40" s="41"/>
      <c r="E40" s="41"/>
      <c r="F40" s="41"/>
      <c r="G40" s="41"/>
      <c r="H40" s="41"/>
      <c r="I40" s="41"/>
    </row>
    <row r="41" spans="2:9" x14ac:dyDescent="0.25">
      <c r="B41" s="41"/>
      <c r="C41" s="41"/>
      <c r="D41" s="41"/>
      <c r="E41" s="41"/>
      <c r="F41" s="41"/>
      <c r="G41" s="41"/>
      <c r="H41" s="41"/>
      <c r="I41" s="41"/>
    </row>
    <row r="42" spans="2:9" x14ac:dyDescent="0.25">
      <c r="B42" s="41"/>
      <c r="C42" s="41"/>
      <c r="D42" s="41"/>
      <c r="E42" s="41"/>
      <c r="F42" s="41"/>
      <c r="G42" s="41"/>
      <c r="H42" s="41"/>
      <c r="I42" s="41"/>
    </row>
    <row r="43" spans="2:9" x14ac:dyDescent="0.25">
      <c r="B43" s="41"/>
      <c r="C43" s="41"/>
      <c r="D43" s="41"/>
      <c r="E43" s="41"/>
      <c r="F43" s="41"/>
      <c r="G43" s="41"/>
      <c r="H43" s="41"/>
      <c r="I43" s="41"/>
    </row>
    <row r="44" spans="2:9" x14ac:dyDescent="0.25">
      <c r="B44" s="41"/>
      <c r="C44" s="41"/>
      <c r="D44" s="41"/>
      <c r="E44" s="41"/>
      <c r="F44" s="41"/>
      <c r="G44" s="41"/>
      <c r="H44" s="41"/>
      <c r="I44" s="41"/>
    </row>
    <row r="45" spans="2:9" x14ac:dyDescent="0.25">
      <c r="B45" s="41"/>
      <c r="C45" s="41"/>
      <c r="D45" s="41"/>
      <c r="E45" s="41"/>
      <c r="F45" s="41"/>
      <c r="G45" s="41"/>
      <c r="H45" s="41"/>
      <c r="I45" s="41"/>
    </row>
    <row r="46" spans="2:9" x14ac:dyDescent="0.25">
      <c r="B46" s="41"/>
      <c r="C46" s="41"/>
      <c r="D46" s="41"/>
      <c r="E46" s="41"/>
      <c r="F46" s="41"/>
      <c r="G46" s="41"/>
      <c r="H46" s="41"/>
      <c r="I46" s="41"/>
    </row>
    <row r="47" spans="2:9" x14ac:dyDescent="0.25">
      <c r="B47" s="41"/>
      <c r="C47" s="41"/>
      <c r="D47" s="41"/>
      <c r="E47" s="41"/>
      <c r="F47" s="41"/>
      <c r="G47" s="41"/>
      <c r="H47" s="41"/>
      <c r="I47" s="41"/>
    </row>
    <row r="48" spans="2:9" x14ac:dyDescent="0.25">
      <c r="B48" s="41"/>
      <c r="C48" s="41"/>
      <c r="D48" s="41"/>
      <c r="E48" s="41"/>
      <c r="F48" s="41"/>
      <c r="G48" s="41"/>
      <c r="H48" s="41"/>
      <c r="I48" s="41"/>
    </row>
    <row r="49" spans="2:9" x14ac:dyDescent="0.25">
      <c r="B49" s="41"/>
      <c r="C49" s="41"/>
      <c r="D49" s="41"/>
      <c r="E49" s="41"/>
      <c r="F49" s="41"/>
      <c r="G49" s="41"/>
      <c r="H49" s="41"/>
      <c r="I49" s="41"/>
    </row>
    <row r="50" spans="2:9" x14ac:dyDescent="0.25">
      <c r="B50" s="41"/>
      <c r="C50" s="41"/>
      <c r="D50" s="41"/>
      <c r="E50" s="41"/>
      <c r="F50" s="41"/>
      <c r="G50" s="41"/>
      <c r="H50" s="41"/>
      <c r="I50" s="41"/>
    </row>
    <row r="51" spans="2:9" x14ac:dyDescent="0.25">
      <c r="B51" s="41"/>
      <c r="C51" s="41"/>
      <c r="D51" s="41"/>
      <c r="E51" s="41"/>
      <c r="F51" s="41"/>
      <c r="G51" s="41"/>
      <c r="H51" s="41"/>
      <c r="I51" s="41"/>
    </row>
    <row r="52" spans="2:9" x14ac:dyDescent="0.25">
      <c r="B52" s="41"/>
      <c r="C52" s="41"/>
      <c r="D52" s="41"/>
      <c r="E52" s="41"/>
      <c r="F52" s="41"/>
      <c r="G52" s="41"/>
      <c r="H52" s="41"/>
      <c r="I52" s="41"/>
    </row>
    <row r="53" spans="2:9" x14ac:dyDescent="0.25">
      <c r="B53" s="41"/>
      <c r="C53" s="41"/>
      <c r="D53" s="41"/>
      <c r="E53" s="41"/>
      <c r="F53" s="41"/>
      <c r="G53" s="41"/>
      <c r="H53" s="41"/>
      <c r="I53" s="41"/>
    </row>
    <row r="54" spans="2:9" x14ac:dyDescent="0.25">
      <c r="B54" s="41"/>
      <c r="C54" s="41"/>
      <c r="D54" s="41"/>
      <c r="E54" s="41"/>
      <c r="F54" s="41"/>
      <c r="G54" s="41"/>
      <c r="H54" s="41"/>
      <c r="I54" s="41"/>
    </row>
    <row r="55" spans="2:9" x14ac:dyDescent="0.25">
      <c r="B55" s="41"/>
      <c r="C55" s="41"/>
      <c r="D55" s="41"/>
      <c r="E55" s="41"/>
      <c r="F55" s="41"/>
      <c r="G55" s="41"/>
      <c r="H55" s="41"/>
      <c r="I55" s="41"/>
    </row>
    <row r="56" spans="2:9" x14ac:dyDescent="0.25">
      <c r="B56" s="41"/>
      <c r="C56" s="41"/>
      <c r="D56" s="41"/>
      <c r="E56" s="41"/>
      <c r="F56" s="41"/>
      <c r="G56" s="41"/>
      <c r="H56" s="41"/>
      <c r="I56" s="41"/>
    </row>
    <row r="57" spans="2:9" x14ac:dyDescent="0.25">
      <c r="B57" s="41"/>
      <c r="C57" s="41"/>
      <c r="D57" s="41"/>
      <c r="E57" s="41"/>
      <c r="F57" s="41"/>
      <c r="G57" s="41"/>
      <c r="H57" s="41"/>
      <c r="I57" s="41"/>
    </row>
    <row r="58" spans="2:9" x14ac:dyDescent="0.25">
      <c r="B58" s="41"/>
      <c r="C58" s="41"/>
      <c r="D58" s="41"/>
      <c r="E58" s="41"/>
      <c r="F58" s="41"/>
      <c r="G58" s="41"/>
      <c r="H58" s="41"/>
      <c r="I58" s="41"/>
    </row>
    <row r="59" spans="2:9" x14ac:dyDescent="0.25">
      <c r="B59" s="41"/>
      <c r="C59" s="41"/>
      <c r="D59" s="41"/>
      <c r="E59" s="41"/>
      <c r="F59" s="41"/>
      <c r="G59" s="41"/>
      <c r="H59" s="41"/>
      <c r="I59" s="41"/>
    </row>
    <row r="60" spans="2:9" x14ac:dyDescent="0.25">
      <c r="B60" s="41"/>
      <c r="C60" s="41"/>
      <c r="D60" s="41"/>
      <c r="E60" s="41"/>
      <c r="F60" s="41"/>
      <c r="G60" s="41"/>
      <c r="H60" s="41"/>
      <c r="I60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AE36-B333-46F1-8F5A-E6667C2C41B5}">
  <dimension ref="A1:I59"/>
  <sheetViews>
    <sheetView workbookViewId="0"/>
  </sheetViews>
  <sheetFormatPr defaultRowHeight="15" x14ac:dyDescent="0.25"/>
  <cols>
    <col min="1" max="1" width="2.7109375" style="5" bestFit="1" customWidth="1"/>
    <col min="2" max="2" width="53.85546875" style="5" customWidth="1"/>
    <col min="3" max="3" width="15.140625" style="5" customWidth="1"/>
    <col min="4" max="4" width="14" style="5" bestFit="1" customWidth="1"/>
    <col min="5" max="5" width="16.7109375" style="5" bestFit="1" customWidth="1"/>
    <col min="6" max="6" width="19" style="5" bestFit="1" customWidth="1"/>
    <col min="7" max="7" width="20.140625" style="5" bestFit="1" customWidth="1"/>
    <col min="8" max="8" width="21.5703125" style="5" bestFit="1" customWidth="1"/>
    <col min="9" max="9" width="16.28515625" style="5" bestFit="1" customWidth="1"/>
    <col min="10" max="16384" width="9.140625" style="5"/>
  </cols>
  <sheetData>
    <row r="1" spans="1:9" x14ac:dyDescent="0.25">
      <c r="A1" s="53">
        <v>6</v>
      </c>
      <c r="B1" s="47" t="s">
        <v>71</v>
      </c>
    </row>
    <row r="2" spans="1:9" x14ac:dyDescent="0.25">
      <c r="A2" s="17" t="s">
        <v>40</v>
      </c>
      <c r="B2" s="5" t="s">
        <v>72</v>
      </c>
    </row>
    <row r="3" spans="1:9" x14ac:dyDescent="0.25">
      <c r="A3" s="17"/>
      <c r="B3" s="5" t="s">
        <v>75</v>
      </c>
    </row>
    <row r="5" spans="1:9" x14ac:dyDescent="0.25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77</v>
      </c>
    </row>
    <row r="6" spans="1:9" x14ac:dyDescent="0.25">
      <c r="B6" s="2">
        <v>101</v>
      </c>
      <c r="C6" s="2" t="s">
        <v>7</v>
      </c>
      <c r="D6" s="2" t="s">
        <v>8</v>
      </c>
      <c r="E6" s="2">
        <v>35</v>
      </c>
      <c r="F6" s="2">
        <v>50</v>
      </c>
      <c r="G6" s="2">
        <v>80</v>
      </c>
      <c r="H6" s="2">
        <v>4</v>
      </c>
      <c r="I6" s="21">
        <f>F6/E6</f>
        <v>1.4285714285714286</v>
      </c>
    </row>
    <row r="7" spans="1:9" x14ac:dyDescent="0.25">
      <c r="B7" s="3">
        <v>102</v>
      </c>
      <c r="C7" s="3" t="s">
        <v>9</v>
      </c>
      <c r="D7" s="3" t="s">
        <v>10</v>
      </c>
      <c r="E7" s="3">
        <v>40</v>
      </c>
      <c r="F7" s="3">
        <v>65</v>
      </c>
      <c r="G7" s="3">
        <v>90</v>
      </c>
      <c r="H7" s="3">
        <v>5</v>
      </c>
      <c r="I7" s="22">
        <f t="shared" ref="I7:I30" si="0">F7/E7</f>
        <v>1.625</v>
      </c>
    </row>
    <row r="8" spans="1:9" x14ac:dyDescent="0.25">
      <c r="B8" s="2">
        <v>103</v>
      </c>
      <c r="C8" s="2" t="s">
        <v>11</v>
      </c>
      <c r="D8" s="2" t="s">
        <v>12</v>
      </c>
      <c r="E8" s="2">
        <v>30</v>
      </c>
      <c r="F8" s="2">
        <v>40</v>
      </c>
      <c r="G8" s="2">
        <v>70</v>
      </c>
      <c r="H8" s="2">
        <v>3</v>
      </c>
      <c r="I8" s="21">
        <f t="shared" si="0"/>
        <v>1.3333333333333333</v>
      </c>
    </row>
    <row r="9" spans="1:9" x14ac:dyDescent="0.25">
      <c r="B9" s="3">
        <v>104</v>
      </c>
      <c r="C9" s="3" t="s">
        <v>13</v>
      </c>
      <c r="D9" s="3" t="s">
        <v>14</v>
      </c>
      <c r="E9" s="3">
        <v>45</v>
      </c>
      <c r="F9" s="3">
        <v>75</v>
      </c>
      <c r="G9" s="3">
        <v>95</v>
      </c>
      <c r="H9" s="3">
        <v>5</v>
      </c>
      <c r="I9" s="22">
        <f t="shared" si="0"/>
        <v>1.6666666666666667</v>
      </c>
    </row>
    <row r="10" spans="1:9" x14ac:dyDescent="0.25">
      <c r="B10" s="2">
        <v>105</v>
      </c>
      <c r="C10" s="2" t="s">
        <v>15</v>
      </c>
      <c r="D10" s="2" t="s">
        <v>16</v>
      </c>
      <c r="E10" s="2">
        <v>25</v>
      </c>
      <c r="F10" s="2">
        <v>30</v>
      </c>
      <c r="G10" s="2">
        <v>60</v>
      </c>
      <c r="H10" s="2">
        <v>2</v>
      </c>
      <c r="I10" s="23">
        <f t="shared" si="0"/>
        <v>1.2</v>
      </c>
    </row>
    <row r="11" spans="1:9" x14ac:dyDescent="0.25">
      <c r="B11" s="3">
        <v>106</v>
      </c>
      <c r="C11" s="3" t="s">
        <v>17</v>
      </c>
      <c r="D11" s="3" t="s">
        <v>8</v>
      </c>
      <c r="E11" s="3">
        <v>38</v>
      </c>
      <c r="F11" s="3">
        <v>58</v>
      </c>
      <c r="G11" s="3">
        <v>85</v>
      </c>
      <c r="H11" s="3">
        <v>4</v>
      </c>
      <c r="I11" s="22">
        <f t="shared" si="0"/>
        <v>1.5263157894736843</v>
      </c>
    </row>
    <row r="12" spans="1:9" x14ac:dyDescent="0.25">
      <c r="B12" s="2">
        <v>107</v>
      </c>
      <c r="C12" s="2" t="s">
        <v>18</v>
      </c>
      <c r="D12" s="2" t="s">
        <v>14</v>
      </c>
      <c r="E12" s="2">
        <v>50</v>
      </c>
      <c r="F12" s="2">
        <v>80</v>
      </c>
      <c r="G12" s="2">
        <v>100</v>
      </c>
      <c r="H12" s="2">
        <v>5</v>
      </c>
      <c r="I12" s="23">
        <f t="shared" si="0"/>
        <v>1.6</v>
      </c>
    </row>
    <row r="13" spans="1:9" x14ac:dyDescent="0.25">
      <c r="B13" s="3">
        <v>108</v>
      </c>
      <c r="C13" s="3" t="s">
        <v>19</v>
      </c>
      <c r="D13" s="3" t="s">
        <v>12</v>
      </c>
      <c r="E13" s="3">
        <v>28</v>
      </c>
      <c r="F13" s="3">
        <v>35</v>
      </c>
      <c r="G13" s="3">
        <v>65</v>
      </c>
      <c r="H13" s="3">
        <v>3</v>
      </c>
      <c r="I13" s="22">
        <f t="shared" si="0"/>
        <v>1.25</v>
      </c>
    </row>
    <row r="14" spans="1:9" x14ac:dyDescent="0.25">
      <c r="B14" s="2">
        <v>109</v>
      </c>
      <c r="C14" s="2" t="s">
        <v>20</v>
      </c>
      <c r="D14" s="2" t="s">
        <v>10</v>
      </c>
      <c r="E14" s="2">
        <v>42</v>
      </c>
      <c r="F14" s="2">
        <v>70</v>
      </c>
      <c r="G14" s="2">
        <v>92</v>
      </c>
      <c r="H14" s="2">
        <v>5</v>
      </c>
      <c r="I14" s="21">
        <f t="shared" si="0"/>
        <v>1.6666666666666667</v>
      </c>
    </row>
    <row r="15" spans="1:9" x14ac:dyDescent="0.25">
      <c r="B15" s="3">
        <v>110</v>
      </c>
      <c r="C15" s="3" t="s">
        <v>21</v>
      </c>
      <c r="D15" s="3" t="s">
        <v>8</v>
      </c>
      <c r="E15" s="3">
        <v>37</v>
      </c>
      <c r="F15" s="3">
        <v>55</v>
      </c>
      <c r="G15" s="3">
        <v>83</v>
      </c>
      <c r="H15" s="3">
        <v>4</v>
      </c>
      <c r="I15" s="22">
        <f t="shared" si="0"/>
        <v>1.4864864864864864</v>
      </c>
    </row>
    <row r="16" spans="1:9" x14ac:dyDescent="0.25">
      <c r="B16" s="2">
        <v>111</v>
      </c>
      <c r="C16" s="2" t="s">
        <v>22</v>
      </c>
      <c r="D16" s="2" t="s">
        <v>16</v>
      </c>
      <c r="E16" s="2">
        <v>29</v>
      </c>
      <c r="F16" s="2">
        <v>38</v>
      </c>
      <c r="G16" s="2">
        <v>68</v>
      </c>
      <c r="H16" s="2">
        <v>3</v>
      </c>
      <c r="I16" s="21">
        <f t="shared" si="0"/>
        <v>1.3103448275862069</v>
      </c>
    </row>
    <row r="17" spans="1:9" x14ac:dyDescent="0.25">
      <c r="B17" s="3">
        <v>112</v>
      </c>
      <c r="C17" s="3" t="s">
        <v>23</v>
      </c>
      <c r="D17" s="3" t="s">
        <v>10</v>
      </c>
      <c r="E17" s="3">
        <v>44</v>
      </c>
      <c r="F17" s="3">
        <v>73</v>
      </c>
      <c r="G17" s="3">
        <v>94</v>
      </c>
      <c r="H17" s="3">
        <v>5</v>
      </c>
      <c r="I17" s="22">
        <f t="shared" si="0"/>
        <v>1.6590909090909092</v>
      </c>
    </row>
    <row r="18" spans="1:9" x14ac:dyDescent="0.25">
      <c r="B18" s="2">
        <v>113</v>
      </c>
      <c r="C18" s="2" t="s">
        <v>24</v>
      </c>
      <c r="D18" s="2" t="s">
        <v>12</v>
      </c>
      <c r="E18" s="2">
        <v>33</v>
      </c>
      <c r="F18" s="2">
        <v>45</v>
      </c>
      <c r="G18" s="2">
        <v>75</v>
      </c>
      <c r="H18" s="2">
        <v>3</v>
      </c>
      <c r="I18" s="21">
        <f t="shared" si="0"/>
        <v>1.3636363636363635</v>
      </c>
    </row>
    <row r="19" spans="1:9" x14ac:dyDescent="0.25">
      <c r="B19" s="3">
        <v>114</v>
      </c>
      <c r="C19" s="3" t="s">
        <v>25</v>
      </c>
      <c r="D19" s="3" t="s">
        <v>8</v>
      </c>
      <c r="E19" s="3">
        <v>41</v>
      </c>
      <c r="F19" s="3">
        <v>66</v>
      </c>
      <c r="G19" s="3">
        <v>89</v>
      </c>
      <c r="H19" s="3">
        <v>4</v>
      </c>
      <c r="I19" s="22">
        <f t="shared" si="0"/>
        <v>1.6097560975609757</v>
      </c>
    </row>
    <row r="20" spans="1:9" x14ac:dyDescent="0.25">
      <c r="B20" s="2">
        <v>115</v>
      </c>
      <c r="C20" s="2" t="s">
        <v>26</v>
      </c>
      <c r="D20" s="2" t="s">
        <v>14</v>
      </c>
      <c r="E20" s="2">
        <v>48</v>
      </c>
      <c r="F20" s="2">
        <v>78</v>
      </c>
      <c r="G20" s="2">
        <v>98</v>
      </c>
      <c r="H20" s="2">
        <v>5</v>
      </c>
      <c r="I20" s="21">
        <f t="shared" si="0"/>
        <v>1.625</v>
      </c>
    </row>
    <row r="21" spans="1:9" x14ac:dyDescent="0.25">
      <c r="B21" s="3">
        <v>116</v>
      </c>
      <c r="C21" s="3" t="s">
        <v>27</v>
      </c>
      <c r="D21" s="3" t="s">
        <v>16</v>
      </c>
      <c r="E21" s="3">
        <v>26</v>
      </c>
      <c r="F21" s="3">
        <v>32</v>
      </c>
      <c r="G21" s="3">
        <v>62</v>
      </c>
      <c r="H21" s="3">
        <v>2</v>
      </c>
      <c r="I21" s="22">
        <f t="shared" si="0"/>
        <v>1.2307692307692308</v>
      </c>
    </row>
    <row r="22" spans="1:9" x14ac:dyDescent="0.25">
      <c r="B22" s="2">
        <v>117</v>
      </c>
      <c r="C22" s="2" t="s">
        <v>28</v>
      </c>
      <c r="D22" s="2" t="s">
        <v>12</v>
      </c>
      <c r="E22" s="2">
        <v>31</v>
      </c>
      <c r="F22" s="2">
        <v>42</v>
      </c>
      <c r="G22" s="2">
        <v>72</v>
      </c>
      <c r="H22" s="2">
        <v>3</v>
      </c>
      <c r="I22" s="21">
        <f t="shared" si="0"/>
        <v>1.3548387096774193</v>
      </c>
    </row>
    <row r="23" spans="1:9" x14ac:dyDescent="0.25">
      <c r="B23" s="3">
        <v>118</v>
      </c>
      <c r="C23" s="3" t="s">
        <v>29</v>
      </c>
      <c r="D23" s="3" t="s">
        <v>10</v>
      </c>
      <c r="E23" s="3">
        <v>43</v>
      </c>
      <c r="F23" s="3">
        <v>75</v>
      </c>
      <c r="G23" s="3">
        <v>93</v>
      </c>
      <c r="H23" s="3">
        <v>5</v>
      </c>
      <c r="I23" s="22">
        <f t="shared" si="0"/>
        <v>1.7441860465116279</v>
      </c>
    </row>
    <row r="24" spans="1:9" x14ac:dyDescent="0.25">
      <c r="B24" s="2">
        <v>119</v>
      </c>
      <c r="C24" s="2" t="s">
        <v>30</v>
      </c>
      <c r="D24" s="2" t="s">
        <v>14</v>
      </c>
      <c r="E24" s="2">
        <v>39</v>
      </c>
      <c r="F24" s="2">
        <v>60</v>
      </c>
      <c r="G24" s="2">
        <v>87</v>
      </c>
      <c r="H24" s="2">
        <v>4</v>
      </c>
      <c r="I24" s="21">
        <f t="shared" si="0"/>
        <v>1.5384615384615385</v>
      </c>
    </row>
    <row r="25" spans="1:9" x14ac:dyDescent="0.25">
      <c r="B25" s="3">
        <v>120</v>
      </c>
      <c r="C25" s="3" t="s">
        <v>31</v>
      </c>
      <c r="D25" s="3" t="s">
        <v>8</v>
      </c>
      <c r="E25" s="3">
        <v>36</v>
      </c>
      <c r="F25" s="3">
        <v>52</v>
      </c>
      <c r="G25" s="3">
        <v>78</v>
      </c>
      <c r="H25" s="3">
        <v>4</v>
      </c>
      <c r="I25" s="22">
        <f t="shared" si="0"/>
        <v>1.4444444444444444</v>
      </c>
    </row>
    <row r="26" spans="1:9" x14ac:dyDescent="0.25">
      <c r="B26" s="2">
        <v>121</v>
      </c>
      <c r="C26" s="2" t="s">
        <v>32</v>
      </c>
      <c r="D26" s="2" t="s">
        <v>16</v>
      </c>
      <c r="E26" s="2">
        <v>27</v>
      </c>
      <c r="F26" s="2">
        <v>34</v>
      </c>
      <c r="G26" s="2">
        <v>64</v>
      </c>
      <c r="H26" s="2">
        <v>2</v>
      </c>
      <c r="I26" s="21">
        <f t="shared" si="0"/>
        <v>1.2592592592592593</v>
      </c>
    </row>
    <row r="27" spans="1:9" x14ac:dyDescent="0.25">
      <c r="B27" s="3">
        <v>122</v>
      </c>
      <c r="C27" s="3" t="s">
        <v>33</v>
      </c>
      <c r="D27" s="3" t="s">
        <v>12</v>
      </c>
      <c r="E27" s="3">
        <v>32</v>
      </c>
      <c r="F27" s="3">
        <v>44</v>
      </c>
      <c r="G27" s="3">
        <v>74</v>
      </c>
      <c r="H27" s="3">
        <v>3</v>
      </c>
      <c r="I27" s="22">
        <f t="shared" si="0"/>
        <v>1.375</v>
      </c>
    </row>
    <row r="28" spans="1:9" x14ac:dyDescent="0.25">
      <c r="B28" s="2">
        <v>123</v>
      </c>
      <c r="C28" s="2" t="s">
        <v>34</v>
      </c>
      <c r="D28" s="2" t="s">
        <v>10</v>
      </c>
      <c r="E28" s="2">
        <v>46</v>
      </c>
      <c r="F28" s="2">
        <v>77</v>
      </c>
      <c r="G28" s="2">
        <v>96</v>
      </c>
      <c r="H28" s="2">
        <v>5</v>
      </c>
      <c r="I28" s="21">
        <f t="shared" si="0"/>
        <v>1.673913043478261</v>
      </c>
    </row>
    <row r="29" spans="1:9" x14ac:dyDescent="0.25">
      <c r="B29" s="3">
        <v>124</v>
      </c>
      <c r="C29" s="3" t="s">
        <v>35</v>
      </c>
      <c r="D29" s="3" t="s">
        <v>8</v>
      </c>
      <c r="E29" s="3">
        <v>34</v>
      </c>
      <c r="F29" s="3">
        <v>48</v>
      </c>
      <c r="G29" s="3">
        <v>76</v>
      </c>
      <c r="H29" s="3">
        <v>3</v>
      </c>
      <c r="I29" s="22">
        <f t="shared" si="0"/>
        <v>1.411764705882353</v>
      </c>
    </row>
    <row r="30" spans="1:9" x14ac:dyDescent="0.25">
      <c r="B30" s="2">
        <v>125</v>
      </c>
      <c r="C30" s="2" t="s">
        <v>36</v>
      </c>
      <c r="D30" s="2" t="s">
        <v>14</v>
      </c>
      <c r="E30" s="2">
        <v>47</v>
      </c>
      <c r="F30" s="2">
        <v>79</v>
      </c>
      <c r="G30" s="2">
        <v>99</v>
      </c>
      <c r="H30" s="2">
        <v>5</v>
      </c>
      <c r="I30" s="21">
        <f t="shared" si="0"/>
        <v>1.6808510638297873</v>
      </c>
    </row>
    <row r="32" spans="1:9" x14ac:dyDescent="0.25">
      <c r="A32" s="48" t="s">
        <v>41</v>
      </c>
      <c r="B32" s="48" t="s">
        <v>73</v>
      </c>
    </row>
    <row r="34" spans="1:9" x14ac:dyDescent="0.25">
      <c r="B34" s="6" t="s">
        <v>78</v>
      </c>
      <c r="C34" s="54">
        <f>MAX(I6:I30)</f>
        <v>1.7441860465116279</v>
      </c>
      <c r="D34" s="32"/>
      <c r="E34" s="32"/>
      <c r="F34" s="33"/>
      <c r="G34" s="32"/>
      <c r="H34" s="32"/>
      <c r="I34" s="32"/>
    </row>
    <row r="35" spans="1:9" x14ac:dyDescent="0.25">
      <c r="D35" s="17"/>
      <c r="E35" s="17"/>
      <c r="F35" s="17"/>
      <c r="G35" s="17"/>
      <c r="H35" s="17"/>
      <c r="I35" s="30"/>
    </row>
    <row r="36" spans="1:9" ht="15.75" x14ac:dyDescent="0.25">
      <c r="B36" s="59" t="s">
        <v>79</v>
      </c>
      <c r="C36" s="60"/>
      <c r="D36" s="17"/>
      <c r="E36" s="17"/>
      <c r="F36" s="17"/>
      <c r="G36" s="17"/>
      <c r="H36" s="17"/>
      <c r="I36" s="30"/>
    </row>
    <row r="37" spans="1:9" x14ac:dyDescent="0.25">
      <c r="B37" s="55" t="s">
        <v>80</v>
      </c>
      <c r="C37" s="56" t="str">
        <f>INDEX(C6:C30, MATCH(C34, I6:I30, 0))</f>
        <v>Arjun</v>
      </c>
      <c r="E37" s="17"/>
      <c r="F37" s="17"/>
      <c r="G37" s="17"/>
      <c r="H37" s="17"/>
      <c r="I37" s="30"/>
    </row>
    <row r="38" spans="1:9" x14ac:dyDescent="0.25">
      <c r="B38" s="55" t="s">
        <v>2</v>
      </c>
      <c r="C38" s="56" t="str">
        <f>INDEX(D6:D30, MATCH(C34, I6:I30, 0))</f>
        <v>Marketing</v>
      </c>
      <c r="E38" s="17"/>
      <c r="F38" s="17"/>
      <c r="G38" s="17"/>
      <c r="H38" s="17"/>
      <c r="I38" s="30"/>
    </row>
    <row r="39" spans="1:9" x14ac:dyDescent="0.25">
      <c r="B39" s="55" t="s">
        <v>81</v>
      </c>
      <c r="C39" s="56">
        <f>INDEX(G6:G30, MATCH(C34, I6:I30, 0))</f>
        <v>93</v>
      </c>
      <c r="E39" s="17"/>
      <c r="F39" s="17"/>
      <c r="G39" s="17"/>
      <c r="H39" s="17"/>
      <c r="I39" s="31"/>
    </row>
    <row r="40" spans="1:9" x14ac:dyDescent="0.25">
      <c r="B40" s="57" t="s">
        <v>82</v>
      </c>
      <c r="C40" s="58">
        <f>INDEX(H6:H30, MATCH(C34, I6:I30, 0))</f>
        <v>5</v>
      </c>
      <c r="E40" s="17"/>
      <c r="F40" s="17"/>
      <c r="G40" s="17"/>
      <c r="H40" s="17"/>
      <c r="I40" s="30"/>
    </row>
    <row r="41" spans="1:9" x14ac:dyDescent="0.25">
      <c r="B41" s="17"/>
      <c r="C41" s="17"/>
      <c r="D41" s="17"/>
      <c r="E41" s="17"/>
      <c r="F41" s="17"/>
      <c r="G41" s="17"/>
      <c r="H41" s="17"/>
      <c r="I41" s="31"/>
    </row>
    <row r="42" spans="1:9" x14ac:dyDescent="0.25">
      <c r="A42" s="48" t="s">
        <v>76</v>
      </c>
      <c r="B42" s="48" t="s">
        <v>74</v>
      </c>
      <c r="C42" s="17"/>
      <c r="D42" s="17"/>
      <c r="E42" s="17"/>
      <c r="F42" s="17"/>
      <c r="G42" s="17"/>
      <c r="H42" s="17"/>
      <c r="I42" s="30"/>
    </row>
    <row r="43" spans="1:9" x14ac:dyDescent="0.25">
      <c r="E43" s="17"/>
      <c r="F43" s="17"/>
      <c r="G43" s="17"/>
      <c r="H43" s="17"/>
      <c r="I43" s="30"/>
    </row>
    <row r="44" spans="1:9" ht="30" x14ac:dyDescent="0.25">
      <c r="B44" s="62" t="s">
        <v>85</v>
      </c>
      <c r="C44" s="66" t="s">
        <v>84</v>
      </c>
      <c r="D44" s="63" t="s">
        <v>70</v>
      </c>
      <c r="E44" s="17"/>
      <c r="F44" s="17"/>
      <c r="G44" s="17"/>
      <c r="H44" s="17"/>
      <c r="I44" s="30"/>
    </row>
    <row r="45" spans="1:9" x14ac:dyDescent="0.25">
      <c r="B45" s="64" t="s">
        <v>81</v>
      </c>
      <c r="C45" s="61">
        <f>INDEX(G6:G30, MATCH(C34, I6:I30, 0))</f>
        <v>93</v>
      </c>
      <c r="D45" s="61">
        <f>AVERAGE(G6:G30)</f>
        <v>81.8</v>
      </c>
      <c r="E45" s="17"/>
      <c r="F45" s="17"/>
      <c r="G45" s="17"/>
      <c r="H45" s="17"/>
      <c r="I45" s="30"/>
    </row>
    <row r="46" spans="1:9" x14ac:dyDescent="0.25">
      <c r="B46" s="65" t="s">
        <v>82</v>
      </c>
      <c r="C46" s="58">
        <f>INDEX(H6:H30, MATCH(C34, I6:I30, 0))</f>
        <v>5</v>
      </c>
      <c r="D46" s="58">
        <f>AVERAGE(H6:H30)</f>
        <v>3.84</v>
      </c>
      <c r="E46" s="17"/>
      <c r="F46" s="17"/>
      <c r="G46" s="17"/>
      <c r="H46" s="17"/>
      <c r="I46" s="30"/>
    </row>
    <row r="47" spans="1:9" x14ac:dyDescent="0.25">
      <c r="B47" s="17"/>
      <c r="C47" s="17"/>
      <c r="D47" s="17"/>
      <c r="E47" s="17"/>
      <c r="F47" s="17"/>
      <c r="G47" s="17"/>
      <c r="H47" s="17"/>
      <c r="I47" s="30"/>
    </row>
    <row r="48" spans="1:9" x14ac:dyDescent="0.25">
      <c r="B48" s="17"/>
      <c r="C48" s="17"/>
      <c r="D48" s="17"/>
      <c r="E48" s="17"/>
      <c r="F48" s="17"/>
      <c r="G48" s="17"/>
      <c r="H48" s="17"/>
      <c r="I48" s="30"/>
    </row>
    <row r="49" spans="2:9" x14ac:dyDescent="0.25">
      <c r="B49" s="17"/>
      <c r="C49" s="17"/>
      <c r="D49" s="17"/>
      <c r="E49" s="17"/>
      <c r="F49" s="17"/>
      <c r="G49" s="17"/>
      <c r="H49" s="17"/>
      <c r="I49" s="30"/>
    </row>
    <row r="50" spans="2:9" x14ac:dyDescent="0.25">
      <c r="B50" s="17"/>
      <c r="C50" s="17"/>
      <c r="D50" s="17"/>
      <c r="E50" s="17"/>
      <c r="F50" s="17"/>
      <c r="G50" s="17"/>
      <c r="H50" s="17"/>
      <c r="I50" s="30"/>
    </row>
    <row r="51" spans="2:9" x14ac:dyDescent="0.25">
      <c r="B51" s="17"/>
      <c r="C51" s="17"/>
      <c r="D51" s="17"/>
      <c r="E51" s="17"/>
      <c r="F51" s="17"/>
      <c r="G51" s="17"/>
      <c r="H51" s="17"/>
      <c r="I51" s="30"/>
    </row>
    <row r="52" spans="2:9" x14ac:dyDescent="0.25">
      <c r="B52" s="17"/>
      <c r="C52" s="17"/>
      <c r="D52" s="17"/>
      <c r="E52" s="17"/>
      <c r="F52" s="17"/>
      <c r="G52" s="17"/>
      <c r="H52" s="17"/>
      <c r="I52" s="30"/>
    </row>
    <row r="53" spans="2:9" x14ac:dyDescent="0.25">
      <c r="B53" s="17"/>
      <c r="C53" s="17"/>
      <c r="D53" s="17"/>
      <c r="E53" s="17"/>
      <c r="F53" s="17"/>
      <c r="G53" s="17"/>
      <c r="H53" s="17"/>
      <c r="I53" s="30"/>
    </row>
    <row r="54" spans="2:9" x14ac:dyDescent="0.25">
      <c r="C54" s="17"/>
      <c r="D54" s="17"/>
      <c r="E54" s="17"/>
      <c r="F54" s="17"/>
      <c r="G54" s="17"/>
      <c r="H54" s="17"/>
      <c r="I54" s="30"/>
    </row>
    <row r="55" spans="2:9" x14ac:dyDescent="0.25">
      <c r="B55" s="17"/>
      <c r="C55" s="17"/>
      <c r="D55" s="17"/>
      <c r="E55" s="17"/>
      <c r="F55" s="17"/>
      <c r="G55" s="17"/>
      <c r="H55" s="17"/>
      <c r="I55" s="30"/>
    </row>
    <row r="56" spans="2:9" x14ac:dyDescent="0.25">
      <c r="B56" s="17"/>
      <c r="C56" s="17"/>
      <c r="D56" s="17"/>
      <c r="E56" s="17"/>
      <c r="F56" s="17"/>
      <c r="G56" s="17"/>
      <c r="H56" s="17"/>
      <c r="I56" s="30"/>
    </row>
    <row r="57" spans="2:9" x14ac:dyDescent="0.25">
      <c r="B57" s="17"/>
      <c r="C57" s="17"/>
      <c r="D57" s="17"/>
      <c r="E57" s="17"/>
      <c r="F57" s="17"/>
      <c r="G57" s="17"/>
      <c r="H57" s="17"/>
      <c r="I57" s="30"/>
    </row>
    <row r="58" spans="2:9" x14ac:dyDescent="0.25">
      <c r="B58" s="17"/>
      <c r="C58" s="17"/>
      <c r="D58" s="17"/>
      <c r="E58" s="17"/>
      <c r="F58" s="17"/>
      <c r="G58" s="17"/>
      <c r="H58" s="17"/>
      <c r="I58" s="30"/>
    </row>
    <row r="59" spans="2:9" x14ac:dyDescent="0.25">
      <c r="B59" s="17"/>
      <c r="C59" s="17"/>
      <c r="D59" s="17"/>
      <c r="E59" s="17"/>
      <c r="F59" s="17"/>
      <c r="G59" s="17"/>
      <c r="H59" s="17"/>
      <c r="I59" s="30"/>
    </row>
  </sheetData>
  <mergeCells count="1">
    <mergeCell ref="B36:C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Ques 1</vt:lpstr>
      <vt:lpstr>Ques 2</vt:lpstr>
      <vt:lpstr>Ques 3</vt:lpstr>
      <vt:lpstr>Ques 4</vt:lpstr>
      <vt:lpstr>Ques 5</vt:lpstr>
      <vt:lpstr>Ques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Riva prakash</cp:lastModifiedBy>
  <dcterms:modified xsi:type="dcterms:W3CDTF">2025-05-19T12:00:49Z</dcterms:modified>
</cp:coreProperties>
</file>