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85"/>
  </bookViews>
  <sheets>
    <sheet name="To need buy_v.2" sheetId="4" r:id="rId1"/>
  </sheets>
  <calcPr calcId="152511"/>
</workbook>
</file>

<file path=xl/calcChain.xml><?xml version="1.0" encoding="utf-8"?>
<calcChain xmlns="http://schemas.openxmlformats.org/spreadsheetml/2006/main">
  <c r="F15" i="4" l="1"/>
  <c r="F24" i="4"/>
  <c r="F23" i="4"/>
  <c r="F22" i="4"/>
  <c r="F21" i="4"/>
  <c r="F20" i="4"/>
  <c r="F19" i="4"/>
  <c r="F18" i="4"/>
  <c r="F17" i="4"/>
  <c r="F16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" i="4" l="1"/>
</calcChain>
</file>

<file path=xl/sharedStrings.xml><?xml version="1.0" encoding="utf-8"?>
<sst xmlns="http://schemas.openxmlformats.org/spreadsheetml/2006/main" count="48" uniqueCount="48">
  <si>
    <t>Sum</t>
  </si>
  <si>
    <t>Count</t>
  </si>
  <si>
    <t>Cost</t>
  </si>
  <si>
    <t>Sensors and drivers</t>
  </si>
  <si>
    <t>Siemens</t>
  </si>
  <si>
    <t>Full cost</t>
  </si>
  <si>
    <t>6ES7331-7KF02-0AB0</t>
  </si>
  <si>
    <t>6ES7332-5HB01-0AB0</t>
  </si>
  <si>
    <t>6ES7321-1BH02-0AA0</t>
  </si>
  <si>
    <t>6ES7322-1BF01-0AA0</t>
  </si>
  <si>
    <t>T201</t>
  </si>
  <si>
    <t>PTE5000C-016-М20-С</t>
  </si>
  <si>
    <t>EMD-MINI – 004 S</t>
  </si>
  <si>
    <t>Name module</t>
  </si>
  <si>
    <t>Description</t>
  </si>
  <si>
    <t>Датчик давления с выходом 0…16 бар, точность 0,5%, выход 4…20 мА</t>
  </si>
  <si>
    <t>Преобразователь частоты ELHART (0,4кВт, 2,5А, 220В, встр. ПИД-регулятор, 4 дискр. входа (NPN), 1 дискр. выход (реле НО, 250В, 3А)</t>
  </si>
  <si>
    <t>Клапан электромагнитный непрямого действия (НЗ)</t>
  </si>
  <si>
    <t>Клапан электромагнитный непрямого действия (НО)</t>
  </si>
  <si>
    <t>Кран шаровой с электроприводом</t>
  </si>
  <si>
    <t>Кран шаровой запорный</t>
  </si>
  <si>
    <t>Модуль ввода аналоговых сигналов SМ 331</t>
  </si>
  <si>
    <t>Модуль вывода аналоговых сигналов SМ 332</t>
  </si>
  <si>
    <t>Модуль ввода дискретных сигналов SМ 321</t>
  </si>
  <si>
    <t>Модуль вывода дискретных сигналов SМ 322</t>
  </si>
  <si>
    <t xml:space="preserve">Трансформатор переменного тока 4…20 мА </t>
  </si>
  <si>
    <t>6ES7211-1AE40-0XB0</t>
  </si>
  <si>
    <t>БП60Б-Д4-24</t>
  </si>
  <si>
    <t xml:space="preserve">Блок питания БП60 </t>
  </si>
  <si>
    <t>6AV2123-2DB03-0AX0</t>
  </si>
  <si>
    <t>Панель оператора KTP400 BASIC</t>
  </si>
  <si>
    <t>Контроллер Espada USB-RS485 (UR485)</t>
  </si>
  <si>
    <t>Neptun Bugatti Pro 12В 1/2</t>
  </si>
  <si>
    <t>SMART SG55324 24B</t>
  </si>
  <si>
    <t>SMART SG55344 24B</t>
  </si>
  <si>
    <t>SMART QT330822 24B</t>
  </si>
  <si>
    <t xml:space="preserve">Центральный процессор CPU 1212C  </t>
  </si>
  <si>
    <t>Коммуникационный процессор CM 1241 RS422/485</t>
  </si>
  <si>
    <t>6ES7 241-1CH32-0XB0</t>
  </si>
  <si>
    <t>ПО для разработки</t>
  </si>
  <si>
    <t>Контроллер для настройки ModbusRTU</t>
  </si>
  <si>
    <t>Интерфейсный модуль ET 200M  IM 153-4 PN ST</t>
  </si>
  <si>
    <t>6ES7153-4AA01-0XB0</t>
  </si>
  <si>
    <t>DIN-рейка 1 м</t>
  </si>
  <si>
    <t>Other</t>
  </si>
  <si>
    <t>TIA Portal v.14</t>
  </si>
  <si>
    <t>Датчик температуры воздуха Ectocontrol проводной RS485 (Modbus)</t>
  </si>
  <si>
    <t>ec01002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</si>
</sst>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 wrapText="1" shrinkToFit="1"/>
    </xf>
    <xf numFmtId="0" fontId="0" fillId="3" borderId="0" xfId="0" applyFill="1"/>
    <xf numFmtId="0" fontId="0" fillId="3" borderId="0" xfId="0" applyFill="1" applyAlignment="1">
      <alignment horizontal="left" vertical="center" wrapText="1" shrinkToFi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 vertical="center" wrapText="1" shrinkToFi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2" sqref="E2"/>
    </sheetView>
  </sheetViews>
  <sheetFormatPr defaultRowHeight="15" x14ac:dyDescent="0.25"/>
  <cols>
    <col min="1" max="1" width="21" style="2" customWidth="1"/>
    <col min="2" max="2" width="38.7109375" style="5" customWidth="1"/>
    <col min="3" max="3" width="44.85546875" style="4" customWidth="1"/>
    <col min="4" max="4" width="13.5703125" style="2" customWidth="1"/>
    <col min="5" max="5" width="9.140625" style="2"/>
    <col min="6" max="6" width="14.7109375" style="2" customWidth="1"/>
    <col min="7" max="7" width="15.28515625" style="2" customWidth="1"/>
    <col min="8" max="8" width="15.28515625" style="17" bestFit="1" customWidth="1"/>
    <col min="9" max="9" width="31.42578125" style="2" bestFit="1" customWidth="1"/>
    <col min="10" max="10" width="19.28515625" style="2" bestFit="1" customWidth="1"/>
    <col min="11" max="11" width="11.140625" style="2" bestFit="1" customWidth="1"/>
    <col min="12" max="12" width="11" style="2" bestFit="1" customWidth="1"/>
    <col min="13" max="13" width="10.7109375" style="2" customWidth="1"/>
    <col min="14" max="16384" width="9.140625" style="2"/>
  </cols>
  <sheetData>
    <row r="1" spans="1:14" ht="23.25" customHeight="1" x14ac:dyDescent="0.25">
      <c r="A1" s="1"/>
      <c r="B1" s="1" t="s">
        <v>13</v>
      </c>
      <c r="C1" s="3" t="s">
        <v>14</v>
      </c>
      <c r="D1" s="1" t="s">
        <v>2</v>
      </c>
      <c r="E1" s="1" t="s">
        <v>1</v>
      </c>
      <c r="F1" s="1" t="s">
        <v>0</v>
      </c>
      <c r="G1" s="1" t="s">
        <v>5</v>
      </c>
      <c r="H1" s="16"/>
      <c r="I1" s="16"/>
      <c r="J1" s="16"/>
      <c r="K1" s="16"/>
      <c r="L1" s="16"/>
      <c r="M1" s="16"/>
      <c r="N1" s="16"/>
    </row>
    <row r="2" spans="1:14" x14ac:dyDescent="0.25">
      <c r="A2" s="21" t="s">
        <v>4</v>
      </c>
      <c r="B2" s="13"/>
      <c r="C2" s="6" t="s">
        <v>43</v>
      </c>
      <c r="D2" s="6">
        <v>193</v>
      </c>
      <c r="E2" s="6">
        <v>6</v>
      </c>
      <c r="F2" s="6">
        <f t="shared" ref="F2:F24" si="0">$D2*$E2</f>
        <v>1158</v>
      </c>
      <c r="G2" s="22">
        <f>SUM(F2:F24)</f>
        <v>1350118.54</v>
      </c>
      <c r="H2" s="16"/>
    </row>
    <row r="3" spans="1:14" x14ac:dyDescent="0.25">
      <c r="A3" s="21"/>
      <c r="B3" s="6" t="s">
        <v>27</v>
      </c>
      <c r="C3" s="6" t="s">
        <v>28</v>
      </c>
      <c r="D3" s="20">
        <v>2940</v>
      </c>
      <c r="E3" s="6">
        <v>12</v>
      </c>
      <c r="F3" s="6">
        <f t="shared" si="0"/>
        <v>35280</v>
      </c>
      <c r="G3" s="22"/>
      <c r="H3" s="16"/>
      <c r="L3" s="18"/>
    </row>
    <row r="4" spans="1:14" x14ac:dyDescent="0.25">
      <c r="A4" s="21"/>
      <c r="B4" s="13" t="s">
        <v>26</v>
      </c>
      <c r="C4" s="7" t="s">
        <v>36</v>
      </c>
      <c r="D4" s="6">
        <v>16025.89</v>
      </c>
      <c r="E4" s="6">
        <v>6</v>
      </c>
      <c r="F4" s="6">
        <f t="shared" si="0"/>
        <v>96155.34</v>
      </c>
      <c r="G4" s="22"/>
      <c r="H4" s="16"/>
      <c r="I4" s="19"/>
    </row>
    <row r="5" spans="1:14" ht="30" x14ac:dyDescent="0.25">
      <c r="A5" s="21"/>
      <c r="B5" s="13" t="s">
        <v>38</v>
      </c>
      <c r="C5" s="7" t="s">
        <v>37</v>
      </c>
      <c r="D5" s="6">
        <v>11016.8</v>
      </c>
      <c r="E5" s="6">
        <v>12</v>
      </c>
      <c r="F5" s="6">
        <f t="shared" si="0"/>
        <v>132201.59999999998</v>
      </c>
      <c r="G5" s="22"/>
      <c r="H5" s="16"/>
      <c r="J5" s="19"/>
    </row>
    <row r="6" spans="1:14" x14ac:dyDescent="0.25">
      <c r="A6" s="21"/>
      <c r="B6" s="13" t="s">
        <v>42</v>
      </c>
      <c r="C6" s="7" t="s">
        <v>41</v>
      </c>
      <c r="D6" s="6">
        <v>20317</v>
      </c>
      <c r="E6" s="6">
        <v>6</v>
      </c>
      <c r="F6" s="6">
        <f t="shared" si="0"/>
        <v>121902</v>
      </c>
      <c r="G6" s="22"/>
      <c r="H6" s="16"/>
    </row>
    <row r="7" spans="1:14" x14ac:dyDescent="0.25">
      <c r="A7" s="21"/>
      <c r="B7" s="13" t="s">
        <v>6</v>
      </c>
      <c r="C7" s="7" t="s">
        <v>21</v>
      </c>
      <c r="D7" s="6">
        <v>47321</v>
      </c>
      <c r="E7" s="6">
        <v>4</v>
      </c>
      <c r="F7" s="6">
        <f t="shared" si="0"/>
        <v>189284</v>
      </c>
      <c r="G7" s="22"/>
      <c r="H7" s="16"/>
    </row>
    <row r="8" spans="1:14" x14ac:dyDescent="0.25">
      <c r="A8" s="21"/>
      <c r="B8" s="13" t="s">
        <v>7</v>
      </c>
      <c r="C8" s="7" t="s">
        <v>22</v>
      </c>
      <c r="D8" s="6">
        <v>25505</v>
      </c>
      <c r="E8" s="6">
        <v>4</v>
      </c>
      <c r="F8" s="6">
        <f t="shared" si="0"/>
        <v>102020</v>
      </c>
      <c r="G8" s="22"/>
      <c r="H8" s="16"/>
    </row>
    <row r="9" spans="1:14" x14ac:dyDescent="0.25">
      <c r="A9" s="21"/>
      <c r="B9" s="13" t="s">
        <v>8</v>
      </c>
      <c r="C9" s="7" t="s">
        <v>23</v>
      </c>
      <c r="D9" s="6">
        <v>12729</v>
      </c>
      <c r="E9" s="6">
        <v>4</v>
      </c>
      <c r="F9" s="6">
        <f t="shared" si="0"/>
        <v>50916</v>
      </c>
      <c r="G9" s="22"/>
      <c r="H9" s="16"/>
    </row>
    <row r="10" spans="1:14" x14ac:dyDescent="0.25">
      <c r="A10" s="21"/>
      <c r="B10" s="13" t="s">
        <v>9</v>
      </c>
      <c r="C10" s="7" t="s">
        <v>24</v>
      </c>
      <c r="D10" s="6">
        <v>14238</v>
      </c>
      <c r="E10" s="6">
        <v>4</v>
      </c>
      <c r="F10" s="6">
        <f t="shared" si="0"/>
        <v>56952</v>
      </c>
      <c r="G10" s="22"/>
      <c r="H10" s="16"/>
    </row>
    <row r="11" spans="1:14" x14ac:dyDescent="0.25">
      <c r="A11" s="21"/>
      <c r="B11" s="13"/>
      <c r="C11" s="7"/>
      <c r="D11" s="6"/>
      <c r="E11" s="6"/>
      <c r="F11" s="6">
        <f t="shared" si="0"/>
        <v>0</v>
      </c>
      <c r="G11" s="22"/>
      <c r="H11" s="16"/>
    </row>
    <row r="12" spans="1:14" x14ac:dyDescent="0.25">
      <c r="A12" s="21"/>
      <c r="B12" s="13" t="s">
        <v>29</v>
      </c>
      <c r="C12" s="7" t="s">
        <v>30</v>
      </c>
      <c r="D12" s="6">
        <v>31729.200000000001</v>
      </c>
      <c r="E12" s="6">
        <v>3</v>
      </c>
      <c r="F12" s="6">
        <f t="shared" si="0"/>
        <v>95187.6</v>
      </c>
      <c r="G12" s="22"/>
      <c r="H12" s="16"/>
    </row>
    <row r="13" spans="1:14" x14ac:dyDescent="0.25">
      <c r="F13" s="2">
        <f t="shared" si="0"/>
        <v>0</v>
      </c>
      <c r="G13" s="22"/>
      <c r="H13" s="16"/>
    </row>
    <row r="14" spans="1:14" x14ac:dyDescent="0.25">
      <c r="A14" s="10" t="s">
        <v>44</v>
      </c>
      <c r="B14" s="15" t="s">
        <v>45</v>
      </c>
      <c r="C14" s="12" t="s">
        <v>39</v>
      </c>
      <c r="D14" s="11">
        <v>50000</v>
      </c>
      <c r="E14" s="11">
        <v>6</v>
      </c>
      <c r="F14" s="11">
        <f t="shared" si="0"/>
        <v>300000</v>
      </c>
      <c r="G14" s="22"/>
      <c r="H14" s="16"/>
    </row>
    <row r="15" spans="1:14" x14ac:dyDescent="0.25">
      <c r="A15" s="10"/>
      <c r="B15" s="15" t="s">
        <v>31</v>
      </c>
      <c r="C15" s="12" t="s">
        <v>40</v>
      </c>
      <c r="D15" s="11">
        <v>300</v>
      </c>
      <c r="E15" s="11">
        <v>6</v>
      </c>
      <c r="F15" s="11">
        <f t="shared" si="0"/>
        <v>1800</v>
      </c>
      <c r="G15" s="22"/>
      <c r="H15" s="16"/>
    </row>
    <row r="16" spans="1:14" x14ac:dyDescent="0.25">
      <c r="F16" s="2">
        <f t="shared" si="0"/>
        <v>0</v>
      </c>
      <c r="G16" s="22"/>
      <c r="H16" s="16"/>
    </row>
    <row r="17" spans="1:8" ht="30" x14ac:dyDescent="0.25">
      <c r="A17" s="23" t="s">
        <v>3</v>
      </c>
      <c r="B17" s="14" t="s">
        <v>47</v>
      </c>
      <c r="C17" s="9" t="s">
        <v>46</v>
      </c>
      <c r="D17" s="8">
        <v>1490</v>
      </c>
      <c r="E17" s="8">
        <v>6</v>
      </c>
      <c r="F17" s="8">
        <f t="shared" si="0"/>
        <v>8940</v>
      </c>
      <c r="G17" s="22"/>
      <c r="H17" s="16"/>
    </row>
    <row r="18" spans="1:8" x14ac:dyDescent="0.25">
      <c r="A18" s="23"/>
      <c r="B18" s="14" t="s">
        <v>10</v>
      </c>
      <c r="C18" s="9" t="s">
        <v>25</v>
      </c>
      <c r="D18" s="8">
        <v>3606</v>
      </c>
      <c r="E18" s="8">
        <v>6</v>
      </c>
      <c r="F18" s="8">
        <f t="shared" si="0"/>
        <v>21636</v>
      </c>
      <c r="G18" s="22"/>
      <c r="H18" s="16"/>
    </row>
    <row r="19" spans="1:8" ht="30" x14ac:dyDescent="0.25">
      <c r="A19" s="23"/>
      <c r="B19" s="14" t="s">
        <v>11</v>
      </c>
      <c r="C19" s="9" t="s">
        <v>15</v>
      </c>
      <c r="D19" s="8">
        <v>3250</v>
      </c>
      <c r="E19" s="8">
        <v>6</v>
      </c>
      <c r="F19" s="8">
        <f t="shared" si="0"/>
        <v>19500</v>
      </c>
      <c r="G19" s="22"/>
      <c r="H19" s="16"/>
    </row>
    <row r="20" spans="1:8" ht="60" x14ac:dyDescent="0.25">
      <c r="A20" s="23"/>
      <c r="B20" s="14" t="s">
        <v>12</v>
      </c>
      <c r="C20" s="9" t="s">
        <v>16</v>
      </c>
      <c r="D20" s="8">
        <v>7366</v>
      </c>
      <c r="E20" s="8">
        <v>3</v>
      </c>
      <c r="F20" s="8">
        <f t="shared" si="0"/>
        <v>22098</v>
      </c>
      <c r="G20" s="22"/>
      <c r="H20" s="16"/>
    </row>
    <row r="21" spans="1:8" ht="30" x14ac:dyDescent="0.25">
      <c r="A21" s="23"/>
      <c r="B21" s="14" t="s">
        <v>33</v>
      </c>
      <c r="C21" s="9" t="s">
        <v>17</v>
      </c>
      <c r="D21" s="8">
        <v>2597</v>
      </c>
      <c r="E21" s="8">
        <v>6</v>
      </c>
      <c r="F21" s="8">
        <f t="shared" si="0"/>
        <v>15582</v>
      </c>
      <c r="G21" s="22"/>
      <c r="H21" s="16"/>
    </row>
    <row r="22" spans="1:8" ht="30" x14ac:dyDescent="0.25">
      <c r="A22" s="23"/>
      <c r="B22" s="14" t="s">
        <v>34</v>
      </c>
      <c r="C22" s="9" t="s">
        <v>18</v>
      </c>
      <c r="D22" s="8">
        <v>3614</v>
      </c>
      <c r="E22" s="8">
        <v>6</v>
      </c>
      <c r="F22" s="8">
        <f t="shared" si="0"/>
        <v>21684</v>
      </c>
      <c r="G22" s="22"/>
      <c r="H22" s="16"/>
    </row>
    <row r="23" spans="1:8" x14ac:dyDescent="0.25">
      <c r="A23" s="23"/>
      <c r="B23" s="14" t="s">
        <v>32</v>
      </c>
      <c r="C23" s="9" t="s">
        <v>19</v>
      </c>
      <c r="D23" s="8">
        <v>5360</v>
      </c>
      <c r="E23" s="8">
        <v>6</v>
      </c>
      <c r="F23" s="8">
        <f t="shared" si="0"/>
        <v>32160</v>
      </c>
      <c r="G23" s="22"/>
      <c r="H23" s="16"/>
    </row>
    <row r="24" spans="1:8" x14ac:dyDescent="0.25">
      <c r="A24" s="23"/>
      <c r="B24" s="14" t="s">
        <v>35</v>
      </c>
      <c r="C24" s="9" t="s">
        <v>20</v>
      </c>
      <c r="D24" s="8">
        <v>4277</v>
      </c>
      <c r="E24" s="8">
        <v>6</v>
      </c>
      <c r="F24" s="8">
        <f t="shared" si="0"/>
        <v>25662</v>
      </c>
      <c r="G24" s="22"/>
      <c r="H24" s="16"/>
    </row>
  </sheetData>
  <mergeCells count="3">
    <mergeCell ref="A2:A12"/>
    <mergeCell ref="G2:G24"/>
    <mergeCell ref="A17:A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 need buy_v.2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2019-03-29T18:31:34Z</dcterms:modified>
</cp:coreProperties>
</file>