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2.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50" windowHeight="7070"/>
  </bookViews>
  <sheets>
    <sheet name="主页" sheetId="4" r:id="rId1"/>
    <sheet name="任务查询" sheetId="2" r:id="rId2"/>
    <sheet name="甘特图" sheetId="1" r:id="rId3"/>
    <sheet name="使用说明" sheetId="5" r:id="rId4"/>
  </sheets>
  <definedNames>
    <definedName name="计划进程">甘特图!A$5=MEDIAN(甘特图!A$5,甘特图!$B1,甘特图!$C1)</definedName>
    <definedName name="实际进程">甘特图!A$5=MEDIAN(甘特图!A$5,甘特图!$D1,甘特图!$E1)*(甘特图!$D1&lt;&gt;0)*(甘特图!$E1&lt;&gt;0)</definedName>
    <definedName name="提前执行">甘特图!A$5=(甘特图!$D1&lt;甘特图!$B1)*MEDIAN(甘特图!A$5,甘特图!$D1,(甘特图!$B1-1))*(甘特图!$D1&lt;&gt;0)*(甘特图!$E1&lt;&gt;0)</definedName>
    <definedName name="延迟完成">甘特图!A$5=(甘特图!$E1&gt;甘特图!$C1)*(MEDIAN(甘特图!A1048576,(甘特图!$C1+1),甘特图!$E1))</definedName>
  </definedNames>
  <calcPr calcId="144525"/>
</workbook>
</file>

<file path=xl/sharedStrings.xml><?xml version="1.0" encoding="utf-8"?>
<sst xmlns="http://schemas.openxmlformats.org/spreadsheetml/2006/main" count="46">
  <si>
    <t>任务查询!A1</t>
  </si>
  <si>
    <t>甘特图!A1</t>
  </si>
  <si>
    <t>说明!A1</t>
  </si>
  <si>
    <t>任务1</t>
  </si>
  <si>
    <t>计划进程</t>
  </si>
  <si>
    <t>开始日期</t>
  </si>
  <si>
    <t>结束日期</t>
  </si>
  <si>
    <t>实际进程</t>
  </si>
  <si>
    <t>今日日期</t>
  </si>
  <si>
    <t>今日进度</t>
  </si>
  <si>
    <t>负责人：</t>
  </si>
  <si>
    <t>提前执行</t>
  </si>
  <si>
    <t>延迟完成</t>
  </si>
  <si>
    <t>任务内容</t>
  </si>
  <si>
    <t>计划</t>
  </si>
  <si>
    <t>实际</t>
  </si>
  <si>
    <t>进度</t>
  </si>
  <si>
    <t>1月份</t>
  </si>
  <si>
    <t>开始</t>
  </si>
  <si>
    <t>结束</t>
  </si>
  <si>
    <t>（%）</t>
  </si>
  <si>
    <t>负责人</t>
  </si>
  <si>
    <t>赵氏</t>
  </si>
  <si>
    <t>任务2</t>
  </si>
  <si>
    <t>钱氏</t>
  </si>
  <si>
    <t>任务3</t>
  </si>
  <si>
    <t>孙氏</t>
  </si>
  <si>
    <t>任务4</t>
  </si>
  <si>
    <t>李氏</t>
  </si>
  <si>
    <t>任务5</t>
  </si>
  <si>
    <t>任务6</t>
  </si>
  <si>
    <t>任务7</t>
  </si>
  <si>
    <t>任务8</t>
  </si>
  <si>
    <t>任务9</t>
  </si>
  <si>
    <t>任务10</t>
  </si>
  <si>
    <t>任务11</t>
  </si>
  <si>
    <t>任务12</t>
  </si>
  <si>
    <t>任务13</t>
  </si>
  <si>
    <t>任务14</t>
  </si>
  <si>
    <t>任务15</t>
  </si>
  <si>
    <t>任务16</t>
  </si>
  <si>
    <t>任务17</t>
  </si>
  <si>
    <t>任务18</t>
  </si>
  <si>
    <t>任务19</t>
  </si>
  <si>
    <t>任务20</t>
  </si>
  <si>
    <r>
      <t>使用说明：
1.本表甘特图为自动生成，同表最多可以呈现20个任务进程。
2.今日日期不仅可以突显今日有那些任务还呈现截至今日各任务完成情况。
3.表中进度是指截至查看当日本任务实际执行已完成进度情况。
4.实际工作中并不一定会按照原定计划来执行，由此产生任务提前执行和任务滞后完成的情况，提前执行是指实际日期比计划日期</t>
    </r>
    <r>
      <rPr>
        <b/>
        <sz val="15"/>
        <color rgb="FF0A3B5B"/>
        <rFont val="宋体"/>
        <charset val="134"/>
        <scheme val="minor"/>
      </rPr>
      <t>早</t>
    </r>
    <r>
      <rPr>
        <sz val="15"/>
        <color rgb="FF0A3B5B"/>
        <rFont val="宋体"/>
        <charset val="134"/>
        <scheme val="minor"/>
      </rPr>
      <t>，延迟完成是指实际完成日期比计划日期</t>
    </r>
    <r>
      <rPr>
        <b/>
        <sz val="15"/>
        <color rgb="FF0A3B5B"/>
        <rFont val="宋体"/>
        <charset val="134"/>
        <scheme val="minor"/>
      </rPr>
      <t>晚</t>
    </r>
    <r>
      <rPr>
        <sz val="15"/>
        <color rgb="FF0A3B5B"/>
        <rFont val="宋体"/>
        <charset val="134"/>
        <scheme val="minor"/>
      </rPr>
      <t>。
5.此表中各公式关系紧密，如果操作不当极易造成数据受损，请使用前做备份处理。</t>
    </r>
  </si>
</sst>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7">
    <font>
      <sz val="11"/>
      <color theme="1"/>
      <name val="宋体"/>
      <charset val="134"/>
      <scheme val="minor"/>
    </font>
    <font>
      <sz val="15"/>
      <color rgb="FF0A3B5B"/>
      <name val="宋体"/>
      <charset val="134"/>
      <scheme val="minor"/>
    </font>
    <font>
      <sz val="20"/>
      <color rgb="FF0A3B5B"/>
      <name val="宋体"/>
      <charset val="134"/>
      <scheme val="minor"/>
    </font>
    <font>
      <sz val="11"/>
      <color rgb="FF0A3B5B"/>
      <name val="宋体"/>
      <charset val="134"/>
      <scheme val="minor"/>
    </font>
    <font>
      <sz val="12"/>
      <color rgb="FFF03F37"/>
      <name val="Arial"/>
      <charset val="134"/>
    </font>
    <font>
      <b/>
      <sz val="20"/>
      <color rgb="FF0A3B5B"/>
      <name val="宋体"/>
      <charset val="134"/>
      <scheme val="minor"/>
    </font>
    <font>
      <b/>
      <sz val="20"/>
      <color rgb="FFF03F37"/>
      <name val="宋体"/>
      <charset val="134"/>
      <scheme val="minor"/>
    </font>
    <font>
      <b/>
      <sz val="15"/>
      <color rgb="FF0A3B5B"/>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b/>
      <sz val="11"/>
      <color rgb="FF3F3F3F"/>
      <name val="宋体"/>
      <charset val="0"/>
      <scheme val="minor"/>
    </font>
  </fonts>
  <fills count="40">
    <fill>
      <patternFill patternType="none"/>
    </fill>
    <fill>
      <patternFill patternType="gray125"/>
    </fill>
    <fill>
      <patternFill patternType="solid">
        <fgColor rgb="FFAFE0E1"/>
        <bgColor indexed="64"/>
      </patternFill>
    </fill>
    <fill>
      <patternFill patternType="solid">
        <fgColor theme="0"/>
        <bgColor indexed="64"/>
      </patternFill>
    </fill>
    <fill>
      <patternFill patternType="solid">
        <fgColor theme="3" tint="0.6"/>
        <bgColor indexed="64"/>
      </patternFill>
    </fill>
    <fill>
      <patternFill patternType="solid">
        <fgColor rgb="FF00B0F0"/>
        <bgColor indexed="64"/>
      </patternFill>
    </fill>
    <fill>
      <patternFill patternType="solid">
        <fgColor rgb="FF92D050"/>
        <bgColor indexed="64"/>
      </patternFill>
    </fill>
    <fill>
      <patternFill patternType="solid">
        <fgColor theme="9" tint="0.6"/>
        <bgColor indexed="64"/>
      </patternFill>
    </fill>
    <fill>
      <patternFill patternType="solid">
        <fgColor rgb="FFAFE0E1"/>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theme="9"/>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4"/>
        <bgColor indexed="64"/>
      </patternFill>
    </fill>
    <fill>
      <patternFill patternType="solid">
        <fgColor theme="8"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399975585192419"/>
        <bgColor indexed="64"/>
      </patternFill>
    </fill>
  </fills>
  <borders count="45">
    <border>
      <left/>
      <right/>
      <top/>
      <bottom/>
      <diagonal/>
    </border>
    <border>
      <left style="thick">
        <color rgb="FFF03F37"/>
      </left>
      <right/>
      <top style="thick">
        <color rgb="FFF03F37"/>
      </top>
      <bottom style="thick">
        <color rgb="FFF03F37"/>
      </bottom>
      <diagonal/>
    </border>
    <border>
      <left/>
      <right/>
      <top style="thick">
        <color rgb="FFF03F37"/>
      </top>
      <bottom style="thick">
        <color rgb="FFF03F37"/>
      </bottom>
      <diagonal/>
    </border>
    <border>
      <left/>
      <right style="thick">
        <color rgb="FFF03F37"/>
      </right>
      <top style="thick">
        <color rgb="FFF03F37"/>
      </top>
      <bottom style="thick">
        <color rgb="FFF03F37"/>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top/>
      <bottom style="dashed">
        <color auto="1"/>
      </bottom>
      <diagonal/>
    </border>
    <border>
      <left style="thick">
        <color rgb="FFF03F37"/>
      </left>
      <right/>
      <top style="thick">
        <color rgb="FFF03F37"/>
      </top>
      <bottom/>
      <diagonal/>
    </border>
    <border>
      <left/>
      <right/>
      <top style="thick">
        <color rgb="FFF03F37"/>
      </top>
      <bottom/>
      <diagonal/>
    </border>
    <border>
      <left style="thin">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thick">
        <color rgb="FFF03F37"/>
      </left>
      <right/>
      <top/>
      <bottom/>
      <diagonal/>
    </border>
    <border>
      <left style="thin">
        <color auto="1"/>
      </left>
      <right style="dashed">
        <color auto="1"/>
      </right>
      <top style="dashed">
        <color auto="1"/>
      </top>
      <bottom style="thin">
        <color auto="1"/>
      </bottom>
      <diagonal/>
    </border>
    <border>
      <left style="dashed">
        <color auto="1"/>
      </left>
      <right style="dashed">
        <color auto="1"/>
      </right>
      <top style="dashed">
        <color auto="1"/>
      </top>
      <bottom style="thin">
        <color auto="1"/>
      </bottom>
      <diagonal/>
    </border>
    <border>
      <left style="dashed">
        <color auto="1"/>
      </left>
      <right/>
      <top style="dashed">
        <color auto="1"/>
      </top>
      <bottom style="thin">
        <color auto="1"/>
      </bottom>
      <diagonal/>
    </border>
    <border>
      <left style="thick">
        <color rgb="FFF03F37"/>
      </left>
      <right/>
      <top/>
      <bottom style="thick">
        <color rgb="FFF03F37"/>
      </bottom>
      <diagonal/>
    </border>
    <border>
      <left/>
      <right/>
      <top/>
      <bottom style="thick">
        <color rgb="FFF03F37"/>
      </bottom>
      <diagonal/>
    </border>
    <border>
      <left/>
      <right style="thick">
        <color rgb="FFF03F37"/>
      </right>
      <top style="thick">
        <color rgb="FFF03F37"/>
      </top>
      <bottom/>
      <diagonal/>
    </border>
    <border>
      <left/>
      <right style="thin">
        <color auto="1"/>
      </right>
      <top/>
      <bottom style="dashed">
        <color auto="1"/>
      </bottom>
      <diagonal/>
    </border>
    <border>
      <left/>
      <right style="thick">
        <color rgb="FFF03F37"/>
      </right>
      <top/>
      <bottom/>
      <diagonal/>
    </border>
    <border>
      <left/>
      <right style="thin">
        <color auto="1"/>
      </right>
      <top style="dashed">
        <color auto="1"/>
      </top>
      <bottom style="dashed">
        <color auto="1"/>
      </bottom>
      <diagonal/>
    </border>
    <border>
      <left/>
      <right style="thick">
        <color rgb="FFF03F37"/>
      </right>
      <top/>
      <bottom style="thick">
        <color rgb="FFF03F37"/>
      </bottom>
      <diagonal/>
    </border>
    <border>
      <left/>
      <right style="thin">
        <color auto="1"/>
      </right>
      <top style="dashed">
        <color auto="1"/>
      </top>
      <bottom style="thin">
        <color auto="1"/>
      </bottom>
      <diagonal/>
    </border>
    <border>
      <left style="thick">
        <color rgb="FFF03F37"/>
      </left>
      <right style="thin">
        <color auto="1"/>
      </right>
      <top style="thick">
        <color rgb="FFF03F37"/>
      </top>
      <bottom style="thin">
        <color auto="1"/>
      </bottom>
      <diagonal/>
    </border>
    <border>
      <left style="thin">
        <color auto="1"/>
      </left>
      <right style="thin">
        <color auto="1"/>
      </right>
      <top style="thick">
        <color rgb="FFF03F37"/>
      </top>
      <bottom style="thin">
        <color auto="1"/>
      </bottom>
      <diagonal/>
    </border>
    <border>
      <left style="thick">
        <color rgb="FFF03F37"/>
      </left>
      <right style="thin">
        <color auto="1"/>
      </right>
      <top style="thin">
        <color auto="1"/>
      </top>
      <bottom style="thin">
        <color auto="1"/>
      </bottom>
      <diagonal/>
    </border>
    <border>
      <left style="thick">
        <color rgb="FFF03F37"/>
      </left>
      <right style="thin">
        <color auto="1"/>
      </right>
      <top style="thin">
        <color auto="1"/>
      </top>
      <bottom style="thick">
        <color rgb="FFF03F37"/>
      </bottom>
      <diagonal/>
    </border>
    <border>
      <left style="thin">
        <color auto="1"/>
      </left>
      <right style="thin">
        <color auto="1"/>
      </right>
      <top style="thin">
        <color auto="1"/>
      </top>
      <bottom style="thick">
        <color rgb="FFF03F37"/>
      </bottom>
      <diagonal/>
    </border>
    <border>
      <left style="thin">
        <color rgb="FFF03F37"/>
      </left>
      <right/>
      <top style="thin">
        <color rgb="FFF03F37"/>
      </top>
      <bottom style="thin">
        <color rgb="FFF03F37"/>
      </bottom>
      <diagonal/>
    </border>
    <border>
      <left/>
      <right/>
      <top style="thin">
        <color rgb="FFF03F37"/>
      </top>
      <bottom style="thin">
        <color rgb="FFF03F37"/>
      </bottom>
      <diagonal/>
    </border>
    <border>
      <left/>
      <right style="thin">
        <color rgb="FFF03F37"/>
      </right>
      <top style="thin">
        <color rgb="FFF03F37"/>
      </top>
      <bottom style="thin">
        <color rgb="FFF03F37"/>
      </bottom>
      <diagonal/>
    </border>
    <border>
      <left style="thin">
        <color auto="1"/>
      </left>
      <right style="thick">
        <color rgb="FFF03F37"/>
      </right>
      <top style="thick">
        <color rgb="FFF03F37"/>
      </top>
      <bottom style="thin">
        <color auto="1"/>
      </bottom>
      <diagonal/>
    </border>
    <border>
      <left style="thin">
        <color auto="1"/>
      </left>
      <right style="thick">
        <color rgb="FFF03F37"/>
      </right>
      <top style="thin">
        <color auto="1"/>
      </top>
      <bottom style="thin">
        <color auto="1"/>
      </bottom>
      <diagonal/>
    </border>
    <border>
      <left style="thin">
        <color auto="1"/>
      </left>
      <right style="thick">
        <color rgb="FFF03F37"/>
      </right>
      <top style="thin">
        <color auto="1"/>
      </top>
      <bottom style="thick">
        <color rgb="FFF03F37"/>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1" borderId="0" applyNumberFormat="0" applyBorder="0" applyAlignment="0" applyProtection="0">
      <alignment vertical="center"/>
    </xf>
    <xf numFmtId="0" fontId="15" fillId="13" borderId="3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8" borderId="0" applyNumberFormat="0" applyBorder="0" applyAlignment="0" applyProtection="0">
      <alignment vertical="center"/>
    </xf>
    <xf numFmtId="0" fontId="16" fillId="14" borderId="0" applyNumberFormat="0" applyBorder="0" applyAlignment="0" applyProtection="0">
      <alignment vertical="center"/>
    </xf>
    <xf numFmtId="43" fontId="0" fillId="0" borderId="0" applyFont="0" applyFill="0" applyBorder="0" applyAlignment="0" applyProtection="0">
      <alignment vertical="center"/>
    </xf>
    <xf numFmtId="0" fontId="12" fillId="26"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9" borderId="37" applyNumberFormat="0" applyFont="0" applyAlignment="0" applyProtection="0">
      <alignment vertical="center"/>
    </xf>
    <xf numFmtId="0" fontId="12" fillId="30"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2" applyNumberFormat="0" applyFill="0" applyAlignment="0" applyProtection="0">
      <alignment vertical="center"/>
    </xf>
    <xf numFmtId="0" fontId="25" fillId="0" borderId="42" applyNumberFormat="0" applyFill="0" applyAlignment="0" applyProtection="0">
      <alignment vertical="center"/>
    </xf>
    <xf numFmtId="0" fontId="12" fillId="29" borderId="0" applyNumberFormat="0" applyBorder="0" applyAlignment="0" applyProtection="0">
      <alignment vertical="center"/>
    </xf>
    <xf numFmtId="0" fontId="13" fillId="0" borderId="38" applyNumberFormat="0" applyFill="0" applyAlignment="0" applyProtection="0">
      <alignment vertical="center"/>
    </xf>
    <xf numFmtId="0" fontId="12" fillId="39" borderId="0" applyNumberFormat="0" applyBorder="0" applyAlignment="0" applyProtection="0">
      <alignment vertical="center"/>
    </xf>
    <xf numFmtId="0" fontId="26" fillId="25" borderId="44" applyNumberFormat="0" applyAlignment="0" applyProtection="0">
      <alignment vertical="center"/>
    </xf>
    <xf numFmtId="0" fontId="20" fillId="25" borderId="39" applyNumberFormat="0" applyAlignment="0" applyProtection="0">
      <alignment vertical="center"/>
    </xf>
    <xf numFmtId="0" fontId="17" fillId="17" borderId="40" applyNumberFormat="0" applyAlignment="0" applyProtection="0">
      <alignment vertical="center"/>
    </xf>
    <xf numFmtId="0" fontId="11" fillId="36" borderId="0" applyNumberFormat="0" applyBorder="0" applyAlignment="0" applyProtection="0">
      <alignment vertical="center"/>
    </xf>
    <xf numFmtId="0" fontId="12" fillId="12" borderId="0" applyNumberFormat="0" applyBorder="0" applyAlignment="0" applyProtection="0">
      <alignment vertical="center"/>
    </xf>
    <xf numFmtId="0" fontId="24" fillId="0" borderId="43" applyNumberFormat="0" applyFill="0" applyAlignment="0" applyProtection="0">
      <alignment vertical="center"/>
    </xf>
    <xf numFmtId="0" fontId="18" fillId="0" borderId="41" applyNumberFormat="0" applyFill="0" applyAlignment="0" applyProtection="0">
      <alignment vertical="center"/>
    </xf>
    <xf numFmtId="0" fontId="19" fillId="24" borderId="0" applyNumberFormat="0" applyBorder="0" applyAlignment="0" applyProtection="0">
      <alignment vertical="center"/>
    </xf>
    <xf numFmtId="0" fontId="21" fillId="28" borderId="0" applyNumberFormat="0" applyBorder="0" applyAlignment="0" applyProtection="0">
      <alignment vertical="center"/>
    </xf>
    <xf numFmtId="0" fontId="11" fillId="33" borderId="0" applyNumberFormat="0" applyBorder="0" applyAlignment="0" applyProtection="0">
      <alignment vertical="center"/>
    </xf>
    <xf numFmtId="0" fontId="12" fillId="32" borderId="0" applyNumberFormat="0" applyBorder="0" applyAlignment="0" applyProtection="0">
      <alignment vertical="center"/>
    </xf>
    <xf numFmtId="0" fontId="11" fillId="20" borderId="0" applyNumberFormat="0" applyBorder="0" applyAlignment="0" applyProtection="0">
      <alignment vertical="center"/>
    </xf>
    <xf numFmtId="0" fontId="11" fillId="35" borderId="0" applyNumberFormat="0" applyBorder="0" applyAlignment="0" applyProtection="0">
      <alignment vertical="center"/>
    </xf>
    <xf numFmtId="0" fontId="11" fillId="38" borderId="0" applyNumberFormat="0" applyBorder="0" applyAlignment="0" applyProtection="0">
      <alignment vertical="center"/>
    </xf>
    <xf numFmtId="0" fontId="11" fillId="23" borderId="0" applyNumberFormat="0" applyBorder="0" applyAlignment="0" applyProtection="0">
      <alignment vertical="center"/>
    </xf>
    <xf numFmtId="0" fontId="12" fillId="34" borderId="0" applyNumberFormat="0" applyBorder="0" applyAlignment="0" applyProtection="0">
      <alignment vertical="center"/>
    </xf>
    <xf numFmtId="0" fontId="12" fillId="16" borderId="0" applyNumberFormat="0" applyBorder="0" applyAlignment="0" applyProtection="0">
      <alignment vertical="center"/>
    </xf>
    <xf numFmtId="0" fontId="11" fillId="11" borderId="0" applyNumberFormat="0" applyBorder="0" applyAlignment="0" applyProtection="0">
      <alignment vertical="center"/>
    </xf>
    <xf numFmtId="0" fontId="11" fillId="22" borderId="0" applyNumberFormat="0" applyBorder="0" applyAlignment="0" applyProtection="0">
      <alignment vertical="center"/>
    </xf>
    <xf numFmtId="0" fontId="12" fillId="31" borderId="0" applyNumberFormat="0" applyBorder="0" applyAlignment="0" applyProtection="0">
      <alignment vertical="center"/>
    </xf>
    <xf numFmtId="0" fontId="11" fillId="15" borderId="0" applyNumberFormat="0" applyBorder="0" applyAlignment="0" applyProtection="0">
      <alignment vertical="center"/>
    </xf>
    <xf numFmtId="0" fontId="12" fillId="19" borderId="0" applyNumberFormat="0" applyBorder="0" applyAlignment="0" applyProtection="0">
      <alignment vertical="center"/>
    </xf>
    <xf numFmtId="0" fontId="12" fillId="27" borderId="0" applyNumberFormat="0" applyBorder="0" applyAlignment="0" applyProtection="0">
      <alignment vertical="center"/>
    </xf>
    <xf numFmtId="0" fontId="11" fillId="10" borderId="0" applyNumberFormat="0" applyBorder="0" applyAlignment="0" applyProtection="0">
      <alignment vertical="center"/>
    </xf>
    <xf numFmtId="0" fontId="12" fillId="37" borderId="0" applyNumberFormat="0" applyBorder="0" applyAlignment="0" applyProtection="0">
      <alignment vertical="center"/>
    </xf>
  </cellStyleXfs>
  <cellXfs count="78">
    <xf numFmtId="0" fontId="0" fillId="0" borderId="0" xfId="0">
      <alignment vertical="center"/>
    </xf>
    <xf numFmtId="0" fontId="1" fillId="2" borderId="0" xfId="0" applyFont="1" applyFill="1" applyAlignment="1">
      <alignment horizontal="left" vertical="top" wrapText="1"/>
    </xf>
    <xf numFmtId="0" fontId="2" fillId="2" borderId="0" xfId="0" applyFont="1" applyFill="1" applyAlignment="1">
      <alignment horizontal="left" vertical="top"/>
    </xf>
    <xf numFmtId="0" fontId="0" fillId="0" borderId="0" xfId="0" applyAlignment="1">
      <alignment horizontal="center" vertical="center"/>
    </xf>
    <xf numFmtId="0" fontId="3" fillId="2" borderId="0" xfId="0" applyFont="1" applyFill="1" applyAlignment="1">
      <alignment vertical="center"/>
    </xf>
    <xf numFmtId="0" fontId="3" fillId="2" borderId="0" xfId="0" applyFont="1" applyFill="1">
      <alignment vertical="center"/>
    </xf>
    <xf numFmtId="0" fontId="3" fillId="3" borderId="0" xfId="0" applyFont="1" applyFill="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4" borderId="0" xfId="0" applyFont="1" applyFill="1">
      <alignment vertical="center"/>
    </xf>
    <xf numFmtId="0" fontId="3" fillId="2" borderId="4"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lignment vertical="center"/>
    </xf>
    <xf numFmtId="0" fontId="3" fillId="2" borderId="5" xfId="0" applyFont="1" applyFill="1" applyBorder="1" applyAlignment="1">
      <alignment horizontal="center" vertical="center"/>
    </xf>
    <xf numFmtId="0" fontId="3" fillId="2" borderId="6" xfId="0" applyFont="1" applyFill="1" applyBorder="1" applyAlignment="1">
      <alignment vertical="center"/>
    </xf>
    <xf numFmtId="0" fontId="3" fillId="2" borderId="7" xfId="0" applyFont="1" applyFill="1" applyBorder="1" applyAlignment="1">
      <alignment horizontal="center" vertical="center"/>
    </xf>
    <xf numFmtId="9" fontId="4" fillId="2" borderId="8" xfId="0" applyNumberFormat="1" applyFont="1" applyFill="1" applyBorder="1" applyAlignment="1">
      <alignment horizontal="center" vertical="center"/>
    </xf>
    <xf numFmtId="0" fontId="3" fillId="3" borderId="9" xfId="0" applyFont="1" applyFill="1" applyBorder="1">
      <alignment vertical="center"/>
    </xf>
    <xf numFmtId="0" fontId="3" fillId="3" borderId="10" xfId="0" applyFont="1" applyFill="1" applyBorder="1">
      <alignment vertical="center"/>
    </xf>
    <xf numFmtId="0" fontId="3" fillId="2" borderId="11" xfId="0" applyFont="1" applyFill="1" applyBorder="1" applyAlignment="1">
      <alignment vertical="center"/>
    </xf>
    <xf numFmtId="0" fontId="3" fillId="2" borderId="12" xfId="0" applyFont="1" applyFill="1" applyBorder="1" applyAlignment="1">
      <alignment horizontal="center" vertical="center"/>
    </xf>
    <xf numFmtId="9" fontId="4" fillId="2" borderId="13" xfId="0" applyNumberFormat="1" applyFont="1" applyFill="1" applyBorder="1" applyAlignment="1">
      <alignment horizontal="center" vertical="center"/>
    </xf>
    <xf numFmtId="0" fontId="3" fillId="3" borderId="14" xfId="0" applyFont="1" applyFill="1" applyBorder="1">
      <alignment vertical="center"/>
    </xf>
    <xf numFmtId="0" fontId="3" fillId="2" borderId="15" xfId="0" applyFont="1" applyFill="1" applyBorder="1" applyAlignment="1">
      <alignment vertical="center"/>
    </xf>
    <xf numFmtId="0" fontId="3" fillId="2" borderId="16" xfId="0" applyFont="1" applyFill="1" applyBorder="1" applyAlignment="1">
      <alignment horizontal="center" vertical="center"/>
    </xf>
    <xf numFmtId="9" fontId="4" fillId="2" borderId="17" xfId="0" applyNumberFormat="1" applyFont="1" applyFill="1" applyBorder="1" applyAlignment="1">
      <alignment horizontal="center" vertical="center"/>
    </xf>
    <xf numFmtId="0" fontId="3" fillId="3" borderId="18" xfId="0" applyFont="1" applyFill="1" applyBorder="1">
      <alignment vertical="center"/>
    </xf>
    <xf numFmtId="0" fontId="3" fillId="3" borderId="19" xfId="0" applyFont="1" applyFill="1" applyBorder="1">
      <alignment vertical="center"/>
    </xf>
    <xf numFmtId="0" fontId="3" fillId="0" borderId="0" xfId="0" applyFont="1">
      <alignment vertical="center"/>
    </xf>
    <xf numFmtId="0" fontId="3" fillId="3" borderId="0" xfId="0" applyFont="1" applyFill="1" applyAlignment="1">
      <alignment horizontal="left" vertical="center"/>
    </xf>
    <xf numFmtId="0" fontId="3" fillId="3" borderId="0" xfId="0" applyFont="1" applyFill="1" applyAlignment="1">
      <alignment horizontal="left" vertical="center"/>
    </xf>
    <xf numFmtId="0" fontId="3" fillId="5" borderId="0" xfId="0" applyFont="1" applyFill="1" applyAlignment="1">
      <alignment horizontal="left" vertical="center"/>
    </xf>
    <xf numFmtId="0" fontId="3" fillId="6" borderId="0" xfId="0" applyFont="1" applyFill="1" applyAlignment="1">
      <alignment horizontal="left" vertical="center"/>
    </xf>
    <xf numFmtId="0" fontId="3" fillId="7" borderId="0" xfId="0" applyFont="1" applyFill="1" applyAlignment="1">
      <alignment horizontal="left" vertical="center"/>
    </xf>
    <xf numFmtId="0" fontId="3" fillId="3" borderId="0" xfId="0" applyFont="1" applyFill="1" applyAlignment="1">
      <alignment horizontal="center" vertical="center"/>
    </xf>
    <xf numFmtId="0" fontId="3" fillId="0" borderId="4" xfId="0" applyFont="1" applyBorder="1" applyAlignment="1">
      <alignment horizontal="center" vertical="center"/>
    </xf>
    <xf numFmtId="0" fontId="3" fillId="3" borderId="20" xfId="0" applyFont="1" applyFill="1" applyBorder="1">
      <alignment vertical="center"/>
    </xf>
    <xf numFmtId="0" fontId="3" fillId="2" borderId="21" xfId="0" applyFont="1" applyFill="1" applyBorder="1" applyAlignment="1">
      <alignment horizontal="center" vertical="center"/>
    </xf>
    <xf numFmtId="0" fontId="3" fillId="3" borderId="22" xfId="0" applyFont="1" applyFill="1" applyBorder="1">
      <alignment vertical="center"/>
    </xf>
    <xf numFmtId="0" fontId="3" fillId="2" borderId="23" xfId="0" applyFont="1" applyFill="1" applyBorder="1" applyAlignment="1">
      <alignment horizontal="center" vertical="center"/>
    </xf>
    <xf numFmtId="0" fontId="3" fillId="3" borderId="24" xfId="0" applyFont="1" applyFill="1" applyBorder="1">
      <alignment vertical="center"/>
    </xf>
    <xf numFmtId="0" fontId="3" fillId="2" borderId="25" xfId="0" applyFont="1" applyFill="1" applyBorder="1" applyAlignment="1">
      <alignment horizontal="center" vertical="center"/>
    </xf>
    <xf numFmtId="0" fontId="3" fillId="0" borderId="0" xfId="0" applyFont="1" applyAlignment="1">
      <alignment horizontal="center" vertical="center"/>
    </xf>
    <xf numFmtId="0" fontId="0" fillId="2" borderId="0" xfId="0" applyFill="1">
      <alignment vertical="center"/>
    </xf>
    <xf numFmtId="0" fontId="0" fillId="2" borderId="0" xfId="0" applyFill="1" applyBorder="1">
      <alignment vertical="center"/>
    </xf>
    <xf numFmtId="0" fontId="5" fillId="3" borderId="26" xfId="0" applyFont="1" applyFill="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4" xfId="0" applyFont="1" applyFill="1" applyBorder="1" applyAlignment="1">
      <alignment horizontal="left" vertical="center"/>
    </xf>
    <xf numFmtId="0" fontId="5" fillId="3" borderId="29" xfId="0" applyFont="1" applyFill="1" applyBorder="1" applyAlignment="1">
      <alignment horizontal="left" vertical="center"/>
    </xf>
    <xf numFmtId="0" fontId="5" fillId="3" borderId="30" xfId="0" applyFont="1" applyFill="1" applyBorder="1" applyAlignment="1">
      <alignment horizontal="left" vertical="center"/>
    </xf>
    <xf numFmtId="0" fontId="3" fillId="2" borderId="0" xfId="0" applyFont="1" applyFill="1" applyBorder="1">
      <alignment vertical="center"/>
    </xf>
    <xf numFmtId="0" fontId="6" fillId="2" borderId="0" xfId="0" applyFont="1" applyFill="1" applyAlignment="1">
      <alignment horizontal="center" vertical="center"/>
    </xf>
    <xf numFmtId="0" fontId="7" fillId="3" borderId="31" xfId="0" applyFont="1" applyFill="1" applyBorder="1" applyAlignment="1">
      <alignment horizontal="center" vertical="center"/>
    </xf>
    <xf numFmtId="0" fontId="7" fillId="3" borderId="32" xfId="0" applyFont="1" applyFill="1" applyBorder="1" applyAlignment="1">
      <alignment horizontal="center" vertical="center"/>
    </xf>
    <xf numFmtId="0" fontId="5" fillId="3" borderId="33" xfId="0" applyFont="1" applyFill="1" applyBorder="1" applyAlignment="1">
      <alignment horizontal="center" vertical="center"/>
    </xf>
    <xf numFmtId="0" fontId="5" fillId="2" borderId="0" xfId="0" applyFont="1" applyFill="1">
      <alignment vertical="center"/>
    </xf>
    <xf numFmtId="0" fontId="5" fillId="2" borderId="0" xfId="0" applyFont="1" applyFill="1" applyBorder="1">
      <alignment vertical="center"/>
    </xf>
    <xf numFmtId="0" fontId="3" fillId="8" borderId="0" xfId="0" applyFont="1" applyFill="1" applyBorder="1">
      <alignment vertical="center"/>
    </xf>
    <xf numFmtId="0" fontId="3" fillId="2" borderId="0" xfId="0" applyFont="1" applyFill="1" applyBorder="1">
      <alignment vertical="center"/>
    </xf>
    <xf numFmtId="0" fontId="5" fillId="2" borderId="0" xfId="0" applyFont="1" applyFill="1" applyBorder="1" applyAlignment="1">
      <alignment vertical="center"/>
    </xf>
    <xf numFmtId="0" fontId="7" fillId="2" borderId="0" xfId="0" applyFont="1" applyFill="1" applyBorder="1">
      <alignment vertical="center"/>
    </xf>
    <xf numFmtId="0" fontId="7" fillId="3" borderId="31" xfId="0" applyFont="1" applyFill="1" applyBorder="1" applyAlignment="1">
      <alignment horizontal="right" vertical="center"/>
    </xf>
    <xf numFmtId="0" fontId="7" fillId="3" borderId="32" xfId="0" applyFont="1" applyFill="1" applyBorder="1" applyAlignment="1">
      <alignment horizontal="right" vertical="center"/>
    </xf>
    <xf numFmtId="0" fontId="7" fillId="3" borderId="32" xfId="0" applyFont="1" applyFill="1" applyBorder="1" applyAlignment="1">
      <alignment horizontal="center" vertical="center"/>
    </xf>
    <xf numFmtId="0" fontId="5" fillId="3" borderId="34" xfId="0" applyFont="1" applyFill="1" applyBorder="1" applyAlignment="1">
      <alignment horizontal="left" vertical="center"/>
    </xf>
    <xf numFmtId="0" fontId="5" fillId="3" borderId="35" xfId="0" applyFont="1" applyFill="1" applyBorder="1" applyAlignment="1">
      <alignment horizontal="left" vertical="center"/>
    </xf>
    <xf numFmtId="0" fontId="5" fillId="3" borderId="36" xfId="0" applyFont="1" applyFill="1" applyBorder="1" applyAlignment="1">
      <alignment horizontal="left" vertical="center"/>
    </xf>
    <xf numFmtId="0" fontId="0" fillId="2" borderId="0" xfId="0" applyFill="1" applyBorder="1">
      <alignment vertical="center"/>
    </xf>
    <xf numFmtId="0" fontId="7" fillId="3" borderId="31" xfId="0" applyFont="1" applyFill="1" applyBorder="1" applyAlignment="1">
      <alignment horizontal="center" vertical="center"/>
    </xf>
    <xf numFmtId="0" fontId="7" fillId="3" borderId="32" xfId="0" applyFont="1" applyFill="1" applyBorder="1" applyAlignment="1">
      <alignment horizontal="center" vertical="center"/>
    </xf>
    <xf numFmtId="9" fontId="6" fillId="3" borderId="33" xfId="0" applyNumberFormat="1" applyFont="1" applyFill="1" applyBorder="1" applyAlignment="1">
      <alignment horizontal="center" vertical="center"/>
    </xf>
    <xf numFmtId="9" fontId="5" fillId="2" borderId="0" xfId="0" applyNumberFormat="1" applyFont="1" applyFill="1" applyBorder="1" applyAlignment="1">
      <alignment vertical="center"/>
    </xf>
    <xf numFmtId="0" fontId="7" fillId="3" borderId="33" xfId="0" applyFont="1" applyFill="1" applyBorder="1" applyAlignment="1">
      <alignment horizontal="center" vertical="center"/>
    </xf>
    <xf numFmtId="0" fontId="0" fillId="0" borderId="0" xfId="0" applyFill="1">
      <alignment vertical="center"/>
    </xf>
    <xf numFmtId="0" fontId="8" fillId="0" borderId="0" xfId="10" applyFill="1" applyAlignment="1">
      <alignment horizontal="center" vertical="center"/>
    </xf>
    <xf numFmtId="0" fontId="9" fillId="0" borderId="0" xfId="1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ill>
        <patternFill patternType="solid">
          <bgColor theme="2" tint="-0.1"/>
        </patternFill>
      </fill>
      <border>
        <left style="thin">
          <color theme="2" tint="-0.5"/>
        </left>
        <right style="thin">
          <color theme="2" tint="-0.5"/>
        </right>
      </border>
    </dxf>
    <dxf>
      <fill>
        <patternFill patternType="solid">
          <bgColor theme="9" tint="0.6"/>
        </patternFill>
      </fill>
    </dxf>
    <dxf>
      <fill>
        <patternFill patternType="solid">
          <bgColor rgb="FF92D050"/>
        </patternFill>
      </fill>
    </dxf>
    <dxf>
      <fill>
        <patternFill patternType="solid">
          <bgColor rgb="FF00B0F0"/>
        </patternFill>
      </fill>
    </dxf>
    <dxf>
      <fill>
        <patternFill patternType="solid">
          <bgColor theme="3" tint="0.6"/>
        </patternFill>
      </fill>
    </dxf>
  </dxfs>
  <tableStyles count="0" defaultTableStyle="TableStyleMedium2" defaultPivotStyle="PivotStyleLight16"/>
  <colors>
    <mruColors>
      <color rgb="0034DCE2"/>
      <color rgb="00F03F37"/>
      <color rgb="000A3B5B"/>
      <color rgb="00AFE0E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Spin" dx="16" fmlaLink="甘特图!$E$2" max="32" page="10" val="13"/>
</file>

<file path=xl/ctrlProps/ctrlProp2.xml><?xml version="1.0" encoding="utf-8"?>
<formControlPr xmlns="http://schemas.microsoft.com/office/spreadsheetml/2009/9/main" objectType="Spin" dx="16" fmlaLink="$E$2" max="32" page="10" val="13"/>
</file>

<file path=xl/drawings/_rels/drawing1.xml.rels><?xml version="1.0" encoding="UTF-8" standalone="yes"?>
<Relationships xmlns="http://schemas.openxmlformats.org/package/2006/relationships"><Relationship Id="rId7" Type="http://schemas.openxmlformats.org/officeDocument/2006/relationships/image" Target="../media/image4.png"/><Relationship Id="rId6" Type="http://schemas.openxmlformats.org/officeDocument/2006/relationships/hyperlink" Target="#&#20351;&#29992;&#35828;&#26126;!A1"/><Relationship Id="rId5" Type="http://schemas.openxmlformats.org/officeDocument/2006/relationships/image" Target="../media/image3.png"/><Relationship Id="rId4" Type="http://schemas.openxmlformats.org/officeDocument/2006/relationships/hyperlink" Target="#&#29976;&#29305;&#22270;!A1"/><Relationship Id="rId3" Type="http://schemas.openxmlformats.org/officeDocument/2006/relationships/image" Target="../media/image2.png"/><Relationship Id="rId2" Type="http://schemas.openxmlformats.org/officeDocument/2006/relationships/hyperlink" Target="#&#20219;&#21153;&#26597;&#35810;!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20027;&#39029;!A1"/></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20027;&#39029;!A1"/></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20027;&#39029;!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8890</xdr:colOff>
      <xdr:row>0</xdr:row>
      <xdr:rowOff>6350</xdr:rowOff>
    </xdr:from>
    <xdr:to>
      <xdr:col>15</xdr:col>
      <xdr:colOff>603250</xdr:colOff>
      <xdr:row>32</xdr:row>
      <xdr:rowOff>165735</xdr:rowOff>
    </xdr:to>
    <xdr:pic>
      <xdr:nvPicPr>
        <xdr:cNvPr id="2" name="图片 1" descr="未标题-2"/>
        <xdr:cNvPicPr>
          <a:picLocks noChangeAspect="1"/>
        </xdr:cNvPicPr>
      </xdr:nvPicPr>
      <xdr:blipFill>
        <a:blip r:embed="rId1"/>
        <a:stretch>
          <a:fillRect/>
        </a:stretch>
      </xdr:blipFill>
      <xdr:spPr>
        <a:xfrm>
          <a:off x="8890" y="6350"/>
          <a:ext cx="9117330" cy="5848985"/>
        </a:xfrm>
        <a:prstGeom prst="rect">
          <a:avLst/>
        </a:prstGeom>
      </xdr:spPr>
    </xdr:pic>
    <xdr:clientData/>
  </xdr:twoCellAnchor>
  <xdr:twoCellAnchor>
    <xdr:from>
      <xdr:col>2</xdr:col>
      <xdr:colOff>600710</xdr:colOff>
      <xdr:row>12</xdr:row>
      <xdr:rowOff>140335</xdr:rowOff>
    </xdr:from>
    <xdr:to>
      <xdr:col>5</xdr:col>
      <xdr:colOff>211455</xdr:colOff>
      <xdr:row>20</xdr:row>
      <xdr:rowOff>123190</xdr:rowOff>
    </xdr:to>
    <xdr:pic>
      <xdr:nvPicPr>
        <xdr:cNvPr id="3" name="图片 2">
          <a:hlinkClick xmlns:r="http://schemas.openxmlformats.org/officeDocument/2006/relationships" r:id="rId2"/>
        </xdr:cNvPr>
        <xdr:cNvPicPr>
          <a:picLocks noChangeAspect="1"/>
        </xdr:cNvPicPr>
      </xdr:nvPicPr>
      <xdr:blipFill>
        <a:blip r:embed="rId3"/>
        <a:stretch>
          <a:fillRect/>
        </a:stretch>
      </xdr:blipFill>
      <xdr:spPr>
        <a:xfrm>
          <a:off x="1819910" y="2273935"/>
          <a:ext cx="1439545" cy="1405255"/>
        </a:xfrm>
        <a:prstGeom prst="rect">
          <a:avLst/>
        </a:prstGeom>
        <a:noFill/>
        <a:ln w="9525">
          <a:noFill/>
        </a:ln>
      </xdr:spPr>
    </xdr:pic>
    <xdr:clientData/>
  </xdr:twoCellAnchor>
  <xdr:twoCellAnchor>
    <xdr:from>
      <xdr:col>6</xdr:col>
      <xdr:colOff>93980</xdr:colOff>
      <xdr:row>13</xdr:row>
      <xdr:rowOff>59055</xdr:rowOff>
    </xdr:from>
    <xdr:to>
      <xdr:col>9</xdr:col>
      <xdr:colOff>228600</xdr:colOff>
      <xdr:row>21</xdr:row>
      <xdr:rowOff>46355</xdr:rowOff>
    </xdr:to>
    <xdr:pic>
      <xdr:nvPicPr>
        <xdr:cNvPr id="4" name="图片 3">
          <a:hlinkClick xmlns:r="http://schemas.openxmlformats.org/officeDocument/2006/relationships" r:id="rId4"/>
        </xdr:cNvPr>
        <xdr:cNvPicPr>
          <a:picLocks noChangeAspect="1"/>
        </xdr:cNvPicPr>
      </xdr:nvPicPr>
      <xdr:blipFill>
        <a:blip r:embed="rId5"/>
        <a:stretch>
          <a:fillRect/>
        </a:stretch>
      </xdr:blipFill>
      <xdr:spPr>
        <a:xfrm>
          <a:off x="3751580" y="2370455"/>
          <a:ext cx="1625600" cy="1409700"/>
        </a:xfrm>
        <a:prstGeom prst="rect">
          <a:avLst/>
        </a:prstGeom>
        <a:noFill/>
        <a:ln w="9525">
          <a:noFill/>
        </a:ln>
      </xdr:spPr>
    </xdr:pic>
    <xdr:clientData/>
  </xdr:twoCellAnchor>
  <xdr:twoCellAnchor>
    <xdr:from>
      <xdr:col>10</xdr:col>
      <xdr:colOff>228600</xdr:colOff>
      <xdr:row>12</xdr:row>
      <xdr:rowOff>74930</xdr:rowOff>
    </xdr:from>
    <xdr:to>
      <xdr:col>13</xdr:col>
      <xdr:colOff>149860</xdr:colOff>
      <xdr:row>21</xdr:row>
      <xdr:rowOff>62230</xdr:rowOff>
    </xdr:to>
    <xdr:pic>
      <xdr:nvPicPr>
        <xdr:cNvPr id="5" name="图片 4">
          <a:hlinkClick xmlns:r="http://schemas.openxmlformats.org/officeDocument/2006/relationships" r:id="rId6"/>
        </xdr:cNvPr>
        <xdr:cNvPicPr>
          <a:picLocks noChangeAspect="1"/>
        </xdr:cNvPicPr>
      </xdr:nvPicPr>
      <xdr:blipFill>
        <a:blip r:embed="rId7"/>
        <a:stretch>
          <a:fillRect/>
        </a:stretch>
      </xdr:blipFill>
      <xdr:spPr>
        <a:xfrm>
          <a:off x="5986780" y="2208530"/>
          <a:ext cx="1466850" cy="15875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7</xdr:col>
          <xdr:colOff>78740</xdr:colOff>
          <xdr:row>11</xdr:row>
          <xdr:rowOff>253365</xdr:rowOff>
        </xdr:from>
        <xdr:to>
          <xdr:col>7</xdr:col>
          <xdr:colOff>550545</xdr:colOff>
          <xdr:row>15</xdr:row>
          <xdr:rowOff>197485</xdr:rowOff>
        </xdr:to>
        <xdr:sp>
          <xdr:nvSpPr>
            <xdr:cNvPr id="3073" name="Spinner 1" hidden="1">
              <a:extLst>
                <a:ext uri="{63B3BB69-23CF-44E3-9099-C40C66FF867C}">
                  <a14:compatExt spid="_x0000_s3073"/>
                </a:ext>
              </a:extLst>
            </xdr:cNvPr>
            <xdr:cNvSpPr/>
          </xdr:nvSpPr>
          <xdr:spPr>
            <a:xfrm>
              <a:off x="4326890" y="3745865"/>
              <a:ext cx="471805" cy="1214120"/>
            </a:xfrm>
            <a:prstGeom prst="rect">
              <a:avLst/>
            </a:prstGeom>
          </xdr:spPr>
        </xdr:sp>
        <xdr:clientData/>
      </xdr:twoCellAnchor>
    </mc:Choice>
    <mc:Fallback/>
  </mc:AlternateContent>
  <xdr:twoCellAnchor>
    <xdr:from>
      <xdr:col>13</xdr:col>
      <xdr:colOff>17780</xdr:colOff>
      <xdr:row>16</xdr:row>
      <xdr:rowOff>81915</xdr:rowOff>
    </xdr:from>
    <xdr:to>
      <xdr:col>14</xdr:col>
      <xdr:colOff>544830</xdr:colOff>
      <xdr:row>19</xdr:row>
      <xdr:rowOff>196215</xdr:rowOff>
    </xdr:to>
    <xdr:pic>
      <xdr:nvPicPr>
        <xdr:cNvPr id="2" name="图片 1">
          <a:hlinkClick xmlns:r="http://schemas.openxmlformats.org/officeDocument/2006/relationships" r:id="rId1"/>
        </xdr:cNvPr>
        <xdr:cNvPicPr>
          <a:picLocks noChangeAspect="1"/>
        </xdr:cNvPicPr>
      </xdr:nvPicPr>
      <xdr:blipFill>
        <a:blip r:embed="rId2"/>
        <a:stretch>
          <a:fillRect/>
        </a:stretch>
      </xdr:blipFill>
      <xdr:spPr>
        <a:xfrm>
          <a:off x="7885430" y="5161915"/>
          <a:ext cx="1130300" cy="10668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5</xdr:col>
          <xdr:colOff>69850</xdr:colOff>
          <xdr:row>0</xdr:row>
          <xdr:rowOff>1905</xdr:rowOff>
        </xdr:from>
        <xdr:to>
          <xdr:col>5</xdr:col>
          <xdr:colOff>419100</xdr:colOff>
          <xdr:row>2</xdr:row>
          <xdr:rowOff>144780</xdr:rowOff>
        </xdr:to>
        <xdr:sp>
          <xdr:nvSpPr>
            <xdr:cNvPr id="1025" name="Spinner 1" hidden="1">
              <a:extLst>
                <a:ext uri="{63B3BB69-23CF-44E3-9099-C40C66FF867C}">
                  <a14:compatExt spid="_x0000_s1025"/>
                </a:ext>
              </a:extLst>
            </xdr:cNvPr>
            <xdr:cNvSpPr/>
          </xdr:nvSpPr>
          <xdr:spPr>
            <a:xfrm>
              <a:off x="3435350" y="1905"/>
              <a:ext cx="349250" cy="527050"/>
            </a:xfrm>
            <a:prstGeom prst="rect">
              <a:avLst/>
            </a:prstGeom>
          </xdr:spPr>
        </xdr:sp>
        <xdr:clientData/>
      </xdr:twoCellAnchor>
    </mc:Choice>
    <mc:Fallback/>
  </mc:AlternateContent>
  <xdr:twoCellAnchor>
    <xdr:from>
      <xdr:col>0</xdr:col>
      <xdr:colOff>457200</xdr:colOff>
      <xdr:row>0</xdr:row>
      <xdr:rowOff>6350</xdr:rowOff>
    </xdr:from>
    <xdr:to>
      <xdr:col>0</xdr:col>
      <xdr:colOff>1169035</xdr:colOff>
      <xdr:row>2</xdr:row>
      <xdr:rowOff>166370</xdr:rowOff>
    </xdr:to>
    <xdr:pic>
      <xdr:nvPicPr>
        <xdr:cNvPr id="2" name="图片 1">
          <a:hlinkClick xmlns:r="http://schemas.openxmlformats.org/officeDocument/2006/relationships" r:id="rId1"/>
        </xdr:cNvPr>
        <xdr:cNvPicPr>
          <a:picLocks noChangeAspect="1"/>
        </xdr:cNvPicPr>
      </xdr:nvPicPr>
      <xdr:blipFill>
        <a:blip r:embed="rId2"/>
        <a:stretch>
          <a:fillRect/>
        </a:stretch>
      </xdr:blipFill>
      <xdr:spPr>
        <a:xfrm>
          <a:off x="457200" y="6350"/>
          <a:ext cx="711835" cy="54419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454660</xdr:colOff>
      <xdr:row>46</xdr:row>
      <xdr:rowOff>120015</xdr:rowOff>
    </xdr:from>
    <xdr:to>
      <xdr:col>9</xdr:col>
      <xdr:colOff>558800</xdr:colOff>
      <xdr:row>50</xdr:row>
      <xdr:rowOff>82550</xdr:rowOff>
    </xdr:to>
    <xdr:pic>
      <xdr:nvPicPr>
        <xdr:cNvPr id="2" name="图片 1">
          <a:hlinkClick xmlns:r="http://schemas.openxmlformats.org/officeDocument/2006/relationships" r:id="rId1"/>
        </xdr:cNvPr>
        <xdr:cNvPicPr>
          <a:picLocks noChangeAspect="1"/>
        </xdr:cNvPicPr>
      </xdr:nvPicPr>
      <xdr:blipFill>
        <a:blip r:embed="rId2"/>
        <a:stretch>
          <a:fillRect/>
        </a:stretch>
      </xdr:blipFill>
      <xdr:spPr>
        <a:xfrm>
          <a:off x="5331460" y="8298815"/>
          <a:ext cx="713740" cy="67373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5"/>
  </sheetPr>
  <dimension ref="D10:R20"/>
  <sheetViews>
    <sheetView tabSelected="1" zoomScale="80" zoomScaleNormal="80" workbookViewId="0">
      <selection activeCell="A1" sqref="A1"/>
    </sheetView>
  </sheetViews>
  <sheetFormatPr defaultColWidth="8.72727272727273" defaultRowHeight="14"/>
  <cols>
    <col min="4" max="5" width="8.72727272727273" style="75"/>
    <col min="7" max="7" width="4.30909090909091" customWidth="1"/>
    <col min="8" max="9" width="8.51818181818182" style="75" customWidth="1"/>
    <col min="11" max="11" width="6.47272727272727" customWidth="1"/>
    <col min="12" max="12" width="8.72727272727273" style="75"/>
    <col min="13" max="13" width="6.92727272727273" style="75" customWidth="1"/>
  </cols>
  <sheetData>
    <row r="10" spans="18:18">
      <c r="R10" s="77"/>
    </row>
    <row r="15" s="75" customFormat="1" spans="4:13">
      <c r="D15" s="76" t="s">
        <v>0</v>
      </c>
      <c r="E15" s="76"/>
      <c r="H15" s="76" t="s">
        <v>1</v>
      </c>
      <c r="I15" s="76"/>
      <c r="L15" s="76" t="s">
        <v>2</v>
      </c>
      <c r="M15" s="76"/>
    </row>
    <row r="16" s="75" customFormat="1" spans="4:13">
      <c r="D16" s="76"/>
      <c r="E16" s="76"/>
      <c r="H16" s="76"/>
      <c r="I16" s="76"/>
      <c r="L16" s="76"/>
      <c r="M16" s="76"/>
    </row>
    <row r="17" s="75" customFormat="1" spans="4:13">
      <c r="D17" s="76"/>
      <c r="E17" s="76"/>
      <c r="H17" s="76"/>
      <c r="I17" s="76"/>
      <c r="L17" s="76"/>
      <c r="M17" s="76"/>
    </row>
    <row r="18" s="75" customFormat="1" spans="4:13">
      <c r="D18" s="76"/>
      <c r="E18" s="76"/>
      <c r="H18" s="76"/>
      <c r="I18" s="76"/>
      <c r="L18" s="76"/>
      <c r="M18" s="76"/>
    </row>
    <row r="19" s="75" customFormat="1" spans="4:13">
      <c r="D19" s="76"/>
      <c r="E19" s="76"/>
      <c r="H19" s="76"/>
      <c r="I19" s="76"/>
      <c r="L19" s="76"/>
      <c r="M19" s="76"/>
    </row>
    <row r="20" s="75" customFormat="1" spans="4:13">
      <c r="D20" s="76"/>
      <c r="E20" s="76"/>
      <c r="H20" s="76"/>
      <c r="I20" s="76"/>
      <c r="L20" s="76"/>
      <c r="M20" s="76"/>
    </row>
  </sheetData>
  <mergeCells count="3">
    <mergeCell ref="D15:E20"/>
    <mergeCell ref="H15:I20"/>
    <mergeCell ref="L15:M20"/>
  </mergeCells>
  <hyperlinks>
    <hyperlink ref="D15:E20" location="任务查询!A1" display="任务查询!A1"/>
    <hyperlink ref="L15:M20" location="说明!A1" display="说明!A1"/>
    <hyperlink ref="H15:I20" location="甘特图!A1" display="甘特图!A1"/>
  </hyperlinks>
  <pageMargins left="0.75" right="0.75" top="1" bottom="1" header="0.511805555555556" footer="0.511805555555556"/>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4"/>
  </sheetPr>
  <dimension ref="A1:O20"/>
  <sheetViews>
    <sheetView zoomScale="70" zoomScaleNormal="70" topLeftCell="A10" workbookViewId="0">
      <selection activeCell="A1" sqref="A1"/>
    </sheetView>
  </sheetViews>
  <sheetFormatPr defaultColWidth="9" defaultRowHeight="14"/>
  <cols>
    <col min="2" max="15" width="8.63636363636364" customWidth="1"/>
  </cols>
  <sheetData>
    <row r="1" ht="25" customHeight="1" spans="1:15">
      <c r="A1" s="44"/>
      <c r="B1" s="44"/>
      <c r="C1" s="44"/>
      <c r="D1" s="44"/>
      <c r="E1" s="44"/>
      <c r="F1" s="44"/>
      <c r="G1" s="44"/>
      <c r="H1" s="44"/>
      <c r="I1" s="44"/>
      <c r="J1" s="44"/>
      <c r="K1" s="44"/>
      <c r="L1" s="44"/>
      <c r="M1" s="44"/>
      <c r="N1" s="44"/>
      <c r="O1" s="44"/>
    </row>
    <row r="2" ht="25" customHeight="1" spans="1:15">
      <c r="A2" s="44"/>
      <c r="B2" s="44"/>
      <c r="C2" s="44"/>
      <c r="D2" s="44"/>
      <c r="E2" s="44"/>
      <c r="F2" s="45"/>
      <c r="G2" s="44"/>
      <c r="H2" s="44"/>
      <c r="I2" s="44"/>
      <c r="J2" s="44"/>
      <c r="K2" s="44"/>
      <c r="L2" s="44"/>
      <c r="M2" s="44"/>
      <c r="N2" s="44"/>
      <c r="O2" s="44"/>
    </row>
    <row r="3" ht="25" customHeight="1" spans="1:15">
      <c r="A3" s="44"/>
      <c r="B3" s="44"/>
      <c r="C3" s="44"/>
      <c r="D3" s="46" t="s">
        <v>3</v>
      </c>
      <c r="E3" s="47"/>
      <c r="F3" s="47"/>
      <c r="G3" s="47"/>
      <c r="H3" s="47"/>
      <c r="I3" s="47"/>
      <c r="J3" s="47"/>
      <c r="K3" s="47"/>
      <c r="L3" s="66"/>
      <c r="M3" s="44"/>
      <c r="N3" s="44"/>
      <c r="O3" s="44"/>
    </row>
    <row r="4" ht="25" customHeight="1" spans="1:15">
      <c r="A4" s="44"/>
      <c r="B4" s="44"/>
      <c r="C4" s="44"/>
      <c r="D4" s="48"/>
      <c r="E4" s="49"/>
      <c r="F4" s="49"/>
      <c r="G4" s="49"/>
      <c r="H4" s="49"/>
      <c r="I4" s="49"/>
      <c r="J4" s="49"/>
      <c r="K4" s="49"/>
      <c r="L4" s="67"/>
      <c r="M4" s="44"/>
      <c r="N4" s="44"/>
      <c r="O4" s="44"/>
    </row>
    <row r="5" ht="25" customHeight="1" spans="1:15">
      <c r="A5" s="44"/>
      <c r="B5" s="44"/>
      <c r="C5" s="44"/>
      <c r="D5" s="50"/>
      <c r="E5" s="51"/>
      <c r="F5" s="51"/>
      <c r="G5" s="51"/>
      <c r="H5" s="51"/>
      <c r="I5" s="51"/>
      <c r="J5" s="51"/>
      <c r="K5" s="51"/>
      <c r="L5" s="68"/>
      <c r="M5" s="44"/>
      <c r="N5" s="44"/>
      <c r="O5" s="44"/>
    </row>
    <row r="6" ht="25" customHeight="1" spans="1:15">
      <c r="A6" s="44"/>
      <c r="B6" s="44"/>
      <c r="C6" s="44"/>
      <c r="D6" s="5"/>
      <c r="E6" s="5"/>
      <c r="F6" s="5"/>
      <c r="G6" s="5"/>
      <c r="H6" s="5"/>
      <c r="I6" s="5"/>
      <c r="J6" s="5"/>
      <c r="K6" s="5"/>
      <c r="L6" s="5"/>
      <c r="M6" s="44"/>
      <c r="N6" s="44"/>
      <c r="O6" s="44"/>
    </row>
    <row r="7" ht="25" customHeight="1" spans="1:15">
      <c r="A7" s="44"/>
      <c r="B7" s="44"/>
      <c r="C7" s="44"/>
      <c r="D7" s="52"/>
      <c r="E7" s="5"/>
      <c r="F7" s="5"/>
      <c r="G7" s="53" t="s">
        <v>4</v>
      </c>
      <c r="H7" s="53"/>
      <c r="I7" s="53"/>
      <c r="J7" s="5"/>
      <c r="K7" s="5"/>
      <c r="L7" s="5"/>
      <c r="M7" s="44"/>
      <c r="N7" s="44"/>
      <c r="O7" s="44"/>
    </row>
    <row r="8" ht="25" customHeight="1" spans="1:15">
      <c r="A8" s="44"/>
      <c r="B8" s="44"/>
      <c r="C8" s="44"/>
      <c r="D8" s="52"/>
      <c r="E8" s="54" t="s">
        <v>5</v>
      </c>
      <c r="F8" s="55"/>
      <c r="G8" s="56">
        <f>VLOOKUP(D3,甘特图!A4:AL25,2,0)</f>
        <v>1</v>
      </c>
      <c r="H8" s="5"/>
      <c r="I8" s="54" t="s">
        <v>6</v>
      </c>
      <c r="J8" s="55"/>
      <c r="K8" s="56">
        <f>VLOOKUP(D3,甘特图!A4:AL25,3,0)</f>
        <v>5</v>
      </c>
      <c r="L8" s="5"/>
      <c r="M8" s="44"/>
      <c r="N8" s="44"/>
      <c r="O8" s="44"/>
    </row>
    <row r="9" ht="25" customHeight="1" spans="1:15">
      <c r="A9" s="44"/>
      <c r="B9" s="44"/>
      <c r="C9" s="44"/>
      <c r="D9" s="52"/>
      <c r="E9" s="5"/>
      <c r="F9" s="5"/>
      <c r="G9" s="5"/>
      <c r="H9" s="5"/>
      <c r="I9" s="5"/>
      <c r="J9" s="5"/>
      <c r="K9" s="5"/>
      <c r="L9" s="5"/>
      <c r="M9" s="44"/>
      <c r="N9" s="44"/>
      <c r="O9" s="44"/>
    </row>
    <row r="10" ht="25" customHeight="1" spans="1:15">
      <c r="A10" s="44"/>
      <c r="B10" s="44"/>
      <c r="C10" s="44"/>
      <c r="D10" s="52"/>
      <c r="E10" s="57"/>
      <c r="F10" s="57"/>
      <c r="G10" s="53" t="s">
        <v>7</v>
      </c>
      <c r="H10" s="53"/>
      <c r="I10" s="53"/>
      <c r="J10" s="57"/>
      <c r="K10" s="57"/>
      <c r="L10" s="5"/>
      <c r="M10" s="44"/>
      <c r="N10" s="44"/>
      <c r="O10" s="44"/>
    </row>
    <row r="11" ht="25" customHeight="1" spans="1:15">
      <c r="A11" s="44"/>
      <c r="B11" s="44"/>
      <c r="C11" s="44"/>
      <c r="D11" s="52"/>
      <c r="E11" s="54" t="s">
        <v>5</v>
      </c>
      <c r="F11" s="55"/>
      <c r="G11" s="56">
        <f>VLOOKUP(D3,甘特图!A4:AL25,4,0)</f>
        <v>1</v>
      </c>
      <c r="H11" s="5"/>
      <c r="I11" s="54" t="s">
        <v>6</v>
      </c>
      <c r="J11" s="55"/>
      <c r="K11" s="56">
        <f>VLOOKUP(D3,甘特图!A4:AL25,5,0)</f>
        <v>6</v>
      </c>
      <c r="L11" s="5"/>
      <c r="M11" s="44"/>
      <c r="N11" s="44"/>
      <c r="O11" s="44"/>
    </row>
    <row r="12" ht="25" customHeight="1" spans="1:15">
      <c r="A12" s="44"/>
      <c r="B12" s="44"/>
      <c r="C12" s="44"/>
      <c r="D12" s="52"/>
      <c r="E12" s="57"/>
      <c r="F12" s="57"/>
      <c r="G12" s="57"/>
      <c r="H12" s="57"/>
      <c r="I12" s="57"/>
      <c r="J12" s="57"/>
      <c r="K12" s="57"/>
      <c r="L12" s="5"/>
      <c r="M12" s="44"/>
      <c r="N12" s="44"/>
      <c r="O12" s="44"/>
    </row>
    <row r="13" ht="25" customHeight="1" spans="1:15">
      <c r="A13" s="44"/>
      <c r="B13" s="44"/>
      <c r="C13" s="44"/>
      <c r="D13" s="52"/>
      <c r="E13" s="58"/>
      <c r="F13" s="59"/>
      <c r="G13" s="59"/>
      <c r="H13" s="59"/>
      <c r="I13" s="59"/>
      <c r="J13" s="58"/>
      <c r="K13" s="58"/>
      <c r="L13" s="60"/>
      <c r="M13" s="69"/>
      <c r="N13" s="69"/>
      <c r="O13" s="44"/>
    </row>
    <row r="14" ht="25" customHeight="1" spans="1:15">
      <c r="A14" s="44"/>
      <c r="B14" s="44"/>
      <c r="C14" s="44"/>
      <c r="D14" s="60"/>
      <c r="E14" s="54" t="s">
        <v>8</v>
      </c>
      <c r="F14" s="55"/>
      <c r="G14" s="56">
        <f>甘特图!E2</f>
        <v>13</v>
      </c>
      <c r="H14" s="61"/>
      <c r="I14" s="70" t="s">
        <v>9</v>
      </c>
      <c r="J14" s="71"/>
      <c r="K14" s="72">
        <f>VLOOKUP(D3,甘特图!A4:AL25,6,0)</f>
        <v>1</v>
      </c>
      <c r="L14" s="73"/>
      <c r="M14" s="69"/>
      <c r="N14" s="69"/>
      <c r="O14" s="44"/>
    </row>
    <row r="15" ht="25" customHeight="1" spans="1:15">
      <c r="A15" s="44"/>
      <c r="B15" s="44"/>
      <c r="C15" s="44"/>
      <c r="D15" s="60"/>
      <c r="E15" s="58"/>
      <c r="F15" s="59"/>
      <c r="G15" s="59"/>
      <c r="H15" s="59"/>
      <c r="I15" s="59"/>
      <c r="J15" s="73"/>
      <c r="K15" s="58"/>
      <c r="L15" s="60"/>
      <c r="M15" s="69"/>
      <c r="N15" s="69"/>
      <c r="O15" s="44"/>
    </row>
    <row r="16" ht="25" customHeight="1" spans="1:15">
      <c r="A16" s="44"/>
      <c r="B16" s="44"/>
      <c r="C16" s="44"/>
      <c r="D16" s="60"/>
      <c r="E16" s="58"/>
      <c r="F16" s="62"/>
      <c r="G16" s="62"/>
      <c r="H16" s="58"/>
      <c r="I16" s="58"/>
      <c r="J16" s="58"/>
      <c r="K16" s="58"/>
      <c r="L16" s="60"/>
      <c r="M16" s="69"/>
      <c r="N16" s="69"/>
      <c r="O16" s="44"/>
    </row>
    <row r="17" ht="25" customHeight="1" spans="1:15">
      <c r="A17" s="44"/>
      <c r="B17" s="44"/>
      <c r="C17" s="44"/>
      <c r="D17" s="5"/>
      <c r="E17" s="63" t="s">
        <v>10</v>
      </c>
      <c r="F17" s="64"/>
      <c r="G17" s="64"/>
      <c r="H17" s="65" t="str">
        <f>VLOOKUP(D3,甘特图!A4:AL25,38,0)</f>
        <v>赵氏</v>
      </c>
      <c r="I17" s="65"/>
      <c r="J17" s="65"/>
      <c r="K17" s="74"/>
      <c r="L17" s="5"/>
      <c r="M17" s="44"/>
      <c r="N17" s="44"/>
      <c r="O17" s="44"/>
    </row>
    <row r="18" ht="25" customHeight="1" spans="1:15">
      <c r="A18" s="44"/>
      <c r="B18" s="44"/>
      <c r="C18" s="44"/>
      <c r="D18" s="44"/>
      <c r="E18" s="44"/>
      <c r="F18" s="44"/>
      <c r="G18" s="44"/>
      <c r="H18" s="44"/>
      <c r="I18" s="44"/>
      <c r="J18" s="44"/>
      <c r="K18" s="44"/>
      <c r="L18" s="44"/>
      <c r="M18" s="44"/>
      <c r="N18" s="44"/>
      <c r="O18" s="44"/>
    </row>
    <row r="19" ht="25" customHeight="1" spans="1:15">
      <c r="A19" s="44"/>
      <c r="B19" s="44"/>
      <c r="C19" s="44"/>
      <c r="D19" s="44"/>
      <c r="E19" s="44"/>
      <c r="F19" s="44"/>
      <c r="G19" s="44"/>
      <c r="H19" s="44"/>
      <c r="I19" s="44"/>
      <c r="J19" s="44"/>
      <c r="K19" s="44"/>
      <c r="L19" s="44"/>
      <c r="M19" s="44"/>
      <c r="N19" s="44"/>
      <c r="O19" s="44"/>
    </row>
    <row r="20" ht="25" customHeight="1" spans="1:15">
      <c r="A20" s="44"/>
      <c r="B20" s="44"/>
      <c r="C20" s="44"/>
      <c r="D20" s="44"/>
      <c r="E20" s="44"/>
      <c r="F20" s="44"/>
      <c r="G20" s="44"/>
      <c r="H20" s="44"/>
      <c r="I20" s="44"/>
      <c r="J20" s="44"/>
      <c r="K20" s="44"/>
      <c r="L20" s="44"/>
      <c r="M20" s="44"/>
      <c r="N20" s="44"/>
      <c r="O20" s="44"/>
    </row>
  </sheetData>
  <mergeCells count="11">
    <mergeCell ref="G7:I7"/>
    <mergeCell ref="E8:F8"/>
    <mergeCell ref="I8:J8"/>
    <mergeCell ref="G10:I10"/>
    <mergeCell ref="E11:F11"/>
    <mergeCell ref="I11:J11"/>
    <mergeCell ref="E14:F14"/>
    <mergeCell ref="I14:J14"/>
    <mergeCell ref="E17:G17"/>
    <mergeCell ref="H17:K17"/>
    <mergeCell ref="D3:L5"/>
  </mergeCells>
  <dataValidations count="1">
    <dataValidation type="list" allowBlank="1" showInputMessage="1" showErrorMessage="1" sqref="D3:L5">
      <formula1>甘特图!$A$6:$A$25</formula1>
    </dataValidation>
  </dataValidations>
  <pageMargins left="0.700694444444445" right="0.700694444444445" top="0.751388888888889" bottom="0.751388888888889" header="0.298611111111111" footer="0.298611111111111"/>
  <pageSetup paperSize="9" orientation="landscape" horizontalDpi="600"/>
  <headerFooter/>
  <drawing r:id="rId1"/>
  <legacyDrawing r:id="rId2"/>
  <mc:AlternateContent xmlns:mc="http://schemas.openxmlformats.org/markup-compatibility/2006">
    <mc:Choice Requires="x14">
      <controls>
        <mc:AlternateContent xmlns:mc="http://schemas.openxmlformats.org/markup-compatibility/2006">
          <mc:Choice Requires="x14">
            <control shapeId="3073" name="Spinner 1" r:id="rId3">
              <controlPr defaultSize="0">
                <anchor moveWithCells="1">
                  <from>
                    <xdr:col>7</xdr:col>
                    <xdr:colOff>78740</xdr:colOff>
                    <xdr:row>11</xdr:row>
                    <xdr:rowOff>253365</xdr:rowOff>
                  </from>
                  <to>
                    <xdr:col>7</xdr:col>
                    <xdr:colOff>550545</xdr:colOff>
                    <xdr:row>15</xdr:row>
                    <xdr:rowOff>197485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AL31"/>
  <sheetViews>
    <sheetView workbookViewId="0">
      <pane xSplit="6" ySplit="5" topLeftCell="G6" activePane="bottomRight" state="frozen"/>
      <selection/>
      <selection pane="topRight"/>
      <selection pane="bottomLeft"/>
      <selection pane="bottomRight" activeCell="A1" sqref="A1"/>
    </sheetView>
  </sheetViews>
  <sheetFormatPr defaultColWidth="9" defaultRowHeight="14"/>
  <cols>
    <col min="1" max="1" width="25.6363636363636" customWidth="1"/>
    <col min="2" max="5" width="5.63636363636364" customWidth="1"/>
    <col min="6" max="6" width="8.63636363636364" customWidth="1"/>
    <col min="7" max="37" width="2.63636363636364" customWidth="1"/>
    <col min="38" max="38" width="9" style="3"/>
  </cols>
  <sheetData>
    <row r="1" ht="14.75" spans="1:38">
      <c r="A1" s="4"/>
      <c r="B1" s="5"/>
      <c r="C1" s="5"/>
      <c r="D1" s="5"/>
      <c r="E1" s="5"/>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35"/>
    </row>
    <row r="2" ht="15.5" spans="1:38">
      <c r="A2" s="4"/>
      <c r="B2" s="7" t="s">
        <v>8</v>
      </c>
      <c r="C2" s="8"/>
      <c r="D2" s="8"/>
      <c r="E2" s="9">
        <v>13</v>
      </c>
      <c r="F2" s="6"/>
      <c r="G2" s="6"/>
      <c r="H2" s="10"/>
      <c r="I2" s="30" t="s">
        <v>4</v>
      </c>
      <c r="J2" s="31"/>
      <c r="K2" s="31"/>
      <c r="L2" s="31"/>
      <c r="M2" s="32"/>
      <c r="N2" s="30" t="s">
        <v>7</v>
      </c>
      <c r="O2" s="31"/>
      <c r="P2" s="31"/>
      <c r="Q2" s="31"/>
      <c r="R2" s="33"/>
      <c r="S2" s="30" t="s">
        <v>11</v>
      </c>
      <c r="T2" s="31"/>
      <c r="U2" s="31"/>
      <c r="V2" s="31"/>
      <c r="W2" s="34"/>
      <c r="X2" s="30" t="s">
        <v>12</v>
      </c>
      <c r="Y2" s="31"/>
      <c r="Z2" s="31"/>
      <c r="AA2" s="31"/>
      <c r="AB2" s="6"/>
      <c r="AC2" s="6"/>
      <c r="AD2" s="6"/>
      <c r="AE2" s="6"/>
      <c r="AF2" s="6"/>
      <c r="AG2" s="6"/>
      <c r="AH2" s="6"/>
      <c r="AI2" s="6"/>
      <c r="AJ2" s="6"/>
      <c r="AK2" s="6"/>
      <c r="AL2" s="35"/>
    </row>
    <row r="3" ht="14.75" spans="1:38">
      <c r="A3" s="4"/>
      <c r="B3" s="5"/>
      <c r="C3" s="5"/>
      <c r="D3" s="5"/>
      <c r="E3" s="5"/>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35"/>
    </row>
    <row r="4" spans="1:38">
      <c r="A4" s="11" t="s">
        <v>13</v>
      </c>
      <c r="B4" s="11" t="s">
        <v>14</v>
      </c>
      <c r="C4" s="12"/>
      <c r="D4" s="11" t="s">
        <v>15</v>
      </c>
      <c r="E4" s="12"/>
      <c r="F4" s="11" t="s">
        <v>16</v>
      </c>
      <c r="G4" s="11" t="s">
        <v>17</v>
      </c>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36"/>
    </row>
    <row r="5" ht="14.75" spans="1:38">
      <c r="A5" s="12"/>
      <c r="B5" s="13" t="s">
        <v>18</v>
      </c>
      <c r="C5" s="13" t="s">
        <v>19</v>
      </c>
      <c r="D5" s="13" t="s">
        <v>18</v>
      </c>
      <c r="E5" s="13" t="s">
        <v>19</v>
      </c>
      <c r="F5" s="11" t="s">
        <v>20</v>
      </c>
      <c r="G5" s="14">
        <v>1</v>
      </c>
      <c r="H5" s="14">
        <v>2</v>
      </c>
      <c r="I5" s="14">
        <v>3</v>
      </c>
      <c r="J5" s="14">
        <v>4</v>
      </c>
      <c r="K5" s="14">
        <v>5</v>
      </c>
      <c r="L5" s="14">
        <v>6</v>
      </c>
      <c r="M5" s="14">
        <v>7</v>
      </c>
      <c r="N5" s="14">
        <v>8</v>
      </c>
      <c r="O5" s="14">
        <v>9</v>
      </c>
      <c r="P5" s="14">
        <v>10</v>
      </c>
      <c r="Q5" s="14">
        <v>11</v>
      </c>
      <c r="R5" s="14">
        <v>12</v>
      </c>
      <c r="S5" s="14">
        <v>13</v>
      </c>
      <c r="T5" s="14">
        <v>14</v>
      </c>
      <c r="U5" s="14">
        <v>15</v>
      </c>
      <c r="V5" s="14">
        <v>16</v>
      </c>
      <c r="W5" s="14">
        <v>17</v>
      </c>
      <c r="X5" s="14">
        <v>18</v>
      </c>
      <c r="Y5" s="14">
        <v>19</v>
      </c>
      <c r="Z5" s="14">
        <v>20</v>
      </c>
      <c r="AA5" s="14">
        <v>21</v>
      </c>
      <c r="AB5" s="14">
        <v>22</v>
      </c>
      <c r="AC5" s="14">
        <v>23</v>
      </c>
      <c r="AD5" s="14">
        <v>24</v>
      </c>
      <c r="AE5" s="14">
        <v>25</v>
      </c>
      <c r="AF5" s="14">
        <v>26</v>
      </c>
      <c r="AG5" s="14">
        <v>27</v>
      </c>
      <c r="AH5" s="14">
        <v>28</v>
      </c>
      <c r="AI5" s="14">
        <v>29</v>
      </c>
      <c r="AJ5" s="14">
        <v>30</v>
      </c>
      <c r="AK5" s="14">
        <v>31</v>
      </c>
      <c r="AL5" s="11" t="s">
        <v>21</v>
      </c>
    </row>
    <row r="6" ht="15.5" spans="1:38">
      <c r="A6" s="15" t="s">
        <v>3</v>
      </c>
      <c r="B6" s="16">
        <v>1</v>
      </c>
      <c r="C6" s="16">
        <v>5</v>
      </c>
      <c r="D6" s="16">
        <v>1</v>
      </c>
      <c r="E6" s="16">
        <v>6</v>
      </c>
      <c r="F6" s="17">
        <f>IF(1/(E6-D6+1)*(E2-D6+1)&gt;=100%,100%,IF(1/(E6-D6+1)*(E2-D6+1)&gt;=0.1,1/(E6-D6+1)*(E2-D6+1),0%))</f>
        <v>1</v>
      </c>
      <c r="G6" s="18"/>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37"/>
      <c r="AL6" s="38" t="s">
        <v>22</v>
      </c>
    </row>
    <row r="7" ht="15.5" spans="1:38">
      <c r="A7" s="20" t="s">
        <v>23</v>
      </c>
      <c r="B7" s="21">
        <v>3</v>
      </c>
      <c r="C7" s="21">
        <v>7</v>
      </c>
      <c r="D7" s="21">
        <v>2</v>
      </c>
      <c r="E7" s="21">
        <v>7</v>
      </c>
      <c r="F7" s="22">
        <f>IF(1/(E7-D7+1)*(E2-D7+1)&gt;=100%,100%,IF(1/(E7-D7+1)*(E2-D7+1)&gt;=0.1,1/(E7-D7+1)*(E2-D7+1),0%))</f>
        <v>1</v>
      </c>
      <c r="G7" s="23"/>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39"/>
      <c r="AL7" s="40" t="s">
        <v>24</v>
      </c>
    </row>
    <row r="8" ht="15.5" spans="1:38">
      <c r="A8" s="20" t="s">
        <v>25</v>
      </c>
      <c r="B8" s="21">
        <v>5</v>
      </c>
      <c r="C8" s="21">
        <v>9</v>
      </c>
      <c r="D8" s="21">
        <v>5</v>
      </c>
      <c r="E8" s="21">
        <v>9</v>
      </c>
      <c r="F8" s="22">
        <f>IF(1/(E8-D8+1)*(E2-D8+1)&gt;=100%,100%,IF(1/(E8-D8+1)*(E2-D8+1)&gt;=0.1,1/(E8-D8+1)*(E2-D8+1),0%))</f>
        <v>1</v>
      </c>
      <c r="G8" s="23"/>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39"/>
      <c r="AL8" s="40" t="s">
        <v>26</v>
      </c>
    </row>
    <row r="9" ht="15.5" spans="1:38">
      <c r="A9" s="20" t="s">
        <v>27</v>
      </c>
      <c r="B9" s="21">
        <v>7</v>
      </c>
      <c r="C9" s="21">
        <v>20</v>
      </c>
      <c r="D9" s="21">
        <v>7</v>
      </c>
      <c r="E9" s="21">
        <v>20</v>
      </c>
      <c r="F9" s="22">
        <f>IF(1/(E9-D9+1)*(E2-D9+1)&gt;=100%,100%,IF(1/(E9-D9+1)*(E2-D9+1)&gt;=0.1,1/(E9-D9+1)*(E2-D9+1),0%))</f>
        <v>0.5</v>
      </c>
      <c r="G9" s="23"/>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39"/>
      <c r="AL9" s="40" t="s">
        <v>28</v>
      </c>
    </row>
    <row r="10" ht="15.5" spans="1:38">
      <c r="A10" s="20" t="s">
        <v>29</v>
      </c>
      <c r="B10" s="21">
        <v>9</v>
      </c>
      <c r="C10" s="21">
        <v>12</v>
      </c>
      <c r="D10" s="21">
        <v>9</v>
      </c>
      <c r="E10" s="21">
        <v>12</v>
      </c>
      <c r="F10" s="22">
        <f>IF(1/(E10-D10+1)*(E2-D10+1)&gt;=100%,100%,IF(1/(E10-D10+1)*(E2-D10+1)&gt;=0.1,1/(E10-D10+1)*(E2-D10+1),0%))</f>
        <v>1</v>
      </c>
      <c r="G10" s="23"/>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39"/>
      <c r="AL10" s="40" t="s">
        <v>22</v>
      </c>
    </row>
    <row r="11" ht="15.5" spans="1:38">
      <c r="A11" s="20" t="s">
        <v>30</v>
      </c>
      <c r="B11" s="21">
        <v>11</v>
      </c>
      <c r="C11" s="21">
        <v>16</v>
      </c>
      <c r="D11" s="21">
        <v>11</v>
      </c>
      <c r="E11" s="21">
        <v>16</v>
      </c>
      <c r="F11" s="22">
        <f>IF(1/(E11-D11+1)*(E2-D11+1)&gt;=100%,100%,IF(1/(E11-D11+1)*(E2-D11+1)&gt;=0.1,1/(E11-D11+1)*(E2-D11+1),0%))</f>
        <v>0.5</v>
      </c>
      <c r="G11" s="23"/>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39"/>
      <c r="AL11" s="40" t="s">
        <v>24</v>
      </c>
    </row>
    <row r="12" ht="15.5" spans="1:38">
      <c r="A12" s="20" t="s">
        <v>31</v>
      </c>
      <c r="B12" s="21">
        <v>6</v>
      </c>
      <c r="C12" s="21">
        <v>15</v>
      </c>
      <c r="D12" s="21">
        <v>5</v>
      </c>
      <c r="E12" s="21">
        <v>14</v>
      </c>
      <c r="F12" s="22">
        <f>IF(1/(E12-D12+1)*(E2-D12+1)&gt;=100%,100%,IF(1/(E12-D12+1)*(E2-D12+1)&gt;=0.1,1/(E12-D12+1)*(E2-D12+1),0%))</f>
        <v>0.9</v>
      </c>
      <c r="G12" s="23"/>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39"/>
      <c r="AL12" s="40" t="s">
        <v>26</v>
      </c>
    </row>
    <row r="13" ht="15.5" spans="1:38">
      <c r="A13" s="20" t="s">
        <v>32</v>
      </c>
      <c r="B13" s="21">
        <v>15</v>
      </c>
      <c r="C13" s="21">
        <v>19</v>
      </c>
      <c r="D13" s="21">
        <v>15</v>
      </c>
      <c r="E13" s="21">
        <v>19</v>
      </c>
      <c r="F13" s="22">
        <f>IF(1/(E13-D13+1)*(E2-D13+1)&gt;=100%,100%,IF(1/(E13-D13+1)*(E2-D13+1)&gt;=0.1,1/(E13-D13+1)*(E2-D13+1),0%))</f>
        <v>0</v>
      </c>
      <c r="G13" s="23"/>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39"/>
      <c r="AL13" s="40" t="s">
        <v>28</v>
      </c>
    </row>
    <row r="14" ht="15.5" spans="1:38">
      <c r="A14" s="20" t="s">
        <v>33</v>
      </c>
      <c r="B14" s="21">
        <v>17</v>
      </c>
      <c r="C14" s="21">
        <v>21</v>
      </c>
      <c r="D14" s="21">
        <v>17</v>
      </c>
      <c r="E14" s="21">
        <v>21</v>
      </c>
      <c r="F14" s="22">
        <f>IF(1/(E14-D14+1)*(E2-D14+1)&gt;=100%,100%,IF(1/(E14-D14+1)*(E2-D14+1)&gt;=0.1,1/(E14-D14+1)*(E2-D14+1),0%))</f>
        <v>0</v>
      </c>
      <c r="G14" s="23"/>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39"/>
      <c r="AL14" s="40" t="s">
        <v>22</v>
      </c>
    </row>
    <row r="15" ht="15.5" spans="1:38">
      <c r="A15" s="20" t="s">
        <v>34</v>
      </c>
      <c r="B15" s="21">
        <v>19</v>
      </c>
      <c r="C15" s="21">
        <v>20</v>
      </c>
      <c r="D15" s="21">
        <v>19</v>
      </c>
      <c r="E15" s="21">
        <v>20</v>
      </c>
      <c r="F15" s="22">
        <f>IF(1/(E15-D15+1)*(E2-D15+1)&gt;=100%,100%,IF(1/(E15-D15+1)*(E2-D15+1)&gt;=0.1,1/(E15-D15+1)*(E2-D15+1),0%))</f>
        <v>0</v>
      </c>
      <c r="G15" s="23"/>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39"/>
      <c r="AL15" s="40" t="s">
        <v>24</v>
      </c>
    </row>
    <row r="16" ht="15.5" spans="1:38">
      <c r="A16" s="20" t="s">
        <v>35</v>
      </c>
      <c r="B16" s="21">
        <v>21</v>
      </c>
      <c r="C16" s="21">
        <v>25</v>
      </c>
      <c r="D16" s="21">
        <v>17</v>
      </c>
      <c r="E16" s="21">
        <v>25</v>
      </c>
      <c r="F16" s="22">
        <f>IF(1/(E16-D16+1)*(E2-D16+1)&gt;=100%,100%,IF(1/(E16-D16+1)*(E2-D16+1)&gt;=0.1,1/(E16-D16+1)*(E2-D16+1),0%))</f>
        <v>0</v>
      </c>
      <c r="G16" s="23"/>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39"/>
      <c r="AL16" s="40" t="s">
        <v>26</v>
      </c>
    </row>
    <row r="17" ht="15.5" spans="1:38">
      <c r="A17" s="20" t="s">
        <v>36</v>
      </c>
      <c r="B17" s="21">
        <v>23</v>
      </c>
      <c r="C17" s="21">
        <v>29</v>
      </c>
      <c r="D17" s="21">
        <v>23</v>
      </c>
      <c r="E17" s="21">
        <v>25</v>
      </c>
      <c r="F17" s="22">
        <f>IF(1/(E17-D17+1)*(E2-D17+1)&gt;=100%,100%,IF(1/(E17-D17+1)*(E2-D17+1)&gt;=0.1,1/(E17-D17+1)*(E2-D17+1),0%))</f>
        <v>0</v>
      </c>
      <c r="G17" s="23"/>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39"/>
      <c r="AL17" s="40" t="s">
        <v>28</v>
      </c>
    </row>
    <row r="18" ht="15.5" spans="1:38">
      <c r="A18" s="20" t="s">
        <v>37</v>
      </c>
      <c r="B18" s="21">
        <v>25</v>
      </c>
      <c r="C18" s="21">
        <v>27</v>
      </c>
      <c r="D18" s="21">
        <v>25</v>
      </c>
      <c r="E18" s="21">
        <v>27</v>
      </c>
      <c r="F18" s="22">
        <f>IF(1/(E18-D18+1)*(E2-D18+1)&gt;=100%,100%,IF(1/(E18-D18+1)*(E2-D18+1)&gt;=0.1,1/(E18-D18+1)*(E2-D18+1),0%))</f>
        <v>0</v>
      </c>
      <c r="G18" s="23"/>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39"/>
      <c r="AL18" s="40" t="s">
        <v>22</v>
      </c>
    </row>
    <row r="19" ht="15.5" spans="1:38">
      <c r="A19" s="20" t="s">
        <v>38</v>
      </c>
      <c r="B19" s="21">
        <v>27</v>
      </c>
      <c r="C19" s="21">
        <v>30</v>
      </c>
      <c r="D19" s="21">
        <v>27</v>
      </c>
      <c r="E19" s="21">
        <v>30</v>
      </c>
      <c r="F19" s="22">
        <f>IF(1/(E19-D19+1)*(E2-D19+1)&gt;=100%,100%,IF(1/(E19-D19+1)*(E2-D19+1)&gt;=0.1,1/(E19-D19+1)*(E2-D19+1),0%))</f>
        <v>0</v>
      </c>
      <c r="G19" s="23"/>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39"/>
      <c r="AL19" s="40" t="s">
        <v>24</v>
      </c>
    </row>
    <row r="20" ht="15.5" spans="1:38">
      <c r="A20" s="20" t="s">
        <v>39</v>
      </c>
      <c r="B20" s="21">
        <v>29</v>
      </c>
      <c r="C20" s="21">
        <v>31</v>
      </c>
      <c r="D20" s="21">
        <v>29</v>
      </c>
      <c r="E20" s="21">
        <v>31</v>
      </c>
      <c r="F20" s="22">
        <f>IF(1/(E20-D20+1)*(E2-D20+1)&gt;=100%,100%,IF(1/(E20-D20+1)*(E2-D20+1)&gt;=0.1,1/(E20-D20+1)*(E2-D20+1),0%))</f>
        <v>0</v>
      </c>
      <c r="G20" s="23"/>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39"/>
      <c r="AL20" s="40" t="s">
        <v>26</v>
      </c>
    </row>
    <row r="21" ht="15.5" spans="1:38">
      <c r="A21" s="20" t="s">
        <v>40</v>
      </c>
      <c r="B21" s="21">
        <v>28</v>
      </c>
      <c r="C21" s="21">
        <v>30</v>
      </c>
      <c r="D21" s="21">
        <v>28</v>
      </c>
      <c r="E21" s="21">
        <v>30</v>
      </c>
      <c r="F21" s="22">
        <f>IF(1/(E21-D21+1)*(E2-D21+1)&gt;=100%,100%,IF(1/(E21-D21+1)*(E2-D21+1)&gt;=0.1,1/(E21-D21+1)*(E2-D21+1),0%))</f>
        <v>0</v>
      </c>
      <c r="G21" s="23"/>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39"/>
      <c r="AL21" s="40" t="s">
        <v>28</v>
      </c>
    </row>
    <row r="22" ht="15.5" spans="1:38">
      <c r="A22" s="20" t="s">
        <v>41</v>
      </c>
      <c r="B22" s="21">
        <v>4</v>
      </c>
      <c r="C22" s="21">
        <v>27</v>
      </c>
      <c r="D22" s="21">
        <v>4</v>
      </c>
      <c r="E22" s="21">
        <v>25</v>
      </c>
      <c r="F22" s="22">
        <f>IF(1/(E22-D22+1)*(E2-D22+1)&gt;=100%,100%,IF(1/(E22-D22+1)*(E2-D22+1)&gt;=0.1,1/(E22-D22+1)*(E2-D22+1),0%))</f>
        <v>0.454545454545455</v>
      </c>
      <c r="G22" s="23"/>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39"/>
      <c r="AL22" s="40" t="s">
        <v>22</v>
      </c>
    </row>
    <row r="23" ht="15.5" spans="1:38">
      <c r="A23" s="20" t="s">
        <v>42</v>
      </c>
      <c r="B23" s="21">
        <v>17</v>
      </c>
      <c r="C23" s="21">
        <v>21</v>
      </c>
      <c r="D23" s="21">
        <v>17</v>
      </c>
      <c r="E23" s="21">
        <v>22</v>
      </c>
      <c r="F23" s="22">
        <f>IF(1/(E23-D23+1)*(E2-D23+1)&gt;=100%,100%,IF(1/(E23-D23+1)*(E2-D23+1)&gt;=0.1,1/(E23-D23+1)*(E2-D23+1),0%))</f>
        <v>0</v>
      </c>
      <c r="G23" s="23"/>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39"/>
      <c r="AL23" s="40" t="s">
        <v>24</v>
      </c>
    </row>
    <row r="24" ht="15.5" spans="1:38">
      <c r="A24" s="20" t="s">
        <v>43</v>
      </c>
      <c r="B24" s="21">
        <v>22</v>
      </c>
      <c r="C24" s="21">
        <v>28</v>
      </c>
      <c r="D24" s="21">
        <v>21</v>
      </c>
      <c r="E24" s="21">
        <v>28</v>
      </c>
      <c r="F24" s="22">
        <f>IF(1/(E24-D24+1)*(E2-D24+1)&gt;=100%,100%,IF(1/(E24-D24+1)*(E2-D24+1)&gt;=0.1,1/(E24-D24+1)*(E2-D24+1),0%))</f>
        <v>0</v>
      </c>
      <c r="G24" s="23"/>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39"/>
      <c r="AL24" s="40" t="s">
        <v>26</v>
      </c>
    </row>
    <row r="25" ht="15.5" spans="1:38">
      <c r="A25" s="24" t="s">
        <v>44</v>
      </c>
      <c r="B25" s="25">
        <v>30</v>
      </c>
      <c r="C25" s="25">
        <v>31</v>
      </c>
      <c r="D25" s="25">
        <v>30</v>
      </c>
      <c r="E25" s="25">
        <v>31</v>
      </c>
      <c r="F25" s="26">
        <f>IF(1/(E25-D25+1)*(E2-D25+1)&gt;=100%,100%,IF(1/(E25-D25+1)*(E2-D25+1)&gt;=0.1,1/(E25-D25+1)*(E2-D25+1),0%))</f>
        <v>0</v>
      </c>
      <c r="G25" s="27"/>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41"/>
      <c r="AL25" s="42" t="s">
        <v>28</v>
      </c>
    </row>
    <row r="26" ht="14.75" spans="1:38">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43"/>
    </row>
    <row r="27" spans="1:38">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43"/>
    </row>
    <row r="28" spans="1:3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43"/>
    </row>
    <row r="29" spans="1:38">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43"/>
    </row>
    <row r="30" spans="1:38">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43"/>
    </row>
    <row r="31" spans="1:38">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43"/>
    </row>
  </sheetData>
  <mergeCells count="9">
    <mergeCell ref="B2:D2"/>
    <mergeCell ref="I2:L2"/>
    <mergeCell ref="N2:Q2"/>
    <mergeCell ref="S2:V2"/>
    <mergeCell ref="X2:AA2"/>
    <mergeCell ref="B4:C4"/>
    <mergeCell ref="D4:E4"/>
    <mergeCell ref="G4:AK4"/>
    <mergeCell ref="A4:A5"/>
  </mergeCells>
  <conditionalFormatting sqref="G5:AK25">
    <cfRule type="expression" dxfId="0" priority="5">
      <formula>H$5=$E$2+1</formula>
    </cfRule>
  </conditionalFormatting>
  <conditionalFormatting sqref="G6:AK25">
    <cfRule type="expression" dxfId="1" priority="1">
      <formula>延迟完成</formula>
    </cfRule>
    <cfRule type="expression" dxfId="2" priority="2">
      <formula>提前执行</formula>
    </cfRule>
    <cfRule type="expression" dxfId="3" priority="3">
      <formula>实际进程</formula>
    </cfRule>
    <cfRule type="expression" dxfId="4" priority="4">
      <formula>计划进程</formula>
    </cfRule>
  </conditionalFormatting>
  <dataValidations count="1">
    <dataValidation type="list" allowBlank="1" showInputMessage="1" showErrorMessage="1" sqref="AL6:AL25">
      <formula1>"赵氏,钱氏,孙氏,李氏"</formula1>
    </dataValidation>
  </dataValidations>
  <pageMargins left="0.699305555555556" right="0.699305555555556"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1025" name="Spinner 1" r:id="rId3">
              <controlPr defaultSize="0">
                <anchor moveWithCells="1">
                  <from>
                    <xdr:col>5</xdr:col>
                    <xdr:colOff>69850</xdr:colOff>
                    <xdr:row>0</xdr:row>
                    <xdr:rowOff>1905</xdr:rowOff>
                  </from>
                  <to>
                    <xdr:col>5</xdr:col>
                    <xdr:colOff>419100</xdr:colOff>
                    <xdr:row>2</xdr:row>
                    <xdr:rowOff>144780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4"/>
  </sheetPr>
  <dimension ref="A1:J51"/>
  <sheetViews>
    <sheetView topLeftCell="A34" workbookViewId="0">
      <selection activeCell="A1" sqref="A1:J51"/>
    </sheetView>
  </sheetViews>
  <sheetFormatPr defaultColWidth="8.72727272727273" defaultRowHeight="14"/>
  <sheetData>
    <row r="1" spans="1:10">
      <c r="A1" s="1" t="s">
        <v>45</v>
      </c>
      <c r="B1" s="2"/>
      <c r="C1" s="2"/>
      <c r="D1" s="2"/>
      <c r="E1" s="2"/>
      <c r="F1" s="2"/>
      <c r="G1" s="2"/>
      <c r="H1" s="2"/>
      <c r="I1" s="2"/>
      <c r="J1" s="2"/>
    </row>
    <row r="2" spans="1:10">
      <c r="A2" s="2"/>
      <c r="B2" s="2"/>
      <c r="C2" s="2"/>
      <c r="D2" s="2"/>
      <c r="E2" s="2"/>
      <c r="F2" s="2"/>
      <c r="G2" s="2"/>
      <c r="H2" s="2"/>
      <c r="I2" s="2"/>
      <c r="J2" s="2"/>
    </row>
    <row r="3" spans="1:10">
      <c r="A3" s="2"/>
      <c r="B3" s="2"/>
      <c r="C3" s="2"/>
      <c r="D3" s="2"/>
      <c r="E3" s="2"/>
      <c r="F3" s="2"/>
      <c r="G3" s="2"/>
      <c r="H3" s="2"/>
      <c r="I3" s="2"/>
      <c r="J3" s="2"/>
    </row>
    <row r="4" spans="1:10">
      <c r="A4" s="2"/>
      <c r="B4" s="2"/>
      <c r="C4" s="2"/>
      <c r="D4" s="2"/>
      <c r="E4" s="2"/>
      <c r="F4" s="2"/>
      <c r="G4" s="2"/>
      <c r="H4" s="2"/>
      <c r="I4" s="2"/>
      <c r="J4" s="2"/>
    </row>
    <row r="5" spans="1:10">
      <c r="A5" s="2"/>
      <c r="B5" s="2"/>
      <c r="C5" s="2"/>
      <c r="D5" s="2"/>
      <c r="E5" s="2"/>
      <c r="F5" s="2"/>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c r="A10" s="2"/>
      <c r="B10" s="2"/>
      <c r="C10" s="2"/>
      <c r="D10" s="2"/>
      <c r="E10" s="2"/>
      <c r="F10" s="2"/>
      <c r="G10" s="2"/>
      <c r="H10" s="2"/>
      <c r="I10" s="2"/>
      <c r="J10" s="2"/>
    </row>
    <row r="11" spans="1:10">
      <c r="A11" s="2"/>
      <c r="B11" s="2"/>
      <c r="C11" s="2"/>
      <c r="D11" s="2"/>
      <c r="E11" s="2"/>
      <c r="F11" s="2"/>
      <c r="G11" s="2"/>
      <c r="H11" s="2"/>
      <c r="I11" s="2"/>
      <c r="J11" s="2"/>
    </row>
    <row r="12" spans="1:10">
      <c r="A12" s="2"/>
      <c r="B12" s="2"/>
      <c r="C12" s="2"/>
      <c r="D12" s="2"/>
      <c r="E12" s="2"/>
      <c r="F12" s="2"/>
      <c r="G12" s="2"/>
      <c r="H12" s="2"/>
      <c r="I12" s="2"/>
      <c r="J12" s="2"/>
    </row>
    <row r="13" spans="1:10">
      <c r="A13" s="2"/>
      <c r="B13" s="2"/>
      <c r="C13" s="2"/>
      <c r="D13" s="2"/>
      <c r="E13" s="2"/>
      <c r="F13" s="2"/>
      <c r="G13" s="2"/>
      <c r="H13" s="2"/>
      <c r="I13" s="2"/>
      <c r="J13" s="2"/>
    </row>
    <row r="14" spans="1:10">
      <c r="A14" s="2"/>
      <c r="B14" s="2"/>
      <c r="C14" s="2"/>
      <c r="D14" s="2"/>
      <c r="E14" s="2"/>
      <c r="F14" s="2"/>
      <c r="G14" s="2"/>
      <c r="H14" s="2"/>
      <c r="I14" s="2"/>
      <c r="J14" s="2"/>
    </row>
    <row r="15" spans="1:10">
      <c r="A15" s="2"/>
      <c r="B15" s="2"/>
      <c r="C15" s="2"/>
      <c r="D15" s="2"/>
      <c r="E15" s="2"/>
      <c r="F15" s="2"/>
      <c r="G15" s="2"/>
      <c r="H15" s="2"/>
      <c r="I15" s="2"/>
      <c r="J15" s="2"/>
    </row>
    <row r="16" spans="1:10">
      <c r="A16" s="2"/>
      <c r="B16" s="2"/>
      <c r="C16" s="2"/>
      <c r="D16" s="2"/>
      <c r="E16" s="2"/>
      <c r="F16" s="2"/>
      <c r="G16" s="2"/>
      <c r="H16" s="2"/>
      <c r="I16" s="2"/>
      <c r="J16" s="2"/>
    </row>
    <row r="17" spans="1:10">
      <c r="A17" s="2"/>
      <c r="B17" s="2"/>
      <c r="C17" s="2"/>
      <c r="D17" s="2"/>
      <c r="E17" s="2"/>
      <c r="F17" s="2"/>
      <c r="G17" s="2"/>
      <c r="H17" s="2"/>
      <c r="I17" s="2"/>
      <c r="J17" s="2"/>
    </row>
    <row r="18" spans="1:10">
      <c r="A18" s="2"/>
      <c r="B18" s="2"/>
      <c r="C18" s="2"/>
      <c r="D18" s="2"/>
      <c r="E18" s="2"/>
      <c r="F18" s="2"/>
      <c r="G18" s="2"/>
      <c r="H18" s="2"/>
      <c r="I18" s="2"/>
      <c r="J18" s="2"/>
    </row>
    <row r="19" spans="1:10">
      <c r="A19" s="2"/>
      <c r="B19" s="2"/>
      <c r="C19" s="2"/>
      <c r="D19" s="2"/>
      <c r="E19" s="2"/>
      <c r="F19" s="2"/>
      <c r="G19" s="2"/>
      <c r="H19" s="2"/>
      <c r="I19" s="2"/>
      <c r="J19" s="2"/>
    </row>
    <row r="20" spans="1:10">
      <c r="A20" s="2"/>
      <c r="B20" s="2"/>
      <c r="C20" s="2"/>
      <c r="D20" s="2"/>
      <c r="E20" s="2"/>
      <c r="F20" s="2"/>
      <c r="G20" s="2"/>
      <c r="H20" s="2"/>
      <c r="I20" s="2"/>
      <c r="J20" s="2"/>
    </row>
    <row r="21" spans="1:10">
      <c r="A21" s="2"/>
      <c r="B21" s="2"/>
      <c r="C21" s="2"/>
      <c r="D21" s="2"/>
      <c r="E21" s="2"/>
      <c r="F21" s="2"/>
      <c r="G21" s="2"/>
      <c r="H21" s="2"/>
      <c r="I21" s="2"/>
      <c r="J21" s="2"/>
    </row>
    <row r="22" spans="1:10">
      <c r="A22" s="2"/>
      <c r="B22" s="2"/>
      <c r="C22" s="2"/>
      <c r="D22" s="2"/>
      <c r="E22" s="2"/>
      <c r="F22" s="2"/>
      <c r="G22" s="2"/>
      <c r="H22" s="2"/>
      <c r="I22" s="2"/>
      <c r="J22" s="2"/>
    </row>
    <row r="23" spans="1:10">
      <c r="A23" s="2"/>
      <c r="B23" s="2"/>
      <c r="C23" s="2"/>
      <c r="D23" s="2"/>
      <c r="E23" s="2"/>
      <c r="F23" s="2"/>
      <c r="G23" s="2"/>
      <c r="H23" s="2"/>
      <c r="I23" s="2"/>
      <c r="J23" s="2"/>
    </row>
    <row r="24" spans="1:10">
      <c r="A24" s="2"/>
      <c r="B24" s="2"/>
      <c r="C24" s="2"/>
      <c r="D24" s="2"/>
      <c r="E24" s="2"/>
      <c r="F24" s="2"/>
      <c r="G24" s="2"/>
      <c r="H24" s="2"/>
      <c r="I24" s="2"/>
      <c r="J24" s="2"/>
    </row>
    <row r="25" spans="1:10">
      <c r="A25" s="2"/>
      <c r="B25" s="2"/>
      <c r="C25" s="2"/>
      <c r="D25" s="2"/>
      <c r="E25" s="2"/>
      <c r="F25" s="2"/>
      <c r="G25" s="2"/>
      <c r="H25" s="2"/>
      <c r="I25" s="2"/>
      <c r="J25" s="2"/>
    </row>
    <row r="26" spans="1:10">
      <c r="A26" s="2"/>
      <c r="B26" s="2"/>
      <c r="C26" s="2"/>
      <c r="D26" s="2"/>
      <c r="E26" s="2"/>
      <c r="F26" s="2"/>
      <c r="G26" s="2"/>
      <c r="H26" s="2"/>
      <c r="I26" s="2"/>
      <c r="J26" s="2"/>
    </row>
    <row r="27" spans="1:10">
      <c r="A27" s="2"/>
      <c r="B27" s="2"/>
      <c r="C27" s="2"/>
      <c r="D27" s="2"/>
      <c r="E27" s="2"/>
      <c r="F27" s="2"/>
      <c r="G27" s="2"/>
      <c r="H27" s="2"/>
      <c r="I27" s="2"/>
      <c r="J27" s="2"/>
    </row>
    <row r="28" spans="1:10">
      <c r="A28" s="2"/>
      <c r="B28" s="2"/>
      <c r="C28" s="2"/>
      <c r="D28" s="2"/>
      <c r="E28" s="2"/>
      <c r="F28" s="2"/>
      <c r="G28" s="2"/>
      <c r="H28" s="2"/>
      <c r="I28" s="2"/>
      <c r="J28" s="2"/>
    </row>
    <row r="29" spans="1:10">
      <c r="A29" s="2"/>
      <c r="B29" s="2"/>
      <c r="C29" s="2"/>
      <c r="D29" s="2"/>
      <c r="E29" s="2"/>
      <c r="F29" s="2"/>
      <c r="G29" s="2"/>
      <c r="H29" s="2"/>
      <c r="I29" s="2"/>
      <c r="J29" s="2"/>
    </row>
    <row r="30" spans="1:10">
      <c r="A30" s="2"/>
      <c r="B30" s="2"/>
      <c r="C30" s="2"/>
      <c r="D30" s="2"/>
      <c r="E30" s="2"/>
      <c r="F30" s="2"/>
      <c r="G30" s="2"/>
      <c r="H30" s="2"/>
      <c r="I30" s="2"/>
      <c r="J30" s="2"/>
    </row>
    <row r="31" spans="1:10">
      <c r="A31" s="2"/>
      <c r="B31" s="2"/>
      <c r="C31" s="2"/>
      <c r="D31" s="2"/>
      <c r="E31" s="2"/>
      <c r="F31" s="2"/>
      <c r="G31" s="2"/>
      <c r="H31" s="2"/>
      <c r="I31" s="2"/>
      <c r="J31" s="2"/>
    </row>
    <row r="32" spans="1:10">
      <c r="A32" s="2"/>
      <c r="B32" s="2"/>
      <c r="C32" s="2"/>
      <c r="D32" s="2"/>
      <c r="E32" s="2"/>
      <c r="F32" s="2"/>
      <c r="G32" s="2"/>
      <c r="H32" s="2"/>
      <c r="I32" s="2"/>
      <c r="J32" s="2"/>
    </row>
    <row r="33" spans="1:10">
      <c r="A33" s="2"/>
      <c r="B33" s="2"/>
      <c r="C33" s="2"/>
      <c r="D33" s="2"/>
      <c r="E33" s="2"/>
      <c r="F33" s="2"/>
      <c r="G33" s="2"/>
      <c r="H33" s="2"/>
      <c r="I33" s="2"/>
      <c r="J33" s="2"/>
    </row>
    <row r="34" spans="1:10">
      <c r="A34" s="2"/>
      <c r="B34" s="2"/>
      <c r="C34" s="2"/>
      <c r="D34" s="2"/>
      <c r="E34" s="2"/>
      <c r="F34" s="2"/>
      <c r="G34" s="2"/>
      <c r="H34" s="2"/>
      <c r="I34" s="2"/>
      <c r="J34" s="2"/>
    </row>
    <row r="35" spans="1:10">
      <c r="A35" s="2"/>
      <c r="B35" s="2"/>
      <c r="C35" s="2"/>
      <c r="D35" s="2"/>
      <c r="E35" s="2"/>
      <c r="F35" s="2"/>
      <c r="G35" s="2"/>
      <c r="H35" s="2"/>
      <c r="I35" s="2"/>
      <c r="J35" s="2"/>
    </row>
    <row r="36" spans="1:10">
      <c r="A36" s="2"/>
      <c r="B36" s="2"/>
      <c r="C36" s="2"/>
      <c r="D36" s="2"/>
      <c r="E36" s="2"/>
      <c r="F36" s="2"/>
      <c r="G36" s="2"/>
      <c r="H36" s="2"/>
      <c r="I36" s="2"/>
      <c r="J36" s="2"/>
    </row>
    <row r="37" spans="1:10">
      <c r="A37" s="2"/>
      <c r="B37" s="2"/>
      <c r="C37" s="2"/>
      <c r="D37" s="2"/>
      <c r="E37" s="2"/>
      <c r="F37" s="2"/>
      <c r="G37" s="2"/>
      <c r="H37" s="2"/>
      <c r="I37" s="2"/>
      <c r="J37" s="2"/>
    </row>
    <row r="38" spans="1:10">
      <c r="A38" s="2"/>
      <c r="B38" s="2"/>
      <c r="C38" s="2"/>
      <c r="D38" s="2"/>
      <c r="E38" s="2"/>
      <c r="F38" s="2"/>
      <c r="G38" s="2"/>
      <c r="H38" s="2"/>
      <c r="I38" s="2"/>
      <c r="J38" s="2"/>
    </row>
    <row r="39" spans="1:10">
      <c r="A39" s="2"/>
      <c r="B39" s="2"/>
      <c r="C39" s="2"/>
      <c r="D39" s="2"/>
      <c r="E39" s="2"/>
      <c r="F39" s="2"/>
      <c r="G39" s="2"/>
      <c r="H39" s="2"/>
      <c r="I39" s="2"/>
      <c r="J39" s="2"/>
    </row>
    <row r="40" spans="1:10">
      <c r="A40" s="2"/>
      <c r="B40" s="2"/>
      <c r="C40" s="2"/>
      <c r="D40" s="2"/>
      <c r="E40" s="2"/>
      <c r="F40" s="2"/>
      <c r="G40" s="2"/>
      <c r="H40" s="2"/>
      <c r="I40" s="2"/>
      <c r="J40" s="2"/>
    </row>
    <row r="41" spans="1:10">
      <c r="A41" s="2"/>
      <c r="B41" s="2"/>
      <c r="C41" s="2"/>
      <c r="D41" s="2"/>
      <c r="E41" s="2"/>
      <c r="F41" s="2"/>
      <c r="G41" s="2"/>
      <c r="H41" s="2"/>
      <c r="I41" s="2"/>
      <c r="J41" s="2"/>
    </row>
    <row r="42" spans="1:10">
      <c r="A42" s="2"/>
      <c r="B42" s="2"/>
      <c r="C42" s="2"/>
      <c r="D42" s="2"/>
      <c r="E42" s="2"/>
      <c r="F42" s="2"/>
      <c r="G42" s="2"/>
      <c r="H42" s="2"/>
      <c r="I42" s="2"/>
      <c r="J42" s="2"/>
    </row>
    <row r="43" spans="1:10">
      <c r="A43" s="2"/>
      <c r="B43" s="2"/>
      <c r="C43" s="2"/>
      <c r="D43" s="2"/>
      <c r="E43" s="2"/>
      <c r="F43" s="2"/>
      <c r="G43" s="2"/>
      <c r="H43" s="2"/>
      <c r="I43" s="2"/>
      <c r="J43" s="2"/>
    </row>
    <row r="44" spans="1:10">
      <c r="A44" s="2"/>
      <c r="B44" s="2"/>
      <c r="C44" s="2"/>
      <c r="D44" s="2"/>
      <c r="E44" s="2"/>
      <c r="F44" s="2"/>
      <c r="G44" s="2"/>
      <c r="H44" s="2"/>
      <c r="I44" s="2"/>
      <c r="J44" s="2"/>
    </row>
    <row r="45" spans="1:10">
      <c r="A45" s="2"/>
      <c r="B45" s="2"/>
      <c r="C45" s="2"/>
      <c r="D45" s="2"/>
      <c r="E45" s="2"/>
      <c r="F45" s="2"/>
      <c r="G45" s="2"/>
      <c r="H45" s="2"/>
      <c r="I45" s="2"/>
      <c r="J45" s="2"/>
    </row>
    <row r="46" spans="1:10">
      <c r="A46" s="2"/>
      <c r="B46" s="2"/>
      <c r="C46" s="2"/>
      <c r="D46" s="2"/>
      <c r="E46" s="2"/>
      <c r="F46" s="2"/>
      <c r="G46" s="2"/>
      <c r="H46" s="2"/>
      <c r="I46" s="2"/>
      <c r="J46" s="2"/>
    </row>
    <row r="47" spans="1:10">
      <c r="A47" s="2"/>
      <c r="B47" s="2"/>
      <c r="C47" s="2"/>
      <c r="D47" s="2"/>
      <c r="E47" s="2"/>
      <c r="F47" s="2"/>
      <c r="G47" s="2"/>
      <c r="H47" s="2"/>
      <c r="I47" s="2"/>
      <c r="J47" s="2"/>
    </row>
    <row r="48" spans="1:10">
      <c r="A48" s="2"/>
      <c r="B48" s="2"/>
      <c r="C48" s="2"/>
      <c r="D48" s="2"/>
      <c r="E48" s="2"/>
      <c r="F48" s="2"/>
      <c r="G48" s="2"/>
      <c r="H48" s="2"/>
      <c r="I48" s="2"/>
      <c r="J48" s="2"/>
    </row>
    <row r="49" spans="1:10">
      <c r="A49" s="2"/>
      <c r="B49" s="2"/>
      <c r="C49" s="2"/>
      <c r="D49" s="2"/>
      <c r="E49" s="2"/>
      <c r="F49" s="2"/>
      <c r="G49" s="2"/>
      <c r="H49" s="2"/>
      <c r="I49" s="2"/>
      <c r="J49" s="2"/>
    </row>
    <row r="50" spans="1:10">
      <c r="A50" s="2"/>
      <c r="B50" s="2"/>
      <c r="C50" s="2"/>
      <c r="D50" s="2"/>
      <c r="E50" s="2"/>
      <c r="F50" s="2"/>
      <c r="G50" s="2"/>
      <c r="H50" s="2"/>
      <c r="I50" s="2"/>
      <c r="J50" s="2"/>
    </row>
    <row r="51" spans="1:10">
      <c r="A51" s="2"/>
      <c r="B51" s="2"/>
      <c r="C51" s="2"/>
      <c r="D51" s="2"/>
      <c r="E51" s="2"/>
      <c r="F51" s="2"/>
      <c r="G51" s="2"/>
      <c r="H51" s="2"/>
      <c r="I51" s="2"/>
      <c r="J51" s="2"/>
    </row>
  </sheetData>
  <mergeCells count="1">
    <mergeCell ref="A1:J51"/>
  </mergeCells>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主页</vt:lpstr>
      <vt:lpstr>任务查询</vt:lpstr>
      <vt:lpstr>甘特图</vt:lpstr>
      <vt:lpstr>使用说明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鲜腌</cp:lastModifiedBy>
  <dcterms:created xsi:type="dcterms:W3CDTF">2019-02-15T12:22:00Z</dcterms:created>
  <dcterms:modified xsi:type="dcterms:W3CDTF">2019-02-16T15:27:31Z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2052-11.1.0.8415</vt:lpwstr>
  </property>
</Properties>
</file>