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580"/>
  </bookViews>
  <sheets>
    <sheet name="商城组项目甘特图" sheetId="3" r:id="rId1"/>
    <sheet name="Harbor项目进度" sheetId="2" r:id="rId2"/>
    <sheet name="项目进度 (2)" sheetId="4" r:id="rId3"/>
    <sheet name="项目进度 (3)" sheetId="5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<sst xmlns="http://schemas.openxmlformats.org/spreadsheetml/2006/main" count="75">
  <si>
    <t>Starlink商城项目计划进度一览表</t>
  </si>
  <si>
    <t>项目名称：</t>
  </si>
  <si>
    <t>日期：</t>
  </si>
  <si>
    <t>产品负责人：Riven</t>
  </si>
  <si>
    <t>产品负责人：Ellen</t>
  </si>
  <si>
    <t>甘特图开始周期：</t>
  </si>
  <si>
    <t>星期一</t>
  </si>
  <si>
    <t>Harbor开发负责人：SImon</t>
  </si>
  <si>
    <t>甘特图开始日期：</t>
  </si>
  <si>
    <t>Adsgo开发负责人：宋飞</t>
  </si>
  <si>
    <t>项目名称</t>
  </si>
  <si>
    <t>持续天数</t>
  </si>
  <si>
    <t>延迟天数</t>
  </si>
  <si>
    <t>实际工作天数</t>
  </si>
  <si>
    <t>进度</t>
  </si>
  <si>
    <t>剩余天数</t>
  </si>
  <si>
    <t>Adsgo一期项目（V1.0.0）</t>
  </si>
  <si>
    <t>Adsgo二期项目（V2.0.0）</t>
  </si>
  <si>
    <t>Adsgo三期项目（V3.1.0）</t>
  </si>
  <si>
    <t>Adsgo三期项目（V3.2.0）</t>
  </si>
  <si>
    <t>Harbor-支付项目（V1.0.0）</t>
  </si>
  <si>
    <t>Harbor-支付二期迭代（V2.0.0）</t>
  </si>
  <si>
    <t>任务7</t>
  </si>
  <si>
    <t>任务8</t>
  </si>
  <si>
    <t>任务9</t>
  </si>
  <si>
    <t>任务10</t>
  </si>
  <si>
    <t>任务11</t>
  </si>
  <si>
    <t>任务12</t>
  </si>
  <si>
    <t>任务13</t>
  </si>
  <si>
    <t>任务14</t>
  </si>
  <si>
    <t>任务15</t>
  </si>
  <si>
    <t>任务16</t>
  </si>
  <si>
    <t>任务17</t>
  </si>
  <si>
    <t>任务18</t>
  </si>
  <si>
    <t>任务19</t>
  </si>
  <si>
    <t>任务20</t>
  </si>
  <si>
    <t>任务21</t>
  </si>
  <si>
    <t>任务22</t>
  </si>
  <si>
    <t>任务23</t>
  </si>
  <si>
    <t>任务24</t>
  </si>
  <si>
    <t>任务25</t>
  </si>
  <si>
    <t>任务26</t>
  </si>
  <si>
    <t>任务27</t>
  </si>
  <si>
    <t>任务28</t>
  </si>
  <si>
    <t>任务29</t>
  </si>
  <si>
    <t>任务30</t>
  </si>
  <si>
    <t>任务31</t>
  </si>
  <si>
    <t>任务32</t>
  </si>
  <si>
    <t>任务33</t>
  </si>
  <si>
    <t>任务34</t>
  </si>
  <si>
    <t>XXXXX项目完成情况</t>
  </si>
  <si>
    <t xml:space="preserve"> 开始:</t>
  </si>
  <si>
    <t>结束：</t>
  </si>
  <si>
    <t xml:space="preserve"> 今天:</t>
  </si>
  <si>
    <t xml:space="preserve"> 剩余:</t>
  </si>
  <si>
    <t>序号</t>
  </si>
  <si>
    <t>项目环节</t>
  </si>
  <si>
    <t>注释</t>
  </si>
  <si>
    <t>参与人</t>
  </si>
  <si>
    <t>必要协助</t>
  </si>
  <si>
    <t>前置环节</t>
  </si>
  <si>
    <t>起始时间</t>
  </si>
  <si>
    <t>预计完成时间</t>
  </si>
  <si>
    <t>持续时间</t>
  </si>
  <si>
    <t>实际完成时间</t>
  </si>
  <si>
    <t>FRIST</t>
  </si>
  <si>
    <t>X</t>
  </si>
  <si>
    <t>SECOND</t>
  </si>
  <si>
    <t>THIRD</t>
  </si>
  <si>
    <t>FORTH</t>
  </si>
  <si>
    <t>FIFTH</t>
  </si>
  <si>
    <t>SIXTH</t>
  </si>
  <si>
    <t>SEVENTH</t>
  </si>
  <si>
    <t>EIGHTH</t>
  </si>
  <si>
    <t>XXX</t>
  </si>
</sst>
</file>

<file path=xl/styles.xml><?xml version="1.0" encoding="utf-8"?>
<styleSheet xmlns="http://schemas.openxmlformats.org/spreadsheetml/2006/main">
  <numFmts count="7">
    <numFmt numFmtId="176" formatCode="m/d;@"/>
    <numFmt numFmtId="177" formatCode="[$-F800]dddd\,\ mmmm\ dd\,\ 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dd\ ddd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rgb="FF0070C0"/>
      <name val="微软雅黑"/>
      <charset val="134"/>
    </font>
    <font>
      <b/>
      <sz val="16"/>
      <color theme="1"/>
      <name val="微软雅黑"/>
      <charset val="134"/>
    </font>
    <font>
      <b/>
      <sz val="11"/>
      <color theme="6" tint="0.599993896298105"/>
      <name val="微软雅黑"/>
      <charset val="134"/>
    </font>
    <font>
      <b/>
      <sz val="11"/>
      <color rgb="FFFF0000"/>
      <name val="微软雅黑"/>
      <charset val="134"/>
    </font>
    <font>
      <sz val="10"/>
      <color theme="1"/>
      <name val="微软雅黑"/>
      <charset val="134"/>
    </font>
    <font>
      <b/>
      <sz val="22"/>
      <color theme="4" tint="-0.249977111117893"/>
      <name val="微软雅黑"/>
      <charset val="134"/>
    </font>
    <font>
      <u/>
      <sz val="10"/>
      <color theme="10"/>
      <name val="微软雅黑"/>
      <charset val="134"/>
    </font>
    <font>
      <sz val="10"/>
      <color theme="4" tint="-0.249977111117893"/>
      <name val="微软雅黑"/>
      <charset val="134"/>
    </font>
    <font>
      <sz val="10"/>
      <color theme="0"/>
      <name val="微软雅黑"/>
      <charset val="134"/>
    </font>
    <font>
      <sz val="10"/>
      <color theme="4" tint="-0.499984740745262"/>
      <name val="微软雅黑"/>
      <charset val="134"/>
    </font>
    <font>
      <sz val="10"/>
      <color theme="4" tint="-0.499984740745262"/>
      <name val="微软雅黑 Light"/>
      <charset val="134"/>
    </font>
    <font>
      <sz val="10"/>
      <color theme="5" tint="-0.249946592608417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/>
      <bottom style="thin">
        <color theme="4" tint="0.399945066682943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4" fillId="34" borderId="18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1" fillId="15" borderId="18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23" borderId="17" applyNumberFormat="0" applyAlignment="0" applyProtection="0">
      <alignment vertical="center"/>
    </xf>
    <xf numFmtId="0" fontId="26" fillId="15" borderId="16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0" xfId="0" applyNumberFormat="1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3" fillId="3" borderId="0" xfId="0" applyNumberFormat="1" applyFont="1" applyFill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0" fontId="3" fillId="3" borderId="0" xfId="0" applyFont="1" applyFill="1">
      <alignment vertical="center"/>
    </xf>
    <xf numFmtId="14" fontId="4" fillId="3" borderId="0" xfId="0" applyNumberFormat="1" applyFont="1" applyFill="1">
      <alignment vertical="center"/>
    </xf>
    <xf numFmtId="14" fontId="1" fillId="3" borderId="0" xfId="0" applyNumberFormat="1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49" fontId="1" fillId="3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9" fontId="7" fillId="3" borderId="0" xfId="0" applyNumberFormat="1" applyFont="1" applyFill="1">
      <alignment vertical="center"/>
    </xf>
    <xf numFmtId="9" fontId="3" fillId="3" borderId="0" xfId="0" applyNumberFormat="1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Protection="1">
      <alignment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9" fillId="5" borderId="0" xfId="0" applyFont="1" applyFill="1" applyAlignment="1"/>
    <xf numFmtId="0" fontId="11" fillId="5" borderId="0" xfId="41" applyFont="1" applyFill="1" applyAlignment="1">
      <alignment horizontal="left" indent="1"/>
    </xf>
    <xf numFmtId="0" fontId="12" fillId="4" borderId="0" xfId="0" applyFont="1" applyFill="1" applyAlignment="1"/>
    <xf numFmtId="0" fontId="12" fillId="4" borderId="0" xfId="0" applyFont="1" applyFill="1" applyAlignment="1">
      <alignment horizontal="left" vertical="center"/>
    </xf>
    <xf numFmtId="0" fontId="13" fillId="4" borderId="0" xfId="0" applyNumberFormat="1" applyFont="1" applyFill="1" applyAlignment="1">
      <alignment horizontal="center" vertical="center"/>
    </xf>
    <xf numFmtId="0" fontId="9" fillId="4" borderId="7" xfId="0" applyFont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9" fontId="9" fillId="4" borderId="7" xfId="0" applyNumberFormat="1" applyFont="1" applyFill="1" applyBorder="1" applyAlignment="1">
      <alignment horizontal="center"/>
    </xf>
    <xf numFmtId="0" fontId="14" fillId="4" borderId="8" xfId="0" applyFont="1" applyFill="1" applyBorder="1" applyAlignment="1">
      <alignment horizontal="left" vertical="center"/>
    </xf>
    <xf numFmtId="0" fontId="14" fillId="4" borderId="0" xfId="0" applyFont="1" applyFill="1" applyAlignment="1">
      <alignment horizontal="center" textRotation="90"/>
    </xf>
    <xf numFmtId="0" fontId="9" fillId="4" borderId="0" xfId="0" applyFont="1" applyFill="1" applyAlignment="1">
      <alignment textRotation="90"/>
    </xf>
    <xf numFmtId="178" fontId="14" fillId="4" borderId="0" xfId="0" applyNumberFormat="1" applyFont="1" applyFill="1" applyAlignment="1">
      <alignment textRotation="90"/>
    </xf>
    <xf numFmtId="0" fontId="9" fillId="4" borderId="7" xfId="0" applyFont="1" applyFill="1" applyBorder="1" applyAlignment="1">
      <alignment vertical="center"/>
    </xf>
    <xf numFmtId="0" fontId="9" fillId="4" borderId="9" xfId="0" applyFont="1" applyFill="1" applyBorder="1" applyAlignment="1"/>
    <xf numFmtId="14" fontId="9" fillId="4" borderId="0" xfId="0" applyNumberFormat="1" applyFont="1" applyFill="1" applyAlignment="1"/>
    <xf numFmtId="0" fontId="14" fillId="4" borderId="10" xfId="0" applyFont="1" applyFill="1" applyBorder="1" applyAlignment="1">
      <alignment textRotation="30"/>
    </xf>
    <xf numFmtId="176" fontId="15" fillId="4" borderId="0" xfId="0" applyNumberFormat="1" applyFont="1" applyFill="1" applyAlignment="1">
      <alignment horizontal="center" textRotation="90"/>
    </xf>
    <xf numFmtId="14" fontId="14" fillId="4" borderId="9" xfId="0" applyNumberFormat="1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left" vertical="center"/>
    </xf>
    <xf numFmtId="14" fontId="14" fillId="4" borderId="11" xfId="0" applyNumberFormat="1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2" fillId="5" borderId="0" xfId="0" applyFont="1" applyFill="1" applyAlignment="1"/>
    <xf numFmtId="0" fontId="12" fillId="4" borderId="0" xfId="0" applyFont="1" applyFill="1" applyAlignment="1">
      <alignment horizontal="right"/>
    </xf>
    <xf numFmtId="0" fontId="16" fillId="4" borderId="0" xfId="0" applyFont="1" applyFill="1" applyBorder="1" applyAlignment="1">
      <alignment textRotation="3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9">
    <dxf>
      <border>
        <left style="thin">
          <color theme="4" tint="0.399945066682943"/>
        </left>
        <right/>
        <top style="thin">
          <color theme="4" tint="0.399945066682943"/>
        </top>
        <bottom style="thin">
          <color theme="4" tint="0.399945066682943"/>
        </bottom>
      </border>
    </dxf>
    <dxf>
      <fill>
        <patternFill patternType="none"/>
      </fill>
      <border>
        <left style="thin">
          <color theme="4" tint="0.399945066682943"/>
        </left>
      </border>
    </dxf>
    <dxf>
      <fill>
        <patternFill patternType="darkDown">
          <fgColor rgb="FFC00000"/>
        </patternFill>
      </fill>
    </dxf>
    <dxf>
      <fill>
        <patternFill patternType="solid">
          <bgColor rgb="FF4CE0DF"/>
        </patternFill>
      </fill>
      <border>
        <top style="thin">
          <color theme="6" tint="0.799981688894314"/>
        </top>
        <bottom style="thin">
          <color theme="6" tint="0.799981688894314"/>
        </bottom>
      </border>
    </dxf>
    <dxf>
      <fill>
        <patternFill patternType="lightUp"/>
      </fill>
    </dxf>
    <dxf>
      <fill>
        <patternFill patternType="solid">
          <bgColor theme="4" tint="0.599963377788629"/>
        </patternFill>
      </fill>
      <border>
        <left/>
        <right/>
        <top/>
        <bottom/>
      </border>
    </dxf>
    <dxf>
      <fill>
        <patternFill patternType="solid">
          <bgColor theme="0" tint="-0.249946592608417"/>
        </patternFill>
      </fill>
      <border>
        <left/>
        <right/>
        <top style="thin">
          <color theme="6" tint="0.799981688894314"/>
        </top>
        <bottom style="thin">
          <color theme="6" tint="0.799981688894314"/>
        </bottom>
      </border>
    </dxf>
    <dxf>
      <fill>
        <patternFill patternType="solid">
          <bgColor theme="0" tint="-0.249946592608417"/>
        </patternFill>
      </fill>
      <border>
        <left style="thin">
          <color theme="6" tint="0.799981688894314"/>
        </left>
        <right style="thin">
          <color theme="6" tint="0.799981688894314"/>
        </right>
        <top/>
        <bottom/>
      </border>
    </dxf>
    <dxf>
      <font>
        <color theme="0" tint="-0.0499893185216834"/>
      </font>
      <fill>
        <patternFill patternType="solid">
          <bgColor theme="5" tint="-0.2499465926084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0433966916859"/>
          <c:y val="0.242130462951323"/>
          <c:w val="0.915728031682162"/>
          <c:h val="0.2936269540659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Harbor项目进度!$M$5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32416"/>
        <c:axId val="187533952"/>
      </c:barChart>
      <c:catAx>
        <c:axId val="187532416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3952"/>
        <c:crosses val="autoZero"/>
        <c:auto val="1"/>
        <c:lblAlgn val="ctr"/>
        <c:lblOffset val="100"/>
        <c:noMultiLvlLbl val="0"/>
      </c:catAx>
      <c:valAx>
        <c:axId val="1875339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dbl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sq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2416"/>
        <c:crosses val="autoZero"/>
        <c:crossBetween val="between"/>
        <c:majorUnit val="0.1"/>
        <c:minorUnit val="0.02"/>
      </c:valAx>
      <c:spPr>
        <a:noFill/>
        <a:ln w="0">
          <a:solidFill>
            <a:schemeClr val="tx1"/>
          </a:solidFill>
        </a:ln>
        <a:scene3d>
          <a:camera prst="orthographicFront"/>
          <a:lightRig rig="threePt" dir="t"/>
        </a:scene3d>
        <a:sp3d prstMaterial="matte">
          <a:bevelT w="127000" h="63500"/>
        </a:sp3d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0433966916859"/>
          <c:y val="0.242130462951323"/>
          <c:w val="0.915728031682162"/>
          <c:h val="0.2936269540659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[1]项目进度!$M$5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32416"/>
        <c:axId val="187533952"/>
      </c:barChart>
      <c:catAx>
        <c:axId val="187532416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3952"/>
        <c:crosses val="autoZero"/>
        <c:auto val="1"/>
        <c:lblAlgn val="ctr"/>
        <c:lblOffset val="100"/>
        <c:noMultiLvlLbl val="0"/>
      </c:catAx>
      <c:valAx>
        <c:axId val="1875339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dbl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sq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2416"/>
        <c:crosses val="autoZero"/>
        <c:crossBetween val="between"/>
        <c:majorUnit val="0.1"/>
        <c:minorUnit val="0.02"/>
      </c:valAx>
      <c:spPr>
        <a:noFill/>
        <a:ln w="0">
          <a:solidFill>
            <a:schemeClr val="tx1"/>
          </a:solidFill>
        </a:ln>
        <a:scene3d>
          <a:camera prst="orthographicFront"/>
          <a:lightRig rig="threePt" dir="t"/>
        </a:scene3d>
        <a:sp3d prstMaterial="matte">
          <a:bevelT w="127000" h="63500"/>
        </a:sp3d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0433966916859"/>
          <c:y val="0.242130462951323"/>
          <c:w val="0.915728031682162"/>
          <c:h val="0.2936269540659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'项目进度 (2)'!$M$5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32416"/>
        <c:axId val="187533952"/>
      </c:barChart>
      <c:catAx>
        <c:axId val="187532416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3952"/>
        <c:crosses val="autoZero"/>
        <c:auto val="1"/>
        <c:lblAlgn val="ctr"/>
        <c:lblOffset val="100"/>
        <c:noMultiLvlLbl val="0"/>
      </c:catAx>
      <c:valAx>
        <c:axId val="1875339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dbl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sq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2416"/>
        <c:crosses val="autoZero"/>
        <c:crossBetween val="between"/>
        <c:majorUnit val="0.1"/>
        <c:minorUnit val="0.02"/>
      </c:valAx>
      <c:spPr>
        <a:noFill/>
        <a:ln w="0">
          <a:solidFill>
            <a:schemeClr val="tx1"/>
          </a:solidFill>
        </a:ln>
        <a:scene3d>
          <a:camera prst="orthographicFront"/>
          <a:lightRig rig="threePt" dir="t"/>
        </a:scene3d>
        <a:sp3d prstMaterial="matte">
          <a:bevelT w="127000" h="63500"/>
        </a:sp3d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0433966916859"/>
          <c:y val="0.242130462951323"/>
          <c:w val="0.915728031682162"/>
          <c:h val="0.2936269540659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'项目进度 (3)'!$M$5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32416"/>
        <c:axId val="187533952"/>
      </c:barChart>
      <c:catAx>
        <c:axId val="187532416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3952"/>
        <c:crosses val="autoZero"/>
        <c:auto val="1"/>
        <c:lblAlgn val="ctr"/>
        <c:lblOffset val="100"/>
        <c:noMultiLvlLbl val="0"/>
      </c:catAx>
      <c:valAx>
        <c:axId val="1875339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dbl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sq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2416"/>
        <c:crosses val="autoZero"/>
        <c:crossBetween val="between"/>
        <c:majorUnit val="0.1"/>
        <c:minorUnit val="0.02"/>
      </c:valAx>
      <c:spPr>
        <a:noFill/>
        <a:ln w="0">
          <a:solidFill>
            <a:schemeClr val="tx1"/>
          </a:solidFill>
        </a:ln>
        <a:scene3d>
          <a:camera prst="orthographicFront"/>
          <a:lightRig rig="threePt" dir="t"/>
        </a:scene3d>
        <a:sp3d prstMaterial="matte">
          <a:bevelT w="127000" h="63500"/>
        </a:sp3d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trlProps/ctrlProp1.xml><?xml version="1.0" encoding="utf-8"?>
<formControlPr xmlns="http://schemas.microsoft.com/office/spreadsheetml/2009/9/main" objectType="Scroll" dx="22" fmlaLink="$D$6" horiz="1" max="365" val="7"/>
</file>

<file path=xl/ctrlProps/ctrlProp10.xml><?xml version="1.0" encoding="utf-8"?>
<formControlPr xmlns="http://schemas.microsoft.com/office/spreadsheetml/2009/9/main" objectType="CheckBox" fmlaLink="$N$16" noThreeD="1" val="0"/>
</file>

<file path=xl/ctrlProps/ctrlProp100.xml><?xml version="1.0" encoding="utf-8"?>
<formControlPr xmlns="http://schemas.microsoft.com/office/spreadsheetml/2009/9/main" objectType="CheckBox" fmlaLink="$N$16" noThreeD="1" val="0"/>
</file>

<file path=xl/ctrlProps/ctrlProp101.xml><?xml version="1.0" encoding="utf-8"?>
<formControlPr xmlns="http://schemas.microsoft.com/office/spreadsheetml/2009/9/main" objectType="CheckBox" fmlaLink="$N$17" noThreeD="1" val="0"/>
</file>

<file path=xl/ctrlProps/ctrlProp102.xml><?xml version="1.0" encoding="utf-8"?>
<formControlPr xmlns="http://schemas.microsoft.com/office/spreadsheetml/2009/9/main" objectType="CheckBox" fmlaLink="$N$18" noThreeD="1" val="0"/>
</file>

<file path=xl/ctrlProps/ctrlProp103.xml><?xml version="1.0" encoding="utf-8"?>
<formControlPr xmlns="http://schemas.microsoft.com/office/spreadsheetml/2009/9/main" objectType="CheckBox" fmlaLink="$N$19" noThreeD="1" val="0"/>
</file>

<file path=xl/ctrlProps/ctrlProp104.xml><?xml version="1.0" encoding="utf-8"?>
<formControlPr xmlns="http://schemas.microsoft.com/office/spreadsheetml/2009/9/main" objectType="CheckBox" fmlaLink="$N$20" noThreeD="1" val="0"/>
</file>

<file path=xl/ctrlProps/ctrlProp105.xml><?xml version="1.0" encoding="utf-8"?>
<formControlPr xmlns="http://schemas.microsoft.com/office/spreadsheetml/2009/9/main" objectType="CheckBox" fmlaLink="$N$21" noThreeD="1" val="0"/>
</file>

<file path=xl/ctrlProps/ctrlProp106.xml><?xml version="1.0" encoding="utf-8"?>
<formControlPr xmlns="http://schemas.microsoft.com/office/spreadsheetml/2009/9/main" objectType="CheckBox" fmlaLink="$N$22" noThreeD="1" val="0"/>
</file>

<file path=xl/ctrlProps/ctrlProp107.xml><?xml version="1.0" encoding="utf-8"?>
<formControlPr xmlns="http://schemas.microsoft.com/office/spreadsheetml/2009/9/main" objectType="CheckBox" fmlaLink="$N$23" noThreeD="1" val="0"/>
</file>

<file path=xl/ctrlProps/ctrlProp108.xml><?xml version="1.0" encoding="utf-8"?>
<formControlPr xmlns="http://schemas.microsoft.com/office/spreadsheetml/2009/9/main" objectType="CheckBox" fmlaLink="$N$24" noThreeD="1" val="0"/>
</file>

<file path=xl/ctrlProps/ctrlProp109.xml><?xml version="1.0" encoding="utf-8"?>
<formControlPr xmlns="http://schemas.microsoft.com/office/spreadsheetml/2009/9/main" objectType="CheckBox" fmlaLink="$N$25" noThreeD="1" val="0"/>
</file>

<file path=xl/ctrlProps/ctrlProp11.xml><?xml version="1.0" encoding="utf-8"?>
<formControlPr xmlns="http://schemas.microsoft.com/office/spreadsheetml/2009/9/main" objectType="CheckBox" fmlaLink="$N$17" noThreeD="1" val="0"/>
</file>

<file path=xl/ctrlProps/ctrlProp110.xml><?xml version="1.0" encoding="utf-8"?>
<formControlPr xmlns="http://schemas.microsoft.com/office/spreadsheetml/2009/9/main" objectType="CheckBox" fmlaLink="$N$26" noThreeD="1" val="0"/>
</file>

<file path=xl/ctrlProps/ctrlProp111.xml><?xml version="1.0" encoding="utf-8"?>
<formControlPr xmlns="http://schemas.microsoft.com/office/spreadsheetml/2009/9/main" objectType="CheckBox" fmlaLink="$N$27" noThreeD="1" val="0"/>
</file>

<file path=xl/ctrlProps/ctrlProp112.xml><?xml version="1.0" encoding="utf-8"?>
<formControlPr xmlns="http://schemas.microsoft.com/office/spreadsheetml/2009/9/main" objectType="CheckBox" fmlaLink="$N$28" noThreeD="1" val="0"/>
</file>

<file path=xl/ctrlProps/ctrlProp113.xml><?xml version="1.0" encoding="utf-8"?>
<formControlPr xmlns="http://schemas.microsoft.com/office/spreadsheetml/2009/9/main" objectType="CheckBox" fmlaLink="$N$29" noThreeD="1" val="0"/>
</file>

<file path=xl/ctrlProps/ctrlProp114.xml><?xml version="1.0" encoding="utf-8"?>
<formControlPr xmlns="http://schemas.microsoft.com/office/spreadsheetml/2009/9/main" objectType="CheckBox" fmlaLink="$N$30" noThreeD="1" val="0"/>
</file>

<file path=xl/ctrlProps/ctrlProp115.xml><?xml version="1.0" encoding="utf-8"?>
<formControlPr xmlns="http://schemas.microsoft.com/office/spreadsheetml/2009/9/main" objectType="CheckBox" fmlaLink="$N$31" noThreeD="1" val="0"/>
</file>

<file path=xl/ctrlProps/ctrlProp116.xml><?xml version="1.0" encoding="utf-8"?>
<formControlPr xmlns="http://schemas.microsoft.com/office/spreadsheetml/2009/9/main" objectType="CheckBox" fmlaLink="$N$32" noThreeD="1" val="0"/>
</file>

<file path=xl/ctrlProps/ctrlProp117.xml><?xml version="1.0" encoding="utf-8"?>
<formControlPr xmlns="http://schemas.microsoft.com/office/spreadsheetml/2009/9/main" objectType="CheckBox" fmlaLink="$N$33" noThreeD="1" val="0"/>
</file>

<file path=xl/ctrlProps/ctrlProp118.xml><?xml version="1.0" encoding="utf-8"?>
<formControlPr xmlns="http://schemas.microsoft.com/office/spreadsheetml/2009/9/main" objectType="CheckBox" fmlaLink="$N$34" noThreeD="1" val="0"/>
</file>

<file path=xl/ctrlProps/ctrlProp119.xml><?xml version="1.0" encoding="utf-8"?>
<formControlPr xmlns="http://schemas.microsoft.com/office/spreadsheetml/2009/9/main" objectType="CheckBox" fmlaLink="$N$35" noThreeD="1" val="0"/>
</file>

<file path=xl/ctrlProps/ctrlProp12.xml><?xml version="1.0" encoding="utf-8"?>
<formControlPr xmlns="http://schemas.microsoft.com/office/spreadsheetml/2009/9/main" objectType="CheckBox" fmlaLink="$N$18" noThreeD="1" val="0"/>
</file>

<file path=xl/ctrlProps/ctrlProp120.xml><?xml version="1.0" encoding="utf-8"?>
<formControlPr xmlns="http://schemas.microsoft.com/office/spreadsheetml/2009/9/main" objectType="CheckBox" fmlaLink="$N$36" noThreeD="1" val="0"/>
</file>

<file path=xl/ctrlProps/ctrlProp121.xml><?xml version="1.0" encoding="utf-8"?>
<formControlPr xmlns="http://schemas.microsoft.com/office/spreadsheetml/2009/9/main" objectType="CheckBox" fmlaLink="$N$37" noThreeD="1" val="0"/>
</file>

<file path=xl/ctrlProps/ctrlProp13.xml><?xml version="1.0" encoding="utf-8"?>
<formControlPr xmlns="http://schemas.microsoft.com/office/spreadsheetml/2009/9/main" objectType="CheckBox" fmlaLink="$N$19" noThreeD="1" val="0"/>
</file>

<file path=xl/ctrlProps/ctrlProp14.xml><?xml version="1.0" encoding="utf-8"?>
<formControlPr xmlns="http://schemas.microsoft.com/office/spreadsheetml/2009/9/main" objectType="CheckBox" fmlaLink="$N$20" noThreeD="1" val="0"/>
</file>

<file path=xl/ctrlProps/ctrlProp15.xml><?xml version="1.0" encoding="utf-8"?>
<formControlPr xmlns="http://schemas.microsoft.com/office/spreadsheetml/2009/9/main" objectType="CheckBox" fmlaLink="$N$21" noThreeD="1" val="0"/>
</file>

<file path=xl/ctrlProps/ctrlProp16.xml><?xml version="1.0" encoding="utf-8"?>
<formControlPr xmlns="http://schemas.microsoft.com/office/spreadsheetml/2009/9/main" objectType="CheckBox" fmlaLink="$N$22" noThreeD="1" val="0"/>
</file>

<file path=xl/ctrlProps/ctrlProp17.xml><?xml version="1.0" encoding="utf-8"?>
<formControlPr xmlns="http://schemas.microsoft.com/office/spreadsheetml/2009/9/main" objectType="CheckBox" fmlaLink="$N$23" noThreeD="1" val="0"/>
</file>

<file path=xl/ctrlProps/ctrlProp18.xml><?xml version="1.0" encoding="utf-8"?>
<formControlPr xmlns="http://schemas.microsoft.com/office/spreadsheetml/2009/9/main" objectType="CheckBox" fmlaLink="$N$24" noThreeD="1" val="0"/>
</file>

<file path=xl/ctrlProps/ctrlProp19.xml><?xml version="1.0" encoding="utf-8"?>
<formControlPr xmlns="http://schemas.microsoft.com/office/spreadsheetml/2009/9/main" objectType="CheckBox" fmlaLink="$N$25" noThreeD="1" val="0"/>
</file>

<file path=xl/ctrlProps/ctrlProp2.xml><?xml version="1.0" encoding="utf-8"?>
<formControlPr xmlns="http://schemas.microsoft.com/office/spreadsheetml/2009/9/main" objectType="CheckBox" checked="Checked" fmlaLink="$N$8" noThreeD="1" val="0"/>
</file>

<file path=xl/ctrlProps/ctrlProp20.xml><?xml version="1.0" encoding="utf-8"?>
<formControlPr xmlns="http://schemas.microsoft.com/office/spreadsheetml/2009/9/main" objectType="CheckBox" fmlaLink="$N$26" noThreeD="1" val="0"/>
</file>

<file path=xl/ctrlProps/ctrlProp21.xml><?xml version="1.0" encoding="utf-8"?>
<formControlPr xmlns="http://schemas.microsoft.com/office/spreadsheetml/2009/9/main" objectType="CheckBox" fmlaLink="$N$27" noThreeD="1" val="0"/>
</file>

<file path=xl/ctrlProps/ctrlProp22.xml><?xml version="1.0" encoding="utf-8"?>
<formControlPr xmlns="http://schemas.microsoft.com/office/spreadsheetml/2009/9/main" objectType="CheckBox" fmlaLink="$N$28" noThreeD="1" val="0"/>
</file>

<file path=xl/ctrlProps/ctrlProp23.xml><?xml version="1.0" encoding="utf-8"?>
<formControlPr xmlns="http://schemas.microsoft.com/office/spreadsheetml/2009/9/main" objectType="CheckBox" fmlaLink="$N$29" noThreeD="1" val="0"/>
</file>

<file path=xl/ctrlProps/ctrlProp24.xml><?xml version="1.0" encoding="utf-8"?>
<formControlPr xmlns="http://schemas.microsoft.com/office/spreadsheetml/2009/9/main" objectType="CheckBox" fmlaLink="$N$30" noThreeD="1" val="0"/>
</file>

<file path=xl/ctrlProps/ctrlProp25.xml><?xml version="1.0" encoding="utf-8"?>
<formControlPr xmlns="http://schemas.microsoft.com/office/spreadsheetml/2009/9/main" objectType="CheckBox" fmlaLink="$N$31" noThreeD="1" val="0"/>
</file>

<file path=xl/ctrlProps/ctrlProp26.xml><?xml version="1.0" encoding="utf-8"?>
<formControlPr xmlns="http://schemas.microsoft.com/office/spreadsheetml/2009/9/main" objectType="CheckBox" fmlaLink="$N$32" noThreeD="1" val="0"/>
</file>

<file path=xl/ctrlProps/ctrlProp27.xml><?xml version="1.0" encoding="utf-8"?>
<formControlPr xmlns="http://schemas.microsoft.com/office/spreadsheetml/2009/9/main" objectType="CheckBox" fmlaLink="$N$33" noThreeD="1" val="0"/>
</file>

<file path=xl/ctrlProps/ctrlProp28.xml><?xml version="1.0" encoding="utf-8"?>
<formControlPr xmlns="http://schemas.microsoft.com/office/spreadsheetml/2009/9/main" objectType="CheckBox" fmlaLink="$N$34" noThreeD="1" val="0"/>
</file>

<file path=xl/ctrlProps/ctrlProp29.xml><?xml version="1.0" encoding="utf-8"?>
<formControlPr xmlns="http://schemas.microsoft.com/office/spreadsheetml/2009/9/main" objectType="CheckBox" fmlaLink="$N$35" noThreeD="1" val="0"/>
</file>

<file path=xl/ctrlProps/ctrlProp3.xml><?xml version="1.0" encoding="utf-8"?>
<formControlPr xmlns="http://schemas.microsoft.com/office/spreadsheetml/2009/9/main" objectType="CheckBox" checked="Checked" fmlaLink="$N$9" noThreeD="1" val="0"/>
</file>

<file path=xl/ctrlProps/ctrlProp30.xml><?xml version="1.0" encoding="utf-8"?>
<formControlPr xmlns="http://schemas.microsoft.com/office/spreadsheetml/2009/9/main" objectType="CheckBox" fmlaLink="$N$36" noThreeD="1" val="0"/>
</file>

<file path=xl/ctrlProps/ctrlProp31.xml><?xml version="1.0" encoding="utf-8"?>
<formControlPr xmlns="http://schemas.microsoft.com/office/spreadsheetml/2009/9/main" objectType="CheckBox" fmlaLink="$N$37" noThreeD="1" val="0"/>
</file>

<file path=xl/ctrlProps/ctrlProp32.xml><?xml version="1.0" encoding="utf-8"?>
<formControlPr xmlns="http://schemas.microsoft.com/office/spreadsheetml/2009/9/main" objectType="CheckBox" checked="Checked" fmlaLink="$N$8" noThreeD="1" val="0"/>
</file>

<file path=xl/ctrlProps/ctrlProp33.xml><?xml version="1.0" encoding="utf-8"?>
<formControlPr xmlns="http://schemas.microsoft.com/office/spreadsheetml/2009/9/main" objectType="CheckBox" checked="Checked" fmlaLink="$N$9" noThreeD="1" val="0"/>
</file>

<file path=xl/ctrlProps/ctrlProp34.xml><?xml version="1.0" encoding="utf-8"?>
<formControlPr xmlns="http://schemas.microsoft.com/office/spreadsheetml/2009/9/main" objectType="CheckBox" checked="Checked" fmlaLink="$N$10" noThreeD="1" val="0"/>
</file>

<file path=xl/ctrlProps/ctrlProp35.xml><?xml version="1.0" encoding="utf-8"?>
<formControlPr xmlns="http://schemas.microsoft.com/office/spreadsheetml/2009/9/main" objectType="CheckBox" checked="Checked" fmlaLink="$N$11" noThreeD="1" val="0"/>
</file>

<file path=xl/ctrlProps/ctrlProp36.xml><?xml version="1.0" encoding="utf-8"?>
<formControlPr xmlns="http://schemas.microsoft.com/office/spreadsheetml/2009/9/main" objectType="CheckBox" checked="Checked" fmlaLink="$N$12" noThreeD="1" val="0"/>
</file>

<file path=xl/ctrlProps/ctrlProp37.xml><?xml version="1.0" encoding="utf-8"?>
<formControlPr xmlns="http://schemas.microsoft.com/office/spreadsheetml/2009/9/main" objectType="CheckBox" checked="Checked" fmlaLink="$N$13" noThreeD="1" val="0"/>
</file>

<file path=xl/ctrlProps/ctrlProp38.xml><?xml version="1.0" encoding="utf-8"?>
<formControlPr xmlns="http://schemas.microsoft.com/office/spreadsheetml/2009/9/main" objectType="CheckBox" fmlaLink="$N$14" noThreeD="1" val="0"/>
</file>

<file path=xl/ctrlProps/ctrlProp39.xml><?xml version="1.0" encoding="utf-8"?>
<formControlPr xmlns="http://schemas.microsoft.com/office/spreadsheetml/2009/9/main" objectType="CheckBox" fmlaLink="$N$15" noThreeD="1" val="0"/>
</file>

<file path=xl/ctrlProps/ctrlProp4.xml><?xml version="1.0" encoding="utf-8"?>
<formControlPr xmlns="http://schemas.microsoft.com/office/spreadsheetml/2009/9/main" objectType="CheckBox" checked="Checked" fmlaLink="$N$10" noThreeD="1" val="0"/>
</file>

<file path=xl/ctrlProps/ctrlProp40.xml><?xml version="1.0" encoding="utf-8"?>
<formControlPr xmlns="http://schemas.microsoft.com/office/spreadsheetml/2009/9/main" objectType="CheckBox" fmlaLink="$N$16" noThreeD="1" val="0"/>
</file>

<file path=xl/ctrlProps/ctrlProp41.xml><?xml version="1.0" encoding="utf-8"?>
<formControlPr xmlns="http://schemas.microsoft.com/office/spreadsheetml/2009/9/main" objectType="CheckBox" fmlaLink="$N$17" noThreeD="1" val="0"/>
</file>

<file path=xl/ctrlProps/ctrlProp42.xml><?xml version="1.0" encoding="utf-8"?>
<formControlPr xmlns="http://schemas.microsoft.com/office/spreadsheetml/2009/9/main" objectType="CheckBox" fmlaLink="$N$18" noThreeD="1" val="0"/>
</file>

<file path=xl/ctrlProps/ctrlProp43.xml><?xml version="1.0" encoding="utf-8"?>
<formControlPr xmlns="http://schemas.microsoft.com/office/spreadsheetml/2009/9/main" objectType="CheckBox" fmlaLink="$N$19" noThreeD="1" val="0"/>
</file>

<file path=xl/ctrlProps/ctrlProp44.xml><?xml version="1.0" encoding="utf-8"?>
<formControlPr xmlns="http://schemas.microsoft.com/office/spreadsheetml/2009/9/main" objectType="CheckBox" fmlaLink="$N$20" noThreeD="1" val="0"/>
</file>

<file path=xl/ctrlProps/ctrlProp45.xml><?xml version="1.0" encoding="utf-8"?>
<formControlPr xmlns="http://schemas.microsoft.com/office/spreadsheetml/2009/9/main" objectType="CheckBox" fmlaLink="$N$21" noThreeD="1" val="0"/>
</file>

<file path=xl/ctrlProps/ctrlProp46.xml><?xml version="1.0" encoding="utf-8"?>
<formControlPr xmlns="http://schemas.microsoft.com/office/spreadsheetml/2009/9/main" objectType="CheckBox" fmlaLink="$N$22" noThreeD="1" val="0"/>
</file>

<file path=xl/ctrlProps/ctrlProp47.xml><?xml version="1.0" encoding="utf-8"?>
<formControlPr xmlns="http://schemas.microsoft.com/office/spreadsheetml/2009/9/main" objectType="CheckBox" fmlaLink="$N$23" noThreeD="1" val="0"/>
</file>

<file path=xl/ctrlProps/ctrlProp48.xml><?xml version="1.0" encoding="utf-8"?>
<formControlPr xmlns="http://schemas.microsoft.com/office/spreadsheetml/2009/9/main" objectType="CheckBox" fmlaLink="$N$24" noThreeD="1" val="0"/>
</file>

<file path=xl/ctrlProps/ctrlProp49.xml><?xml version="1.0" encoding="utf-8"?>
<formControlPr xmlns="http://schemas.microsoft.com/office/spreadsheetml/2009/9/main" objectType="CheckBox" fmlaLink="$N$25" noThreeD="1" val="0"/>
</file>

<file path=xl/ctrlProps/ctrlProp5.xml><?xml version="1.0" encoding="utf-8"?>
<formControlPr xmlns="http://schemas.microsoft.com/office/spreadsheetml/2009/9/main" objectType="CheckBox" checked="Checked" fmlaLink="$N$11" noThreeD="1" val="0"/>
</file>

<file path=xl/ctrlProps/ctrlProp50.xml><?xml version="1.0" encoding="utf-8"?>
<formControlPr xmlns="http://schemas.microsoft.com/office/spreadsheetml/2009/9/main" objectType="CheckBox" fmlaLink="$N$26" noThreeD="1" val="0"/>
</file>

<file path=xl/ctrlProps/ctrlProp51.xml><?xml version="1.0" encoding="utf-8"?>
<formControlPr xmlns="http://schemas.microsoft.com/office/spreadsheetml/2009/9/main" objectType="CheckBox" fmlaLink="$N$27" noThreeD="1" val="0"/>
</file>

<file path=xl/ctrlProps/ctrlProp52.xml><?xml version="1.0" encoding="utf-8"?>
<formControlPr xmlns="http://schemas.microsoft.com/office/spreadsheetml/2009/9/main" objectType="CheckBox" fmlaLink="$N$28" noThreeD="1" val="0"/>
</file>

<file path=xl/ctrlProps/ctrlProp53.xml><?xml version="1.0" encoding="utf-8"?>
<formControlPr xmlns="http://schemas.microsoft.com/office/spreadsheetml/2009/9/main" objectType="CheckBox" fmlaLink="$N$29" noThreeD="1" val="0"/>
</file>

<file path=xl/ctrlProps/ctrlProp54.xml><?xml version="1.0" encoding="utf-8"?>
<formControlPr xmlns="http://schemas.microsoft.com/office/spreadsheetml/2009/9/main" objectType="CheckBox" fmlaLink="$N$30" noThreeD="1" val="0"/>
</file>

<file path=xl/ctrlProps/ctrlProp55.xml><?xml version="1.0" encoding="utf-8"?>
<formControlPr xmlns="http://schemas.microsoft.com/office/spreadsheetml/2009/9/main" objectType="CheckBox" fmlaLink="$N$31" noThreeD="1" val="0"/>
</file>

<file path=xl/ctrlProps/ctrlProp56.xml><?xml version="1.0" encoding="utf-8"?>
<formControlPr xmlns="http://schemas.microsoft.com/office/spreadsheetml/2009/9/main" objectType="CheckBox" fmlaLink="$N$32" noThreeD="1" val="0"/>
</file>

<file path=xl/ctrlProps/ctrlProp57.xml><?xml version="1.0" encoding="utf-8"?>
<formControlPr xmlns="http://schemas.microsoft.com/office/spreadsheetml/2009/9/main" objectType="CheckBox" fmlaLink="$N$33" noThreeD="1" val="0"/>
</file>

<file path=xl/ctrlProps/ctrlProp58.xml><?xml version="1.0" encoding="utf-8"?>
<formControlPr xmlns="http://schemas.microsoft.com/office/spreadsheetml/2009/9/main" objectType="CheckBox" fmlaLink="$N$34" noThreeD="1" val="0"/>
</file>

<file path=xl/ctrlProps/ctrlProp59.xml><?xml version="1.0" encoding="utf-8"?>
<formControlPr xmlns="http://schemas.microsoft.com/office/spreadsheetml/2009/9/main" objectType="CheckBox" fmlaLink="$N$35" noThreeD="1" val="0"/>
</file>

<file path=xl/ctrlProps/ctrlProp6.xml><?xml version="1.0" encoding="utf-8"?>
<formControlPr xmlns="http://schemas.microsoft.com/office/spreadsheetml/2009/9/main" objectType="CheckBox" checked="Checked" fmlaLink="$N$12" noThreeD="1" val="0"/>
</file>

<file path=xl/ctrlProps/ctrlProp60.xml><?xml version="1.0" encoding="utf-8"?>
<formControlPr xmlns="http://schemas.microsoft.com/office/spreadsheetml/2009/9/main" objectType="CheckBox" fmlaLink="$N$36" noThreeD="1" val="0"/>
</file>

<file path=xl/ctrlProps/ctrlProp61.xml><?xml version="1.0" encoding="utf-8"?>
<formControlPr xmlns="http://schemas.microsoft.com/office/spreadsheetml/2009/9/main" objectType="CheckBox" fmlaLink="$N$37" noThreeD="1" val="0"/>
</file>

<file path=xl/ctrlProps/ctrlProp62.xml><?xml version="1.0" encoding="utf-8"?>
<formControlPr xmlns="http://schemas.microsoft.com/office/spreadsheetml/2009/9/main" objectType="CheckBox" checked="Checked" fmlaLink="$N$8" noThreeD="1" val="0"/>
</file>

<file path=xl/ctrlProps/ctrlProp63.xml><?xml version="1.0" encoding="utf-8"?>
<formControlPr xmlns="http://schemas.microsoft.com/office/spreadsheetml/2009/9/main" objectType="CheckBox" checked="Checked" fmlaLink="$N$9" noThreeD="1" val="0"/>
</file>

<file path=xl/ctrlProps/ctrlProp64.xml><?xml version="1.0" encoding="utf-8"?>
<formControlPr xmlns="http://schemas.microsoft.com/office/spreadsheetml/2009/9/main" objectType="CheckBox" checked="Checked" fmlaLink="$N$10" noThreeD="1" val="0"/>
</file>

<file path=xl/ctrlProps/ctrlProp65.xml><?xml version="1.0" encoding="utf-8"?>
<formControlPr xmlns="http://schemas.microsoft.com/office/spreadsheetml/2009/9/main" objectType="CheckBox" fmlaLink="$N$11" noThreeD="1" val="0"/>
</file>

<file path=xl/ctrlProps/ctrlProp66.xml><?xml version="1.0" encoding="utf-8"?>
<formControlPr xmlns="http://schemas.microsoft.com/office/spreadsheetml/2009/9/main" objectType="CheckBox" fmlaLink="$N$12" noThreeD="1" val="0"/>
</file>

<file path=xl/ctrlProps/ctrlProp67.xml><?xml version="1.0" encoding="utf-8"?>
<formControlPr xmlns="http://schemas.microsoft.com/office/spreadsheetml/2009/9/main" objectType="CheckBox" fmlaLink="$N$13" noThreeD="1" val="0"/>
</file>

<file path=xl/ctrlProps/ctrlProp68.xml><?xml version="1.0" encoding="utf-8"?>
<formControlPr xmlns="http://schemas.microsoft.com/office/spreadsheetml/2009/9/main" objectType="CheckBox" fmlaLink="$N$14" noThreeD="1" val="0"/>
</file>

<file path=xl/ctrlProps/ctrlProp69.xml><?xml version="1.0" encoding="utf-8"?>
<formControlPr xmlns="http://schemas.microsoft.com/office/spreadsheetml/2009/9/main" objectType="CheckBox" fmlaLink="$N$15" noThreeD="1" val="0"/>
</file>

<file path=xl/ctrlProps/ctrlProp7.xml><?xml version="1.0" encoding="utf-8"?>
<formControlPr xmlns="http://schemas.microsoft.com/office/spreadsheetml/2009/9/main" objectType="CheckBox" checked="Checked" fmlaLink="$N$13" noThreeD="1" val="0"/>
</file>

<file path=xl/ctrlProps/ctrlProp70.xml><?xml version="1.0" encoding="utf-8"?>
<formControlPr xmlns="http://schemas.microsoft.com/office/spreadsheetml/2009/9/main" objectType="CheckBox" fmlaLink="$N$16" noThreeD="1" val="0"/>
</file>

<file path=xl/ctrlProps/ctrlProp71.xml><?xml version="1.0" encoding="utf-8"?>
<formControlPr xmlns="http://schemas.microsoft.com/office/spreadsheetml/2009/9/main" objectType="CheckBox" fmlaLink="$N$17" noThreeD="1" val="0"/>
</file>

<file path=xl/ctrlProps/ctrlProp72.xml><?xml version="1.0" encoding="utf-8"?>
<formControlPr xmlns="http://schemas.microsoft.com/office/spreadsheetml/2009/9/main" objectType="CheckBox" fmlaLink="$N$18" noThreeD="1" val="0"/>
</file>

<file path=xl/ctrlProps/ctrlProp73.xml><?xml version="1.0" encoding="utf-8"?>
<formControlPr xmlns="http://schemas.microsoft.com/office/spreadsheetml/2009/9/main" objectType="CheckBox" fmlaLink="$N$19" noThreeD="1" val="0"/>
</file>

<file path=xl/ctrlProps/ctrlProp74.xml><?xml version="1.0" encoding="utf-8"?>
<formControlPr xmlns="http://schemas.microsoft.com/office/spreadsheetml/2009/9/main" objectType="CheckBox" fmlaLink="$N$20" noThreeD="1" val="0"/>
</file>

<file path=xl/ctrlProps/ctrlProp75.xml><?xml version="1.0" encoding="utf-8"?>
<formControlPr xmlns="http://schemas.microsoft.com/office/spreadsheetml/2009/9/main" objectType="CheckBox" fmlaLink="$N$21" noThreeD="1" val="0"/>
</file>

<file path=xl/ctrlProps/ctrlProp76.xml><?xml version="1.0" encoding="utf-8"?>
<formControlPr xmlns="http://schemas.microsoft.com/office/spreadsheetml/2009/9/main" objectType="CheckBox" fmlaLink="$N$22" noThreeD="1" val="0"/>
</file>

<file path=xl/ctrlProps/ctrlProp77.xml><?xml version="1.0" encoding="utf-8"?>
<formControlPr xmlns="http://schemas.microsoft.com/office/spreadsheetml/2009/9/main" objectType="CheckBox" fmlaLink="$N$23" noThreeD="1" val="0"/>
</file>

<file path=xl/ctrlProps/ctrlProp78.xml><?xml version="1.0" encoding="utf-8"?>
<formControlPr xmlns="http://schemas.microsoft.com/office/spreadsheetml/2009/9/main" objectType="CheckBox" fmlaLink="$N$24" noThreeD="1" val="0"/>
</file>

<file path=xl/ctrlProps/ctrlProp79.xml><?xml version="1.0" encoding="utf-8"?>
<formControlPr xmlns="http://schemas.microsoft.com/office/spreadsheetml/2009/9/main" objectType="CheckBox" fmlaLink="$N$25" noThreeD="1" val="0"/>
</file>

<file path=xl/ctrlProps/ctrlProp8.xml><?xml version="1.0" encoding="utf-8"?>
<formControlPr xmlns="http://schemas.microsoft.com/office/spreadsheetml/2009/9/main" objectType="CheckBox" fmlaLink="$N$14" noThreeD="1" val="0"/>
</file>

<file path=xl/ctrlProps/ctrlProp80.xml><?xml version="1.0" encoding="utf-8"?>
<formControlPr xmlns="http://schemas.microsoft.com/office/spreadsheetml/2009/9/main" objectType="CheckBox" fmlaLink="$N$26" noThreeD="1" val="0"/>
</file>

<file path=xl/ctrlProps/ctrlProp81.xml><?xml version="1.0" encoding="utf-8"?>
<formControlPr xmlns="http://schemas.microsoft.com/office/spreadsheetml/2009/9/main" objectType="CheckBox" fmlaLink="$N$27" noThreeD="1" val="0"/>
</file>

<file path=xl/ctrlProps/ctrlProp82.xml><?xml version="1.0" encoding="utf-8"?>
<formControlPr xmlns="http://schemas.microsoft.com/office/spreadsheetml/2009/9/main" objectType="CheckBox" fmlaLink="$N$28" noThreeD="1" val="0"/>
</file>

<file path=xl/ctrlProps/ctrlProp83.xml><?xml version="1.0" encoding="utf-8"?>
<formControlPr xmlns="http://schemas.microsoft.com/office/spreadsheetml/2009/9/main" objectType="CheckBox" fmlaLink="$N$29" noThreeD="1" val="0"/>
</file>

<file path=xl/ctrlProps/ctrlProp84.xml><?xml version="1.0" encoding="utf-8"?>
<formControlPr xmlns="http://schemas.microsoft.com/office/spreadsheetml/2009/9/main" objectType="CheckBox" fmlaLink="$N$30" noThreeD="1" val="0"/>
</file>

<file path=xl/ctrlProps/ctrlProp85.xml><?xml version="1.0" encoding="utf-8"?>
<formControlPr xmlns="http://schemas.microsoft.com/office/spreadsheetml/2009/9/main" objectType="CheckBox" fmlaLink="$N$31" noThreeD="1" val="0"/>
</file>

<file path=xl/ctrlProps/ctrlProp86.xml><?xml version="1.0" encoding="utf-8"?>
<formControlPr xmlns="http://schemas.microsoft.com/office/spreadsheetml/2009/9/main" objectType="CheckBox" fmlaLink="$N$32" noThreeD="1" val="0"/>
</file>

<file path=xl/ctrlProps/ctrlProp87.xml><?xml version="1.0" encoding="utf-8"?>
<formControlPr xmlns="http://schemas.microsoft.com/office/spreadsheetml/2009/9/main" objectType="CheckBox" fmlaLink="$N$33" noThreeD="1" val="0"/>
</file>

<file path=xl/ctrlProps/ctrlProp88.xml><?xml version="1.0" encoding="utf-8"?>
<formControlPr xmlns="http://schemas.microsoft.com/office/spreadsheetml/2009/9/main" objectType="CheckBox" fmlaLink="$N$34" noThreeD="1" val="0"/>
</file>

<file path=xl/ctrlProps/ctrlProp89.xml><?xml version="1.0" encoding="utf-8"?>
<formControlPr xmlns="http://schemas.microsoft.com/office/spreadsheetml/2009/9/main" objectType="CheckBox" fmlaLink="$N$35" noThreeD="1" val="0"/>
</file>

<file path=xl/ctrlProps/ctrlProp9.xml><?xml version="1.0" encoding="utf-8"?>
<formControlPr xmlns="http://schemas.microsoft.com/office/spreadsheetml/2009/9/main" objectType="CheckBox" fmlaLink="$N$15" noThreeD="1" val="0"/>
</file>

<file path=xl/ctrlProps/ctrlProp90.xml><?xml version="1.0" encoding="utf-8"?>
<formControlPr xmlns="http://schemas.microsoft.com/office/spreadsheetml/2009/9/main" objectType="CheckBox" fmlaLink="$N$36" noThreeD="1" val="0"/>
</file>

<file path=xl/ctrlProps/ctrlProp91.xml><?xml version="1.0" encoding="utf-8"?>
<formControlPr xmlns="http://schemas.microsoft.com/office/spreadsheetml/2009/9/main" objectType="CheckBox" fmlaLink="$N$37" noThreeD="1" val="0"/>
</file>

<file path=xl/ctrlProps/ctrlProp92.xml><?xml version="1.0" encoding="utf-8"?>
<formControlPr xmlns="http://schemas.microsoft.com/office/spreadsheetml/2009/9/main" objectType="CheckBox" checked="Checked" fmlaLink="$N$8" noThreeD="1" val="0"/>
</file>

<file path=xl/ctrlProps/ctrlProp93.xml><?xml version="1.0" encoding="utf-8"?>
<formControlPr xmlns="http://schemas.microsoft.com/office/spreadsheetml/2009/9/main" objectType="CheckBox" checked="Checked" fmlaLink="$N$9" noThreeD="1" val="0"/>
</file>

<file path=xl/ctrlProps/ctrlProp94.xml><?xml version="1.0" encoding="utf-8"?>
<formControlPr xmlns="http://schemas.microsoft.com/office/spreadsheetml/2009/9/main" objectType="CheckBox" checked="Checked" fmlaLink="$N$10" noThreeD="1" val="0"/>
</file>

<file path=xl/ctrlProps/ctrlProp95.xml><?xml version="1.0" encoding="utf-8"?>
<formControlPr xmlns="http://schemas.microsoft.com/office/spreadsheetml/2009/9/main" objectType="CheckBox" fmlaLink="$N$11" noThreeD="1" val="0"/>
</file>

<file path=xl/ctrlProps/ctrlProp96.xml><?xml version="1.0" encoding="utf-8"?>
<formControlPr xmlns="http://schemas.microsoft.com/office/spreadsheetml/2009/9/main" objectType="CheckBox" fmlaLink="$N$12" noThreeD="1" val="0"/>
</file>

<file path=xl/ctrlProps/ctrlProp97.xml><?xml version="1.0" encoding="utf-8"?>
<formControlPr xmlns="http://schemas.microsoft.com/office/spreadsheetml/2009/9/main" objectType="CheckBox" fmlaLink="$N$13" noThreeD="1" val="0"/>
</file>

<file path=xl/ctrlProps/ctrlProp98.xml><?xml version="1.0" encoding="utf-8"?>
<formControlPr xmlns="http://schemas.microsoft.com/office/spreadsheetml/2009/9/main" objectType="CheckBox" fmlaLink="$N$14" noThreeD="1" val="0"/>
</file>

<file path=xl/ctrlProps/ctrlProp99.xml><?xml version="1.0" encoding="utf-8"?>
<formControlPr xmlns="http://schemas.microsoft.com/office/spreadsheetml/2009/9/main" objectType="CheckBox" fmlaLink="$N$15" noThreeD="1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76200</xdr:colOff>
          <xdr:row>4</xdr:row>
          <xdr:rowOff>165100</xdr:rowOff>
        </xdr:from>
        <xdr:to>
          <xdr:col>44</xdr:col>
          <xdr:colOff>0</xdr:colOff>
          <xdr:row>6</xdr:row>
          <xdr:rowOff>12700</xdr:rowOff>
        </xdr:to>
        <xdr:sp>
          <xdr:nvSpPr>
            <xdr:cNvPr id="4097" name="Scroll Bar 102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9502775" y="1104900"/>
              <a:ext cx="2738120" cy="3556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228603</xdr:colOff>
      <xdr:row>2</xdr:row>
      <xdr:rowOff>104776</xdr:rowOff>
    </xdr:from>
    <xdr:to>
      <xdr:col>12</xdr:col>
      <xdr:colOff>276225</xdr:colOff>
      <xdr:row>5</xdr:row>
      <xdr:rowOff>85725</xdr:rowOff>
    </xdr:to>
    <xdr:graphicFrame>
      <xdr:nvGraphicFramePr>
        <xdr:cNvPr id="2" name="图表 1"/>
        <xdr:cNvGraphicFramePr/>
      </xdr:nvGraphicFramePr>
      <xdr:xfrm>
        <a:off x="3604895" y="779145"/>
        <a:ext cx="5925185" cy="72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9525</xdr:rowOff>
        </xdr:from>
        <xdr:to>
          <xdr:col>14</xdr:col>
          <xdr:colOff>0</xdr:colOff>
          <xdr:row>7</xdr:row>
          <xdr:rowOff>219075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0138410" y="18726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9525</xdr:rowOff>
        </xdr:from>
        <xdr:to>
          <xdr:col>14</xdr:col>
          <xdr:colOff>0</xdr:colOff>
          <xdr:row>8</xdr:row>
          <xdr:rowOff>219075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0138410" y="21012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9525</xdr:rowOff>
        </xdr:from>
        <xdr:to>
          <xdr:col>14</xdr:col>
          <xdr:colOff>0</xdr:colOff>
          <xdr:row>9</xdr:row>
          <xdr:rowOff>219075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0138410" y="23298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9525</xdr:rowOff>
        </xdr:from>
        <xdr:to>
          <xdr:col>14</xdr:col>
          <xdr:colOff>0</xdr:colOff>
          <xdr:row>10</xdr:row>
          <xdr:rowOff>219075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0138410" y="25584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9525</xdr:rowOff>
        </xdr:from>
        <xdr:to>
          <xdr:col>14</xdr:col>
          <xdr:colOff>0</xdr:colOff>
          <xdr:row>11</xdr:row>
          <xdr:rowOff>219075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0138410" y="27870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14</xdr:col>
          <xdr:colOff>0</xdr:colOff>
          <xdr:row>12</xdr:row>
          <xdr:rowOff>219075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0138410" y="30156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9525</xdr:rowOff>
        </xdr:from>
        <xdr:to>
          <xdr:col>14</xdr:col>
          <xdr:colOff>0</xdr:colOff>
          <xdr:row>13</xdr:row>
          <xdr:rowOff>219075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0138410" y="32442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9525</xdr:rowOff>
        </xdr:from>
        <xdr:to>
          <xdr:col>14</xdr:col>
          <xdr:colOff>0</xdr:colOff>
          <xdr:row>14</xdr:row>
          <xdr:rowOff>219075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0138410" y="34728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9525</xdr:rowOff>
        </xdr:from>
        <xdr:to>
          <xdr:col>14</xdr:col>
          <xdr:colOff>0</xdr:colOff>
          <xdr:row>15</xdr:row>
          <xdr:rowOff>219075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0138410" y="37014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9525</xdr:rowOff>
        </xdr:from>
        <xdr:to>
          <xdr:col>14</xdr:col>
          <xdr:colOff>0</xdr:colOff>
          <xdr:row>16</xdr:row>
          <xdr:rowOff>219075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0138410" y="39300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17</xdr:row>
          <xdr:rowOff>9525</xdr:rowOff>
        </xdr:from>
        <xdr:to>
          <xdr:col>14</xdr:col>
          <xdr:colOff>0</xdr:colOff>
          <xdr:row>17</xdr:row>
          <xdr:rowOff>219075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0138410" y="41586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18</xdr:row>
          <xdr:rowOff>9525</xdr:rowOff>
        </xdr:from>
        <xdr:to>
          <xdr:col>14</xdr:col>
          <xdr:colOff>0</xdr:colOff>
          <xdr:row>18</xdr:row>
          <xdr:rowOff>219075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0138410" y="43872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19</xdr:row>
          <xdr:rowOff>9525</xdr:rowOff>
        </xdr:from>
        <xdr:to>
          <xdr:col>14</xdr:col>
          <xdr:colOff>0</xdr:colOff>
          <xdr:row>19</xdr:row>
          <xdr:rowOff>219075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0138410" y="46158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20</xdr:row>
          <xdr:rowOff>9525</xdr:rowOff>
        </xdr:from>
        <xdr:to>
          <xdr:col>14</xdr:col>
          <xdr:colOff>0</xdr:colOff>
          <xdr:row>20</xdr:row>
          <xdr:rowOff>219075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0138410" y="48444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21</xdr:row>
          <xdr:rowOff>9525</xdr:rowOff>
        </xdr:from>
        <xdr:to>
          <xdr:col>14</xdr:col>
          <xdr:colOff>0</xdr:colOff>
          <xdr:row>21</xdr:row>
          <xdr:rowOff>219075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0138410" y="50730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9525</xdr:rowOff>
        </xdr:from>
        <xdr:to>
          <xdr:col>14</xdr:col>
          <xdr:colOff>0</xdr:colOff>
          <xdr:row>22</xdr:row>
          <xdr:rowOff>219075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0138410" y="53016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23</xdr:row>
          <xdr:rowOff>9525</xdr:rowOff>
        </xdr:from>
        <xdr:to>
          <xdr:col>14</xdr:col>
          <xdr:colOff>0</xdr:colOff>
          <xdr:row>23</xdr:row>
          <xdr:rowOff>219075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0138410" y="55302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24</xdr:row>
          <xdr:rowOff>9525</xdr:rowOff>
        </xdr:from>
        <xdr:to>
          <xdr:col>14</xdr:col>
          <xdr:colOff>0</xdr:colOff>
          <xdr:row>24</xdr:row>
          <xdr:rowOff>219075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0138410" y="57588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9525</xdr:rowOff>
        </xdr:from>
        <xdr:to>
          <xdr:col>14</xdr:col>
          <xdr:colOff>0</xdr:colOff>
          <xdr:row>25</xdr:row>
          <xdr:rowOff>219075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0138410" y="59874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9525</xdr:rowOff>
        </xdr:from>
        <xdr:to>
          <xdr:col>14</xdr:col>
          <xdr:colOff>0</xdr:colOff>
          <xdr:row>26</xdr:row>
          <xdr:rowOff>219075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0138410" y="62160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27</xdr:row>
          <xdr:rowOff>9525</xdr:rowOff>
        </xdr:from>
        <xdr:to>
          <xdr:col>14</xdr:col>
          <xdr:colOff>0</xdr:colOff>
          <xdr:row>27</xdr:row>
          <xdr:rowOff>219075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0138410" y="64446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28</xdr:row>
          <xdr:rowOff>9525</xdr:rowOff>
        </xdr:from>
        <xdr:to>
          <xdr:col>14</xdr:col>
          <xdr:colOff>0</xdr:colOff>
          <xdr:row>28</xdr:row>
          <xdr:rowOff>219075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0138410" y="66732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29</xdr:row>
          <xdr:rowOff>9525</xdr:rowOff>
        </xdr:from>
        <xdr:to>
          <xdr:col>14</xdr:col>
          <xdr:colOff>0</xdr:colOff>
          <xdr:row>29</xdr:row>
          <xdr:rowOff>219075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0138410" y="69018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30</xdr:row>
          <xdr:rowOff>9525</xdr:rowOff>
        </xdr:from>
        <xdr:to>
          <xdr:col>14</xdr:col>
          <xdr:colOff>0</xdr:colOff>
          <xdr:row>30</xdr:row>
          <xdr:rowOff>219075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0138410" y="71304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31</xdr:row>
          <xdr:rowOff>9525</xdr:rowOff>
        </xdr:from>
        <xdr:to>
          <xdr:col>14</xdr:col>
          <xdr:colOff>0</xdr:colOff>
          <xdr:row>31</xdr:row>
          <xdr:rowOff>219075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0138410" y="73590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32</xdr:row>
          <xdr:rowOff>9525</xdr:rowOff>
        </xdr:from>
        <xdr:to>
          <xdr:col>14</xdr:col>
          <xdr:colOff>0</xdr:colOff>
          <xdr:row>32</xdr:row>
          <xdr:rowOff>219075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0138410" y="75876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33</xdr:row>
          <xdr:rowOff>9525</xdr:rowOff>
        </xdr:from>
        <xdr:to>
          <xdr:col>14</xdr:col>
          <xdr:colOff>0</xdr:colOff>
          <xdr:row>33</xdr:row>
          <xdr:rowOff>219075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0138410" y="78162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34</xdr:row>
          <xdr:rowOff>9525</xdr:rowOff>
        </xdr:from>
        <xdr:to>
          <xdr:col>14</xdr:col>
          <xdr:colOff>0</xdr:colOff>
          <xdr:row>34</xdr:row>
          <xdr:rowOff>219075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0138410" y="80448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9525</xdr:rowOff>
        </xdr:from>
        <xdr:to>
          <xdr:col>14</xdr:col>
          <xdr:colOff>0</xdr:colOff>
          <xdr:row>35</xdr:row>
          <xdr:rowOff>219075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0138410" y="82734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9525</xdr:rowOff>
        </xdr:from>
        <xdr:to>
          <xdr:col>14</xdr:col>
          <xdr:colOff>0</xdr:colOff>
          <xdr:row>36</xdr:row>
          <xdr:rowOff>219075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0138410" y="8502015"/>
              <a:ext cx="271145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>
    <xdr:from>
      <xdr:col>5</xdr:col>
      <xdr:colOff>228603</xdr:colOff>
      <xdr:row>2</xdr:row>
      <xdr:rowOff>104776</xdr:rowOff>
    </xdr:from>
    <xdr:to>
      <xdr:col>12</xdr:col>
      <xdr:colOff>276225</xdr:colOff>
      <xdr:row>5</xdr:row>
      <xdr:rowOff>85725</xdr:rowOff>
    </xdr:to>
    <xdr:graphicFrame>
      <xdr:nvGraphicFramePr>
        <xdr:cNvPr id="3" name="图表 2"/>
        <xdr:cNvGraphicFramePr/>
      </xdr:nvGraphicFramePr>
      <xdr:xfrm>
        <a:off x="3604895" y="779145"/>
        <a:ext cx="5925185" cy="72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9525</xdr:rowOff>
        </xdr:from>
        <xdr:to>
          <xdr:col>14</xdr:col>
          <xdr:colOff>0</xdr:colOff>
          <xdr:row>7</xdr:row>
          <xdr:rowOff>219075</xdr:rowOff>
        </xdr:to>
        <xdr:sp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0138410" y="1872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9525</xdr:rowOff>
        </xdr:from>
        <xdr:to>
          <xdr:col>14</xdr:col>
          <xdr:colOff>0</xdr:colOff>
          <xdr:row>8</xdr:row>
          <xdr:rowOff>219075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0138410" y="2101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9525</xdr:rowOff>
        </xdr:from>
        <xdr:to>
          <xdr:col>14</xdr:col>
          <xdr:colOff>0</xdr:colOff>
          <xdr:row>9</xdr:row>
          <xdr:rowOff>219075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0138410" y="2329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9525</xdr:rowOff>
        </xdr:from>
        <xdr:to>
          <xdr:col>14</xdr:col>
          <xdr:colOff>0</xdr:colOff>
          <xdr:row>10</xdr:row>
          <xdr:rowOff>219075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0138410" y="2558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9525</xdr:rowOff>
        </xdr:from>
        <xdr:to>
          <xdr:col>14</xdr:col>
          <xdr:colOff>0</xdr:colOff>
          <xdr:row>11</xdr:row>
          <xdr:rowOff>219075</xdr:rowOff>
        </xdr:to>
        <xdr:sp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0138410" y="2787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14</xdr:col>
          <xdr:colOff>0</xdr:colOff>
          <xdr:row>12</xdr:row>
          <xdr:rowOff>219075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0138410" y="3015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9525</xdr:rowOff>
        </xdr:from>
        <xdr:to>
          <xdr:col>14</xdr:col>
          <xdr:colOff>0</xdr:colOff>
          <xdr:row>13</xdr:row>
          <xdr:rowOff>219075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0138410" y="3244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9525</xdr:rowOff>
        </xdr:from>
        <xdr:to>
          <xdr:col>14</xdr:col>
          <xdr:colOff>0</xdr:colOff>
          <xdr:row>14</xdr:row>
          <xdr:rowOff>219075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0138410" y="3472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9525</xdr:rowOff>
        </xdr:from>
        <xdr:to>
          <xdr:col>14</xdr:col>
          <xdr:colOff>0</xdr:colOff>
          <xdr:row>15</xdr:row>
          <xdr:rowOff>219075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0138410" y="3701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9525</xdr:rowOff>
        </xdr:from>
        <xdr:to>
          <xdr:col>14</xdr:col>
          <xdr:colOff>0</xdr:colOff>
          <xdr:row>16</xdr:row>
          <xdr:rowOff>219075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0138410" y="3930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17</xdr:row>
          <xdr:rowOff>9525</xdr:rowOff>
        </xdr:from>
        <xdr:to>
          <xdr:col>14</xdr:col>
          <xdr:colOff>0</xdr:colOff>
          <xdr:row>17</xdr:row>
          <xdr:rowOff>219075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10138410" y="4158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18</xdr:row>
          <xdr:rowOff>9525</xdr:rowOff>
        </xdr:from>
        <xdr:to>
          <xdr:col>14</xdr:col>
          <xdr:colOff>0</xdr:colOff>
          <xdr:row>18</xdr:row>
          <xdr:rowOff>219075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0138410" y="4387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19</xdr:row>
          <xdr:rowOff>9525</xdr:rowOff>
        </xdr:from>
        <xdr:to>
          <xdr:col>14</xdr:col>
          <xdr:colOff>0</xdr:colOff>
          <xdr:row>19</xdr:row>
          <xdr:rowOff>219075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10138410" y="4615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20</xdr:row>
          <xdr:rowOff>9525</xdr:rowOff>
        </xdr:from>
        <xdr:to>
          <xdr:col>14</xdr:col>
          <xdr:colOff>0</xdr:colOff>
          <xdr:row>20</xdr:row>
          <xdr:rowOff>219075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0138410" y="4844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21</xdr:row>
          <xdr:rowOff>9525</xdr:rowOff>
        </xdr:from>
        <xdr:to>
          <xdr:col>14</xdr:col>
          <xdr:colOff>0</xdr:colOff>
          <xdr:row>21</xdr:row>
          <xdr:rowOff>219075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0138410" y="5073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9525</xdr:rowOff>
        </xdr:from>
        <xdr:to>
          <xdr:col>14</xdr:col>
          <xdr:colOff>0</xdr:colOff>
          <xdr:row>22</xdr:row>
          <xdr:rowOff>219075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0138410" y="5301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23</xdr:row>
          <xdr:rowOff>9525</xdr:rowOff>
        </xdr:from>
        <xdr:to>
          <xdr:col>14</xdr:col>
          <xdr:colOff>0</xdr:colOff>
          <xdr:row>23</xdr:row>
          <xdr:rowOff>219075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0138410" y="5530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24</xdr:row>
          <xdr:rowOff>9525</xdr:rowOff>
        </xdr:from>
        <xdr:to>
          <xdr:col>14</xdr:col>
          <xdr:colOff>0</xdr:colOff>
          <xdr:row>24</xdr:row>
          <xdr:rowOff>219075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0138410" y="5758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9525</xdr:rowOff>
        </xdr:from>
        <xdr:to>
          <xdr:col>14</xdr:col>
          <xdr:colOff>0</xdr:colOff>
          <xdr:row>25</xdr:row>
          <xdr:rowOff>219075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0138410" y="5987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9525</xdr:rowOff>
        </xdr:from>
        <xdr:to>
          <xdr:col>14</xdr:col>
          <xdr:colOff>0</xdr:colOff>
          <xdr:row>26</xdr:row>
          <xdr:rowOff>219075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0138410" y="6216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27</xdr:row>
          <xdr:rowOff>9525</xdr:rowOff>
        </xdr:from>
        <xdr:to>
          <xdr:col>14</xdr:col>
          <xdr:colOff>0</xdr:colOff>
          <xdr:row>27</xdr:row>
          <xdr:rowOff>219075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0138410" y="6444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28</xdr:row>
          <xdr:rowOff>9525</xdr:rowOff>
        </xdr:from>
        <xdr:to>
          <xdr:col>14</xdr:col>
          <xdr:colOff>0</xdr:colOff>
          <xdr:row>28</xdr:row>
          <xdr:rowOff>219075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0138410" y="6673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29</xdr:row>
          <xdr:rowOff>9525</xdr:rowOff>
        </xdr:from>
        <xdr:to>
          <xdr:col>14</xdr:col>
          <xdr:colOff>0</xdr:colOff>
          <xdr:row>29</xdr:row>
          <xdr:rowOff>219075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10138410" y="6901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30</xdr:row>
          <xdr:rowOff>9525</xdr:rowOff>
        </xdr:from>
        <xdr:to>
          <xdr:col>14</xdr:col>
          <xdr:colOff>0</xdr:colOff>
          <xdr:row>30</xdr:row>
          <xdr:rowOff>219075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0138410" y="7130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31</xdr:row>
          <xdr:rowOff>9525</xdr:rowOff>
        </xdr:from>
        <xdr:to>
          <xdr:col>14</xdr:col>
          <xdr:colOff>0</xdr:colOff>
          <xdr:row>31</xdr:row>
          <xdr:rowOff>219075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10138410" y="7359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32</xdr:row>
          <xdr:rowOff>9525</xdr:rowOff>
        </xdr:from>
        <xdr:to>
          <xdr:col>14</xdr:col>
          <xdr:colOff>0</xdr:colOff>
          <xdr:row>32</xdr:row>
          <xdr:rowOff>219075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0138410" y="7587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33</xdr:row>
          <xdr:rowOff>9525</xdr:rowOff>
        </xdr:from>
        <xdr:to>
          <xdr:col>14</xdr:col>
          <xdr:colOff>0</xdr:colOff>
          <xdr:row>33</xdr:row>
          <xdr:rowOff>219075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10138410" y="7816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34</xdr:row>
          <xdr:rowOff>9525</xdr:rowOff>
        </xdr:from>
        <xdr:to>
          <xdr:col>14</xdr:col>
          <xdr:colOff>0</xdr:colOff>
          <xdr:row>34</xdr:row>
          <xdr:rowOff>219075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0138410" y="8044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9525</xdr:rowOff>
        </xdr:from>
        <xdr:to>
          <xdr:col>14</xdr:col>
          <xdr:colOff>0</xdr:colOff>
          <xdr:row>35</xdr:row>
          <xdr:rowOff>219075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10138410" y="8273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9525</xdr:rowOff>
        </xdr:from>
        <xdr:to>
          <xdr:col>14</xdr:col>
          <xdr:colOff>0</xdr:colOff>
          <xdr:row>36</xdr:row>
          <xdr:rowOff>219075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10138410" y="8502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228603</xdr:colOff>
      <xdr:row>2</xdr:row>
      <xdr:rowOff>104776</xdr:rowOff>
    </xdr:from>
    <xdr:to>
      <xdr:col>12</xdr:col>
      <xdr:colOff>276225</xdr:colOff>
      <xdr:row>5</xdr:row>
      <xdr:rowOff>85725</xdr:rowOff>
    </xdr:to>
    <xdr:graphicFrame>
      <xdr:nvGraphicFramePr>
        <xdr:cNvPr id="2" name="图表 1"/>
        <xdr:cNvGraphicFramePr/>
      </xdr:nvGraphicFramePr>
      <xdr:xfrm>
        <a:off x="3604895" y="779145"/>
        <a:ext cx="6240145" cy="72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9525</xdr:rowOff>
        </xdr:from>
        <xdr:to>
          <xdr:col>14</xdr:col>
          <xdr:colOff>0</xdr:colOff>
          <xdr:row>7</xdr:row>
          <xdr:rowOff>219075</xdr:rowOff>
        </xdr:to>
        <xdr:sp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0453370" y="1872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9525</xdr:rowOff>
        </xdr:from>
        <xdr:to>
          <xdr:col>14</xdr:col>
          <xdr:colOff>0</xdr:colOff>
          <xdr:row>8</xdr:row>
          <xdr:rowOff>219075</xdr:rowOff>
        </xdr:to>
        <xdr:sp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0453370" y="2101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9525</xdr:rowOff>
        </xdr:from>
        <xdr:to>
          <xdr:col>14</xdr:col>
          <xdr:colOff>0</xdr:colOff>
          <xdr:row>9</xdr:row>
          <xdr:rowOff>219075</xdr:rowOff>
        </xdr:to>
        <xdr:sp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0453370" y="2329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9525</xdr:rowOff>
        </xdr:from>
        <xdr:to>
          <xdr:col>14</xdr:col>
          <xdr:colOff>0</xdr:colOff>
          <xdr:row>10</xdr:row>
          <xdr:rowOff>219075</xdr:rowOff>
        </xdr:to>
        <xdr:sp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10453370" y="2558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9525</xdr:rowOff>
        </xdr:from>
        <xdr:to>
          <xdr:col>14</xdr:col>
          <xdr:colOff>0</xdr:colOff>
          <xdr:row>11</xdr:row>
          <xdr:rowOff>219075</xdr:rowOff>
        </xdr:to>
        <xdr:sp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10453370" y="2787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14</xdr:col>
          <xdr:colOff>0</xdr:colOff>
          <xdr:row>12</xdr:row>
          <xdr:rowOff>219075</xdr:rowOff>
        </xdr:to>
        <xdr:sp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10453370" y="3015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9525</xdr:rowOff>
        </xdr:from>
        <xdr:to>
          <xdr:col>14</xdr:col>
          <xdr:colOff>0</xdr:colOff>
          <xdr:row>13</xdr:row>
          <xdr:rowOff>219075</xdr:rowOff>
        </xdr:to>
        <xdr:sp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10453370" y="3244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9525</xdr:rowOff>
        </xdr:from>
        <xdr:to>
          <xdr:col>14</xdr:col>
          <xdr:colOff>0</xdr:colOff>
          <xdr:row>14</xdr:row>
          <xdr:rowOff>219075</xdr:rowOff>
        </xdr:to>
        <xdr:sp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10453370" y="3472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9525</xdr:rowOff>
        </xdr:from>
        <xdr:to>
          <xdr:col>14</xdr:col>
          <xdr:colOff>0</xdr:colOff>
          <xdr:row>15</xdr:row>
          <xdr:rowOff>219075</xdr:rowOff>
        </xdr:to>
        <xdr:sp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10453370" y="3701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9525</xdr:rowOff>
        </xdr:from>
        <xdr:to>
          <xdr:col>14</xdr:col>
          <xdr:colOff>0</xdr:colOff>
          <xdr:row>16</xdr:row>
          <xdr:rowOff>219075</xdr:rowOff>
        </xdr:to>
        <xdr:sp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10453370" y="3930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17</xdr:row>
          <xdr:rowOff>9525</xdr:rowOff>
        </xdr:from>
        <xdr:to>
          <xdr:col>14</xdr:col>
          <xdr:colOff>0</xdr:colOff>
          <xdr:row>17</xdr:row>
          <xdr:rowOff>219075</xdr:rowOff>
        </xdr:to>
        <xdr:sp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10453370" y="4158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18</xdr:row>
          <xdr:rowOff>9525</xdr:rowOff>
        </xdr:from>
        <xdr:to>
          <xdr:col>14</xdr:col>
          <xdr:colOff>0</xdr:colOff>
          <xdr:row>18</xdr:row>
          <xdr:rowOff>219075</xdr:rowOff>
        </xdr:to>
        <xdr:sp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10453370" y="4387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19</xdr:row>
          <xdr:rowOff>9525</xdr:rowOff>
        </xdr:from>
        <xdr:to>
          <xdr:col>14</xdr:col>
          <xdr:colOff>0</xdr:colOff>
          <xdr:row>19</xdr:row>
          <xdr:rowOff>219075</xdr:rowOff>
        </xdr:to>
        <xdr:sp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10453370" y="4615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20</xdr:row>
          <xdr:rowOff>9525</xdr:rowOff>
        </xdr:from>
        <xdr:to>
          <xdr:col>14</xdr:col>
          <xdr:colOff>0</xdr:colOff>
          <xdr:row>20</xdr:row>
          <xdr:rowOff>219075</xdr:rowOff>
        </xdr:to>
        <xdr:sp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10453370" y="4844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21</xdr:row>
          <xdr:rowOff>9525</xdr:rowOff>
        </xdr:from>
        <xdr:to>
          <xdr:col>14</xdr:col>
          <xdr:colOff>0</xdr:colOff>
          <xdr:row>21</xdr:row>
          <xdr:rowOff>219075</xdr:rowOff>
        </xdr:to>
        <xdr:sp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10453370" y="5073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9525</xdr:rowOff>
        </xdr:from>
        <xdr:to>
          <xdr:col>14</xdr:col>
          <xdr:colOff>0</xdr:colOff>
          <xdr:row>22</xdr:row>
          <xdr:rowOff>219075</xdr:rowOff>
        </xdr:to>
        <xdr:sp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10453370" y="5301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23</xdr:row>
          <xdr:rowOff>9525</xdr:rowOff>
        </xdr:from>
        <xdr:to>
          <xdr:col>14</xdr:col>
          <xdr:colOff>0</xdr:colOff>
          <xdr:row>23</xdr:row>
          <xdr:rowOff>219075</xdr:rowOff>
        </xdr:to>
        <xdr:sp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10453370" y="5530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24</xdr:row>
          <xdr:rowOff>9525</xdr:rowOff>
        </xdr:from>
        <xdr:to>
          <xdr:col>14</xdr:col>
          <xdr:colOff>0</xdr:colOff>
          <xdr:row>24</xdr:row>
          <xdr:rowOff>219075</xdr:rowOff>
        </xdr:to>
        <xdr:sp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10453370" y="5758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9525</xdr:rowOff>
        </xdr:from>
        <xdr:to>
          <xdr:col>14</xdr:col>
          <xdr:colOff>0</xdr:colOff>
          <xdr:row>25</xdr:row>
          <xdr:rowOff>219075</xdr:rowOff>
        </xdr:to>
        <xdr:sp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10453370" y="5987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9525</xdr:rowOff>
        </xdr:from>
        <xdr:to>
          <xdr:col>14</xdr:col>
          <xdr:colOff>0</xdr:colOff>
          <xdr:row>26</xdr:row>
          <xdr:rowOff>219075</xdr:rowOff>
        </xdr:to>
        <xdr:sp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10453370" y="6216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27</xdr:row>
          <xdr:rowOff>9525</xdr:rowOff>
        </xdr:from>
        <xdr:to>
          <xdr:col>14</xdr:col>
          <xdr:colOff>0</xdr:colOff>
          <xdr:row>27</xdr:row>
          <xdr:rowOff>219075</xdr:rowOff>
        </xdr:to>
        <xdr:sp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10453370" y="6444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28</xdr:row>
          <xdr:rowOff>9525</xdr:rowOff>
        </xdr:from>
        <xdr:to>
          <xdr:col>14</xdr:col>
          <xdr:colOff>0</xdr:colOff>
          <xdr:row>28</xdr:row>
          <xdr:rowOff>219075</xdr:rowOff>
        </xdr:to>
        <xdr:sp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10453370" y="6673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29</xdr:row>
          <xdr:rowOff>9525</xdr:rowOff>
        </xdr:from>
        <xdr:to>
          <xdr:col>14</xdr:col>
          <xdr:colOff>0</xdr:colOff>
          <xdr:row>29</xdr:row>
          <xdr:rowOff>219075</xdr:rowOff>
        </xdr:to>
        <xdr:sp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10453370" y="6901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30</xdr:row>
          <xdr:rowOff>9525</xdr:rowOff>
        </xdr:from>
        <xdr:to>
          <xdr:col>14</xdr:col>
          <xdr:colOff>0</xdr:colOff>
          <xdr:row>30</xdr:row>
          <xdr:rowOff>219075</xdr:rowOff>
        </xdr:to>
        <xdr:sp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10453370" y="7130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31</xdr:row>
          <xdr:rowOff>9525</xdr:rowOff>
        </xdr:from>
        <xdr:to>
          <xdr:col>14</xdr:col>
          <xdr:colOff>0</xdr:colOff>
          <xdr:row>31</xdr:row>
          <xdr:rowOff>219075</xdr:rowOff>
        </xdr:to>
        <xdr:sp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10453370" y="7359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32</xdr:row>
          <xdr:rowOff>9525</xdr:rowOff>
        </xdr:from>
        <xdr:to>
          <xdr:col>14</xdr:col>
          <xdr:colOff>0</xdr:colOff>
          <xdr:row>32</xdr:row>
          <xdr:rowOff>219075</xdr:rowOff>
        </xdr:to>
        <xdr:sp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10453370" y="7587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33</xdr:row>
          <xdr:rowOff>9525</xdr:rowOff>
        </xdr:from>
        <xdr:to>
          <xdr:col>14</xdr:col>
          <xdr:colOff>0</xdr:colOff>
          <xdr:row>33</xdr:row>
          <xdr:rowOff>219075</xdr:rowOff>
        </xdr:to>
        <xdr:sp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10453370" y="7816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34</xdr:row>
          <xdr:rowOff>9525</xdr:rowOff>
        </xdr:from>
        <xdr:to>
          <xdr:col>14</xdr:col>
          <xdr:colOff>0</xdr:colOff>
          <xdr:row>34</xdr:row>
          <xdr:rowOff>219075</xdr:rowOff>
        </xdr:to>
        <xdr:sp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10453370" y="8044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9525</xdr:rowOff>
        </xdr:from>
        <xdr:to>
          <xdr:col>14</xdr:col>
          <xdr:colOff>0</xdr:colOff>
          <xdr:row>35</xdr:row>
          <xdr:rowOff>219075</xdr:rowOff>
        </xdr:to>
        <xdr:sp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10453370" y="8273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9525</xdr:rowOff>
        </xdr:from>
        <xdr:to>
          <xdr:col>14</xdr:col>
          <xdr:colOff>0</xdr:colOff>
          <xdr:row>36</xdr:row>
          <xdr:rowOff>219075</xdr:rowOff>
        </xdr:to>
        <xdr:sp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10453370" y="8502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228603</xdr:colOff>
      <xdr:row>2</xdr:row>
      <xdr:rowOff>104776</xdr:rowOff>
    </xdr:from>
    <xdr:to>
      <xdr:col>12</xdr:col>
      <xdr:colOff>276225</xdr:colOff>
      <xdr:row>5</xdr:row>
      <xdr:rowOff>85725</xdr:rowOff>
    </xdr:to>
    <xdr:graphicFrame>
      <xdr:nvGraphicFramePr>
        <xdr:cNvPr id="2" name="图表 1"/>
        <xdr:cNvGraphicFramePr/>
      </xdr:nvGraphicFramePr>
      <xdr:xfrm>
        <a:off x="3604895" y="779145"/>
        <a:ext cx="6240145" cy="72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9525</xdr:rowOff>
        </xdr:from>
        <xdr:to>
          <xdr:col>14</xdr:col>
          <xdr:colOff>0</xdr:colOff>
          <xdr:row>7</xdr:row>
          <xdr:rowOff>219075</xdr:rowOff>
        </xdr:to>
        <xdr:sp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10453370" y="1872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9525</xdr:rowOff>
        </xdr:from>
        <xdr:to>
          <xdr:col>14</xdr:col>
          <xdr:colOff>0</xdr:colOff>
          <xdr:row>8</xdr:row>
          <xdr:rowOff>219075</xdr:rowOff>
        </xdr:to>
        <xdr:sp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10453370" y="2101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9525</xdr:rowOff>
        </xdr:from>
        <xdr:to>
          <xdr:col>14</xdr:col>
          <xdr:colOff>0</xdr:colOff>
          <xdr:row>9</xdr:row>
          <xdr:rowOff>219075</xdr:rowOff>
        </xdr:to>
        <xdr:sp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10453370" y="2329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9525</xdr:rowOff>
        </xdr:from>
        <xdr:to>
          <xdr:col>14</xdr:col>
          <xdr:colOff>0</xdr:colOff>
          <xdr:row>10</xdr:row>
          <xdr:rowOff>219075</xdr:rowOff>
        </xdr:to>
        <xdr:sp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10453370" y="2558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9525</xdr:rowOff>
        </xdr:from>
        <xdr:to>
          <xdr:col>14</xdr:col>
          <xdr:colOff>0</xdr:colOff>
          <xdr:row>11</xdr:row>
          <xdr:rowOff>219075</xdr:rowOff>
        </xdr:to>
        <xdr:sp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10453370" y="2787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14</xdr:col>
          <xdr:colOff>0</xdr:colOff>
          <xdr:row>12</xdr:row>
          <xdr:rowOff>219075</xdr:rowOff>
        </xdr:to>
        <xdr:sp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10453370" y="3015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9525</xdr:rowOff>
        </xdr:from>
        <xdr:to>
          <xdr:col>14</xdr:col>
          <xdr:colOff>0</xdr:colOff>
          <xdr:row>13</xdr:row>
          <xdr:rowOff>219075</xdr:rowOff>
        </xdr:to>
        <xdr:sp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10453370" y="3244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9525</xdr:rowOff>
        </xdr:from>
        <xdr:to>
          <xdr:col>14</xdr:col>
          <xdr:colOff>0</xdr:colOff>
          <xdr:row>14</xdr:row>
          <xdr:rowOff>219075</xdr:rowOff>
        </xdr:to>
        <xdr:sp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10453370" y="3472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9525</xdr:rowOff>
        </xdr:from>
        <xdr:to>
          <xdr:col>14</xdr:col>
          <xdr:colOff>0</xdr:colOff>
          <xdr:row>15</xdr:row>
          <xdr:rowOff>219075</xdr:rowOff>
        </xdr:to>
        <xdr:sp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10453370" y="3701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9525</xdr:rowOff>
        </xdr:from>
        <xdr:to>
          <xdr:col>14</xdr:col>
          <xdr:colOff>0</xdr:colOff>
          <xdr:row>16</xdr:row>
          <xdr:rowOff>219075</xdr:rowOff>
        </xdr:to>
        <xdr:sp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10453370" y="3930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17</xdr:row>
          <xdr:rowOff>9525</xdr:rowOff>
        </xdr:from>
        <xdr:to>
          <xdr:col>14</xdr:col>
          <xdr:colOff>0</xdr:colOff>
          <xdr:row>17</xdr:row>
          <xdr:rowOff>219075</xdr:rowOff>
        </xdr:to>
        <xdr:sp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10453370" y="4158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18</xdr:row>
          <xdr:rowOff>9525</xdr:rowOff>
        </xdr:from>
        <xdr:to>
          <xdr:col>14</xdr:col>
          <xdr:colOff>0</xdr:colOff>
          <xdr:row>18</xdr:row>
          <xdr:rowOff>219075</xdr:rowOff>
        </xdr:to>
        <xdr:sp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10453370" y="4387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19</xdr:row>
          <xdr:rowOff>9525</xdr:rowOff>
        </xdr:from>
        <xdr:to>
          <xdr:col>14</xdr:col>
          <xdr:colOff>0</xdr:colOff>
          <xdr:row>19</xdr:row>
          <xdr:rowOff>219075</xdr:rowOff>
        </xdr:to>
        <xdr:sp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10453370" y="4615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20</xdr:row>
          <xdr:rowOff>9525</xdr:rowOff>
        </xdr:from>
        <xdr:to>
          <xdr:col>14</xdr:col>
          <xdr:colOff>0</xdr:colOff>
          <xdr:row>20</xdr:row>
          <xdr:rowOff>219075</xdr:rowOff>
        </xdr:to>
        <xdr:sp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10453370" y="4844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21</xdr:row>
          <xdr:rowOff>9525</xdr:rowOff>
        </xdr:from>
        <xdr:to>
          <xdr:col>14</xdr:col>
          <xdr:colOff>0</xdr:colOff>
          <xdr:row>21</xdr:row>
          <xdr:rowOff>219075</xdr:rowOff>
        </xdr:to>
        <xdr:sp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10453370" y="5073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9525</xdr:rowOff>
        </xdr:from>
        <xdr:to>
          <xdr:col>14</xdr:col>
          <xdr:colOff>0</xdr:colOff>
          <xdr:row>22</xdr:row>
          <xdr:rowOff>219075</xdr:rowOff>
        </xdr:to>
        <xdr:sp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>
            <a:xfrm>
              <a:off x="10453370" y="5301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23</xdr:row>
          <xdr:rowOff>9525</xdr:rowOff>
        </xdr:from>
        <xdr:to>
          <xdr:col>14</xdr:col>
          <xdr:colOff>0</xdr:colOff>
          <xdr:row>23</xdr:row>
          <xdr:rowOff>219075</xdr:rowOff>
        </xdr:to>
        <xdr:sp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>
            <a:xfrm>
              <a:off x="10453370" y="5530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24</xdr:row>
          <xdr:rowOff>9525</xdr:rowOff>
        </xdr:from>
        <xdr:to>
          <xdr:col>14</xdr:col>
          <xdr:colOff>0</xdr:colOff>
          <xdr:row>24</xdr:row>
          <xdr:rowOff>219075</xdr:rowOff>
        </xdr:to>
        <xdr:sp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>
            <a:xfrm>
              <a:off x="10453370" y="5758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9525</xdr:rowOff>
        </xdr:from>
        <xdr:to>
          <xdr:col>14</xdr:col>
          <xdr:colOff>0</xdr:colOff>
          <xdr:row>25</xdr:row>
          <xdr:rowOff>219075</xdr:rowOff>
        </xdr:to>
        <xdr:sp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>
            <a:xfrm>
              <a:off x="10453370" y="5987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9525</xdr:rowOff>
        </xdr:from>
        <xdr:to>
          <xdr:col>14</xdr:col>
          <xdr:colOff>0</xdr:colOff>
          <xdr:row>26</xdr:row>
          <xdr:rowOff>219075</xdr:rowOff>
        </xdr:to>
        <xdr:sp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>
            <a:xfrm>
              <a:off x="10453370" y="6216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27</xdr:row>
          <xdr:rowOff>9525</xdr:rowOff>
        </xdr:from>
        <xdr:to>
          <xdr:col>14</xdr:col>
          <xdr:colOff>0</xdr:colOff>
          <xdr:row>27</xdr:row>
          <xdr:rowOff>219075</xdr:rowOff>
        </xdr:to>
        <xdr:sp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>
            <a:xfrm>
              <a:off x="10453370" y="6444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28</xdr:row>
          <xdr:rowOff>9525</xdr:rowOff>
        </xdr:from>
        <xdr:to>
          <xdr:col>14</xdr:col>
          <xdr:colOff>0</xdr:colOff>
          <xdr:row>28</xdr:row>
          <xdr:rowOff>219075</xdr:rowOff>
        </xdr:to>
        <xdr:sp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>
            <a:xfrm>
              <a:off x="10453370" y="6673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29</xdr:row>
          <xdr:rowOff>9525</xdr:rowOff>
        </xdr:from>
        <xdr:to>
          <xdr:col>14</xdr:col>
          <xdr:colOff>0</xdr:colOff>
          <xdr:row>29</xdr:row>
          <xdr:rowOff>219075</xdr:rowOff>
        </xdr:to>
        <xdr:sp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>
            <a:xfrm>
              <a:off x="10453370" y="6901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30</xdr:row>
          <xdr:rowOff>9525</xdr:rowOff>
        </xdr:from>
        <xdr:to>
          <xdr:col>14</xdr:col>
          <xdr:colOff>0</xdr:colOff>
          <xdr:row>30</xdr:row>
          <xdr:rowOff>219075</xdr:rowOff>
        </xdr:to>
        <xdr:sp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>
            <a:xfrm>
              <a:off x="10453370" y="7130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31</xdr:row>
          <xdr:rowOff>9525</xdr:rowOff>
        </xdr:from>
        <xdr:to>
          <xdr:col>14</xdr:col>
          <xdr:colOff>0</xdr:colOff>
          <xdr:row>31</xdr:row>
          <xdr:rowOff>219075</xdr:rowOff>
        </xdr:to>
        <xdr:sp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>
            <a:xfrm>
              <a:off x="10453370" y="7359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32</xdr:row>
          <xdr:rowOff>9525</xdr:rowOff>
        </xdr:from>
        <xdr:to>
          <xdr:col>14</xdr:col>
          <xdr:colOff>0</xdr:colOff>
          <xdr:row>32</xdr:row>
          <xdr:rowOff>219075</xdr:rowOff>
        </xdr:to>
        <xdr:sp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>
            <a:xfrm>
              <a:off x="10453370" y="75876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33</xdr:row>
          <xdr:rowOff>9525</xdr:rowOff>
        </xdr:from>
        <xdr:to>
          <xdr:col>14</xdr:col>
          <xdr:colOff>0</xdr:colOff>
          <xdr:row>33</xdr:row>
          <xdr:rowOff>219075</xdr:rowOff>
        </xdr:to>
        <xdr:sp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>
            <a:xfrm>
              <a:off x="10453370" y="78162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34</xdr:row>
          <xdr:rowOff>9525</xdr:rowOff>
        </xdr:from>
        <xdr:to>
          <xdr:col>14</xdr:col>
          <xdr:colOff>0</xdr:colOff>
          <xdr:row>34</xdr:row>
          <xdr:rowOff>219075</xdr:rowOff>
        </xdr:to>
        <xdr:sp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>
            <a:xfrm>
              <a:off x="10453370" y="80448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9525</xdr:rowOff>
        </xdr:from>
        <xdr:to>
          <xdr:col>14</xdr:col>
          <xdr:colOff>0</xdr:colOff>
          <xdr:row>35</xdr:row>
          <xdr:rowOff>219075</xdr:rowOff>
        </xdr:to>
        <xdr:sp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>
            <a:xfrm>
              <a:off x="10453370" y="82734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9525</xdr:rowOff>
        </xdr:from>
        <xdr:to>
          <xdr:col>14</xdr:col>
          <xdr:colOff>0</xdr:colOff>
          <xdr:row>36</xdr:row>
          <xdr:rowOff>219075</xdr:rowOff>
        </xdr:to>
        <xdr:sp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>
            <a:xfrm>
              <a:off x="10453370" y="8502015"/>
              <a:ext cx="271145" cy="2095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Starlink&#21830;&#22478;&#39033;&#30446;&#36827;&#24230;&#31649;&#29702;&#34920;Riv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项目进度"/>
    </sheetNames>
    <sheetDataSet>
      <sheetData sheetId="0"/>
      <sheetData sheetId="1">
        <row r="5">
          <cell r="M5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8.xml"/><Relationship Id="rId8" Type="http://schemas.openxmlformats.org/officeDocument/2006/relationships/ctrlProp" Target="../ctrlProps/ctrlProp7.xml"/><Relationship Id="rId7" Type="http://schemas.openxmlformats.org/officeDocument/2006/relationships/ctrlProp" Target="../ctrlProps/ctrlProp6.xml"/><Relationship Id="rId62" Type="http://schemas.openxmlformats.org/officeDocument/2006/relationships/ctrlProp" Target="../ctrlProps/ctrlProp61.xml"/><Relationship Id="rId61" Type="http://schemas.openxmlformats.org/officeDocument/2006/relationships/ctrlProp" Target="../ctrlProps/ctrlProp60.xml"/><Relationship Id="rId60" Type="http://schemas.openxmlformats.org/officeDocument/2006/relationships/ctrlProp" Target="../ctrlProps/ctrlProp59.xml"/><Relationship Id="rId6" Type="http://schemas.openxmlformats.org/officeDocument/2006/relationships/ctrlProp" Target="../ctrlProps/ctrlProp5.xml"/><Relationship Id="rId59" Type="http://schemas.openxmlformats.org/officeDocument/2006/relationships/ctrlProp" Target="../ctrlProps/ctrlProp58.xml"/><Relationship Id="rId58" Type="http://schemas.openxmlformats.org/officeDocument/2006/relationships/ctrlProp" Target="../ctrlProps/ctrlProp57.xml"/><Relationship Id="rId57" Type="http://schemas.openxmlformats.org/officeDocument/2006/relationships/ctrlProp" Target="../ctrlProps/ctrlProp56.xml"/><Relationship Id="rId56" Type="http://schemas.openxmlformats.org/officeDocument/2006/relationships/ctrlProp" Target="../ctrlProps/ctrlProp55.xml"/><Relationship Id="rId55" Type="http://schemas.openxmlformats.org/officeDocument/2006/relationships/ctrlProp" Target="../ctrlProps/ctrlProp54.xml"/><Relationship Id="rId54" Type="http://schemas.openxmlformats.org/officeDocument/2006/relationships/ctrlProp" Target="../ctrlProps/ctrlProp53.xml"/><Relationship Id="rId53" Type="http://schemas.openxmlformats.org/officeDocument/2006/relationships/ctrlProp" Target="../ctrlProps/ctrlProp52.xml"/><Relationship Id="rId52" Type="http://schemas.openxmlformats.org/officeDocument/2006/relationships/ctrlProp" Target="../ctrlProps/ctrlProp51.xml"/><Relationship Id="rId51" Type="http://schemas.openxmlformats.org/officeDocument/2006/relationships/ctrlProp" Target="../ctrlProps/ctrlProp50.xml"/><Relationship Id="rId50" Type="http://schemas.openxmlformats.org/officeDocument/2006/relationships/ctrlProp" Target="../ctrlProps/ctrlProp49.xml"/><Relationship Id="rId5" Type="http://schemas.openxmlformats.org/officeDocument/2006/relationships/ctrlProp" Target="../ctrlProps/ctrlProp4.xml"/><Relationship Id="rId49" Type="http://schemas.openxmlformats.org/officeDocument/2006/relationships/ctrlProp" Target="../ctrlProps/ctrlProp48.xml"/><Relationship Id="rId48" Type="http://schemas.openxmlformats.org/officeDocument/2006/relationships/ctrlProp" Target="../ctrlProps/ctrlProp47.xml"/><Relationship Id="rId47" Type="http://schemas.openxmlformats.org/officeDocument/2006/relationships/ctrlProp" Target="../ctrlProps/ctrlProp46.xml"/><Relationship Id="rId46" Type="http://schemas.openxmlformats.org/officeDocument/2006/relationships/ctrlProp" Target="../ctrlProps/ctrlProp45.xml"/><Relationship Id="rId45" Type="http://schemas.openxmlformats.org/officeDocument/2006/relationships/ctrlProp" Target="../ctrlProps/ctrlProp44.xml"/><Relationship Id="rId44" Type="http://schemas.openxmlformats.org/officeDocument/2006/relationships/ctrlProp" Target="../ctrlProps/ctrlProp43.xml"/><Relationship Id="rId43" Type="http://schemas.openxmlformats.org/officeDocument/2006/relationships/ctrlProp" Target="../ctrlProps/ctrlProp42.xml"/><Relationship Id="rId42" Type="http://schemas.openxmlformats.org/officeDocument/2006/relationships/ctrlProp" Target="../ctrlProps/ctrlProp41.xml"/><Relationship Id="rId41" Type="http://schemas.openxmlformats.org/officeDocument/2006/relationships/ctrlProp" Target="../ctrlProps/ctrlProp40.xml"/><Relationship Id="rId40" Type="http://schemas.openxmlformats.org/officeDocument/2006/relationships/ctrlProp" Target="../ctrlProps/ctrlProp39.xml"/><Relationship Id="rId4" Type="http://schemas.openxmlformats.org/officeDocument/2006/relationships/ctrlProp" Target="../ctrlProps/ctrlProp3.xml"/><Relationship Id="rId39" Type="http://schemas.openxmlformats.org/officeDocument/2006/relationships/ctrlProp" Target="../ctrlProps/ctrlProp38.xml"/><Relationship Id="rId38" Type="http://schemas.openxmlformats.org/officeDocument/2006/relationships/ctrlProp" Target="../ctrlProps/ctrlProp37.xml"/><Relationship Id="rId37" Type="http://schemas.openxmlformats.org/officeDocument/2006/relationships/ctrlProp" Target="../ctrlProps/ctrlProp36.xml"/><Relationship Id="rId36" Type="http://schemas.openxmlformats.org/officeDocument/2006/relationships/ctrlProp" Target="../ctrlProps/ctrlProp35.xml"/><Relationship Id="rId35" Type="http://schemas.openxmlformats.org/officeDocument/2006/relationships/ctrlProp" Target="../ctrlProps/ctrlProp34.xml"/><Relationship Id="rId34" Type="http://schemas.openxmlformats.org/officeDocument/2006/relationships/ctrlProp" Target="../ctrlProps/ctrlProp33.xml"/><Relationship Id="rId33" Type="http://schemas.openxmlformats.org/officeDocument/2006/relationships/ctrlProp" Target="../ctrlProps/ctrlProp32.xml"/><Relationship Id="rId32" Type="http://schemas.openxmlformats.org/officeDocument/2006/relationships/ctrlProp" Target="../ctrlProps/ctrlProp31.xml"/><Relationship Id="rId31" Type="http://schemas.openxmlformats.org/officeDocument/2006/relationships/ctrlProp" Target="../ctrlProps/ctrlProp30.xml"/><Relationship Id="rId30" Type="http://schemas.openxmlformats.org/officeDocument/2006/relationships/ctrlProp" Target="../ctrlProps/ctrlProp29.xml"/><Relationship Id="rId3" Type="http://schemas.openxmlformats.org/officeDocument/2006/relationships/ctrlProp" Target="../ctrlProps/ctrlProp2.xml"/><Relationship Id="rId29" Type="http://schemas.openxmlformats.org/officeDocument/2006/relationships/ctrlProp" Target="../ctrlProps/ctrlProp28.xml"/><Relationship Id="rId28" Type="http://schemas.openxmlformats.org/officeDocument/2006/relationships/ctrlProp" Target="../ctrlProps/ctrlProp27.xml"/><Relationship Id="rId27" Type="http://schemas.openxmlformats.org/officeDocument/2006/relationships/ctrlProp" Target="../ctrlProps/ctrlProp26.xml"/><Relationship Id="rId26" Type="http://schemas.openxmlformats.org/officeDocument/2006/relationships/ctrlProp" Target="../ctrlProps/ctrlProp25.xml"/><Relationship Id="rId25" Type="http://schemas.openxmlformats.org/officeDocument/2006/relationships/ctrlProp" Target="../ctrlProps/ctrlProp24.xml"/><Relationship Id="rId24" Type="http://schemas.openxmlformats.org/officeDocument/2006/relationships/ctrlProp" Target="../ctrlProps/ctrlProp23.xml"/><Relationship Id="rId23" Type="http://schemas.openxmlformats.org/officeDocument/2006/relationships/ctrlProp" Target="../ctrlProps/ctrlProp22.xml"/><Relationship Id="rId22" Type="http://schemas.openxmlformats.org/officeDocument/2006/relationships/ctrlProp" Target="../ctrlProps/ctrlProp21.xml"/><Relationship Id="rId21" Type="http://schemas.openxmlformats.org/officeDocument/2006/relationships/ctrlProp" Target="../ctrlProps/ctrlProp20.xml"/><Relationship Id="rId20" Type="http://schemas.openxmlformats.org/officeDocument/2006/relationships/ctrlProp" Target="../ctrlProps/ctrlProp19.xml"/><Relationship Id="rId2" Type="http://schemas.openxmlformats.org/officeDocument/2006/relationships/vmlDrawing" Target="../drawings/vmlDrawing2.vml"/><Relationship Id="rId19" Type="http://schemas.openxmlformats.org/officeDocument/2006/relationships/ctrlProp" Target="../ctrlProps/ctrlProp18.xml"/><Relationship Id="rId18" Type="http://schemas.openxmlformats.org/officeDocument/2006/relationships/ctrlProp" Target="../ctrlProps/ctrlProp17.xml"/><Relationship Id="rId17" Type="http://schemas.openxmlformats.org/officeDocument/2006/relationships/ctrlProp" Target="../ctrlProps/ctrlProp16.xml"/><Relationship Id="rId16" Type="http://schemas.openxmlformats.org/officeDocument/2006/relationships/ctrlProp" Target="../ctrlProps/ctrlProp15.xml"/><Relationship Id="rId15" Type="http://schemas.openxmlformats.org/officeDocument/2006/relationships/ctrlProp" Target="../ctrlProps/ctrlProp14.xml"/><Relationship Id="rId14" Type="http://schemas.openxmlformats.org/officeDocument/2006/relationships/ctrlProp" Target="../ctrlProps/ctrlProp13.xml"/><Relationship Id="rId13" Type="http://schemas.openxmlformats.org/officeDocument/2006/relationships/ctrlProp" Target="../ctrlProps/ctrlProp12.xml"/><Relationship Id="rId12" Type="http://schemas.openxmlformats.org/officeDocument/2006/relationships/ctrlProp" Target="../ctrlProps/ctrlProp11.xml"/><Relationship Id="rId11" Type="http://schemas.openxmlformats.org/officeDocument/2006/relationships/ctrlProp" Target="../ctrlProps/ctrlProp10.xml"/><Relationship Id="rId10" Type="http://schemas.openxmlformats.org/officeDocument/2006/relationships/ctrlProp" Target="../ctrlProps/ctrlProp9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8.xml"/><Relationship Id="rId8" Type="http://schemas.openxmlformats.org/officeDocument/2006/relationships/ctrlProp" Target="../ctrlProps/ctrlProp67.xml"/><Relationship Id="rId7" Type="http://schemas.openxmlformats.org/officeDocument/2006/relationships/ctrlProp" Target="../ctrlProps/ctrlProp66.xml"/><Relationship Id="rId6" Type="http://schemas.openxmlformats.org/officeDocument/2006/relationships/ctrlProp" Target="../ctrlProps/ctrlProp65.xml"/><Relationship Id="rId5" Type="http://schemas.openxmlformats.org/officeDocument/2006/relationships/ctrlProp" Target="../ctrlProps/ctrlProp64.xml"/><Relationship Id="rId4" Type="http://schemas.openxmlformats.org/officeDocument/2006/relationships/ctrlProp" Target="../ctrlProps/ctrlProp63.xml"/><Relationship Id="rId32" Type="http://schemas.openxmlformats.org/officeDocument/2006/relationships/ctrlProp" Target="../ctrlProps/ctrlProp91.xml"/><Relationship Id="rId31" Type="http://schemas.openxmlformats.org/officeDocument/2006/relationships/ctrlProp" Target="../ctrlProps/ctrlProp90.xml"/><Relationship Id="rId30" Type="http://schemas.openxmlformats.org/officeDocument/2006/relationships/ctrlProp" Target="../ctrlProps/ctrlProp89.xml"/><Relationship Id="rId3" Type="http://schemas.openxmlformats.org/officeDocument/2006/relationships/ctrlProp" Target="../ctrlProps/ctrlProp62.xml"/><Relationship Id="rId29" Type="http://schemas.openxmlformats.org/officeDocument/2006/relationships/ctrlProp" Target="../ctrlProps/ctrlProp88.xml"/><Relationship Id="rId28" Type="http://schemas.openxmlformats.org/officeDocument/2006/relationships/ctrlProp" Target="../ctrlProps/ctrlProp87.xml"/><Relationship Id="rId27" Type="http://schemas.openxmlformats.org/officeDocument/2006/relationships/ctrlProp" Target="../ctrlProps/ctrlProp86.xml"/><Relationship Id="rId26" Type="http://schemas.openxmlformats.org/officeDocument/2006/relationships/ctrlProp" Target="../ctrlProps/ctrlProp85.xml"/><Relationship Id="rId25" Type="http://schemas.openxmlformats.org/officeDocument/2006/relationships/ctrlProp" Target="../ctrlProps/ctrlProp84.xml"/><Relationship Id="rId24" Type="http://schemas.openxmlformats.org/officeDocument/2006/relationships/ctrlProp" Target="../ctrlProps/ctrlProp83.xml"/><Relationship Id="rId23" Type="http://schemas.openxmlformats.org/officeDocument/2006/relationships/ctrlProp" Target="../ctrlProps/ctrlProp82.xml"/><Relationship Id="rId22" Type="http://schemas.openxmlformats.org/officeDocument/2006/relationships/ctrlProp" Target="../ctrlProps/ctrlProp81.xml"/><Relationship Id="rId21" Type="http://schemas.openxmlformats.org/officeDocument/2006/relationships/ctrlProp" Target="../ctrlProps/ctrlProp80.xml"/><Relationship Id="rId20" Type="http://schemas.openxmlformats.org/officeDocument/2006/relationships/ctrlProp" Target="../ctrlProps/ctrlProp79.xml"/><Relationship Id="rId2" Type="http://schemas.openxmlformats.org/officeDocument/2006/relationships/vmlDrawing" Target="../drawings/vmlDrawing3.vml"/><Relationship Id="rId19" Type="http://schemas.openxmlformats.org/officeDocument/2006/relationships/ctrlProp" Target="../ctrlProps/ctrlProp78.xml"/><Relationship Id="rId18" Type="http://schemas.openxmlformats.org/officeDocument/2006/relationships/ctrlProp" Target="../ctrlProps/ctrlProp77.xml"/><Relationship Id="rId17" Type="http://schemas.openxmlformats.org/officeDocument/2006/relationships/ctrlProp" Target="../ctrlProps/ctrlProp76.xml"/><Relationship Id="rId16" Type="http://schemas.openxmlformats.org/officeDocument/2006/relationships/ctrlProp" Target="../ctrlProps/ctrlProp75.xml"/><Relationship Id="rId15" Type="http://schemas.openxmlformats.org/officeDocument/2006/relationships/ctrlProp" Target="../ctrlProps/ctrlProp74.xml"/><Relationship Id="rId14" Type="http://schemas.openxmlformats.org/officeDocument/2006/relationships/ctrlProp" Target="../ctrlProps/ctrlProp73.xml"/><Relationship Id="rId13" Type="http://schemas.openxmlformats.org/officeDocument/2006/relationships/ctrlProp" Target="../ctrlProps/ctrlProp72.xml"/><Relationship Id="rId12" Type="http://schemas.openxmlformats.org/officeDocument/2006/relationships/ctrlProp" Target="../ctrlProps/ctrlProp71.xml"/><Relationship Id="rId11" Type="http://schemas.openxmlformats.org/officeDocument/2006/relationships/ctrlProp" Target="../ctrlProps/ctrlProp70.xml"/><Relationship Id="rId10" Type="http://schemas.openxmlformats.org/officeDocument/2006/relationships/ctrlProp" Target="../ctrlProps/ctrlProp69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98.xml"/><Relationship Id="rId8" Type="http://schemas.openxmlformats.org/officeDocument/2006/relationships/ctrlProp" Target="../ctrlProps/ctrlProp97.xml"/><Relationship Id="rId7" Type="http://schemas.openxmlformats.org/officeDocument/2006/relationships/ctrlProp" Target="../ctrlProps/ctrlProp96.xml"/><Relationship Id="rId6" Type="http://schemas.openxmlformats.org/officeDocument/2006/relationships/ctrlProp" Target="../ctrlProps/ctrlProp95.xml"/><Relationship Id="rId5" Type="http://schemas.openxmlformats.org/officeDocument/2006/relationships/ctrlProp" Target="../ctrlProps/ctrlProp94.xml"/><Relationship Id="rId4" Type="http://schemas.openxmlformats.org/officeDocument/2006/relationships/ctrlProp" Target="../ctrlProps/ctrlProp93.xml"/><Relationship Id="rId32" Type="http://schemas.openxmlformats.org/officeDocument/2006/relationships/ctrlProp" Target="../ctrlProps/ctrlProp121.xml"/><Relationship Id="rId31" Type="http://schemas.openxmlformats.org/officeDocument/2006/relationships/ctrlProp" Target="../ctrlProps/ctrlProp120.xml"/><Relationship Id="rId30" Type="http://schemas.openxmlformats.org/officeDocument/2006/relationships/ctrlProp" Target="../ctrlProps/ctrlProp119.xml"/><Relationship Id="rId3" Type="http://schemas.openxmlformats.org/officeDocument/2006/relationships/ctrlProp" Target="../ctrlProps/ctrlProp92.xml"/><Relationship Id="rId29" Type="http://schemas.openxmlformats.org/officeDocument/2006/relationships/ctrlProp" Target="../ctrlProps/ctrlProp118.xml"/><Relationship Id="rId28" Type="http://schemas.openxmlformats.org/officeDocument/2006/relationships/ctrlProp" Target="../ctrlProps/ctrlProp117.xml"/><Relationship Id="rId27" Type="http://schemas.openxmlformats.org/officeDocument/2006/relationships/ctrlProp" Target="../ctrlProps/ctrlProp116.xml"/><Relationship Id="rId26" Type="http://schemas.openxmlformats.org/officeDocument/2006/relationships/ctrlProp" Target="../ctrlProps/ctrlProp115.xml"/><Relationship Id="rId25" Type="http://schemas.openxmlformats.org/officeDocument/2006/relationships/ctrlProp" Target="../ctrlProps/ctrlProp114.xml"/><Relationship Id="rId24" Type="http://schemas.openxmlformats.org/officeDocument/2006/relationships/ctrlProp" Target="../ctrlProps/ctrlProp113.xml"/><Relationship Id="rId23" Type="http://schemas.openxmlformats.org/officeDocument/2006/relationships/ctrlProp" Target="../ctrlProps/ctrlProp112.xml"/><Relationship Id="rId22" Type="http://schemas.openxmlformats.org/officeDocument/2006/relationships/ctrlProp" Target="../ctrlProps/ctrlProp111.xml"/><Relationship Id="rId21" Type="http://schemas.openxmlformats.org/officeDocument/2006/relationships/ctrlProp" Target="../ctrlProps/ctrlProp110.xml"/><Relationship Id="rId20" Type="http://schemas.openxmlformats.org/officeDocument/2006/relationships/ctrlProp" Target="../ctrlProps/ctrlProp109.xml"/><Relationship Id="rId2" Type="http://schemas.openxmlformats.org/officeDocument/2006/relationships/vmlDrawing" Target="../drawings/vmlDrawing4.vml"/><Relationship Id="rId19" Type="http://schemas.openxmlformats.org/officeDocument/2006/relationships/ctrlProp" Target="../ctrlProps/ctrlProp108.xml"/><Relationship Id="rId18" Type="http://schemas.openxmlformats.org/officeDocument/2006/relationships/ctrlProp" Target="../ctrlProps/ctrlProp107.xml"/><Relationship Id="rId17" Type="http://schemas.openxmlformats.org/officeDocument/2006/relationships/ctrlProp" Target="../ctrlProps/ctrlProp106.xml"/><Relationship Id="rId16" Type="http://schemas.openxmlformats.org/officeDocument/2006/relationships/ctrlProp" Target="../ctrlProps/ctrlProp105.xml"/><Relationship Id="rId15" Type="http://schemas.openxmlformats.org/officeDocument/2006/relationships/ctrlProp" Target="../ctrlProps/ctrlProp104.xml"/><Relationship Id="rId14" Type="http://schemas.openxmlformats.org/officeDocument/2006/relationships/ctrlProp" Target="../ctrlProps/ctrlProp103.xml"/><Relationship Id="rId13" Type="http://schemas.openxmlformats.org/officeDocument/2006/relationships/ctrlProp" Target="../ctrlProps/ctrlProp102.xml"/><Relationship Id="rId12" Type="http://schemas.openxmlformats.org/officeDocument/2006/relationships/ctrlProp" Target="../ctrlProps/ctrlProp101.xml"/><Relationship Id="rId11" Type="http://schemas.openxmlformats.org/officeDocument/2006/relationships/ctrlProp" Target="../ctrlProps/ctrlProp100.xml"/><Relationship Id="rId10" Type="http://schemas.openxmlformats.org/officeDocument/2006/relationships/ctrlProp" Target="../ctrlProps/ctrlProp99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45"/>
  <sheetViews>
    <sheetView tabSelected="1" workbookViewId="0">
      <selection activeCell="D9" sqref="$A1:$XFD1048576"/>
    </sheetView>
  </sheetViews>
  <sheetFormatPr defaultColWidth="8.83653846153846" defaultRowHeight="14"/>
  <cols>
    <col min="1" max="1" width="1.66346153846154" style="33" customWidth="1"/>
    <col min="2" max="2" width="31.4038461538462" style="33" customWidth="1"/>
    <col min="3" max="3" width="11.5288461538462" style="33" customWidth="1"/>
    <col min="4" max="4" width="10.3365384615385" style="33" customWidth="1"/>
    <col min="5" max="5" width="11.6923076923077" style="34" customWidth="1"/>
    <col min="6" max="6" width="11.5" style="34" customWidth="1"/>
    <col min="7" max="7" width="7.33653846153846" style="34" customWidth="1"/>
    <col min="8" max="8" width="9" style="34" customWidth="1"/>
    <col min="9" max="9" width="4.16346153846154" style="34" hidden="1" customWidth="1"/>
    <col min="10" max="10" width="4" style="34" hidden="1" customWidth="1"/>
    <col min="11" max="11" width="2.5" style="33" customWidth="1"/>
    <col min="12" max="12" width="3.16346153846154" style="33" customWidth="1"/>
    <col min="13" max="65" width="2.66346153846154" style="33" customWidth="1"/>
    <col min="66" max="67" width="8.83653846153846" style="33"/>
    <col min="68" max="69" width="10.6634615384615" style="33" customWidth="1"/>
    <col min="70" max="16384" width="8.83653846153846" style="33"/>
  </cols>
  <sheetData>
    <row r="1" s="32" customFormat="1" ht="26" customHeight="1" spans="1:65">
      <c r="A1" s="35"/>
      <c r="B1" s="36" t="s">
        <v>0</v>
      </c>
      <c r="C1" s="36"/>
      <c r="D1" s="35"/>
      <c r="E1" s="44"/>
      <c r="F1" s="44"/>
      <c r="G1" s="44"/>
      <c r="H1" s="44"/>
      <c r="I1" s="44"/>
      <c r="J1" s="4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60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62"/>
    </row>
    <row r="2" s="33" customFormat="1" spans="1:64">
      <c r="A2" s="37"/>
      <c r="B2" s="38"/>
      <c r="C2" s="38"/>
      <c r="D2" s="37"/>
      <c r="E2" s="45"/>
      <c r="F2" s="45"/>
      <c r="G2" s="45"/>
      <c r="H2" s="45"/>
      <c r="I2" s="45"/>
      <c r="J2" s="45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61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</row>
    <row r="3" s="33" customFormat="1" spans="5:10">
      <c r="E3" s="34"/>
      <c r="F3" s="34"/>
      <c r="G3" s="34"/>
      <c r="H3" s="34"/>
      <c r="I3" s="34"/>
      <c r="J3" s="34"/>
    </row>
    <row r="4" s="33" customFormat="1" ht="20" customHeight="1" spans="2:27">
      <c r="B4" s="39" t="s">
        <v>1</v>
      </c>
      <c r="C4" s="39"/>
      <c r="D4" s="33"/>
      <c r="E4" s="34"/>
      <c r="F4" s="34"/>
      <c r="G4" s="34"/>
      <c r="H4" s="34"/>
      <c r="I4" s="34"/>
      <c r="J4" s="34"/>
      <c r="K4" s="33"/>
      <c r="L4" s="47" t="s">
        <v>2</v>
      </c>
      <c r="M4" s="52"/>
      <c r="N4" s="52"/>
      <c r="O4" s="52"/>
      <c r="P4" s="52"/>
      <c r="Q4" s="52"/>
      <c r="R4" s="52"/>
      <c r="S4" s="52"/>
      <c r="T4" s="56">
        <f ca="1">TODAY()</f>
        <v>44002</v>
      </c>
      <c r="U4" s="56"/>
      <c r="V4" s="56"/>
      <c r="W4" s="56"/>
      <c r="X4" s="56"/>
      <c r="Y4" s="56"/>
      <c r="Z4" s="56"/>
      <c r="AA4" s="58"/>
    </row>
    <row r="5" s="33" customFormat="1" ht="20" customHeight="1" spans="2:27">
      <c r="B5" s="40" t="s">
        <v>3</v>
      </c>
      <c r="C5" s="40"/>
      <c r="D5" s="40" t="s">
        <v>4</v>
      </c>
      <c r="E5" s="34"/>
      <c r="F5" s="34"/>
      <c r="G5" s="34"/>
      <c r="H5" s="34"/>
      <c r="I5" s="34"/>
      <c r="J5" s="34"/>
      <c r="K5" s="33"/>
      <c r="L5" s="47" t="s">
        <v>5</v>
      </c>
      <c r="M5" s="52"/>
      <c r="N5" s="52"/>
      <c r="O5" s="52"/>
      <c r="P5" s="52"/>
      <c r="Q5" s="52"/>
      <c r="R5" s="52"/>
      <c r="S5" s="52"/>
      <c r="T5" s="57" t="s">
        <v>6</v>
      </c>
      <c r="U5" s="57"/>
      <c r="V5" s="57"/>
      <c r="W5" s="57"/>
      <c r="X5" s="57"/>
      <c r="Y5" s="57"/>
      <c r="Z5" s="57"/>
      <c r="AA5" s="59"/>
    </row>
    <row r="6" s="33" customFormat="1" ht="20" customHeight="1" spans="2:27">
      <c r="B6" s="40" t="s">
        <v>7</v>
      </c>
      <c r="C6" s="40"/>
      <c r="D6" s="41">
        <v>7</v>
      </c>
      <c r="E6" s="34"/>
      <c r="F6" s="34"/>
      <c r="G6" s="34"/>
      <c r="H6" s="34"/>
      <c r="I6" s="34"/>
      <c r="J6" s="34"/>
      <c r="K6" s="33"/>
      <c r="L6" s="47" t="s">
        <v>8</v>
      </c>
      <c r="M6" s="52"/>
      <c r="N6" s="52"/>
      <c r="O6" s="52"/>
      <c r="P6" s="52"/>
      <c r="Q6" s="52"/>
      <c r="R6" s="52"/>
      <c r="S6" s="52"/>
      <c r="T6" s="56">
        <v>43952</v>
      </c>
      <c r="U6" s="56"/>
      <c r="V6" s="56"/>
      <c r="W6" s="56"/>
      <c r="X6" s="56"/>
      <c r="Y6" s="56"/>
      <c r="Z6" s="56"/>
      <c r="AA6" s="58"/>
    </row>
    <row r="7" s="33" customFormat="1" spans="2:13">
      <c r="B7" s="40" t="s">
        <v>9</v>
      </c>
      <c r="C7" s="33"/>
      <c r="D7" s="33"/>
      <c r="E7" s="34"/>
      <c r="F7" s="34"/>
      <c r="G7" s="34"/>
      <c r="H7" s="34"/>
      <c r="I7" s="34"/>
      <c r="J7" s="34"/>
      <c r="K7" s="33"/>
      <c r="L7" s="33"/>
      <c r="M7" s="53"/>
    </row>
    <row r="8" s="33" customFormat="1" spans="5:13">
      <c r="E8" s="34"/>
      <c r="F8" s="34"/>
      <c r="G8" s="34"/>
      <c r="H8" s="34"/>
      <c r="I8" s="34"/>
      <c r="J8" s="34"/>
      <c r="K8" s="33"/>
      <c r="L8" s="33"/>
      <c r="M8" s="53"/>
    </row>
    <row r="9" s="33" customFormat="1" ht="39" customHeight="1" spans="5:65">
      <c r="E9" s="34"/>
      <c r="F9" s="34"/>
      <c r="G9" s="34"/>
      <c r="H9" s="34"/>
      <c r="I9" s="34"/>
      <c r="J9" s="34"/>
      <c r="K9" s="33"/>
      <c r="L9" s="33"/>
      <c r="M9" s="54" t="str">
        <f>TEXT(DATE(YEAR(L10),MONTH(L10),DAY(L10)),"yyyy-mm-dd")</f>
        <v>2020-05-04</v>
      </c>
      <c r="N9" s="54" t="str">
        <f t="shared" ref="N9:BL9" si="0">IF(MONTH(M10)&lt;&gt;MONTH(L10),TEXT(DATE(YEAR(M10),MONTH(M10),DAY(M10)),"yyyy-mm-dd"),"")</f>
        <v/>
      </c>
      <c r="O9" s="54" t="str">
        <f t="shared" si="0"/>
        <v/>
      </c>
      <c r="P9" s="54" t="str">
        <f t="shared" si="0"/>
        <v/>
      </c>
      <c r="Q9" s="54" t="str">
        <f t="shared" si="0"/>
        <v/>
      </c>
      <c r="R9" s="54" t="str">
        <f t="shared" si="0"/>
        <v/>
      </c>
      <c r="S9" s="54" t="str">
        <f t="shared" si="0"/>
        <v/>
      </c>
      <c r="T9" s="54" t="str">
        <f t="shared" si="0"/>
        <v/>
      </c>
      <c r="U9" s="54" t="str">
        <f t="shared" si="0"/>
        <v/>
      </c>
      <c r="V9" s="54" t="str">
        <f t="shared" si="0"/>
        <v/>
      </c>
      <c r="W9" s="54" t="str">
        <f t="shared" si="0"/>
        <v/>
      </c>
      <c r="X9" s="54" t="str">
        <f t="shared" si="0"/>
        <v/>
      </c>
      <c r="Y9" s="54" t="str">
        <f t="shared" si="0"/>
        <v/>
      </c>
      <c r="Z9" s="54" t="str">
        <f t="shared" si="0"/>
        <v/>
      </c>
      <c r="AA9" s="54" t="str">
        <f t="shared" si="0"/>
        <v/>
      </c>
      <c r="AB9" s="54" t="str">
        <f t="shared" si="0"/>
        <v/>
      </c>
      <c r="AC9" s="54" t="str">
        <f t="shared" si="0"/>
        <v/>
      </c>
      <c r="AD9" s="54" t="str">
        <f t="shared" si="0"/>
        <v/>
      </c>
      <c r="AE9" s="54" t="str">
        <f t="shared" si="0"/>
        <v/>
      </c>
      <c r="AF9" s="54" t="str">
        <f t="shared" si="0"/>
        <v/>
      </c>
      <c r="AG9" s="54" t="str">
        <f t="shared" si="0"/>
        <v/>
      </c>
      <c r="AH9" s="54" t="str">
        <f t="shared" si="0"/>
        <v/>
      </c>
      <c r="AI9" s="54" t="str">
        <f t="shared" si="0"/>
        <v/>
      </c>
      <c r="AJ9" s="54" t="str">
        <f t="shared" si="0"/>
        <v/>
      </c>
      <c r="AK9" s="54" t="str">
        <f t="shared" si="0"/>
        <v/>
      </c>
      <c r="AL9" s="54" t="str">
        <f t="shared" si="0"/>
        <v/>
      </c>
      <c r="AM9" s="54" t="str">
        <f t="shared" si="0"/>
        <v/>
      </c>
      <c r="AN9" s="54" t="str">
        <f t="shared" si="0"/>
        <v/>
      </c>
      <c r="AO9" s="54" t="str">
        <f t="shared" si="0"/>
        <v>2020-06-01</v>
      </c>
      <c r="AP9" s="54" t="str">
        <f t="shared" si="0"/>
        <v/>
      </c>
      <c r="AQ9" s="54" t="str">
        <f t="shared" si="0"/>
        <v/>
      </c>
      <c r="AR9" s="54" t="str">
        <f t="shared" si="0"/>
        <v/>
      </c>
      <c r="AS9" s="54" t="str">
        <f t="shared" si="0"/>
        <v/>
      </c>
      <c r="AT9" s="54" t="str">
        <f t="shared" si="0"/>
        <v/>
      </c>
      <c r="AU9" s="54" t="str">
        <f t="shared" si="0"/>
        <v/>
      </c>
      <c r="AV9" s="54" t="str">
        <f t="shared" si="0"/>
        <v/>
      </c>
      <c r="AW9" s="54" t="str">
        <f t="shared" si="0"/>
        <v/>
      </c>
      <c r="AX9" s="54" t="str">
        <f t="shared" si="0"/>
        <v/>
      </c>
      <c r="AY9" s="54" t="str">
        <f t="shared" si="0"/>
        <v/>
      </c>
      <c r="AZ9" s="54" t="str">
        <f t="shared" si="0"/>
        <v/>
      </c>
      <c r="BA9" s="54" t="str">
        <f t="shared" si="0"/>
        <v/>
      </c>
      <c r="BB9" s="54" t="str">
        <f t="shared" si="0"/>
        <v/>
      </c>
      <c r="BC9" s="54" t="str">
        <f t="shared" si="0"/>
        <v/>
      </c>
      <c r="BD9" s="54" t="str">
        <f t="shared" si="0"/>
        <v/>
      </c>
      <c r="BE9" s="54" t="str">
        <f t="shared" si="0"/>
        <v/>
      </c>
      <c r="BF9" s="54" t="str">
        <f t="shared" si="0"/>
        <v/>
      </c>
      <c r="BG9" s="54" t="str">
        <f t="shared" si="0"/>
        <v/>
      </c>
      <c r="BH9" s="54" t="str">
        <f t="shared" si="0"/>
        <v/>
      </c>
      <c r="BI9" s="54" t="str">
        <f t="shared" si="0"/>
        <v/>
      </c>
      <c r="BJ9" s="54" t="str">
        <f t="shared" si="0"/>
        <v/>
      </c>
      <c r="BK9" s="54" t="str">
        <f t="shared" si="0"/>
        <v/>
      </c>
      <c r="BL9" s="54" t="str">
        <f t="shared" si="0"/>
        <v/>
      </c>
      <c r="BM9" s="63" t="str">
        <f>IF(MONTH(BL10)&lt;&gt;MONTH(BK10),TEXT(DATE(YEAR(BL10),MONTH(BL10),DAY(BL10)),"yyyy-mm"),"")</f>
        <v/>
      </c>
    </row>
    <row r="10" s="33" customFormat="1" ht="35" customHeight="1" spans="9:64">
      <c r="I10" s="48"/>
      <c r="J10" s="49"/>
      <c r="K10" s="33"/>
      <c r="L10" s="50">
        <f>$T$6-WEEKDAY($T$6,1)+INDEX({1;2;3;4;5;6;7},MATCH($T$5,{"星期日";"星期一";"星期二";"星期三";"星期四";"星期五";"星期六"},0))+D6</f>
        <v>43955</v>
      </c>
      <c r="M10" s="55">
        <f t="shared" ref="M10:BL10" si="1">L10+1</f>
        <v>43956</v>
      </c>
      <c r="N10" s="55">
        <f t="shared" si="1"/>
        <v>43957</v>
      </c>
      <c r="O10" s="55">
        <f t="shared" si="1"/>
        <v>43958</v>
      </c>
      <c r="P10" s="55">
        <f t="shared" si="1"/>
        <v>43959</v>
      </c>
      <c r="Q10" s="55">
        <f t="shared" si="1"/>
        <v>43960</v>
      </c>
      <c r="R10" s="55">
        <f t="shared" si="1"/>
        <v>43961</v>
      </c>
      <c r="S10" s="55">
        <f t="shared" si="1"/>
        <v>43962</v>
      </c>
      <c r="T10" s="55">
        <f t="shared" si="1"/>
        <v>43963</v>
      </c>
      <c r="U10" s="55">
        <f t="shared" si="1"/>
        <v>43964</v>
      </c>
      <c r="V10" s="55">
        <f t="shared" si="1"/>
        <v>43965</v>
      </c>
      <c r="W10" s="55">
        <f t="shared" si="1"/>
        <v>43966</v>
      </c>
      <c r="X10" s="55">
        <f t="shared" si="1"/>
        <v>43967</v>
      </c>
      <c r="Y10" s="55">
        <f t="shared" si="1"/>
        <v>43968</v>
      </c>
      <c r="Z10" s="55">
        <f t="shared" si="1"/>
        <v>43969</v>
      </c>
      <c r="AA10" s="55">
        <f t="shared" si="1"/>
        <v>43970</v>
      </c>
      <c r="AB10" s="55">
        <f t="shared" si="1"/>
        <v>43971</v>
      </c>
      <c r="AC10" s="55">
        <f t="shared" si="1"/>
        <v>43972</v>
      </c>
      <c r="AD10" s="55">
        <f t="shared" si="1"/>
        <v>43973</v>
      </c>
      <c r="AE10" s="55">
        <f t="shared" si="1"/>
        <v>43974</v>
      </c>
      <c r="AF10" s="55">
        <f t="shared" si="1"/>
        <v>43975</v>
      </c>
      <c r="AG10" s="55">
        <f t="shared" si="1"/>
        <v>43976</v>
      </c>
      <c r="AH10" s="55">
        <f t="shared" si="1"/>
        <v>43977</v>
      </c>
      <c r="AI10" s="55">
        <f t="shared" si="1"/>
        <v>43978</v>
      </c>
      <c r="AJ10" s="55">
        <f t="shared" si="1"/>
        <v>43979</v>
      </c>
      <c r="AK10" s="55">
        <f t="shared" si="1"/>
        <v>43980</v>
      </c>
      <c r="AL10" s="55">
        <f t="shared" si="1"/>
        <v>43981</v>
      </c>
      <c r="AM10" s="55">
        <f t="shared" si="1"/>
        <v>43982</v>
      </c>
      <c r="AN10" s="55">
        <f t="shared" si="1"/>
        <v>43983</v>
      </c>
      <c r="AO10" s="55">
        <f t="shared" si="1"/>
        <v>43984</v>
      </c>
      <c r="AP10" s="55">
        <f t="shared" si="1"/>
        <v>43985</v>
      </c>
      <c r="AQ10" s="55">
        <f t="shared" si="1"/>
        <v>43986</v>
      </c>
      <c r="AR10" s="55">
        <f t="shared" si="1"/>
        <v>43987</v>
      </c>
      <c r="AS10" s="55">
        <f t="shared" si="1"/>
        <v>43988</v>
      </c>
      <c r="AT10" s="55">
        <f t="shared" si="1"/>
        <v>43989</v>
      </c>
      <c r="AU10" s="55">
        <f t="shared" si="1"/>
        <v>43990</v>
      </c>
      <c r="AV10" s="55">
        <f t="shared" si="1"/>
        <v>43991</v>
      </c>
      <c r="AW10" s="55">
        <f t="shared" si="1"/>
        <v>43992</v>
      </c>
      <c r="AX10" s="55">
        <f t="shared" si="1"/>
        <v>43993</v>
      </c>
      <c r="AY10" s="55">
        <f t="shared" si="1"/>
        <v>43994</v>
      </c>
      <c r="AZ10" s="55">
        <f t="shared" si="1"/>
        <v>43995</v>
      </c>
      <c r="BA10" s="55">
        <f t="shared" si="1"/>
        <v>43996</v>
      </c>
      <c r="BB10" s="55">
        <f t="shared" si="1"/>
        <v>43997</v>
      </c>
      <c r="BC10" s="55">
        <f t="shared" si="1"/>
        <v>43998</v>
      </c>
      <c r="BD10" s="55">
        <f t="shared" si="1"/>
        <v>43999</v>
      </c>
      <c r="BE10" s="55">
        <f t="shared" si="1"/>
        <v>44000</v>
      </c>
      <c r="BF10" s="55">
        <f t="shared" si="1"/>
        <v>44001</v>
      </c>
      <c r="BG10" s="55">
        <f t="shared" si="1"/>
        <v>44002</v>
      </c>
      <c r="BH10" s="55">
        <f t="shared" si="1"/>
        <v>44003</v>
      </c>
      <c r="BI10" s="55">
        <f t="shared" si="1"/>
        <v>44004</v>
      </c>
      <c r="BJ10" s="55">
        <f t="shared" si="1"/>
        <v>44005</v>
      </c>
      <c r="BK10" s="55">
        <f t="shared" si="1"/>
        <v>44006</v>
      </c>
      <c r="BL10" s="55">
        <f t="shared" si="1"/>
        <v>44007</v>
      </c>
    </row>
    <row r="11" s="33" customFormat="1" ht="18" customHeight="1" spans="2:64">
      <c r="B11" s="42" t="s">
        <v>10</v>
      </c>
      <c r="C11" s="42"/>
      <c r="D11" s="43" t="s">
        <v>11</v>
      </c>
      <c r="E11" s="43" t="s">
        <v>12</v>
      </c>
      <c r="F11" s="43" t="s">
        <v>13</v>
      </c>
      <c r="G11" s="46" t="s">
        <v>14</v>
      </c>
      <c r="H11" s="43" t="s">
        <v>15</v>
      </c>
      <c r="I11" s="43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</row>
    <row r="12" s="32" customFormat="1" ht="18" customHeight="1" spans="2:64">
      <c r="B12" s="42" t="s">
        <v>16</v>
      </c>
      <c r="C12" s="42"/>
      <c r="D12" s="43">
        <v>33</v>
      </c>
      <c r="E12" s="43">
        <v>4</v>
      </c>
      <c r="F12" s="43">
        <v>34</v>
      </c>
      <c r="G12" s="46">
        <v>1</v>
      </c>
      <c r="H12" s="43">
        <f t="shared" ref="H12:H45" si="2">IF(OR(ISBLANK(F12),F12=0),D12-ROUNDDOWN(G12*IF(OR(ISBLANK(F12),F12=0),D12,F12),0),F12-ROUNDDOWN(G12*IF(OR(ISBLANK(F12),F12=0),D12,F12),0))</f>
        <v>0</v>
      </c>
      <c r="I12" s="43">
        <f t="shared" ref="I12:I45" si="3">IF(OR(ISBLANK(F12),F12=0),D12,F12)+E12-MIN($E$12:$E$45)</f>
        <v>36</v>
      </c>
      <c r="J12" s="51">
        <f t="shared" ref="J12:J45" si="4">IF(OR(ISBLANK(F12),F12=0),D12,F12)</f>
        <v>34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</row>
    <row r="13" s="32" customFormat="1" ht="18" customHeight="1" spans="2:64">
      <c r="B13" s="42" t="s">
        <v>17</v>
      </c>
      <c r="C13" s="42"/>
      <c r="D13" s="43">
        <v>14</v>
      </c>
      <c r="E13" s="43">
        <v>6</v>
      </c>
      <c r="F13" s="43"/>
      <c r="G13" s="46">
        <v>0.7</v>
      </c>
      <c r="H13" s="43">
        <f t="shared" si="2"/>
        <v>5</v>
      </c>
      <c r="I13" s="43">
        <f t="shared" si="3"/>
        <v>18</v>
      </c>
      <c r="J13" s="51">
        <f t="shared" si="4"/>
        <v>14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</row>
    <row r="14" s="32" customFormat="1" ht="18" customHeight="1" spans="2:64">
      <c r="B14" s="42" t="s">
        <v>18</v>
      </c>
      <c r="C14" s="42"/>
      <c r="D14" s="43">
        <v>12</v>
      </c>
      <c r="E14" s="43">
        <v>30</v>
      </c>
      <c r="F14" s="43"/>
      <c r="G14" s="46">
        <v>0.7</v>
      </c>
      <c r="H14" s="43">
        <f t="shared" si="2"/>
        <v>4</v>
      </c>
      <c r="I14" s="43">
        <f t="shared" si="3"/>
        <v>40</v>
      </c>
      <c r="J14" s="51">
        <f t="shared" si="4"/>
        <v>12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</row>
    <row r="15" s="32" customFormat="1" ht="18" customHeight="1" spans="2:64">
      <c r="B15" s="42" t="s">
        <v>19</v>
      </c>
      <c r="C15" s="42"/>
      <c r="D15" s="43">
        <v>12</v>
      </c>
      <c r="E15" s="43">
        <v>8</v>
      </c>
      <c r="F15" s="43"/>
      <c r="G15" s="46">
        <v>0.3</v>
      </c>
      <c r="H15" s="43">
        <f t="shared" si="2"/>
        <v>9</v>
      </c>
      <c r="I15" s="43">
        <f t="shared" si="3"/>
        <v>18</v>
      </c>
      <c r="J15" s="51">
        <f t="shared" si="4"/>
        <v>12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</row>
    <row r="16" s="32" customFormat="1" ht="18" customHeight="1" spans="2:64">
      <c r="B16" s="42" t="s">
        <v>20</v>
      </c>
      <c r="C16" s="42"/>
      <c r="D16" s="43">
        <v>15</v>
      </c>
      <c r="E16" s="43">
        <v>2</v>
      </c>
      <c r="F16" s="43"/>
      <c r="G16" s="46">
        <v>0.2</v>
      </c>
      <c r="H16" s="43">
        <f t="shared" si="2"/>
        <v>12</v>
      </c>
      <c r="I16" s="43">
        <f t="shared" si="3"/>
        <v>15</v>
      </c>
      <c r="J16" s="51">
        <f t="shared" si="4"/>
        <v>15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</row>
    <row r="17" s="32" customFormat="1" ht="18" customHeight="1" spans="2:64">
      <c r="B17" s="42" t="s">
        <v>21</v>
      </c>
      <c r="C17" s="42"/>
      <c r="D17" s="43">
        <v>12</v>
      </c>
      <c r="E17" s="43">
        <v>2</v>
      </c>
      <c r="F17" s="43"/>
      <c r="G17" s="46">
        <v>0.5</v>
      </c>
      <c r="H17" s="43">
        <f t="shared" si="2"/>
        <v>6</v>
      </c>
      <c r="I17" s="43">
        <f t="shared" si="3"/>
        <v>12</v>
      </c>
      <c r="J17" s="51">
        <f t="shared" si="4"/>
        <v>12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="32" customFormat="1" ht="18" customHeight="1" spans="2:64">
      <c r="B18" s="42" t="s">
        <v>22</v>
      </c>
      <c r="C18" s="42"/>
      <c r="D18" s="43">
        <v>14</v>
      </c>
      <c r="E18" s="43">
        <v>2</v>
      </c>
      <c r="F18" s="43"/>
      <c r="G18" s="46">
        <v>1</v>
      </c>
      <c r="H18" s="43">
        <f t="shared" si="2"/>
        <v>0</v>
      </c>
      <c r="I18" s="43">
        <f t="shared" si="3"/>
        <v>14</v>
      </c>
      <c r="J18" s="51">
        <f t="shared" si="4"/>
        <v>14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="32" customFormat="1" ht="18" customHeight="1" spans="2:64">
      <c r="B19" s="42" t="s">
        <v>23</v>
      </c>
      <c r="C19" s="42"/>
      <c r="D19" s="43">
        <v>13</v>
      </c>
      <c r="E19" s="43">
        <v>2</v>
      </c>
      <c r="F19" s="43"/>
      <c r="G19" s="46">
        <v>1</v>
      </c>
      <c r="H19" s="43">
        <f t="shared" si="2"/>
        <v>0</v>
      </c>
      <c r="I19" s="43">
        <f t="shared" si="3"/>
        <v>13</v>
      </c>
      <c r="J19" s="51">
        <f t="shared" si="4"/>
        <v>13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="32" customFormat="1" ht="18" customHeight="1" spans="2:64">
      <c r="B20" s="42" t="s">
        <v>24</v>
      </c>
      <c r="C20" s="42"/>
      <c r="D20" s="43">
        <v>2</v>
      </c>
      <c r="E20" s="43">
        <v>2</v>
      </c>
      <c r="F20" s="43"/>
      <c r="G20" s="46">
        <v>1</v>
      </c>
      <c r="H20" s="43">
        <f t="shared" si="2"/>
        <v>0</v>
      </c>
      <c r="I20" s="43">
        <f t="shared" si="3"/>
        <v>2</v>
      </c>
      <c r="J20" s="51">
        <f t="shared" si="4"/>
        <v>2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</row>
    <row r="21" s="32" customFormat="1" ht="18" customHeight="1" spans="2:64">
      <c r="B21" s="42" t="s">
        <v>25</v>
      </c>
      <c r="C21" s="42"/>
      <c r="D21" s="43">
        <v>8</v>
      </c>
      <c r="E21" s="43">
        <v>2</v>
      </c>
      <c r="F21" s="43"/>
      <c r="G21" s="46">
        <v>1</v>
      </c>
      <c r="H21" s="43">
        <f t="shared" si="2"/>
        <v>0</v>
      </c>
      <c r="I21" s="43">
        <f t="shared" si="3"/>
        <v>8</v>
      </c>
      <c r="J21" s="51">
        <f t="shared" si="4"/>
        <v>8</v>
      </c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</row>
    <row r="22" s="32" customFormat="1" ht="18" customHeight="1" spans="2:64">
      <c r="B22" s="42" t="s">
        <v>26</v>
      </c>
      <c r="C22" s="42"/>
      <c r="D22" s="43">
        <v>11</v>
      </c>
      <c r="E22" s="43">
        <v>2</v>
      </c>
      <c r="F22" s="43"/>
      <c r="G22" s="46">
        <v>1</v>
      </c>
      <c r="H22" s="43">
        <f t="shared" si="2"/>
        <v>0</v>
      </c>
      <c r="I22" s="43">
        <f t="shared" si="3"/>
        <v>11</v>
      </c>
      <c r="J22" s="51">
        <f t="shared" si="4"/>
        <v>11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</row>
    <row r="23" s="32" customFormat="1" ht="18" customHeight="1" spans="2:64">
      <c r="B23" s="42" t="s">
        <v>27</v>
      </c>
      <c r="C23" s="42"/>
      <c r="D23" s="43">
        <v>28</v>
      </c>
      <c r="E23" s="43">
        <v>2</v>
      </c>
      <c r="F23" s="43"/>
      <c r="G23" s="46">
        <v>1</v>
      </c>
      <c r="H23" s="43">
        <f t="shared" si="2"/>
        <v>0</v>
      </c>
      <c r="I23" s="43">
        <f t="shared" si="3"/>
        <v>28</v>
      </c>
      <c r="J23" s="51">
        <f t="shared" si="4"/>
        <v>28</v>
      </c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</row>
    <row r="24" s="32" customFormat="1" ht="18" customHeight="1" spans="2:64">
      <c r="B24" s="42" t="s">
        <v>28</v>
      </c>
      <c r="C24" s="42"/>
      <c r="D24" s="43">
        <v>22</v>
      </c>
      <c r="E24" s="43">
        <v>2</v>
      </c>
      <c r="F24" s="43"/>
      <c r="G24" s="46">
        <v>1</v>
      </c>
      <c r="H24" s="43">
        <f t="shared" si="2"/>
        <v>0</v>
      </c>
      <c r="I24" s="43">
        <f t="shared" si="3"/>
        <v>22</v>
      </c>
      <c r="J24" s="51">
        <f t="shared" si="4"/>
        <v>22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</row>
    <row r="25" s="32" customFormat="1" ht="18" customHeight="1" spans="2:64">
      <c r="B25" s="42" t="s">
        <v>29</v>
      </c>
      <c r="C25" s="42"/>
      <c r="D25" s="43">
        <v>19</v>
      </c>
      <c r="E25" s="43">
        <v>2</v>
      </c>
      <c r="F25" s="43"/>
      <c r="G25" s="46">
        <v>1</v>
      </c>
      <c r="H25" s="43">
        <f t="shared" si="2"/>
        <v>0</v>
      </c>
      <c r="I25" s="43">
        <f t="shared" si="3"/>
        <v>19</v>
      </c>
      <c r="J25" s="51">
        <f t="shared" si="4"/>
        <v>19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</row>
    <row r="26" s="32" customFormat="1" ht="18" customHeight="1" spans="2:64">
      <c r="B26" s="42" t="s">
        <v>30</v>
      </c>
      <c r="C26" s="42"/>
      <c r="D26" s="43">
        <v>16</v>
      </c>
      <c r="E26" s="43">
        <v>2</v>
      </c>
      <c r="F26" s="43"/>
      <c r="G26" s="46">
        <v>1</v>
      </c>
      <c r="H26" s="43">
        <f t="shared" si="2"/>
        <v>0</v>
      </c>
      <c r="I26" s="43">
        <f t="shared" si="3"/>
        <v>16</v>
      </c>
      <c r="J26" s="51">
        <f t="shared" si="4"/>
        <v>16</v>
      </c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</row>
    <row r="27" s="32" customFormat="1" ht="18" customHeight="1" spans="2:64">
      <c r="B27" s="42" t="s">
        <v>31</v>
      </c>
      <c r="C27" s="42"/>
      <c r="D27" s="43">
        <v>11</v>
      </c>
      <c r="E27" s="43">
        <v>2</v>
      </c>
      <c r="F27" s="43"/>
      <c r="G27" s="46">
        <v>1</v>
      </c>
      <c r="H27" s="43">
        <f t="shared" si="2"/>
        <v>0</v>
      </c>
      <c r="I27" s="43">
        <f t="shared" si="3"/>
        <v>11</v>
      </c>
      <c r="J27" s="51">
        <f t="shared" si="4"/>
        <v>11</v>
      </c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</row>
    <row r="28" s="32" customFormat="1" ht="18" customHeight="1" spans="2:64">
      <c r="B28" s="42" t="s">
        <v>32</v>
      </c>
      <c r="C28" s="42"/>
      <c r="D28" s="43">
        <v>19</v>
      </c>
      <c r="E28" s="43">
        <v>3</v>
      </c>
      <c r="F28" s="43"/>
      <c r="G28" s="46">
        <v>1</v>
      </c>
      <c r="H28" s="43">
        <f t="shared" si="2"/>
        <v>0</v>
      </c>
      <c r="I28" s="43">
        <f t="shared" si="3"/>
        <v>20</v>
      </c>
      <c r="J28" s="51">
        <f t="shared" si="4"/>
        <v>19</v>
      </c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</row>
    <row r="29" s="32" customFormat="1" ht="18" customHeight="1" spans="2:64">
      <c r="B29" s="42" t="s">
        <v>33</v>
      </c>
      <c r="C29" s="42"/>
      <c r="D29" s="43">
        <v>11</v>
      </c>
      <c r="E29" s="43">
        <v>2</v>
      </c>
      <c r="F29" s="43"/>
      <c r="G29" s="46">
        <v>1</v>
      </c>
      <c r="H29" s="43">
        <f t="shared" si="2"/>
        <v>0</v>
      </c>
      <c r="I29" s="43">
        <f t="shared" si="3"/>
        <v>11</v>
      </c>
      <c r="J29" s="51">
        <f t="shared" si="4"/>
        <v>11</v>
      </c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</row>
    <row r="30" s="32" customFormat="1" ht="18" customHeight="1" spans="2:64">
      <c r="B30" s="42" t="s">
        <v>34</v>
      </c>
      <c r="C30" s="42"/>
      <c r="D30" s="43">
        <v>11</v>
      </c>
      <c r="E30" s="43">
        <v>2</v>
      </c>
      <c r="F30" s="43"/>
      <c r="G30" s="46">
        <v>1</v>
      </c>
      <c r="H30" s="43">
        <f t="shared" si="2"/>
        <v>0</v>
      </c>
      <c r="I30" s="43">
        <f t="shared" si="3"/>
        <v>11</v>
      </c>
      <c r="J30" s="51">
        <f t="shared" si="4"/>
        <v>11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</row>
    <row r="31" s="32" customFormat="1" ht="18" customHeight="1" spans="2:64">
      <c r="B31" s="42" t="s">
        <v>35</v>
      </c>
      <c r="C31" s="42"/>
      <c r="D31" s="43">
        <v>11</v>
      </c>
      <c r="E31" s="43">
        <v>2</v>
      </c>
      <c r="F31" s="43"/>
      <c r="G31" s="46">
        <v>1</v>
      </c>
      <c r="H31" s="43">
        <f t="shared" si="2"/>
        <v>0</v>
      </c>
      <c r="I31" s="43">
        <f t="shared" si="3"/>
        <v>11</v>
      </c>
      <c r="J31" s="51">
        <f t="shared" si="4"/>
        <v>11</v>
      </c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</row>
    <row r="32" s="32" customFormat="1" ht="18" customHeight="1" spans="2:64">
      <c r="B32" s="42" t="s">
        <v>36</v>
      </c>
      <c r="C32" s="42"/>
      <c r="D32" s="43">
        <v>11</v>
      </c>
      <c r="E32" s="43">
        <v>2</v>
      </c>
      <c r="F32" s="43"/>
      <c r="G32" s="46">
        <v>1</v>
      </c>
      <c r="H32" s="43">
        <f t="shared" si="2"/>
        <v>0</v>
      </c>
      <c r="I32" s="43">
        <f t="shared" si="3"/>
        <v>11</v>
      </c>
      <c r="J32" s="51">
        <f t="shared" si="4"/>
        <v>11</v>
      </c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</row>
    <row r="33" s="32" customFormat="1" ht="18" customHeight="1" spans="2:64">
      <c r="B33" s="42" t="s">
        <v>37</v>
      </c>
      <c r="C33" s="42"/>
      <c r="D33" s="43">
        <v>11</v>
      </c>
      <c r="E33" s="43">
        <v>2</v>
      </c>
      <c r="F33" s="43"/>
      <c r="G33" s="46">
        <v>1</v>
      </c>
      <c r="H33" s="43">
        <f t="shared" si="2"/>
        <v>0</v>
      </c>
      <c r="I33" s="43">
        <f t="shared" si="3"/>
        <v>11</v>
      </c>
      <c r="J33" s="51">
        <f t="shared" si="4"/>
        <v>11</v>
      </c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</row>
    <row r="34" s="32" customFormat="1" ht="18" customHeight="1" spans="2:64">
      <c r="B34" s="42" t="s">
        <v>38</v>
      </c>
      <c r="C34" s="42"/>
      <c r="D34" s="43">
        <v>11</v>
      </c>
      <c r="E34" s="43">
        <v>2</v>
      </c>
      <c r="F34" s="43"/>
      <c r="G34" s="46">
        <v>1</v>
      </c>
      <c r="H34" s="43">
        <f t="shared" si="2"/>
        <v>0</v>
      </c>
      <c r="I34" s="43">
        <f t="shared" si="3"/>
        <v>11</v>
      </c>
      <c r="J34" s="51">
        <f t="shared" si="4"/>
        <v>11</v>
      </c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</row>
    <row r="35" s="32" customFormat="1" ht="18" customHeight="1" spans="2:64">
      <c r="B35" s="42" t="s">
        <v>39</v>
      </c>
      <c r="C35" s="42"/>
      <c r="D35" s="43">
        <v>11</v>
      </c>
      <c r="E35" s="43">
        <v>2</v>
      </c>
      <c r="F35" s="43"/>
      <c r="G35" s="46">
        <v>1</v>
      </c>
      <c r="H35" s="43">
        <f t="shared" si="2"/>
        <v>0</v>
      </c>
      <c r="I35" s="43">
        <f t="shared" si="3"/>
        <v>11</v>
      </c>
      <c r="J35" s="51">
        <f t="shared" si="4"/>
        <v>11</v>
      </c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</row>
    <row r="36" s="32" customFormat="1" ht="18" customHeight="1" spans="2:64">
      <c r="B36" s="42" t="s">
        <v>40</v>
      </c>
      <c r="C36" s="42"/>
      <c r="D36" s="43">
        <v>11</v>
      </c>
      <c r="E36" s="43">
        <v>2</v>
      </c>
      <c r="F36" s="43"/>
      <c r="G36" s="46">
        <v>1</v>
      </c>
      <c r="H36" s="43">
        <f t="shared" si="2"/>
        <v>0</v>
      </c>
      <c r="I36" s="43">
        <f t="shared" si="3"/>
        <v>11</v>
      </c>
      <c r="J36" s="51">
        <f t="shared" si="4"/>
        <v>11</v>
      </c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</row>
    <row r="37" s="32" customFormat="1" ht="18" customHeight="1" spans="2:64">
      <c r="B37" s="42" t="s">
        <v>41</v>
      </c>
      <c r="C37" s="42"/>
      <c r="D37" s="43">
        <v>11</v>
      </c>
      <c r="E37" s="43">
        <v>2</v>
      </c>
      <c r="F37" s="43"/>
      <c r="G37" s="46">
        <v>1</v>
      </c>
      <c r="H37" s="43">
        <f t="shared" si="2"/>
        <v>0</v>
      </c>
      <c r="I37" s="43">
        <f t="shared" si="3"/>
        <v>11</v>
      </c>
      <c r="J37" s="51">
        <f t="shared" si="4"/>
        <v>11</v>
      </c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</row>
    <row r="38" s="32" customFormat="1" ht="18" customHeight="1" spans="2:64">
      <c r="B38" s="42" t="s">
        <v>42</v>
      </c>
      <c r="C38" s="42"/>
      <c r="D38" s="43">
        <v>11</v>
      </c>
      <c r="E38" s="43">
        <v>2</v>
      </c>
      <c r="F38" s="43"/>
      <c r="G38" s="46">
        <v>1</v>
      </c>
      <c r="H38" s="43">
        <f t="shared" si="2"/>
        <v>0</v>
      </c>
      <c r="I38" s="43">
        <f t="shared" si="3"/>
        <v>11</v>
      </c>
      <c r="J38" s="51">
        <f t="shared" si="4"/>
        <v>11</v>
      </c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</row>
    <row r="39" s="32" customFormat="1" ht="18" customHeight="1" spans="2:64">
      <c r="B39" s="42" t="s">
        <v>43</v>
      </c>
      <c r="C39" s="42"/>
      <c r="D39" s="43">
        <v>11</v>
      </c>
      <c r="E39" s="43">
        <v>2</v>
      </c>
      <c r="F39" s="43"/>
      <c r="G39" s="46">
        <v>1</v>
      </c>
      <c r="H39" s="43">
        <f t="shared" si="2"/>
        <v>0</v>
      </c>
      <c r="I39" s="43">
        <f t="shared" si="3"/>
        <v>11</v>
      </c>
      <c r="J39" s="51">
        <f t="shared" si="4"/>
        <v>11</v>
      </c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</row>
    <row r="40" s="32" customFormat="1" ht="18" customHeight="1" spans="2:64">
      <c r="B40" s="42" t="s">
        <v>44</v>
      </c>
      <c r="C40" s="42"/>
      <c r="D40" s="43">
        <v>11</v>
      </c>
      <c r="E40" s="43">
        <v>2</v>
      </c>
      <c r="F40" s="43"/>
      <c r="G40" s="46">
        <v>1</v>
      </c>
      <c r="H40" s="43">
        <f t="shared" si="2"/>
        <v>0</v>
      </c>
      <c r="I40" s="43">
        <f t="shared" si="3"/>
        <v>11</v>
      </c>
      <c r="J40" s="51">
        <f t="shared" si="4"/>
        <v>11</v>
      </c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</row>
    <row r="41" s="32" customFormat="1" ht="18" customHeight="1" spans="2:64">
      <c r="B41" s="42" t="s">
        <v>45</v>
      </c>
      <c r="C41" s="42"/>
      <c r="D41" s="43">
        <v>11</v>
      </c>
      <c r="E41" s="43">
        <v>2</v>
      </c>
      <c r="F41" s="43"/>
      <c r="G41" s="46">
        <v>1</v>
      </c>
      <c r="H41" s="43">
        <f t="shared" si="2"/>
        <v>0</v>
      </c>
      <c r="I41" s="43">
        <f t="shared" si="3"/>
        <v>11</v>
      </c>
      <c r="J41" s="51">
        <f t="shared" si="4"/>
        <v>11</v>
      </c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</row>
    <row r="42" s="32" customFormat="1" ht="18" customHeight="1" spans="2:64">
      <c r="B42" s="42" t="s">
        <v>46</v>
      </c>
      <c r="C42" s="42"/>
      <c r="D42" s="43">
        <v>11</v>
      </c>
      <c r="E42" s="43">
        <v>2</v>
      </c>
      <c r="F42" s="43"/>
      <c r="G42" s="46">
        <v>1</v>
      </c>
      <c r="H42" s="43">
        <f t="shared" si="2"/>
        <v>0</v>
      </c>
      <c r="I42" s="43">
        <f t="shared" si="3"/>
        <v>11</v>
      </c>
      <c r="J42" s="51">
        <f t="shared" si="4"/>
        <v>11</v>
      </c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</row>
    <row r="43" s="32" customFormat="1" ht="18" customHeight="1" spans="2:64">
      <c r="B43" s="42" t="s">
        <v>47</v>
      </c>
      <c r="C43" s="42"/>
      <c r="D43" s="43">
        <v>11</v>
      </c>
      <c r="E43" s="43">
        <v>2</v>
      </c>
      <c r="F43" s="43"/>
      <c r="G43" s="46">
        <v>1</v>
      </c>
      <c r="H43" s="43">
        <f t="shared" si="2"/>
        <v>0</v>
      </c>
      <c r="I43" s="43">
        <f t="shared" si="3"/>
        <v>11</v>
      </c>
      <c r="J43" s="51">
        <f t="shared" si="4"/>
        <v>11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</row>
    <row r="44" s="32" customFormat="1" ht="18" customHeight="1" spans="2:64">
      <c r="B44" s="42" t="s">
        <v>48</v>
      </c>
      <c r="C44" s="42"/>
      <c r="D44" s="43">
        <v>11</v>
      </c>
      <c r="E44" s="43">
        <v>2</v>
      </c>
      <c r="F44" s="43"/>
      <c r="G44" s="46">
        <v>1</v>
      </c>
      <c r="H44" s="43">
        <f t="shared" si="2"/>
        <v>0</v>
      </c>
      <c r="I44" s="43">
        <f t="shared" si="3"/>
        <v>11</v>
      </c>
      <c r="J44" s="51">
        <f t="shared" si="4"/>
        <v>11</v>
      </c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</row>
    <row r="45" s="32" customFormat="1" ht="18" customHeight="1" spans="2:64">
      <c r="B45" s="42" t="s">
        <v>49</v>
      </c>
      <c r="C45" s="42"/>
      <c r="D45" s="43">
        <v>11</v>
      </c>
      <c r="E45" s="43">
        <v>2</v>
      </c>
      <c r="F45" s="43"/>
      <c r="G45" s="46">
        <v>1</v>
      </c>
      <c r="H45" s="43">
        <f t="shared" si="2"/>
        <v>0</v>
      </c>
      <c r="I45" s="43">
        <f t="shared" si="3"/>
        <v>11</v>
      </c>
      <c r="J45" s="51">
        <f t="shared" si="4"/>
        <v>11</v>
      </c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</row>
  </sheetData>
  <mergeCells count="3">
    <mergeCell ref="T4:AA4"/>
    <mergeCell ref="T5:AA5"/>
    <mergeCell ref="T6:AA6"/>
  </mergeCells>
  <conditionalFormatting sqref="M9:BM9">
    <cfRule type="expression" dxfId="0" priority="20">
      <formula>YEAR(M9)=YEAR(L10)</formula>
    </cfRule>
  </conditionalFormatting>
  <conditionalFormatting sqref="L10:BL10">
    <cfRule type="expression" dxfId="1" priority="19">
      <formula>L$10=DATE(YEAR(L$10),MONTH(L$10),1)</formula>
    </cfRule>
  </conditionalFormatting>
  <conditionalFormatting sqref="AY12:BA12">
    <cfRule type="expression" dxfId="2" priority="6">
      <formula>IF(OR(ISBLANK($F12),$F12=0),AND(AY$10&gt;=$T$6+$E12,AY$10&lt;=$T$6+$E12+$D12-1),AND(AY$10&gt;=$T$6+$E12,AY$10&lt;=$T$6+$E12+$F12-1))</formula>
    </cfRule>
    <cfRule type="expression" dxfId="3" priority="5">
      <formula>IF(OR(ISBLANK($F12),$F12=0),AND(AY$10&gt;=$T$6+$E12,AY$10&lt;=$T$6+$D12+$E12-1-$H12),AND(AY$10&gt;=$T$6+$E12,AY$10&lt;=$T$6+$F12+$E12-1-$H12))</formula>
    </cfRule>
    <cfRule type="expression" dxfId="4" priority="4">
      <formula>AND(AY$10&gt;=$T$6,AY$10&lt;=$T$6+$E12-1)</formula>
    </cfRule>
    <cfRule type="expression" dxfId="5" priority="3">
      <formula>IF(OR(ISBLANK($F12),$F12=0),FALSE,AND(AY$10&gt;=$T$6+$E12+$F12,AY$10&lt;=$T$6+$E12+$D12-1))</formula>
    </cfRule>
    <cfRule type="expression" dxfId="6" priority="2">
      <formula>IF(OR(ISBLANK($F12),$F12=0),FALSE,AND(AY$10&gt;=$T$6+$D12+$E12,AY$10&lt;=$T$6+$E12+$F12-1))</formula>
    </cfRule>
    <cfRule type="expression" dxfId="7" priority="1">
      <formula>AY$10=$T$4</formula>
    </cfRule>
  </conditionalFormatting>
  <conditionalFormatting sqref="BB12">
    <cfRule type="expression" dxfId="2" priority="18">
      <formula>IF(OR(ISBLANK($F12),$F12=0),AND(BB$10&gt;=$T$6+$E12,BB$10&lt;=$T$6+$E12+$D12-1),AND(BB$10&gt;=$T$6+$E12,BB$10&lt;=$T$6+$E12+$F12-1))</formula>
    </cfRule>
    <cfRule type="expression" dxfId="3" priority="17">
      <formula>IF(OR(ISBLANK($F12),$F12=0),AND(BB$10&gt;=$T$6+$E12,BB$10&lt;=$T$6+$D12+$E12-1-$H12),AND(BB$10&gt;=$T$6+$E12,BB$10&lt;=$T$6+$F12+$E12-1-$H12))</formula>
    </cfRule>
    <cfRule type="expression" dxfId="4" priority="16">
      <formula>AND(BB$10&gt;=$T$6,BB$10&lt;=$T$6+$E12-1)</formula>
    </cfRule>
    <cfRule type="expression" dxfId="5" priority="15">
      <formula>IF(OR(ISBLANK($F12),$F12=0),FALSE,AND(BB$10&gt;=$T$6+$E12+$F12,BB$10&lt;=$T$6+$E12+$D12-1))</formula>
    </cfRule>
    <cfRule type="expression" dxfId="6" priority="14">
      <formula>IF(OR(ISBLANK($F12),$F12=0),FALSE,AND(BB$10&gt;=$T$6+$D12+$E12,BB$10&lt;=$T$6+$E12+$F12-1))</formula>
    </cfRule>
    <cfRule type="expression" dxfId="7" priority="13">
      <formula>BB$10=$T$4</formula>
    </cfRule>
  </conditionalFormatting>
  <conditionalFormatting sqref="BC12:BE12">
    <cfRule type="expression" dxfId="2" priority="12">
      <formula>IF(OR(ISBLANK($F12),$F12=0),AND(BC$10&gt;=$T$6+$E12,BC$10&lt;=$T$6+$E12+$D12-1),AND(BC$10&gt;=$T$6+$E12,BC$10&lt;=$T$6+$E12+$F12-1))</formula>
    </cfRule>
    <cfRule type="expression" dxfId="3" priority="11">
      <formula>IF(OR(ISBLANK($F12),$F12=0),AND(BC$10&gt;=$T$6+$E12,BC$10&lt;=$T$6+$D12+$E12-1-$H12),AND(BC$10&gt;=$T$6+$E12,BC$10&lt;=$T$6+$F12+$E12-1-$H12))</formula>
    </cfRule>
    <cfRule type="expression" dxfId="4" priority="10">
      <formula>AND(BC$10&gt;=$T$6,BC$10&lt;=$T$6+$E12-1)</formula>
    </cfRule>
    <cfRule type="expression" dxfId="5" priority="9">
      <formula>IF(OR(ISBLANK($F12),$F12=0),FALSE,AND(BC$10&gt;=$T$6+$E12+$F12,BC$10&lt;=$T$6+$E12+$D12-1))</formula>
    </cfRule>
    <cfRule type="expression" dxfId="6" priority="8">
      <formula>IF(OR(ISBLANK($F12),$F12=0),FALSE,AND(BC$10&gt;=$T$6+$D12+$E12,BC$10&lt;=$T$6+$E12+$F12-1))</formula>
    </cfRule>
    <cfRule type="expression" dxfId="7" priority="7">
      <formula>BC$10=$T$4</formula>
    </cfRule>
  </conditionalFormatting>
  <conditionalFormatting sqref="L10:BL45">
    <cfRule type="expression" dxfId="7" priority="21">
      <formula>L$10=$T$4</formula>
    </cfRule>
  </conditionalFormatting>
  <conditionalFormatting sqref="L11:BL45">
    <cfRule type="expression" dxfId="2" priority="26">
      <formula>IF(OR(ISBLANK($F11),$F11=0),AND(L$10&gt;=$T$6+$E11,L$10&lt;=$T$6+$E11+$D11-1),AND(L$10&gt;=$T$6+$E11,L$10&lt;=$T$6+$E11+$F11-1))</formula>
    </cfRule>
    <cfRule type="expression" dxfId="3" priority="25">
      <formula>IF(OR(ISBLANK($F11),$F11=0),AND(L$10&gt;=$T$6+$E11,L$10&lt;=$T$6+$D11+$E11-1-$H11),AND(L$10&gt;=$T$6+$E11,L$10&lt;=$T$6+$F11+$E11-1-$H11))</formula>
    </cfRule>
    <cfRule type="expression" dxfId="4" priority="24">
      <formula>AND(L$10&gt;=$T$6,L$10&lt;=$T$6+$E11-1)</formula>
    </cfRule>
    <cfRule type="expression" dxfId="5" priority="23">
      <formula>IF(OR(ISBLANK($F11),$F11=0),FALSE,AND(L$10&gt;=$T$6+$E11+$F11,L$10&lt;=$T$6+$E11+$D11-1))</formula>
    </cfRule>
    <cfRule type="expression" dxfId="6" priority="22">
      <formula>IF(OR(ISBLANK($F11),$F11=0),FALSE,AND(L$10&gt;=$T$6+$D11+$E11,L$10&lt;=$T$6+$E11+$F11-1))</formula>
    </cfRule>
  </conditionalFormatting>
  <dataValidations count="1">
    <dataValidation type="list" allowBlank="1" showInputMessage="1" showErrorMessage="1" sqref="T5">
      <formula1>"星期日, 星期一, 星期二, 星期三, 星期四, 星期五, 星期六"</formula1>
    </dataValidation>
  </dataValidations>
  <pageMargins left="0.75" right="0.75" top="1" bottom="1" header="0.511805555555556" footer="0.511805555555556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name="Scroll Bar 1025" r:id="rId3">
              <controlPr print="0" defaultSize="0">
                <anchor moveWithCells="1">
                  <from>
                    <xdr:col>28</xdr:col>
                    <xdr:colOff>76200</xdr:colOff>
                    <xdr:row>4</xdr:row>
                    <xdr:rowOff>165100</xdr:rowOff>
                  </from>
                  <to>
                    <xdr:col>44</xdr:col>
                    <xdr:colOff>0</xdr:colOff>
                    <xdr:row>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F186"/>
  <sheetViews>
    <sheetView showGridLines="0" zoomScale="90" zoomScaleNormal="90" workbookViewId="0">
      <selection activeCell="O4" sqref="O4"/>
    </sheetView>
  </sheetViews>
  <sheetFormatPr defaultColWidth="9" defaultRowHeight="15.6"/>
  <cols>
    <col min="1" max="1" width="5.125" style="1" customWidth="1"/>
    <col min="2" max="2" width="4.375" style="1" customWidth="1"/>
    <col min="3" max="3" width="5.125" style="1" customWidth="1"/>
    <col min="4" max="4" width="9" style="2"/>
    <col min="5" max="5" width="27.5" style="1" customWidth="1"/>
    <col min="6" max="6" width="16.75" style="1" customWidth="1"/>
    <col min="7" max="7" width="8" style="1" customWidth="1"/>
    <col min="8" max="8" width="12.375" style="1" customWidth="1"/>
    <col min="9" max="9" width="17" style="1" customWidth="1"/>
    <col min="10" max="10" width="12.25" style="1" customWidth="1"/>
    <col min="11" max="11" width="12.75" style="1" customWidth="1"/>
    <col min="12" max="12" width="9.875" style="1" customWidth="1"/>
    <col min="13" max="13" width="13.25" style="1" customWidth="1"/>
    <col min="14" max="14" width="4.25" style="1" customWidth="1"/>
    <col min="15" max="17" width="7.875" style="1" customWidth="1"/>
    <col min="18" max="16384" width="9" style="1"/>
  </cols>
  <sheetData>
    <row r="1" s="1" customFormat="1" ht="37.5" customHeight="1" spans="1:474">
      <c r="A1" s="3"/>
      <c r="B1" s="3"/>
      <c r="C1" s="4"/>
      <c r="D1" s="5" t="s">
        <v>50</v>
      </c>
      <c r="E1" s="5"/>
      <c r="F1" s="5"/>
      <c r="G1" s="5"/>
      <c r="H1" s="5"/>
      <c r="I1" s="5"/>
      <c r="J1" s="5"/>
      <c r="K1" s="5"/>
      <c r="L1" s="5"/>
      <c r="M1" s="5"/>
      <c r="N1" s="5"/>
      <c r="O1" s="22"/>
      <c r="P1" s="22"/>
      <c r="Q1" s="2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</row>
    <row r="2" s="1" customFormat="1" spans="1:474">
      <c r="A2" s="3"/>
      <c r="B2" s="3"/>
      <c r="C2" s="4"/>
      <c r="D2" s="6"/>
      <c r="E2" s="3"/>
      <c r="F2" s="3"/>
      <c r="G2" s="3"/>
      <c r="H2" s="3"/>
      <c r="I2" s="3"/>
      <c r="J2" s="31"/>
      <c r="K2" s="3"/>
      <c r="L2" s="3"/>
      <c r="M2" s="3"/>
      <c r="N2" s="23"/>
      <c r="O2" s="3"/>
      <c r="P2" s="24">
        <v>30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</row>
    <row r="3" s="1" customFormat="1" ht="19.5" customHeight="1" spans="1:474">
      <c r="A3" s="3"/>
      <c r="B3" s="3"/>
      <c r="C3" s="7"/>
      <c r="D3" s="8" t="s">
        <v>51</v>
      </c>
      <c r="E3" s="13">
        <v>43024</v>
      </c>
      <c r="F3" s="14" t="s">
        <v>52</v>
      </c>
      <c r="G3" s="3"/>
      <c r="H3" s="15">
        <f>E3+61</f>
        <v>43085</v>
      </c>
      <c r="I3" s="3"/>
      <c r="J3" s="3"/>
      <c r="K3" s="3"/>
      <c r="L3" s="3"/>
      <c r="M3" s="24">
        <f>COUNTIF(N8:N37,TRUE)</f>
        <v>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</row>
    <row r="4" s="1" customFormat="1" ht="19.5" customHeight="1" spans="1:474">
      <c r="A4" s="3"/>
      <c r="B4" s="3"/>
      <c r="C4" s="7"/>
      <c r="D4" s="8" t="s">
        <v>53</v>
      </c>
      <c r="E4" s="13">
        <f ca="1">NOW()</f>
        <v>44002.6195949074</v>
      </c>
      <c r="F4" s="3"/>
      <c r="G4" s="16"/>
      <c r="H4" s="16"/>
      <c r="I4" s="3"/>
      <c r="J4" s="3"/>
      <c r="K4" s="3"/>
      <c r="L4" s="3"/>
      <c r="M4" s="2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</row>
    <row r="5" s="1" customFormat="1" ht="19.5" customHeight="1" spans="1:474">
      <c r="A5" s="3"/>
      <c r="B5" s="3"/>
      <c r="C5" s="7"/>
      <c r="D5" s="8" t="s">
        <v>54</v>
      </c>
      <c r="E5" s="17" t="str">
        <f ca="1">IF(E3+61-TODAY()&gt;=0,"剩余"&amp;E3+61-TODAY()&amp;"天","过期"&amp;TODAY()-(E3+61)&amp;"天")</f>
        <v>过期917天</v>
      </c>
      <c r="F5" s="3"/>
      <c r="G5" s="3"/>
      <c r="H5" s="3"/>
      <c r="I5" s="3"/>
      <c r="J5" s="3"/>
      <c r="K5" s="3"/>
      <c r="L5" s="3"/>
      <c r="M5" s="26">
        <f>M3/P2</f>
        <v>0.2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</row>
    <row r="6" s="1" customFormat="1" ht="19.5" customHeight="1" spans="1:474">
      <c r="A6" s="3"/>
      <c r="B6" s="3"/>
      <c r="C6" s="7"/>
      <c r="D6" s="8"/>
      <c r="E6" s="18"/>
      <c r="F6" s="18"/>
      <c r="G6" s="18"/>
      <c r="H6" s="18"/>
      <c r="I6" s="3"/>
      <c r="J6" s="3"/>
      <c r="K6" s="3"/>
      <c r="L6" s="3"/>
      <c r="M6" s="3"/>
      <c r="N6" s="3"/>
      <c r="O6" s="3"/>
      <c r="P6" s="2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</row>
    <row r="7" s="1" customFormat="1" spans="1:474">
      <c r="A7" s="3"/>
      <c r="B7" s="3"/>
      <c r="C7" s="4"/>
      <c r="D7" s="9" t="s">
        <v>55</v>
      </c>
      <c r="E7" s="19" t="s">
        <v>56</v>
      </c>
      <c r="F7" s="19" t="s">
        <v>57</v>
      </c>
      <c r="G7" s="19" t="s">
        <v>58</v>
      </c>
      <c r="H7" s="19" t="s">
        <v>59</v>
      </c>
      <c r="I7" s="19" t="s">
        <v>60</v>
      </c>
      <c r="J7" s="19" t="s">
        <v>61</v>
      </c>
      <c r="K7" s="19" t="s">
        <v>62</v>
      </c>
      <c r="L7" s="19" t="s">
        <v>63</v>
      </c>
      <c r="M7" s="19" t="s">
        <v>64</v>
      </c>
      <c r="N7" s="1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</row>
    <row r="8" s="1" customFormat="1" ht="18" customHeight="1" spans="1:474">
      <c r="A8" s="3"/>
      <c r="B8" s="3"/>
      <c r="C8" s="3"/>
      <c r="D8" s="10">
        <v>1</v>
      </c>
      <c r="E8" s="20" t="s">
        <v>65</v>
      </c>
      <c r="F8" s="20" t="s">
        <v>66</v>
      </c>
      <c r="G8" s="20" t="s">
        <v>66</v>
      </c>
      <c r="H8" s="20" t="s">
        <v>66</v>
      </c>
      <c r="I8" s="20" t="s">
        <v>66</v>
      </c>
      <c r="J8" s="21">
        <v>43024</v>
      </c>
      <c r="K8" s="21">
        <v>43025</v>
      </c>
      <c r="L8" s="20">
        <v>1</v>
      </c>
      <c r="M8" s="21">
        <v>43032</v>
      </c>
      <c r="N8" s="28" t="b"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</row>
    <row r="9" s="1" customFormat="1" ht="18" customHeight="1" spans="1:474">
      <c r="A9" s="3"/>
      <c r="B9" s="3"/>
      <c r="C9" s="3"/>
      <c r="D9" s="11">
        <v>2</v>
      </c>
      <c r="E9" s="20" t="s">
        <v>67</v>
      </c>
      <c r="F9" s="20" t="s">
        <v>66</v>
      </c>
      <c r="G9" s="20" t="s">
        <v>66</v>
      </c>
      <c r="H9" s="20" t="s">
        <v>66</v>
      </c>
      <c r="I9" s="20" t="s">
        <v>66</v>
      </c>
      <c r="J9" s="21">
        <v>43025</v>
      </c>
      <c r="K9" s="21">
        <v>43026</v>
      </c>
      <c r="L9" s="20">
        <v>1</v>
      </c>
      <c r="M9" s="21">
        <v>43032</v>
      </c>
      <c r="N9" s="29" t="b"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</row>
    <row r="10" s="1" customFormat="1" ht="18" customHeight="1" spans="1:474">
      <c r="A10" s="3"/>
      <c r="B10" s="3"/>
      <c r="C10" s="3"/>
      <c r="D10" s="11">
        <v>3</v>
      </c>
      <c r="E10" s="20" t="s">
        <v>68</v>
      </c>
      <c r="F10" s="20" t="s">
        <v>66</v>
      </c>
      <c r="G10" s="20" t="s">
        <v>66</v>
      </c>
      <c r="H10" s="20" t="s">
        <v>66</v>
      </c>
      <c r="I10" s="20" t="s">
        <v>66</v>
      </c>
      <c r="J10" s="21">
        <v>43025</v>
      </c>
      <c r="K10" s="21">
        <v>43029</v>
      </c>
      <c r="L10" s="20">
        <v>4</v>
      </c>
      <c r="M10" s="20"/>
      <c r="N10" s="29" t="b"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</row>
    <row r="11" s="1" customFormat="1" ht="18" customHeight="1" spans="1:474">
      <c r="A11" s="3"/>
      <c r="B11" s="3"/>
      <c r="C11" s="3"/>
      <c r="D11" s="11">
        <v>4</v>
      </c>
      <c r="E11" s="20" t="s">
        <v>69</v>
      </c>
      <c r="F11" s="20" t="s">
        <v>66</v>
      </c>
      <c r="G11" s="20" t="s">
        <v>66</v>
      </c>
      <c r="H11" s="20" t="s">
        <v>66</v>
      </c>
      <c r="I11" s="20" t="s">
        <v>66</v>
      </c>
      <c r="J11" s="21">
        <v>43026</v>
      </c>
      <c r="K11" s="21">
        <v>43031</v>
      </c>
      <c r="L11" s="20">
        <v>5</v>
      </c>
      <c r="M11" s="20"/>
      <c r="N11" s="29" t="b"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</row>
    <row r="12" s="1" customFormat="1" ht="18" customHeight="1" spans="1:474">
      <c r="A12" s="3"/>
      <c r="B12" s="3"/>
      <c r="C12" s="3"/>
      <c r="D12" s="11">
        <v>5</v>
      </c>
      <c r="E12" s="20" t="s">
        <v>70</v>
      </c>
      <c r="F12" s="20" t="s">
        <v>66</v>
      </c>
      <c r="G12" s="20" t="s">
        <v>66</v>
      </c>
      <c r="H12" s="20" t="s">
        <v>66</v>
      </c>
      <c r="I12" s="20" t="s">
        <v>66</v>
      </c>
      <c r="J12" s="21">
        <v>43026</v>
      </c>
      <c r="K12" s="21">
        <v>43031</v>
      </c>
      <c r="L12" s="20">
        <v>5</v>
      </c>
      <c r="M12" s="20"/>
      <c r="N12" s="29" t="b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</row>
    <row r="13" s="1" customFormat="1" ht="18" customHeight="1" spans="1:474">
      <c r="A13" s="3"/>
      <c r="B13" s="3"/>
      <c r="C13" s="3"/>
      <c r="D13" s="11">
        <v>6</v>
      </c>
      <c r="E13" s="20" t="s">
        <v>71</v>
      </c>
      <c r="F13" s="20" t="s">
        <v>66</v>
      </c>
      <c r="G13" s="20" t="s">
        <v>66</v>
      </c>
      <c r="H13" s="20" t="s">
        <v>66</v>
      </c>
      <c r="I13" s="20" t="s">
        <v>66</v>
      </c>
      <c r="J13" s="21">
        <v>43031</v>
      </c>
      <c r="K13" s="21">
        <v>43033</v>
      </c>
      <c r="L13" s="20">
        <v>2</v>
      </c>
      <c r="M13" s="20"/>
      <c r="N13" s="29" t="b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</row>
    <row r="14" s="1" customFormat="1" ht="18" customHeight="1" spans="1:474">
      <c r="A14" s="3"/>
      <c r="B14" s="3"/>
      <c r="C14" s="3"/>
      <c r="D14" s="11">
        <v>7</v>
      </c>
      <c r="E14" s="20" t="s">
        <v>72</v>
      </c>
      <c r="F14" s="20" t="s">
        <v>66</v>
      </c>
      <c r="G14" s="20" t="s">
        <v>66</v>
      </c>
      <c r="H14" s="20" t="s">
        <v>66</v>
      </c>
      <c r="I14" s="20" t="s">
        <v>66</v>
      </c>
      <c r="J14" s="21">
        <v>43033</v>
      </c>
      <c r="K14" s="21">
        <v>43038</v>
      </c>
      <c r="L14" s="20">
        <v>5</v>
      </c>
      <c r="M14" s="20"/>
      <c r="N14" s="29" t="b"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</row>
    <row r="15" s="1" customFormat="1" ht="18" customHeight="1" spans="1:474">
      <c r="A15" s="3"/>
      <c r="B15" s="3"/>
      <c r="C15" s="3"/>
      <c r="D15" s="11">
        <v>8</v>
      </c>
      <c r="E15" s="20" t="s">
        <v>73</v>
      </c>
      <c r="F15" s="20" t="s">
        <v>66</v>
      </c>
      <c r="G15" s="20" t="s">
        <v>66</v>
      </c>
      <c r="H15" s="20" t="s">
        <v>66</v>
      </c>
      <c r="I15" s="20" t="s">
        <v>66</v>
      </c>
      <c r="J15" s="21">
        <v>43033</v>
      </c>
      <c r="K15" s="21">
        <v>43038</v>
      </c>
      <c r="L15" s="20">
        <v>5</v>
      </c>
      <c r="M15" s="20"/>
      <c r="N15" s="30" t="b"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</row>
    <row r="16" s="1" customFormat="1" ht="18" customHeight="1" spans="1:474">
      <c r="A16" s="3"/>
      <c r="B16" s="3"/>
      <c r="C16" s="3"/>
      <c r="D16" s="11">
        <v>9</v>
      </c>
      <c r="E16" s="20" t="s">
        <v>74</v>
      </c>
      <c r="F16" s="20" t="s">
        <v>66</v>
      </c>
      <c r="G16" s="20" t="s">
        <v>66</v>
      </c>
      <c r="H16" s="20" t="s">
        <v>66</v>
      </c>
      <c r="I16" s="20" t="s">
        <v>66</v>
      </c>
      <c r="J16" s="21">
        <v>43033</v>
      </c>
      <c r="K16" s="21">
        <v>43038</v>
      </c>
      <c r="L16" s="20">
        <v>5</v>
      </c>
      <c r="M16" s="20"/>
      <c r="N16" s="29" t="b"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</row>
    <row r="17" s="1" customFormat="1" ht="18" customHeight="1" spans="1:474">
      <c r="A17" s="3"/>
      <c r="B17" s="3"/>
      <c r="C17" s="3"/>
      <c r="D17" s="11">
        <v>10</v>
      </c>
      <c r="E17" s="20" t="s">
        <v>74</v>
      </c>
      <c r="F17" s="20" t="s">
        <v>66</v>
      </c>
      <c r="G17" s="20" t="s">
        <v>66</v>
      </c>
      <c r="H17" s="20" t="s">
        <v>66</v>
      </c>
      <c r="I17" s="20" t="s">
        <v>66</v>
      </c>
      <c r="J17" s="21">
        <v>43031</v>
      </c>
      <c r="K17" s="21">
        <v>43038</v>
      </c>
      <c r="L17" s="20">
        <v>7</v>
      </c>
      <c r="M17" s="20"/>
      <c r="N17" s="29" t="b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</row>
    <row r="18" s="1" customFormat="1" ht="18" customHeight="1" spans="1:474">
      <c r="A18" s="3"/>
      <c r="B18" s="3"/>
      <c r="C18" s="3"/>
      <c r="D18" s="11">
        <v>11</v>
      </c>
      <c r="E18" s="20" t="s">
        <v>74</v>
      </c>
      <c r="F18" s="20" t="s">
        <v>66</v>
      </c>
      <c r="G18" s="20" t="s">
        <v>66</v>
      </c>
      <c r="H18" s="20" t="s">
        <v>66</v>
      </c>
      <c r="I18" s="20" t="s">
        <v>66</v>
      </c>
      <c r="J18" s="21">
        <v>43031</v>
      </c>
      <c r="K18" s="21">
        <v>43038</v>
      </c>
      <c r="L18" s="20">
        <v>7</v>
      </c>
      <c r="M18" s="20"/>
      <c r="N18" s="29" t="b"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</row>
    <row r="19" s="1" customFormat="1" ht="18" customHeight="1" spans="1:474">
      <c r="A19" s="3"/>
      <c r="B19" s="3"/>
      <c r="C19" s="3"/>
      <c r="D19" s="11">
        <v>12</v>
      </c>
      <c r="E19" s="20" t="s">
        <v>74</v>
      </c>
      <c r="F19" s="20" t="s">
        <v>66</v>
      </c>
      <c r="G19" s="20" t="s">
        <v>66</v>
      </c>
      <c r="H19" s="20" t="s">
        <v>66</v>
      </c>
      <c r="I19" s="20" t="s">
        <v>66</v>
      </c>
      <c r="J19" s="21">
        <v>43031</v>
      </c>
      <c r="K19" s="21">
        <v>43038</v>
      </c>
      <c r="L19" s="20">
        <v>7</v>
      </c>
      <c r="M19" s="20"/>
      <c r="N19" s="29" t="b"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</row>
    <row r="20" s="1" customFormat="1" ht="18" customHeight="1" spans="1:474">
      <c r="A20" s="3"/>
      <c r="B20" s="3"/>
      <c r="C20" s="3"/>
      <c r="D20" s="11">
        <v>13</v>
      </c>
      <c r="E20" s="20" t="s">
        <v>74</v>
      </c>
      <c r="F20" s="20" t="s">
        <v>66</v>
      </c>
      <c r="G20" s="20" t="s">
        <v>66</v>
      </c>
      <c r="H20" s="20" t="s">
        <v>66</v>
      </c>
      <c r="I20" s="20" t="s">
        <v>66</v>
      </c>
      <c r="J20" s="21">
        <v>43031</v>
      </c>
      <c r="K20" s="21">
        <v>43038</v>
      </c>
      <c r="L20" s="20">
        <v>7</v>
      </c>
      <c r="M20" s="20"/>
      <c r="N20" s="29" t="b"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</row>
    <row r="21" s="1" customFormat="1" ht="18" customHeight="1" spans="1:474">
      <c r="A21" s="3"/>
      <c r="B21" s="3"/>
      <c r="C21" s="3"/>
      <c r="D21" s="11">
        <v>14</v>
      </c>
      <c r="E21" s="20" t="s">
        <v>74</v>
      </c>
      <c r="F21" s="20" t="s">
        <v>66</v>
      </c>
      <c r="G21" s="20" t="s">
        <v>66</v>
      </c>
      <c r="H21" s="20" t="s">
        <v>66</v>
      </c>
      <c r="I21" s="20" t="s">
        <v>66</v>
      </c>
      <c r="J21" s="21">
        <v>43038</v>
      </c>
      <c r="K21" s="21">
        <v>43043</v>
      </c>
      <c r="L21" s="20">
        <v>5</v>
      </c>
      <c r="M21" s="20"/>
      <c r="N21" s="29" t="b"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</row>
    <row r="22" s="1" customFormat="1" ht="18" customHeight="1" spans="1:474">
      <c r="A22" s="3"/>
      <c r="B22" s="3"/>
      <c r="C22" s="3"/>
      <c r="D22" s="11">
        <v>15</v>
      </c>
      <c r="E22" s="20" t="s">
        <v>74</v>
      </c>
      <c r="F22" s="20" t="s">
        <v>66</v>
      </c>
      <c r="G22" s="20" t="s">
        <v>66</v>
      </c>
      <c r="H22" s="20" t="s">
        <v>66</v>
      </c>
      <c r="I22" s="20" t="s">
        <v>66</v>
      </c>
      <c r="J22" s="21">
        <v>43044</v>
      </c>
      <c r="K22" s="21">
        <v>43046</v>
      </c>
      <c r="L22" s="20">
        <v>2</v>
      </c>
      <c r="M22" s="20"/>
      <c r="N22" s="29" t="b"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</row>
    <row r="23" s="1" customFormat="1" ht="18" customHeight="1" spans="1:474">
      <c r="A23" s="3"/>
      <c r="B23" s="3"/>
      <c r="C23" s="3"/>
      <c r="D23" s="11">
        <v>16</v>
      </c>
      <c r="E23" s="20" t="s">
        <v>74</v>
      </c>
      <c r="F23" s="20" t="s">
        <v>66</v>
      </c>
      <c r="G23" s="20" t="s">
        <v>66</v>
      </c>
      <c r="H23" s="20" t="s">
        <v>66</v>
      </c>
      <c r="I23" s="20" t="s">
        <v>66</v>
      </c>
      <c r="J23" s="21">
        <v>43038</v>
      </c>
      <c r="K23" s="21">
        <v>43043</v>
      </c>
      <c r="L23" s="20">
        <v>5</v>
      </c>
      <c r="M23" s="20"/>
      <c r="N23" s="29" t="b"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</row>
    <row r="24" s="1" customFormat="1" ht="18" customHeight="1" spans="1:474">
      <c r="A24" s="3"/>
      <c r="B24" s="3"/>
      <c r="C24" s="3"/>
      <c r="D24" s="11">
        <v>17</v>
      </c>
      <c r="E24" s="20" t="s">
        <v>74</v>
      </c>
      <c r="F24" s="20" t="s">
        <v>66</v>
      </c>
      <c r="G24" s="20" t="s">
        <v>66</v>
      </c>
      <c r="H24" s="20" t="s">
        <v>66</v>
      </c>
      <c r="I24" s="20" t="s">
        <v>66</v>
      </c>
      <c r="J24" s="21">
        <v>43044</v>
      </c>
      <c r="K24" s="21">
        <v>43046</v>
      </c>
      <c r="L24" s="20">
        <v>2</v>
      </c>
      <c r="M24" s="20"/>
      <c r="N24" s="29" t="b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</row>
    <row r="25" s="1" customFormat="1" ht="18" customHeight="1" spans="1:474">
      <c r="A25" s="3"/>
      <c r="B25" s="3"/>
      <c r="C25" s="3"/>
      <c r="D25" s="11">
        <v>18</v>
      </c>
      <c r="E25" s="20" t="s">
        <v>74</v>
      </c>
      <c r="F25" s="20" t="s">
        <v>66</v>
      </c>
      <c r="G25" s="20" t="s">
        <v>66</v>
      </c>
      <c r="H25" s="20" t="s">
        <v>66</v>
      </c>
      <c r="I25" s="20" t="s">
        <v>66</v>
      </c>
      <c r="J25" s="21">
        <v>43046</v>
      </c>
      <c r="K25" s="21">
        <v>43053</v>
      </c>
      <c r="L25" s="20">
        <v>7</v>
      </c>
      <c r="M25" s="20"/>
      <c r="N25" s="29" t="b"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</row>
    <row r="26" s="1" customFormat="1" ht="18" customHeight="1" spans="1:474">
      <c r="A26" s="3"/>
      <c r="B26" s="3"/>
      <c r="C26" s="3"/>
      <c r="D26" s="11">
        <v>19</v>
      </c>
      <c r="E26" s="20" t="s">
        <v>74</v>
      </c>
      <c r="F26" s="20" t="s">
        <v>66</v>
      </c>
      <c r="G26" s="20" t="s">
        <v>66</v>
      </c>
      <c r="H26" s="20" t="s">
        <v>66</v>
      </c>
      <c r="I26" s="20" t="s">
        <v>66</v>
      </c>
      <c r="J26" s="21">
        <v>43053</v>
      </c>
      <c r="K26" s="21">
        <v>43056</v>
      </c>
      <c r="L26" s="20">
        <v>3</v>
      </c>
      <c r="M26" s="20"/>
      <c r="N26" s="29" t="b"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</row>
    <row r="27" s="1" customFormat="1" ht="18" customHeight="1" spans="1:474">
      <c r="A27" s="3"/>
      <c r="B27" s="3"/>
      <c r="C27" s="3"/>
      <c r="D27" s="11">
        <v>20</v>
      </c>
      <c r="E27" s="20" t="s">
        <v>74</v>
      </c>
      <c r="F27" s="20" t="s">
        <v>66</v>
      </c>
      <c r="G27" s="20" t="s">
        <v>66</v>
      </c>
      <c r="H27" s="20" t="s">
        <v>66</v>
      </c>
      <c r="I27" s="20" t="s">
        <v>66</v>
      </c>
      <c r="J27" s="21">
        <v>43056</v>
      </c>
      <c r="K27" s="21">
        <v>43059</v>
      </c>
      <c r="L27" s="20">
        <v>3</v>
      </c>
      <c r="M27" s="20"/>
      <c r="N27" s="29" t="b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</row>
    <row r="28" s="1" customFormat="1" ht="18" customHeight="1" spans="1:474">
      <c r="A28" s="3"/>
      <c r="B28" s="3"/>
      <c r="C28" s="3"/>
      <c r="D28" s="11">
        <v>21</v>
      </c>
      <c r="E28" s="20" t="s">
        <v>74</v>
      </c>
      <c r="F28" s="20" t="s">
        <v>66</v>
      </c>
      <c r="G28" s="20" t="s">
        <v>66</v>
      </c>
      <c r="H28" s="20" t="s">
        <v>66</v>
      </c>
      <c r="I28" s="20" t="s">
        <v>66</v>
      </c>
      <c r="J28" s="21">
        <v>43059</v>
      </c>
      <c r="K28" s="21">
        <v>43061</v>
      </c>
      <c r="L28" s="20">
        <v>2</v>
      </c>
      <c r="M28" s="20"/>
      <c r="N28" s="29" t="b"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</row>
    <row r="29" s="1" customFormat="1" ht="18" customHeight="1" spans="1:474">
      <c r="A29" s="3"/>
      <c r="B29" s="3"/>
      <c r="C29" s="3"/>
      <c r="D29" s="11">
        <v>22</v>
      </c>
      <c r="E29" s="20" t="s">
        <v>74</v>
      </c>
      <c r="F29" s="20" t="s">
        <v>66</v>
      </c>
      <c r="G29" s="20" t="s">
        <v>66</v>
      </c>
      <c r="H29" s="20" t="s">
        <v>66</v>
      </c>
      <c r="I29" s="20" t="s">
        <v>66</v>
      </c>
      <c r="J29" s="21">
        <v>43046</v>
      </c>
      <c r="K29" s="21">
        <v>43051</v>
      </c>
      <c r="L29" s="20">
        <v>5</v>
      </c>
      <c r="M29" s="20"/>
      <c r="N29" s="29" t="b"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</row>
    <row r="30" s="1" customFormat="1" ht="18" customHeight="1" spans="1:474">
      <c r="A30" s="3"/>
      <c r="B30" s="3"/>
      <c r="C30" s="3"/>
      <c r="D30" s="11">
        <v>23</v>
      </c>
      <c r="E30" s="20" t="s">
        <v>74</v>
      </c>
      <c r="F30" s="20" t="s">
        <v>66</v>
      </c>
      <c r="G30" s="20" t="s">
        <v>66</v>
      </c>
      <c r="H30" s="20" t="s">
        <v>66</v>
      </c>
      <c r="I30" s="20" t="s">
        <v>66</v>
      </c>
      <c r="J30" s="21">
        <v>43051</v>
      </c>
      <c r="K30" s="21">
        <v>43056</v>
      </c>
      <c r="L30" s="20">
        <v>5</v>
      </c>
      <c r="M30" s="20"/>
      <c r="N30" s="29" t="b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</row>
    <row r="31" s="1" customFormat="1" ht="18" customHeight="1" spans="1:474">
      <c r="A31" s="3"/>
      <c r="B31" s="3"/>
      <c r="C31" s="3"/>
      <c r="D31" s="11">
        <v>24</v>
      </c>
      <c r="E31" s="20" t="s">
        <v>74</v>
      </c>
      <c r="F31" s="20" t="s">
        <v>66</v>
      </c>
      <c r="G31" s="20" t="s">
        <v>66</v>
      </c>
      <c r="H31" s="20" t="s">
        <v>66</v>
      </c>
      <c r="I31" s="20" t="s">
        <v>66</v>
      </c>
      <c r="J31" s="21">
        <v>43056</v>
      </c>
      <c r="K31" s="21">
        <v>43061</v>
      </c>
      <c r="L31" s="20">
        <v>5</v>
      </c>
      <c r="M31" s="20"/>
      <c r="N31" s="29" t="b"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</row>
    <row r="32" s="1" customFormat="1" ht="18" customHeight="1" spans="1:474">
      <c r="A32" s="3"/>
      <c r="B32" s="3"/>
      <c r="C32" s="3"/>
      <c r="D32" s="11">
        <v>25</v>
      </c>
      <c r="E32" s="20" t="s">
        <v>74</v>
      </c>
      <c r="F32" s="20" t="s">
        <v>66</v>
      </c>
      <c r="G32" s="20" t="s">
        <v>66</v>
      </c>
      <c r="H32" s="20" t="s">
        <v>66</v>
      </c>
      <c r="I32" s="20" t="s">
        <v>66</v>
      </c>
      <c r="J32" s="21">
        <v>43061</v>
      </c>
      <c r="K32" s="21">
        <v>43066</v>
      </c>
      <c r="L32" s="20">
        <v>5</v>
      </c>
      <c r="M32" s="20"/>
      <c r="N32" s="29" t="b"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</row>
    <row r="33" s="1" customFormat="1" ht="18" customHeight="1" spans="1:474">
      <c r="A33" s="3"/>
      <c r="B33" s="3"/>
      <c r="C33" s="3"/>
      <c r="D33" s="11">
        <v>26</v>
      </c>
      <c r="E33" s="20" t="s">
        <v>74</v>
      </c>
      <c r="F33" s="20" t="s">
        <v>66</v>
      </c>
      <c r="G33" s="20" t="s">
        <v>66</v>
      </c>
      <c r="H33" s="20" t="s">
        <v>66</v>
      </c>
      <c r="I33" s="20" t="s">
        <v>66</v>
      </c>
      <c r="J33" s="21">
        <v>43061</v>
      </c>
      <c r="K33" s="21">
        <v>43066</v>
      </c>
      <c r="L33" s="20">
        <v>5</v>
      </c>
      <c r="M33" s="20"/>
      <c r="N33" s="29" t="b"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</row>
    <row r="34" s="1" customFormat="1" ht="18" customHeight="1" spans="1:474">
      <c r="A34" s="3"/>
      <c r="B34" s="3"/>
      <c r="C34" s="3"/>
      <c r="D34" s="11">
        <v>27</v>
      </c>
      <c r="E34" s="20" t="s">
        <v>74</v>
      </c>
      <c r="F34" s="20" t="s">
        <v>66</v>
      </c>
      <c r="G34" s="20" t="s">
        <v>66</v>
      </c>
      <c r="H34" s="20" t="s">
        <v>66</v>
      </c>
      <c r="I34" s="20" t="s">
        <v>66</v>
      </c>
      <c r="J34" s="21">
        <v>43067</v>
      </c>
      <c r="K34" s="21">
        <v>43072</v>
      </c>
      <c r="L34" s="20">
        <v>5</v>
      </c>
      <c r="M34" s="20"/>
      <c r="N34" s="29" t="b"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</row>
    <row r="35" s="1" customFormat="1" ht="18" customHeight="1" spans="1:474">
      <c r="A35" s="3"/>
      <c r="B35" s="3"/>
      <c r="C35" s="3"/>
      <c r="D35" s="11">
        <v>28</v>
      </c>
      <c r="E35" s="20" t="s">
        <v>74</v>
      </c>
      <c r="F35" s="20" t="s">
        <v>66</v>
      </c>
      <c r="G35" s="20" t="s">
        <v>66</v>
      </c>
      <c r="H35" s="20" t="s">
        <v>66</v>
      </c>
      <c r="I35" s="20" t="s">
        <v>66</v>
      </c>
      <c r="J35" s="21">
        <v>43073</v>
      </c>
      <c r="K35" s="21">
        <v>43078</v>
      </c>
      <c r="L35" s="20">
        <v>5</v>
      </c>
      <c r="M35" s="20"/>
      <c r="N35" s="29" t="b"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</row>
    <row r="36" s="1" customFormat="1" ht="18" customHeight="1" spans="1:474">
      <c r="A36" s="3"/>
      <c r="B36" s="3"/>
      <c r="C36" s="3"/>
      <c r="D36" s="11">
        <v>29</v>
      </c>
      <c r="E36" s="20" t="s">
        <v>74</v>
      </c>
      <c r="F36" s="20" t="s">
        <v>66</v>
      </c>
      <c r="G36" s="20" t="s">
        <v>66</v>
      </c>
      <c r="H36" s="20" t="s">
        <v>66</v>
      </c>
      <c r="I36" s="20" t="s">
        <v>66</v>
      </c>
      <c r="J36" s="21">
        <v>43078</v>
      </c>
      <c r="K36" s="21">
        <v>43083</v>
      </c>
      <c r="L36" s="20">
        <v>5</v>
      </c>
      <c r="M36" s="20"/>
      <c r="N36" s="29" t="b"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</row>
    <row r="37" s="1" customFormat="1" ht="18" customHeight="1" spans="1:474">
      <c r="A37" s="3"/>
      <c r="B37" s="3"/>
      <c r="C37" s="3"/>
      <c r="D37" s="11">
        <v>30</v>
      </c>
      <c r="E37" s="20" t="s">
        <v>74</v>
      </c>
      <c r="F37" s="20" t="s">
        <v>66</v>
      </c>
      <c r="G37" s="20" t="s">
        <v>66</v>
      </c>
      <c r="H37" s="20" t="s">
        <v>66</v>
      </c>
      <c r="I37" s="20" t="s">
        <v>66</v>
      </c>
      <c r="J37" s="21">
        <v>43084</v>
      </c>
      <c r="K37" s="21">
        <v>43085</v>
      </c>
      <c r="L37" s="20">
        <v>1</v>
      </c>
      <c r="M37" s="20"/>
      <c r="N37" s="29" t="b"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</row>
    <row r="38" s="1" customFormat="1" spans="1:474">
      <c r="A38" s="3"/>
      <c r="B38" s="3"/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</row>
    <row r="39" s="1" customFormat="1" spans="1:474">
      <c r="A39" s="3"/>
      <c r="B39" s="3"/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</row>
    <row r="40" s="1" customFormat="1" spans="1:474">
      <c r="A40" s="3"/>
      <c r="B40" s="3"/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</row>
    <row r="41" s="1" customFormat="1" spans="1:474">
      <c r="A41" s="3"/>
      <c r="B41" s="3"/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</row>
    <row r="42" s="1" customFormat="1" spans="1:474">
      <c r="A42" s="3"/>
      <c r="B42" s="3"/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</row>
    <row r="43" s="1" customFormat="1" spans="1:474">
      <c r="A43" s="3"/>
      <c r="B43" s="3"/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</row>
    <row r="44" s="1" customFormat="1" spans="1:474">
      <c r="A44" s="3"/>
      <c r="B44" s="3"/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</row>
    <row r="45" s="1" customFormat="1" spans="1:474">
      <c r="A45" s="3"/>
      <c r="B45" s="3"/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</row>
    <row r="46" s="1" customFormat="1" spans="1:474">
      <c r="A46" s="3"/>
      <c r="B46" s="3"/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</row>
    <row r="47" s="1" customFormat="1" spans="1:474">
      <c r="A47" s="3"/>
      <c r="B47" s="3"/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</row>
    <row r="48" s="1" customFormat="1" spans="1:474">
      <c r="A48" s="3"/>
      <c r="B48" s="3"/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</row>
    <row r="49" s="1" customFormat="1" spans="1:474">
      <c r="A49" s="3"/>
      <c r="B49" s="3"/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</row>
    <row r="50" s="1" customFormat="1" spans="1:474">
      <c r="A50" s="3"/>
      <c r="B50" s="3"/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</row>
    <row r="51" s="1" customFormat="1" spans="1:474">
      <c r="A51" s="3"/>
      <c r="B51" s="3"/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</row>
    <row r="52" s="1" customFormat="1" spans="1:474">
      <c r="A52" s="3"/>
      <c r="B52" s="3"/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</row>
    <row r="53" s="1" customFormat="1" spans="1:474">
      <c r="A53" s="3"/>
      <c r="B53" s="3"/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</row>
    <row r="54" s="1" customFormat="1" spans="1:474">
      <c r="A54" s="3"/>
      <c r="B54" s="3"/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</row>
    <row r="55" s="1" customFormat="1" spans="1:474">
      <c r="A55" s="3"/>
      <c r="B55" s="3"/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</row>
    <row r="56" s="1" customFormat="1" spans="1:474">
      <c r="A56" s="3"/>
      <c r="B56" s="3"/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</row>
    <row r="57" s="1" customFormat="1" spans="1:474">
      <c r="A57" s="3"/>
      <c r="B57" s="3"/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</row>
    <row r="58" s="1" customFormat="1" spans="1:474">
      <c r="A58" s="3"/>
      <c r="B58" s="3"/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</row>
    <row r="59" s="1" customFormat="1" spans="1:474">
      <c r="A59" s="3"/>
      <c r="B59" s="3"/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</row>
    <row r="60" s="1" customFormat="1" spans="1:474">
      <c r="A60" s="3"/>
      <c r="B60" s="3"/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</row>
    <row r="61" s="1" customFormat="1" spans="1:474">
      <c r="A61" s="3"/>
      <c r="B61" s="3"/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</row>
    <row r="62" s="1" customFormat="1" spans="1:474">
      <c r="A62" s="3"/>
      <c r="B62" s="3"/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</row>
    <row r="63" s="1" customFormat="1" spans="1:474">
      <c r="A63" s="3"/>
      <c r="B63" s="3"/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</row>
    <row r="64" s="1" customFormat="1" spans="1:474">
      <c r="A64" s="3"/>
      <c r="B64" s="3"/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</row>
    <row r="65" s="1" customFormat="1" spans="1:474">
      <c r="A65" s="3"/>
      <c r="B65" s="3"/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</row>
    <row r="66" s="1" customFormat="1" spans="1:474">
      <c r="A66" s="3"/>
      <c r="B66" s="3"/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</row>
    <row r="67" s="1" customFormat="1" spans="1:474">
      <c r="A67" s="3"/>
      <c r="B67" s="3"/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</row>
    <row r="68" s="1" customFormat="1" spans="1:474">
      <c r="A68" s="3"/>
      <c r="B68" s="3"/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</row>
    <row r="69" s="1" customFormat="1" spans="1:474">
      <c r="A69" s="3"/>
      <c r="B69" s="3"/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</row>
    <row r="70" s="1" customFormat="1" spans="1:474">
      <c r="A70" s="3"/>
      <c r="B70" s="3"/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</row>
    <row r="71" s="1" customFormat="1" spans="1:474">
      <c r="A71" s="3"/>
      <c r="B71" s="3"/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</row>
    <row r="72" s="1" customFormat="1" spans="1:474">
      <c r="A72" s="3"/>
      <c r="B72" s="3"/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</row>
    <row r="73" s="1" customFormat="1" spans="1:474">
      <c r="A73" s="3"/>
      <c r="B73" s="3"/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</row>
    <row r="74" s="1" customFormat="1" spans="1:474">
      <c r="A74" s="3"/>
      <c r="B74" s="3"/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</row>
    <row r="75" s="1" customFormat="1" spans="1:474">
      <c r="A75" s="3"/>
      <c r="B75" s="3"/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</row>
    <row r="76" s="1" customFormat="1" spans="1:474">
      <c r="A76" s="3"/>
      <c r="B76" s="3"/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</row>
    <row r="77" s="1" customFormat="1" spans="1:474">
      <c r="A77" s="3"/>
      <c r="B77" s="3"/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</row>
    <row r="78" s="1" customFormat="1" spans="1:474">
      <c r="A78" s="3"/>
      <c r="B78" s="3"/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</row>
    <row r="79" s="1" customFormat="1" spans="1:474">
      <c r="A79" s="3"/>
      <c r="B79" s="3"/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</row>
    <row r="80" s="1" customFormat="1" spans="1:474">
      <c r="A80" s="3"/>
      <c r="B80" s="3"/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</row>
    <row r="81" s="1" customFormat="1" spans="1:474">
      <c r="A81" s="3"/>
      <c r="B81" s="3"/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</row>
    <row r="82" s="1" customFormat="1" spans="1:474">
      <c r="A82" s="3"/>
      <c r="B82" s="3"/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</row>
    <row r="83" s="1" customFormat="1" spans="1:474">
      <c r="A83" s="3"/>
      <c r="B83" s="3"/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</row>
    <row r="84" s="1" customFormat="1" spans="1:474">
      <c r="A84" s="3"/>
      <c r="B84" s="3"/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</row>
    <row r="85" s="1" customFormat="1" spans="1:474">
      <c r="A85" s="3"/>
      <c r="B85" s="3"/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</row>
    <row r="86" s="1" customFormat="1" spans="1:474">
      <c r="A86" s="3"/>
      <c r="B86" s="3"/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</row>
    <row r="87" s="1" customFormat="1" spans="1:474">
      <c r="A87" s="3"/>
      <c r="B87" s="3"/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</row>
    <row r="88" s="1" customFormat="1" spans="1:474">
      <c r="A88" s="3"/>
      <c r="B88" s="3"/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</row>
    <row r="89" s="1" customFormat="1" spans="1:474">
      <c r="A89" s="3"/>
      <c r="B89" s="3"/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</row>
    <row r="90" s="1" customFormat="1" spans="1:474">
      <c r="A90" s="3"/>
      <c r="B90" s="3"/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</row>
    <row r="91" s="1" customFormat="1" spans="1:474">
      <c r="A91" s="3"/>
      <c r="B91" s="3"/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</row>
    <row r="92" s="1" customFormat="1" spans="1:474">
      <c r="A92" s="3"/>
      <c r="B92" s="3"/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</row>
    <row r="93" s="1" customFormat="1" spans="1:474">
      <c r="A93" s="3"/>
      <c r="B93" s="3"/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</row>
    <row r="94" s="1" customFormat="1" spans="1:474">
      <c r="A94" s="3"/>
      <c r="B94" s="3"/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</row>
    <row r="95" s="1" customFormat="1" spans="1:474">
      <c r="A95" s="3"/>
      <c r="B95" s="3"/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</row>
    <row r="96" s="1" customFormat="1" spans="1:474">
      <c r="A96" s="3"/>
      <c r="B96" s="3"/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</row>
    <row r="97" s="1" customFormat="1" spans="1:474">
      <c r="A97" s="3"/>
      <c r="B97" s="3"/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</row>
    <row r="98" s="1" customFormat="1" spans="1:474">
      <c r="A98" s="3"/>
      <c r="B98" s="3"/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</row>
    <row r="99" s="1" customFormat="1" spans="1:474">
      <c r="A99" s="3"/>
      <c r="B99" s="3"/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</row>
    <row r="100" s="1" customFormat="1" spans="1:474">
      <c r="A100" s="3"/>
      <c r="B100" s="3"/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</row>
    <row r="101" s="1" customFormat="1" spans="1:474">
      <c r="A101" s="3"/>
      <c r="B101" s="3"/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</row>
    <row r="102" s="1" customFormat="1" spans="1:474">
      <c r="A102" s="3"/>
      <c r="B102" s="3"/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</row>
    <row r="103" s="1" customFormat="1" spans="1:474">
      <c r="A103" s="3"/>
      <c r="B103" s="3"/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</row>
    <row r="104" s="1" customFormat="1" spans="1:474">
      <c r="A104" s="3"/>
      <c r="B104" s="3"/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</row>
    <row r="105" s="1" customFormat="1" spans="1:474">
      <c r="A105" s="3"/>
      <c r="B105" s="3"/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</row>
    <row r="106" s="1" customFormat="1" spans="1:474">
      <c r="A106" s="3"/>
      <c r="B106" s="3"/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</row>
    <row r="107" s="1" customFormat="1" spans="1:474">
      <c r="A107" s="3"/>
      <c r="B107" s="3"/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</row>
    <row r="108" s="1" customFormat="1" spans="1:474">
      <c r="A108" s="3"/>
      <c r="B108" s="3"/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</row>
    <row r="109" s="1" customFormat="1" spans="1:474">
      <c r="A109" s="3"/>
      <c r="B109" s="3"/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</row>
    <row r="110" s="1" customFormat="1" spans="1:474">
      <c r="A110" s="3"/>
      <c r="B110" s="3"/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</row>
    <row r="111" s="1" customFormat="1" spans="1:474">
      <c r="A111" s="3"/>
      <c r="B111" s="3"/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</row>
    <row r="112" s="1" customFormat="1" spans="1:474">
      <c r="A112" s="3"/>
      <c r="B112" s="3"/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</row>
    <row r="113" s="1" customFormat="1" spans="1:474">
      <c r="A113" s="3"/>
      <c r="B113" s="3"/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</row>
    <row r="114" s="1" customFormat="1" spans="1:474">
      <c r="A114" s="3"/>
      <c r="B114" s="3"/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</row>
    <row r="115" s="1" customFormat="1" spans="1:474">
      <c r="A115" s="3"/>
      <c r="B115" s="3"/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</row>
    <row r="116" s="1" customFormat="1" spans="1:474">
      <c r="A116" s="3"/>
      <c r="B116" s="3"/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</row>
    <row r="117" s="1" customFormat="1" spans="1:474">
      <c r="A117" s="3"/>
      <c r="B117" s="3"/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</row>
    <row r="118" s="1" customFormat="1" spans="1:474">
      <c r="A118" s="3"/>
      <c r="B118" s="3"/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</row>
    <row r="119" s="1" customFormat="1" spans="1:474">
      <c r="A119" s="3"/>
      <c r="B119" s="3"/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</row>
    <row r="120" s="1" customFormat="1" spans="1:474">
      <c r="A120" s="3"/>
      <c r="B120" s="3"/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</row>
    <row r="121" s="1" customFormat="1" spans="1:474">
      <c r="A121" s="3"/>
      <c r="B121" s="3"/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</row>
    <row r="122" s="1" customFormat="1" spans="1:474">
      <c r="A122" s="3"/>
      <c r="B122" s="3"/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</row>
    <row r="123" s="1" customFormat="1" spans="1:474">
      <c r="A123" s="3"/>
      <c r="B123" s="3"/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</row>
    <row r="124" s="1" customFormat="1" spans="1:474">
      <c r="A124" s="3"/>
      <c r="B124" s="3"/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</row>
    <row r="125" s="1" customFormat="1" spans="1:474">
      <c r="A125" s="3"/>
      <c r="B125" s="3"/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</row>
    <row r="126" s="1" customFormat="1" spans="1:474">
      <c r="A126" s="3"/>
      <c r="B126" s="3"/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</row>
    <row r="127" s="1" customFormat="1" spans="1:474">
      <c r="A127" s="3"/>
      <c r="B127" s="3"/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</row>
    <row r="128" s="1" customFormat="1" spans="1:474">
      <c r="A128" s="3"/>
      <c r="B128" s="3"/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</row>
    <row r="129" s="1" customFormat="1" spans="1:474">
      <c r="A129" s="3"/>
      <c r="B129" s="3"/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</row>
    <row r="130" s="1" customFormat="1" spans="1:474">
      <c r="A130" s="3"/>
      <c r="B130" s="3"/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</row>
    <row r="131" s="1" customFormat="1" spans="1:474">
      <c r="A131" s="3"/>
      <c r="B131" s="3"/>
      <c r="C131" s="3"/>
      <c r="D131" s="1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</row>
    <row r="132" s="1" customFormat="1" spans="1:474">
      <c r="A132" s="3"/>
      <c r="B132" s="3"/>
      <c r="C132" s="3"/>
      <c r="D132" s="1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</row>
    <row r="133" s="1" customFormat="1" spans="1:474">
      <c r="A133" s="3"/>
      <c r="B133" s="3"/>
      <c r="C133" s="3"/>
      <c r="D133" s="1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</row>
    <row r="134" s="1" customFormat="1" spans="1:474">
      <c r="A134" s="3"/>
      <c r="B134" s="3"/>
      <c r="C134" s="3"/>
      <c r="D134" s="1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</row>
    <row r="135" s="1" customFormat="1" spans="1:474">
      <c r="A135" s="3"/>
      <c r="B135" s="3"/>
      <c r="C135" s="3"/>
      <c r="D135" s="1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</row>
    <row r="136" s="1" customFormat="1" spans="1:474">
      <c r="A136" s="3"/>
      <c r="B136" s="3"/>
      <c r="C136" s="3"/>
      <c r="D136" s="1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</row>
    <row r="137" s="1" customFormat="1" spans="1:474">
      <c r="A137" s="3"/>
      <c r="B137" s="3"/>
      <c r="C137" s="3"/>
      <c r="D137" s="1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</row>
    <row r="138" s="1" customFormat="1" spans="1:474">
      <c r="A138" s="3"/>
      <c r="B138" s="3"/>
      <c r="C138" s="3"/>
      <c r="D138" s="1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</row>
    <row r="139" s="1" customFormat="1" spans="1:474">
      <c r="A139" s="3"/>
      <c r="B139" s="3"/>
      <c r="C139" s="3"/>
      <c r="D139" s="1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</row>
    <row r="140" s="1" customFormat="1" spans="1:474">
      <c r="A140" s="3"/>
      <c r="B140" s="3"/>
      <c r="C140" s="3"/>
      <c r="D140" s="1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</row>
    <row r="141" s="1" customFormat="1" spans="1:474">
      <c r="A141" s="3"/>
      <c r="B141" s="3"/>
      <c r="C141" s="3"/>
      <c r="D141" s="1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</row>
    <row r="142" s="1" customFormat="1" spans="1:474">
      <c r="A142" s="3"/>
      <c r="B142" s="3"/>
      <c r="C142" s="3"/>
      <c r="D142" s="1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</row>
    <row r="143" s="1" customFormat="1" spans="1:474">
      <c r="A143" s="3"/>
      <c r="B143" s="3"/>
      <c r="C143" s="3"/>
      <c r="D143" s="1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</row>
    <row r="144" s="1" customFormat="1" spans="1:474">
      <c r="A144" s="3"/>
      <c r="B144" s="3"/>
      <c r="C144" s="3"/>
      <c r="D144" s="1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</row>
    <row r="145" s="1" customFormat="1" spans="1:474">
      <c r="A145" s="3"/>
      <c r="B145" s="3"/>
      <c r="C145" s="3"/>
      <c r="D145" s="1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</row>
    <row r="146" s="1" customFormat="1" spans="1:474">
      <c r="A146" s="3"/>
      <c r="B146" s="3"/>
      <c r="C146" s="3"/>
      <c r="D146" s="1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</row>
    <row r="147" s="1" customFormat="1" spans="1:474">
      <c r="A147" s="3"/>
      <c r="B147" s="3"/>
      <c r="C147" s="3"/>
      <c r="D147" s="1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</row>
    <row r="148" s="1" customFormat="1" spans="1:474">
      <c r="A148" s="3"/>
      <c r="B148" s="3"/>
      <c r="C148" s="3"/>
      <c r="D148" s="1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</row>
    <row r="149" s="1" customFormat="1" spans="1:474">
      <c r="A149" s="3"/>
      <c r="B149" s="3"/>
      <c r="C149" s="3"/>
      <c r="D149" s="1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</row>
    <row r="150" s="1" customFormat="1" spans="1:474">
      <c r="A150" s="3"/>
      <c r="B150" s="3"/>
      <c r="C150" s="3"/>
      <c r="D150" s="1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</row>
    <row r="151" s="1" customFormat="1" spans="1:474">
      <c r="A151" s="3"/>
      <c r="B151" s="3"/>
      <c r="C151" s="3"/>
      <c r="D151" s="1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</row>
    <row r="152" s="1" customFormat="1" spans="1:474">
      <c r="A152" s="3"/>
      <c r="B152" s="3"/>
      <c r="C152" s="3"/>
      <c r="D152" s="1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</row>
    <row r="153" s="1" customFormat="1" spans="1:474">
      <c r="A153" s="3"/>
      <c r="B153" s="3"/>
      <c r="C153" s="3"/>
      <c r="D153" s="1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</row>
    <row r="154" s="1" customFormat="1" spans="1:474">
      <c r="A154" s="3"/>
      <c r="B154" s="3"/>
      <c r="C154" s="3"/>
      <c r="D154" s="1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</row>
    <row r="155" s="1" customFormat="1" spans="1:474">
      <c r="A155" s="3"/>
      <c r="B155" s="3"/>
      <c r="C155" s="3"/>
      <c r="D155" s="1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</row>
    <row r="156" s="1" customFormat="1" spans="1:474">
      <c r="A156" s="3"/>
      <c r="B156" s="3"/>
      <c r="C156" s="3"/>
      <c r="D156" s="1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</row>
    <row r="157" s="1" customFormat="1" spans="1:474">
      <c r="A157" s="3"/>
      <c r="B157" s="3"/>
      <c r="C157" s="3"/>
      <c r="D157" s="1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</row>
    <row r="158" s="1" customFormat="1" spans="1:474">
      <c r="A158" s="3"/>
      <c r="B158" s="3"/>
      <c r="C158" s="3"/>
      <c r="D158" s="1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</row>
    <row r="159" s="1" customFormat="1" spans="1:474">
      <c r="A159" s="3"/>
      <c r="B159" s="3"/>
      <c r="C159" s="3"/>
      <c r="D159" s="1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</row>
    <row r="160" s="1" customFormat="1" spans="1:474">
      <c r="A160" s="3"/>
      <c r="B160" s="3"/>
      <c r="C160" s="3"/>
      <c r="D160" s="1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</row>
    <row r="161" s="1" customFormat="1" spans="1:474">
      <c r="A161" s="3"/>
      <c r="B161" s="3"/>
      <c r="C161" s="3"/>
      <c r="D161" s="1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</row>
    <row r="162" s="1" customFormat="1" spans="1:474">
      <c r="A162" s="3"/>
      <c r="B162" s="3"/>
      <c r="C162" s="3"/>
      <c r="D162" s="1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</row>
    <row r="163" s="1" customFormat="1" spans="1:474">
      <c r="A163" s="3"/>
      <c r="B163" s="3"/>
      <c r="C163" s="3"/>
      <c r="D163" s="1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</row>
    <row r="164" s="1" customFormat="1" spans="1:474">
      <c r="A164" s="3"/>
      <c r="B164" s="3"/>
      <c r="C164" s="3"/>
      <c r="D164" s="1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</row>
    <row r="165" s="1" customFormat="1" spans="1:474">
      <c r="A165" s="3"/>
      <c r="B165" s="3"/>
      <c r="C165" s="3"/>
      <c r="D165" s="1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</row>
    <row r="166" s="1" customFormat="1" spans="1:474">
      <c r="A166" s="3"/>
      <c r="B166" s="3"/>
      <c r="C166" s="3"/>
      <c r="D166" s="1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</row>
    <row r="167" s="1" customFormat="1" spans="1:474">
      <c r="A167" s="3"/>
      <c r="B167" s="3"/>
      <c r="C167" s="3"/>
      <c r="D167" s="1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</row>
    <row r="168" s="1" customFormat="1" spans="1:474">
      <c r="A168" s="3"/>
      <c r="B168" s="3"/>
      <c r="C168" s="3"/>
      <c r="D168" s="1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</row>
    <row r="169" s="1" customFormat="1" spans="1:474">
      <c r="A169" s="3"/>
      <c r="B169" s="3"/>
      <c r="C169" s="3"/>
      <c r="D169" s="1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</row>
    <row r="170" s="1" customFormat="1" spans="1:474">
      <c r="A170" s="3"/>
      <c r="B170" s="3"/>
      <c r="C170" s="3"/>
      <c r="D170" s="1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</row>
    <row r="171" s="1" customFormat="1" spans="1:474">
      <c r="A171" s="3"/>
      <c r="B171" s="3"/>
      <c r="C171" s="3"/>
      <c r="D171" s="1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</row>
    <row r="172" s="1" customFormat="1" spans="1:474">
      <c r="A172" s="3"/>
      <c r="B172" s="3"/>
      <c r="C172" s="3"/>
      <c r="D172" s="1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</row>
    <row r="173" s="1" customFormat="1" spans="1:474">
      <c r="A173" s="3"/>
      <c r="B173" s="3"/>
      <c r="C173" s="3"/>
      <c r="D173" s="1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</row>
    <row r="174" s="1" customFormat="1" spans="1:474">
      <c r="A174" s="3"/>
      <c r="B174" s="3"/>
      <c r="C174" s="3"/>
      <c r="D174" s="1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</row>
    <row r="175" s="1" customFormat="1" spans="1:474">
      <c r="A175" s="3"/>
      <c r="B175" s="3"/>
      <c r="C175" s="3"/>
      <c r="D175" s="1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</row>
    <row r="176" s="1" customFormat="1" spans="1:474">
      <c r="A176" s="3"/>
      <c r="B176" s="3"/>
      <c r="C176" s="3"/>
      <c r="D176" s="1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</row>
    <row r="177" s="1" customFormat="1" spans="1:474">
      <c r="A177" s="3"/>
      <c r="B177" s="3"/>
      <c r="C177" s="3"/>
      <c r="D177" s="1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</row>
    <row r="178" s="1" customFormat="1" spans="1:474">
      <c r="A178" s="3"/>
      <c r="B178" s="3"/>
      <c r="C178" s="3"/>
      <c r="D178" s="1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</row>
    <row r="179" s="1" customFormat="1" spans="1:474">
      <c r="A179" s="3"/>
      <c r="B179" s="3"/>
      <c r="C179" s="3"/>
      <c r="D179" s="1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</row>
    <row r="180" s="1" customFormat="1" spans="1:474">
      <c r="A180" s="3"/>
      <c r="B180" s="3"/>
      <c r="C180" s="3"/>
      <c r="D180" s="1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</row>
    <row r="181" s="1" customFormat="1" spans="1:474">
      <c r="A181" s="3"/>
      <c r="B181" s="3"/>
      <c r="C181" s="3"/>
      <c r="D181" s="1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</row>
    <row r="182" s="1" customFormat="1" spans="1:474">
      <c r="A182" s="3"/>
      <c r="B182" s="3"/>
      <c r="C182" s="3"/>
      <c r="D182" s="1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</row>
    <row r="183" s="1" customFormat="1" spans="1:474">
      <c r="A183" s="3"/>
      <c r="B183" s="3"/>
      <c r="C183" s="3"/>
      <c r="D183" s="1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</row>
    <row r="184" s="1" customFormat="1" spans="1:474">
      <c r="A184" s="3"/>
      <c r="B184" s="3"/>
      <c r="C184" s="3"/>
      <c r="D184" s="1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</row>
    <row r="185" s="1" customFormat="1" spans="1:474">
      <c r="A185" s="3"/>
      <c r="B185" s="3"/>
      <c r="C185" s="3"/>
      <c r="D185" s="1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</row>
    <row r="186" s="1" customFormat="1" spans="1:474">
      <c r="A186" s="3"/>
      <c r="B186" s="3"/>
      <c r="C186" s="3"/>
      <c r="D186" s="1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</row>
  </sheetData>
  <mergeCells count="1">
    <mergeCell ref="D1:N1"/>
  </mergeCells>
  <conditionalFormatting sqref="D8:M37">
    <cfRule type="expression" dxfId="8" priority="1" stopIfTrue="1">
      <formula>$N8=TRUE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name="Check Box 4" r:id="rId3">
              <controlPr defaultSize="0">
                <anchor moveWithCells="1">
                  <from>
                    <xdr:col>13</xdr:col>
                    <xdr:colOff>9525</xdr:colOff>
                    <xdr:row>7</xdr:row>
                    <xdr:rowOff>9525</xdr:rowOff>
                  </from>
                  <to>
                    <xdr:col>14</xdr:col>
                    <xdr:colOff>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4">
              <controlPr defaultSize="0">
                <anchor moveWithCells="1">
                  <from>
                    <xdr:col>13</xdr:col>
                    <xdr:colOff>9525</xdr:colOff>
                    <xdr:row>8</xdr:row>
                    <xdr:rowOff>9525</xdr:rowOff>
                  </from>
                  <to>
                    <xdr:col>14</xdr:col>
                    <xdr:colOff>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5">
              <controlPr defaultSize="0">
                <anchor moveWithCells="1">
                  <from>
                    <xdr:col>13</xdr:col>
                    <xdr:colOff>9525</xdr:colOff>
                    <xdr:row>9</xdr:row>
                    <xdr:rowOff>9525</xdr:rowOff>
                  </from>
                  <to>
                    <xdr:col>14</xdr:col>
                    <xdr:colOff>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6">
              <controlPr defaultSize="0">
                <anchor moveWithCells="1">
                  <from>
                    <xdr:col>13</xdr:col>
                    <xdr:colOff>9525</xdr:colOff>
                    <xdr:row>10</xdr:row>
                    <xdr:rowOff>9525</xdr:rowOff>
                  </from>
                  <to>
                    <xdr:col>14</xdr:col>
                    <xdr:colOff>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7">
              <controlPr defaultSize="0">
                <anchor moveWithCells="1">
                  <from>
                    <xdr:col>13</xdr:col>
                    <xdr:colOff>9525</xdr:colOff>
                    <xdr:row>11</xdr:row>
                    <xdr:rowOff>9525</xdr:rowOff>
                  </from>
                  <to>
                    <xdr:col>14</xdr:col>
                    <xdr:colOff>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8">
              <controlPr defaultSize="0">
                <anchor moveWithCells="1">
                  <from>
                    <xdr:col>13</xdr:col>
                    <xdr:colOff>9525</xdr:colOff>
                    <xdr:row>12</xdr:row>
                    <xdr:rowOff>9525</xdr:rowOff>
                  </from>
                  <to>
                    <xdr:col>14</xdr:col>
                    <xdr:colOff>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9">
              <controlPr defaultSize="0">
                <anchor moveWithCells="1">
                  <from>
                    <xdr:col>13</xdr:col>
                    <xdr:colOff>9525</xdr:colOff>
                    <xdr:row>13</xdr:row>
                    <xdr:rowOff>9525</xdr:rowOff>
                  </from>
                  <to>
                    <xdr:col>14</xdr:col>
                    <xdr:colOff>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0">
              <controlPr defaultSize="0">
                <anchor moveWithCells="1">
                  <from>
                    <xdr:col>13</xdr:col>
                    <xdr:colOff>9525</xdr:colOff>
                    <xdr:row>14</xdr:row>
                    <xdr:rowOff>9525</xdr:rowOff>
                  </from>
                  <to>
                    <xdr:col>14</xdr:col>
                    <xdr:colOff>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1">
              <controlPr defaultSize="0">
                <anchor moveWithCells="1">
                  <from>
                    <xdr:col>13</xdr:col>
                    <xdr:colOff>9525</xdr:colOff>
                    <xdr:row>15</xdr:row>
                    <xdr:rowOff>9525</xdr:rowOff>
                  </from>
                  <to>
                    <xdr:col>14</xdr:col>
                    <xdr:colOff>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2">
              <controlPr defaultSize="0">
                <anchor moveWithCells="1">
                  <from>
                    <xdr:col>13</xdr:col>
                    <xdr:colOff>9525</xdr:colOff>
                    <xdr:row>16</xdr:row>
                    <xdr:rowOff>9525</xdr:rowOff>
                  </from>
                  <to>
                    <xdr:col>14</xdr:col>
                    <xdr:colOff>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3">
              <controlPr defaultSize="0">
                <anchor moveWithCells="1">
                  <from>
                    <xdr:col>13</xdr:col>
                    <xdr:colOff>9525</xdr:colOff>
                    <xdr:row>17</xdr:row>
                    <xdr:rowOff>9525</xdr:rowOff>
                  </from>
                  <to>
                    <xdr:col>14</xdr:col>
                    <xdr:colOff>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4">
              <controlPr defaultSize="0">
                <anchor moveWithCells="1">
                  <from>
                    <xdr:col>13</xdr:col>
                    <xdr:colOff>9525</xdr:colOff>
                    <xdr:row>18</xdr:row>
                    <xdr:rowOff>9525</xdr:rowOff>
                  </from>
                  <to>
                    <xdr:col>14</xdr:col>
                    <xdr:colOff>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5">
              <controlPr defaultSize="0">
                <anchor moveWithCells="1">
                  <from>
                    <xdr:col>13</xdr:col>
                    <xdr:colOff>9525</xdr:colOff>
                    <xdr:row>19</xdr:row>
                    <xdr:rowOff>9525</xdr:rowOff>
                  </from>
                  <to>
                    <xdr:col>14</xdr:col>
                    <xdr:colOff>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6">
              <controlPr defaultSize="0">
                <anchor moveWithCells="1">
                  <from>
                    <xdr:col>13</xdr:col>
                    <xdr:colOff>9525</xdr:colOff>
                    <xdr:row>20</xdr:row>
                    <xdr:rowOff>9525</xdr:rowOff>
                  </from>
                  <to>
                    <xdr:col>14</xdr:col>
                    <xdr:colOff>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7">
              <controlPr defaultSize="0">
                <anchor moveWithCells="1">
                  <from>
                    <xdr:col>13</xdr:col>
                    <xdr:colOff>9525</xdr:colOff>
                    <xdr:row>21</xdr:row>
                    <xdr:rowOff>9525</xdr:rowOff>
                  </from>
                  <to>
                    <xdr:col>14</xdr:col>
                    <xdr:colOff>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8">
              <controlPr defaultSize="0">
                <anchor moveWithCells="1">
                  <from>
                    <xdr:col>13</xdr:col>
                    <xdr:colOff>9525</xdr:colOff>
                    <xdr:row>22</xdr:row>
                    <xdr:rowOff>9525</xdr:rowOff>
                  </from>
                  <to>
                    <xdr:col>14</xdr:col>
                    <xdr:colOff>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9">
              <controlPr defaultSize="0">
                <anchor moveWithCells="1">
                  <from>
                    <xdr:col>13</xdr:col>
                    <xdr:colOff>9525</xdr:colOff>
                    <xdr:row>23</xdr:row>
                    <xdr:rowOff>9525</xdr:rowOff>
                  </from>
                  <to>
                    <xdr:col>14</xdr:col>
                    <xdr:colOff>0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0">
              <controlPr defaultSize="0">
                <anchor moveWithCells="1">
                  <from>
                    <xdr:col>13</xdr:col>
                    <xdr:colOff>9525</xdr:colOff>
                    <xdr:row>24</xdr:row>
                    <xdr:rowOff>9525</xdr:rowOff>
                  </from>
                  <to>
                    <xdr:col>14</xdr:col>
                    <xdr:colOff>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1">
              <controlPr defaultSize="0">
                <anchor moveWithCells="1">
                  <from>
                    <xdr:col>13</xdr:col>
                    <xdr:colOff>9525</xdr:colOff>
                    <xdr:row>25</xdr:row>
                    <xdr:rowOff>9525</xdr:rowOff>
                  </from>
                  <to>
                    <xdr:col>14</xdr:col>
                    <xdr:colOff>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2">
              <controlPr defaultSize="0">
                <anchor moveWithCells="1">
                  <from>
                    <xdr:col>13</xdr:col>
                    <xdr:colOff>9525</xdr:colOff>
                    <xdr:row>26</xdr:row>
                    <xdr:rowOff>9525</xdr:rowOff>
                  </from>
                  <to>
                    <xdr:col>14</xdr:col>
                    <xdr:colOff>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3">
              <controlPr defaultSize="0">
                <anchor moveWithCells="1">
                  <from>
                    <xdr:col>13</xdr:col>
                    <xdr:colOff>9525</xdr:colOff>
                    <xdr:row>27</xdr:row>
                    <xdr:rowOff>9525</xdr:rowOff>
                  </from>
                  <to>
                    <xdr:col>14</xdr:col>
                    <xdr:colOff>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4">
              <controlPr defaultSize="0">
                <anchor moveWithCells="1">
                  <from>
                    <xdr:col>13</xdr:col>
                    <xdr:colOff>9525</xdr:colOff>
                    <xdr:row>28</xdr:row>
                    <xdr:rowOff>9525</xdr:rowOff>
                  </from>
                  <to>
                    <xdr:col>14</xdr:col>
                    <xdr:colOff>0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5">
              <controlPr defaultSize="0">
                <anchor moveWithCells="1">
                  <from>
                    <xdr:col>13</xdr:col>
                    <xdr:colOff>9525</xdr:colOff>
                    <xdr:row>29</xdr:row>
                    <xdr:rowOff>9525</xdr:rowOff>
                  </from>
                  <to>
                    <xdr:col>14</xdr:col>
                    <xdr:colOff>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26">
              <controlPr defaultSize="0">
                <anchor moveWithCells="1">
                  <from>
                    <xdr:col>13</xdr:col>
                    <xdr:colOff>9525</xdr:colOff>
                    <xdr:row>30</xdr:row>
                    <xdr:rowOff>9525</xdr:rowOff>
                  </from>
                  <to>
                    <xdr:col>14</xdr:col>
                    <xdr:colOff>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27">
              <controlPr defaultSize="0">
                <anchor moveWithCells="1">
                  <from>
                    <xdr:col>13</xdr:col>
                    <xdr:colOff>9525</xdr:colOff>
                    <xdr:row>31</xdr:row>
                    <xdr:rowOff>9525</xdr:rowOff>
                  </from>
                  <to>
                    <xdr:col>14</xdr:col>
                    <xdr:colOff>0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28">
              <controlPr defaultSize="0">
                <anchor moveWithCells="1">
                  <from>
                    <xdr:col>13</xdr:col>
                    <xdr:colOff>9525</xdr:colOff>
                    <xdr:row>32</xdr:row>
                    <xdr:rowOff>9525</xdr:rowOff>
                  </from>
                  <to>
                    <xdr:col>14</xdr:col>
                    <xdr:colOff>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29">
              <controlPr defaultSize="0">
                <anchor moveWithCells="1">
                  <from>
                    <xdr:col>13</xdr:col>
                    <xdr:colOff>9525</xdr:colOff>
                    <xdr:row>33</xdr:row>
                    <xdr:rowOff>9525</xdr:rowOff>
                  </from>
                  <to>
                    <xdr:col>14</xdr:col>
                    <xdr:colOff>0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30">
              <controlPr defaultSize="0">
                <anchor moveWithCells="1">
                  <from>
                    <xdr:col>13</xdr:col>
                    <xdr:colOff>9525</xdr:colOff>
                    <xdr:row>34</xdr:row>
                    <xdr:rowOff>9525</xdr:rowOff>
                  </from>
                  <to>
                    <xdr:col>14</xdr:col>
                    <xdr:colOff>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31">
              <controlPr defaultSize="0">
                <anchor moveWithCells="1">
                  <from>
                    <xdr:col>13</xdr:col>
                    <xdr:colOff>9525</xdr:colOff>
                    <xdr:row>35</xdr:row>
                    <xdr:rowOff>9525</xdr:rowOff>
                  </from>
                  <to>
                    <xdr:col>14</xdr:col>
                    <xdr:colOff>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32">
              <controlPr defaultSize="0">
                <anchor moveWithCells="1">
                  <from>
                    <xdr:col>13</xdr:col>
                    <xdr:colOff>9525</xdr:colOff>
                    <xdr:row>36</xdr:row>
                    <xdr:rowOff>9525</xdr:rowOff>
                  </from>
                  <to>
                    <xdr:col>14</xdr:col>
                    <xdr:colOff>0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Check Box 35" r:id="rId33">
              <controlPr defaultSize="0">
                <anchor moveWithCells="1">
                  <from>
                    <xdr:col>13</xdr:col>
                    <xdr:colOff>9525</xdr:colOff>
                    <xdr:row>7</xdr:row>
                    <xdr:rowOff>9525</xdr:rowOff>
                  </from>
                  <to>
                    <xdr:col>14</xdr:col>
                    <xdr:colOff>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34">
              <controlPr defaultSize="0">
                <anchor moveWithCells="1">
                  <from>
                    <xdr:col>13</xdr:col>
                    <xdr:colOff>9525</xdr:colOff>
                    <xdr:row>8</xdr:row>
                    <xdr:rowOff>9525</xdr:rowOff>
                  </from>
                  <to>
                    <xdr:col>14</xdr:col>
                    <xdr:colOff>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35">
              <controlPr defaultSize="0">
                <anchor moveWithCells="1">
                  <from>
                    <xdr:col>13</xdr:col>
                    <xdr:colOff>9525</xdr:colOff>
                    <xdr:row>9</xdr:row>
                    <xdr:rowOff>9525</xdr:rowOff>
                  </from>
                  <to>
                    <xdr:col>14</xdr:col>
                    <xdr:colOff>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Check Box 38" r:id="rId36">
              <controlPr defaultSize="0">
                <anchor moveWithCells="1">
                  <from>
                    <xdr:col>13</xdr:col>
                    <xdr:colOff>9525</xdr:colOff>
                    <xdr:row>10</xdr:row>
                    <xdr:rowOff>9525</xdr:rowOff>
                  </from>
                  <to>
                    <xdr:col>14</xdr:col>
                    <xdr:colOff>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Check Box 39" r:id="rId37">
              <controlPr defaultSize="0">
                <anchor moveWithCells="1">
                  <from>
                    <xdr:col>13</xdr:col>
                    <xdr:colOff>9525</xdr:colOff>
                    <xdr:row>11</xdr:row>
                    <xdr:rowOff>9525</xdr:rowOff>
                  </from>
                  <to>
                    <xdr:col>14</xdr:col>
                    <xdr:colOff>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38">
              <controlPr defaultSize="0">
                <anchor moveWithCells="1">
                  <from>
                    <xdr:col>13</xdr:col>
                    <xdr:colOff>9525</xdr:colOff>
                    <xdr:row>12</xdr:row>
                    <xdr:rowOff>9525</xdr:rowOff>
                  </from>
                  <to>
                    <xdr:col>14</xdr:col>
                    <xdr:colOff>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39">
              <controlPr defaultSize="0">
                <anchor moveWithCells="1">
                  <from>
                    <xdr:col>13</xdr:col>
                    <xdr:colOff>9525</xdr:colOff>
                    <xdr:row>13</xdr:row>
                    <xdr:rowOff>9525</xdr:rowOff>
                  </from>
                  <to>
                    <xdr:col>14</xdr:col>
                    <xdr:colOff>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40">
              <controlPr defaultSize="0">
                <anchor moveWithCells="1">
                  <from>
                    <xdr:col>13</xdr:col>
                    <xdr:colOff>9525</xdr:colOff>
                    <xdr:row>14</xdr:row>
                    <xdr:rowOff>9525</xdr:rowOff>
                  </from>
                  <to>
                    <xdr:col>14</xdr:col>
                    <xdr:colOff>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41">
              <controlPr defaultSize="0">
                <anchor moveWithCells="1">
                  <from>
                    <xdr:col>13</xdr:col>
                    <xdr:colOff>9525</xdr:colOff>
                    <xdr:row>15</xdr:row>
                    <xdr:rowOff>9525</xdr:rowOff>
                  </from>
                  <to>
                    <xdr:col>14</xdr:col>
                    <xdr:colOff>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42">
              <controlPr defaultSize="0">
                <anchor moveWithCells="1">
                  <from>
                    <xdr:col>13</xdr:col>
                    <xdr:colOff>9525</xdr:colOff>
                    <xdr:row>16</xdr:row>
                    <xdr:rowOff>9525</xdr:rowOff>
                  </from>
                  <to>
                    <xdr:col>14</xdr:col>
                    <xdr:colOff>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43">
              <controlPr defaultSize="0">
                <anchor moveWithCells="1">
                  <from>
                    <xdr:col>13</xdr:col>
                    <xdr:colOff>9525</xdr:colOff>
                    <xdr:row>17</xdr:row>
                    <xdr:rowOff>9525</xdr:rowOff>
                  </from>
                  <to>
                    <xdr:col>14</xdr:col>
                    <xdr:colOff>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44">
              <controlPr defaultSize="0">
                <anchor moveWithCells="1">
                  <from>
                    <xdr:col>13</xdr:col>
                    <xdr:colOff>9525</xdr:colOff>
                    <xdr:row>18</xdr:row>
                    <xdr:rowOff>9525</xdr:rowOff>
                  </from>
                  <to>
                    <xdr:col>14</xdr:col>
                    <xdr:colOff>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45">
              <controlPr defaultSize="0">
                <anchor moveWithCells="1">
                  <from>
                    <xdr:col>13</xdr:col>
                    <xdr:colOff>9525</xdr:colOff>
                    <xdr:row>19</xdr:row>
                    <xdr:rowOff>9525</xdr:rowOff>
                  </from>
                  <to>
                    <xdr:col>14</xdr:col>
                    <xdr:colOff>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6">
              <controlPr defaultSize="0">
                <anchor moveWithCells="1">
                  <from>
                    <xdr:col>13</xdr:col>
                    <xdr:colOff>9525</xdr:colOff>
                    <xdr:row>20</xdr:row>
                    <xdr:rowOff>9525</xdr:rowOff>
                  </from>
                  <to>
                    <xdr:col>14</xdr:col>
                    <xdr:colOff>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47">
              <controlPr defaultSize="0">
                <anchor moveWithCells="1">
                  <from>
                    <xdr:col>13</xdr:col>
                    <xdr:colOff>9525</xdr:colOff>
                    <xdr:row>21</xdr:row>
                    <xdr:rowOff>9525</xdr:rowOff>
                  </from>
                  <to>
                    <xdr:col>14</xdr:col>
                    <xdr:colOff>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48">
              <controlPr defaultSize="0">
                <anchor moveWithCells="1">
                  <from>
                    <xdr:col>13</xdr:col>
                    <xdr:colOff>9525</xdr:colOff>
                    <xdr:row>22</xdr:row>
                    <xdr:rowOff>9525</xdr:rowOff>
                  </from>
                  <to>
                    <xdr:col>14</xdr:col>
                    <xdr:colOff>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49">
              <controlPr defaultSize="0">
                <anchor moveWithCells="1">
                  <from>
                    <xdr:col>13</xdr:col>
                    <xdr:colOff>9525</xdr:colOff>
                    <xdr:row>23</xdr:row>
                    <xdr:rowOff>9525</xdr:rowOff>
                  </from>
                  <to>
                    <xdr:col>14</xdr:col>
                    <xdr:colOff>0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50">
              <controlPr defaultSize="0">
                <anchor moveWithCells="1">
                  <from>
                    <xdr:col>13</xdr:col>
                    <xdr:colOff>9525</xdr:colOff>
                    <xdr:row>24</xdr:row>
                    <xdr:rowOff>9525</xdr:rowOff>
                  </from>
                  <to>
                    <xdr:col>14</xdr:col>
                    <xdr:colOff>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51">
              <controlPr defaultSize="0">
                <anchor moveWithCells="1">
                  <from>
                    <xdr:col>13</xdr:col>
                    <xdr:colOff>9525</xdr:colOff>
                    <xdr:row>25</xdr:row>
                    <xdr:rowOff>9525</xdr:rowOff>
                  </from>
                  <to>
                    <xdr:col>14</xdr:col>
                    <xdr:colOff>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52">
              <controlPr defaultSize="0">
                <anchor moveWithCells="1">
                  <from>
                    <xdr:col>13</xdr:col>
                    <xdr:colOff>9525</xdr:colOff>
                    <xdr:row>26</xdr:row>
                    <xdr:rowOff>9525</xdr:rowOff>
                  </from>
                  <to>
                    <xdr:col>14</xdr:col>
                    <xdr:colOff>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53">
              <controlPr defaultSize="0">
                <anchor moveWithCells="1">
                  <from>
                    <xdr:col>13</xdr:col>
                    <xdr:colOff>9525</xdr:colOff>
                    <xdr:row>27</xdr:row>
                    <xdr:rowOff>9525</xdr:rowOff>
                  </from>
                  <to>
                    <xdr:col>14</xdr:col>
                    <xdr:colOff>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54">
              <controlPr defaultSize="0">
                <anchor moveWithCells="1">
                  <from>
                    <xdr:col>13</xdr:col>
                    <xdr:colOff>9525</xdr:colOff>
                    <xdr:row>28</xdr:row>
                    <xdr:rowOff>9525</xdr:rowOff>
                  </from>
                  <to>
                    <xdr:col>14</xdr:col>
                    <xdr:colOff>0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55">
              <controlPr defaultSize="0">
                <anchor moveWithCells="1">
                  <from>
                    <xdr:col>13</xdr:col>
                    <xdr:colOff>9525</xdr:colOff>
                    <xdr:row>29</xdr:row>
                    <xdr:rowOff>9525</xdr:rowOff>
                  </from>
                  <to>
                    <xdr:col>14</xdr:col>
                    <xdr:colOff>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56">
              <controlPr defaultSize="0">
                <anchor moveWithCells="1">
                  <from>
                    <xdr:col>13</xdr:col>
                    <xdr:colOff>9525</xdr:colOff>
                    <xdr:row>30</xdr:row>
                    <xdr:rowOff>9525</xdr:rowOff>
                  </from>
                  <to>
                    <xdr:col>14</xdr:col>
                    <xdr:colOff>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57">
              <controlPr defaultSize="0">
                <anchor moveWithCells="1">
                  <from>
                    <xdr:col>13</xdr:col>
                    <xdr:colOff>9525</xdr:colOff>
                    <xdr:row>31</xdr:row>
                    <xdr:rowOff>9525</xdr:rowOff>
                  </from>
                  <to>
                    <xdr:col>14</xdr:col>
                    <xdr:colOff>0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58">
              <controlPr defaultSize="0">
                <anchor moveWithCells="1">
                  <from>
                    <xdr:col>13</xdr:col>
                    <xdr:colOff>9525</xdr:colOff>
                    <xdr:row>32</xdr:row>
                    <xdr:rowOff>9525</xdr:rowOff>
                  </from>
                  <to>
                    <xdr:col>14</xdr:col>
                    <xdr:colOff>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59">
              <controlPr defaultSize="0">
                <anchor moveWithCells="1">
                  <from>
                    <xdr:col>13</xdr:col>
                    <xdr:colOff>9525</xdr:colOff>
                    <xdr:row>33</xdr:row>
                    <xdr:rowOff>9525</xdr:rowOff>
                  </from>
                  <to>
                    <xdr:col>14</xdr:col>
                    <xdr:colOff>0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60">
              <controlPr defaultSize="0">
                <anchor moveWithCells="1">
                  <from>
                    <xdr:col>13</xdr:col>
                    <xdr:colOff>9525</xdr:colOff>
                    <xdr:row>34</xdr:row>
                    <xdr:rowOff>9525</xdr:rowOff>
                  </from>
                  <to>
                    <xdr:col>14</xdr:col>
                    <xdr:colOff>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61">
              <controlPr defaultSize="0">
                <anchor moveWithCells="1">
                  <from>
                    <xdr:col>13</xdr:col>
                    <xdr:colOff>9525</xdr:colOff>
                    <xdr:row>35</xdr:row>
                    <xdr:rowOff>9525</xdr:rowOff>
                  </from>
                  <to>
                    <xdr:col>14</xdr:col>
                    <xdr:colOff>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62">
              <controlPr defaultSize="0">
                <anchor moveWithCells="1">
                  <from>
                    <xdr:col>13</xdr:col>
                    <xdr:colOff>9525</xdr:colOff>
                    <xdr:row>36</xdr:row>
                    <xdr:rowOff>9525</xdr:rowOff>
                  </from>
                  <to>
                    <xdr:col>14</xdr:col>
                    <xdr:colOff>0</xdr:colOff>
                    <xdr:row>36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F186"/>
  <sheetViews>
    <sheetView showGridLines="0" zoomScale="90" zoomScaleNormal="90" workbookViewId="0">
      <selection activeCell="B29" sqref="B29"/>
    </sheetView>
  </sheetViews>
  <sheetFormatPr defaultColWidth="9" defaultRowHeight="15.6"/>
  <cols>
    <col min="1" max="1" width="5.125" style="1" customWidth="1"/>
    <col min="2" max="2" width="4.375" style="1" customWidth="1"/>
    <col min="3" max="3" width="5.125" style="1" customWidth="1"/>
    <col min="4" max="4" width="9" style="2"/>
    <col min="5" max="5" width="27.5" style="1" customWidth="1"/>
    <col min="6" max="6" width="16.75" style="1" customWidth="1"/>
    <col min="7" max="7" width="8" style="1" customWidth="1"/>
    <col min="8" max="8" width="12.375" style="1" customWidth="1"/>
    <col min="9" max="9" width="17" style="1" customWidth="1"/>
    <col min="10" max="10" width="14.4615384615385" style="1" customWidth="1"/>
    <col min="11" max="11" width="15.3076923076923" style="1" customWidth="1"/>
    <col min="12" max="12" width="9.875" style="1" customWidth="1"/>
    <col min="13" max="13" width="13.25" style="1" customWidth="1"/>
    <col min="14" max="14" width="4.25" style="1" customWidth="1"/>
    <col min="15" max="17" width="7.875" style="1" customWidth="1"/>
    <col min="18" max="16384" width="9" style="1"/>
  </cols>
  <sheetData>
    <row r="1" ht="37.5" customHeight="1" spans="1:474">
      <c r="A1" s="3"/>
      <c r="B1" s="3"/>
      <c r="C1" s="4"/>
      <c r="D1" s="5" t="s">
        <v>50</v>
      </c>
      <c r="E1" s="5"/>
      <c r="F1" s="5"/>
      <c r="G1" s="5"/>
      <c r="H1" s="5"/>
      <c r="I1" s="5"/>
      <c r="J1" s="5"/>
      <c r="K1" s="5"/>
      <c r="L1" s="5"/>
      <c r="M1" s="5"/>
      <c r="N1" s="5"/>
      <c r="O1" s="22"/>
      <c r="P1" s="22"/>
      <c r="Q1" s="2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</row>
    <row r="2" spans="1:474">
      <c r="A2" s="3"/>
      <c r="B2" s="3"/>
      <c r="C2" s="4"/>
      <c r="D2" s="6"/>
      <c r="E2" s="3"/>
      <c r="F2" s="3"/>
      <c r="G2" s="3"/>
      <c r="H2" s="3"/>
      <c r="I2" s="3"/>
      <c r="J2" s="3"/>
      <c r="K2" s="3"/>
      <c r="L2" s="3"/>
      <c r="M2" s="3"/>
      <c r="N2" s="23"/>
      <c r="O2" s="3"/>
      <c r="P2" s="24">
        <v>30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</row>
    <row r="3" ht="19.5" customHeight="1" spans="1:474">
      <c r="A3" s="3"/>
      <c r="B3" s="3"/>
      <c r="C3" s="7"/>
      <c r="D3" s="8" t="s">
        <v>51</v>
      </c>
      <c r="E3" s="13">
        <v>43955</v>
      </c>
      <c r="F3" s="14" t="s">
        <v>52</v>
      </c>
      <c r="G3" s="3"/>
      <c r="H3" s="15">
        <f>E3+61</f>
        <v>44016</v>
      </c>
      <c r="I3" s="3"/>
      <c r="J3" s="3"/>
      <c r="K3" s="3"/>
      <c r="L3" s="3"/>
      <c r="M3" s="24">
        <f>COUNTIF(N8:N37,TRUE)</f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</row>
    <row r="4" ht="19.5" customHeight="1" spans="1:474">
      <c r="A4" s="3"/>
      <c r="B4" s="3"/>
      <c r="C4" s="7"/>
      <c r="D4" s="8" t="s">
        <v>53</v>
      </c>
      <c r="E4" s="13">
        <f ca="1">NOW()</f>
        <v>44002.6195949074</v>
      </c>
      <c r="F4" s="3"/>
      <c r="G4" s="16"/>
      <c r="H4" s="16"/>
      <c r="I4" s="3"/>
      <c r="J4" s="3"/>
      <c r="K4" s="3"/>
      <c r="L4" s="3"/>
      <c r="M4" s="2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</row>
    <row r="5" ht="19.5" customHeight="1" spans="1:474">
      <c r="A5" s="3"/>
      <c r="B5" s="3"/>
      <c r="C5" s="7"/>
      <c r="D5" s="8" t="s">
        <v>54</v>
      </c>
      <c r="E5" s="17" t="str">
        <f ca="1">IF(E3+61-TODAY()&gt;=0,"剩余"&amp;E3+61-TODAY()&amp;"天","过期"&amp;TODAY()-(E3+61)&amp;"天")</f>
        <v>剩余14天</v>
      </c>
      <c r="F5" s="3"/>
      <c r="G5" s="3"/>
      <c r="H5" s="3"/>
      <c r="I5" s="3"/>
      <c r="J5" s="3"/>
      <c r="K5" s="3"/>
      <c r="L5" s="3"/>
      <c r="M5" s="26">
        <f>M3/P2</f>
        <v>0.1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</row>
    <row r="6" ht="19.5" customHeight="1" spans="1:474">
      <c r="A6" s="3"/>
      <c r="B6" s="3"/>
      <c r="C6" s="7"/>
      <c r="D6" s="8"/>
      <c r="E6" s="18"/>
      <c r="F6" s="18"/>
      <c r="G6" s="18"/>
      <c r="H6" s="18"/>
      <c r="I6" s="3"/>
      <c r="J6" s="3"/>
      <c r="K6" s="3"/>
      <c r="L6" s="3"/>
      <c r="M6" s="3"/>
      <c r="N6" s="3"/>
      <c r="O6" s="3"/>
      <c r="P6" s="2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</row>
    <row r="7" spans="1:474">
      <c r="A7" s="3"/>
      <c r="B7" s="3"/>
      <c r="C7" s="4"/>
      <c r="D7" s="9" t="s">
        <v>55</v>
      </c>
      <c r="E7" s="19" t="s">
        <v>56</v>
      </c>
      <c r="F7" s="19" t="s">
        <v>57</v>
      </c>
      <c r="G7" s="19" t="s">
        <v>58</v>
      </c>
      <c r="H7" s="19" t="s">
        <v>59</v>
      </c>
      <c r="I7" s="19" t="s">
        <v>60</v>
      </c>
      <c r="J7" s="19" t="s">
        <v>61</v>
      </c>
      <c r="K7" s="19" t="s">
        <v>62</v>
      </c>
      <c r="L7" s="19" t="s">
        <v>63</v>
      </c>
      <c r="M7" s="19" t="s">
        <v>64</v>
      </c>
      <c r="N7" s="1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</row>
    <row r="8" ht="18" customHeight="1" spans="1:474">
      <c r="A8" s="3"/>
      <c r="B8" s="3"/>
      <c r="C8" s="3"/>
      <c r="D8" s="10">
        <v>1</v>
      </c>
      <c r="E8" s="20" t="s">
        <v>65</v>
      </c>
      <c r="F8" s="20" t="s">
        <v>66</v>
      </c>
      <c r="G8" s="20" t="s">
        <v>66</v>
      </c>
      <c r="H8" s="20" t="s">
        <v>66</v>
      </c>
      <c r="I8" s="20" t="s">
        <v>66</v>
      </c>
      <c r="J8" s="21">
        <v>43024</v>
      </c>
      <c r="K8" s="21">
        <v>43025</v>
      </c>
      <c r="L8" s="20">
        <v>1</v>
      </c>
      <c r="M8" s="21">
        <v>43032</v>
      </c>
      <c r="N8" s="28" t="b"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</row>
    <row r="9" ht="18" customHeight="1" spans="1:474">
      <c r="A9" s="3"/>
      <c r="B9" s="3"/>
      <c r="C9" s="3"/>
      <c r="D9" s="11">
        <v>2</v>
      </c>
      <c r="E9" s="20" t="s">
        <v>67</v>
      </c>
      <c r="F9" s="20" t="s">
        <v>66</v>
      </c>
      <c r="G9" s="20" t="s">
        <v>66</v>
      </c>
      <c r="H9" s="20" t="s">
        <v>66</v>
      </c>
      <c r="I9" s="20" t="s">
        <v>66</v>
      </c>
      <c r="J9" s="21">
        <v>43025</v>
      </c>
      <c r="K9" s="21">
        <v>43026</v>
      </c>
      <c r="L9" s="20">
        <v>1</v>
      </c>
      <c r="M9" s="21">
        <v>43032</v>
      </c>
      <c r="N9" s="29" t="b"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</row>
    <row r="10" ht="18" customHeight="1" spans="1:474">
      <c r="A10" s="3"/>
      <c r="B10" s="3"/>
      <c r="C10" s="3"/>
      <c r="D10" s="11">
        <v>3</v>
      </c>
      <c r="E10" s="20" t="s">
        <v>68</v>
      </c>
      <c r="F10" s="20" t="s">
        <v>66</v>
      </c>
      <c r="G10" s="20" t="s">
        <v>66</v>
      </c>
      <c r="H10" s="20" t="s">
        <v>66</v>
      </c>
      <c r="I10" s="20" t="s">
        <v>66</v>
      </c>
      <c r="J10" s="21">
        <v>43025</v>
      </c>
      <c r="K10" s="21">
        <v>43029</v>
      </c>
      <c r="L10" s="20">
        <v>4</v>
      </c>
      <c r="M10" s="20"/>
      <c r="N10" s="29" t="b"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</row>
    <row r="11" ht="18" customHeight="1" spans="1:474">
      <c r="A11" s="3"/>
      <c r="B11" s="3"/>
      <c r="C11" s="3"/>
      <c r="D11" s="11">
        <v>4</v>
      </c>
      <c r="E11" s="20" t="s">
        <v>69</v>
      </c>
      <c r="F11" s="20" t="s">
        <v>66</v>
      </c>
      <c r="G11" s="20" t="s">
        <v>66</v>
      </c>
      <c r="H11" s="20" t="s">
        <v>66</v>
      </c>
      <c r="I11" s="20" t="s">
        <v>66</v>
      </c>
      <c r="J11" s="21">
        <v>43026</v>
      </c>
      <c r="K11" s="21">
        <v>43031</v>
      </c>
      <c r="L11" s="20">
        <v>5</v>
      </c>
      <c r="M11" s="20"/>
      <c r="N11" s="29" t="b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</row>
    <row r="12" ht="18" customHeight="1" spans="1:474">
      <c r="A12" s="3"/>
      <c r="B12" s="3"/>
      <c r="C12" s="3"/>
      <c r="D12" s="11">
        <v>5</v>
      </c>
      <c r="E12" s="20" t="s">
        <v>70</v>
      </c>
      <c r="F12" s="20" t="s">
        <v>66</v>
      </c>
      <c r="G12" s="20" t="s">
        <v>66</v>
      </c>
      <c r="H12" s="20" t="s">
        <v>66</v>
      </c>
      <c r="I12" s="20" t="s">
        <v>66</v>
      </c>
      <c r="J12" s="21">
        <v>43026</v>
      </c>
      <c r="K12" s="21">
        <v>43031</v>
      </c>
      <c r="L12" s="20">
        <v>5</v>
      </c>
      <c r="M12" s="20"/>
      <c r="N12" s="29" t="b"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</row>
    <row r="13" ht="18" customHeight="1" spans="1:474">
      <c r="A13" s="3"/>
      <c r="B13" s="3"/>
      <c r="C13" s="3"/>
      <c r="D13" s="11">
        <v>6</v>
      </c>
      <c r="E13" s="20" t="s">
        <v>71</v>
      </c>
      <c r="F13" s="20" t="s">
        <v>66</v>
      </c>
      <c r="G13" s="20" t="s">
        <v>66</v>
      </c>
      <c r="H13" s="20" t="s">
        <v>66</v>
      </c>
      <c r="I13" s="20" t="s">
        <v>66</v>
      </c>
      <c r="J13" s="21">
        <v>43031</v>
      </c>
      <c r="K13" s="21">
        <v>43033</v>
      </c>
      <c r="L13" s="20">
        <v>2</v>
      </c>
      <c r="M13" s="20"/>
      <c r="N13" s="29" t="b"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</row>
    <row r="14" ht="18" customHeight="1" spans="1:474">
      <c r="A14" s="3"/>
      <c r="B14" s="3"/>
      <c r="C14" s="3"/>
      <c r="D14" s="11">
        <v>7</v>
      </c>
      <c r="E14" s="20" t="s">
        <v>72</v>
      </c>
      <c r="F14" s="20" t="s">
        <v>66</v>
      </c>
      <c r="G14" s="20" t="s">
        <v>66</v>
      </c>
      <c r="H14" s="20" t="s">
        <v>66</v>
      </c>
      <c r="I14" s="20" t="s">
        <v>66</v>
      </c>
      <c r="J14" s="21">
        <v>43033</v>
      </c>
      <c r="K14" s="21">
        <v>43038</v>
      </c>
      <c r="L14" s="20">
        <v>5</v>
      </c>
      <c r="M14" s="20"/>
      <c r="N14" s="29" t="b"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</row>
    <row r="15" ht="18" customHeight="1" spans="1:474">
      <c r="A15" s="3"/>
      <c r="B15" s="3"/>
      <c r="C15" s="3"/>
      <c r="D15" s="11">
        <v>8</v>
      </c>
      <c r="E15" s="20" t="s">
        <v>73</v>
      </c>
      <c r="F15" s="20" t="s">
        <v>66</v>
      </c>
      <c r="G15" s="20" t="s">
        <v>66</v>
      </c>
      <c r="H15" s="20" t="s">
        <v>66</v>
      </c>
      <c r="I15" s="20" t="s">
        <v>66</v>
      </c>
      <c r="J15" s="21">
        <v>43033</v>
      </c>
      <c r="K15" s="21">
        <v>43038</v>
      </c>
      <c r="L15" s="20">
        <v>5</v>
      </c>
      <c r="M15" s="20"/>
      <c r="N15" s="30" t="b"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</row>
    <row r="16" ht="18" customHeight="1" spans="1:474">
      <c r="A16" s="3"/>
      <c r="B16" s="3"/>
      <c r="C16" s="3"/>
      <c r="D16" s="11">
        <v>9</v>
      </c>
      <c r="E16" s="20" t="s">
        <v>74</v>
      </c>
      <c r="F16" s="20" t="s">
        <v>66</v>
      </c>
      <c r="G16" s="20" t="s">
        <v>66</v>
      </c>
      <c r="H16" s="20" t="s">
        <v>66</v>
      </c>
      <c r="I16" s="20" t="s">
        <v>66</v>
      </c>
      <c r="J16" s="21">
        <v>43033</v>
      </c>
      <c r="K16" s="21">
        <v>43038</v>
      </c>
      <c r="L16" s="20">
        <v>5</v>
      </c>
      <c r="M16" s="20"/>
      <c r="N16" s="29" t="b"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</row>
    <row r="17" ht="18" customHeight="1" spans="1:474">
      <c r="A17" s="3"/>
      <c r="B17" s="3"/>
      <c r="C17" s="3"/>
      <c r="D17" s="11">
        <v>10</v>
      </c>
      <c r="E17" s="20" t="s">
        <v>74</v>
      </c>
      <c r="F17" s="20" t="s">
        <v>66</v>
      </c>
      <c r="G17" s="20" t="s">
        <v>66</v>
      </c>
      <c r="H17" s="20" t="s">
        <v>66</v>
      </c>
      <c r="I17" s="20" t="s">
        <v>66</v>
      </c>
      <c r="J17" s="21">
        <v>43031</v>
      </c>
      <c r="K17" s="21">
        <v>43038</v>
      </c>
      <c r="L17" s="20">
        <v>7</v>
      </c>
      <c r="M17" s="20"/>
      <c r="N17" s="29" t="b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</row>
    <row r="18" ht="18" customHeight="1" spans="1:474">
      <c r="A18" s="3"/>
      <c r="B18" s="3"/>
      <c r="C18" s="3"/>
      <c r="D18" s="11">
        <v>11</v>
      </c>
      <c r="E18" s="20" t="s">
        <v>74</v>
      </c>
      <c r="F18" s="20" t="s">
        <v>66</v>
      </c>
      <c r="G18" s="20" t="s">
        <v>66</v>
      </c>
      <c r="H18" s="20" t="s">
        <v>66</v>
      </c>
      <c r="I18" s="20" t="s">
        <v>66</v>
      </c>
      <c r="J18" s="21">
        <v>43031</v>
      </c>
      <c r="K18" s="21">
        <v>43038</v>
      </c>
      <c r="L18" s="20">
        <v>7</v>
      </c>
      <c r="M18" s="20"/>
      <c r="N18" s="29" t="b"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</row>
    <row r="19" ht="18" customHeight="1" spans="1:474">
      <c r="A19" s="3"/>
      <c r="B19" s="3"/>
      <c r="C19" s="3"/>
      <c r="D19" s="11">
        <v>12</v>
      </c>
      <c r="E19" s="20" t="s">
        <v>74</v>
      </c>
      <c r="F19" s="20" t="s">
        <v>66</v>
      </c>
      <c r="G19" s="20" t="s">
        <v>66</v>
      </c>
      <c r="H19" s="20" t="s">
        <v>66</v>
      </c>
      <c r="I19" s="20" t="s">
        <v>66</v>
      </c>
      <c r="J19" s="21">
        <v>43031</v>
      </c>
      <c r="K19" s="21">
        <v>43038</v>
      </c>
      <c r="L19" s="20">
        <v>7</v>
      </c>
      <c r="M19" s="20"/>
      <c r="N19" s="29" t="b"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</row>
    <row r="20" ht="18" customHeight="1" spans="1:474">
      <c r="A20" s="3"/>
      <c r="B20" s="3"/>
      <c r="C20" s="3"/>
      <c r="D20" s="11">
        <v>13</v>
      </c>
      <c r="E20" s="20" t="s">
        <v>74</v>
      </c>
      <c r="F20" s="20" t="s">
        <v>66</v>
      </c>
      <c r="G20" s="20" t="s">
        <v>66</v>
      </c>
      <c r="H20" s="20" t="s">
        <v>66</v>
      </c>
      <c r="I20" s="20" t="s">
        <v>66</v>
      </c>
      <c r="J20" s="21">
        <v>43031</v>
      </c>
      <c r="K20" s="21">
        <v>43038</v>
      </c>
      <c r="L20" s="20">
        <v>7</v>
      </c>
      <c r="M20" s="20"/>
      <c r="N20" s="29" t="b"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</row>
    <row r="21" ht="18" customHeight="1" spans="1:474">
      <c r="A21" s="3"/>
      <c r="B21" s="3"/>
      <c r="C21" s="3"/>
      <c r="D21" s="11">
        <v>14</v>
      </c>
      <c r="E21" s="20" t="s">
        <v>74</v>
      </c>
      <c r="F21" s="20" t="s">
        <v>66</v>
      </c>
      <c r="G21" s="20" t="s">
        <v>66</v>
      </c>
      <c r="H21" s="20" t="s">
        <v>66</v>
      </c>
      <c r="I21" s="20" t="s">
        <v>66</v>
      </c>
      <c r="J21" s="21">
        <v>43038</v>
      </c>
      <c r="K21" s="21">
        <v>43043</v>
      </c>
      <c r="L21" s="20">
        <v>5</v>
      </c>
      <c r="M21" s="20"/>
      <c r="N21" s="29" t="b"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</row>
    <row r="22" ht="18" customHeight="1" spans="1:474">
      <c r="A22" s="3"/>
      <c r="B22" s="3"/>
      <c r="C22" s="3"/>
      <c r="D22" s="11">
        <v>15</v>
      </c>
      <c r="E22" s="20" t="s">
        <v>74</v>
      </c>
      <c r="F22" s="20" t="s">
        <v>66</v>
      </c>
      <c r="G22" s="20" t="s">
        <v>66</v>
      </c>
      <c r="H22" s="20" t="s">
        <v>66</v>
      </c>
      <c r="I22" s="20" t="s">
        <v>66</v>
      </c>
      <c r="J22" s="21">
        <v>43044</v>
      </c>
      <c r="K22" s="21">
        <v>43046</v>
      </c>
      <c r="L22" s="20">
        <v>2</v>
      </c>
      <c r="M22" s="20"/>
      <c r="N22" s="29" t="b"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</row>
    <row r="23" ht="18" customHeight="1" spans="1:474">
      <c r="A23" s="3"/>
      <c r="B23" s="3"/>
      <c r="C23" s="3"/>
      <c r="D23" s="11">
        <v>16</v>
      </c>
      <c r="E23" s="20" t="s">
        <v>74</v>
      </c>
      <c r="F23" s="20" t="s">
        <v>66</v>
      </c>
      <c r="G23" s="20" t="s">
        <v>66</v>
      </c>
      <c r="H23" s="20" t="s">
        <v>66</v>
      </c>
      <c r="I23" s="20" t="s">
        <v>66</v>
      </c>
      <c r="J23" s="21">
        <v>43038</v>
      </c>
      <c r="K23" s="21">
        <v>43043</v>
      </c>
      <c r="L23" s="20">
        <v>5</v>
      </c>
      <c r="M23" s="20"/>
      <c r="N23" s="29" t="b"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</row>
    <row r="24" ht="18" customHeight="1" spans="1:474">
      <c r="A24" s="3"/>
      <c r="B24" s="3"/>
      <c r="C24" s="3"/>
      <c r="D24" s="11">
        <v>17</v>
      </c>
      <c r="E24" s="20" t="s">
        <v>74</v>
      </c>
      <c r="F24" s="20" t="s">
        <v>66</v>
      </c>
      <c r="G24" s="20" t="s">
        <v>66</v>
      </c>
      <c r="H24" s="20" t="s">
        <v>66</v>
      </c>
      <c r="I24" s="20" t="s">
        <v>66</v>
      </c>
      <c r="J24" s="21">
        <v>43044</v>
      </c>
      <c r="K24" s="21">
        <v>43046</v>
      </c>
      <c r="L24" s="20">
        <v>2</v>
      </c>
      <c r="M24" s="20"/>
      <c r="N24" s="29" t="b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</row>
    <row r="25" ht="18" customHeight="1" spans="1:474">
      <c r="A25" s="3"/>
      <c r="B25" s="3"/>
      <c r="C25" s="3"/>
      <c r="D25" s="11">
        <v>18</v>
      </c>
      <c r="E25" s="20" t="s">
        <v>74</v>
      </c>
      <c r="F25" s="20" t="s">
        <v>66</v>
      </c>
      <c r="G25" s="20" t="s">
        <v>66</v>
      </c>
      <c r="H25" s="20" t="s">
        <v>66</v>
      </c>
      <c r="I25" s="20" t="s">
        <v>66</v>
      </c>
      <c r="J25" s="21">
        <v>43046</v>
      </c>
      <c r="K25" s="21">
        <v>43053</v>
      </c>
      <c r="L25" s="20">
        <v>7</v>
      </c>
      <c r="M25" s="20"/>
      <c r="N25" s="29" t="b"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</row>
    <row r="26" ht="18" customHeight="1" spans="1:474">
      <c r="A26" s="3"/>
      <c r="B26" s="3"/>
      <c r="C26" s="3"/>
      <c r="D26" s="11">
        <v>19</v>
      </c>
      <c r="E26" s="20" t="s">
        <v>74</v>
      </c>
      <c r="F26" s="20" t="s">
        <v>66</v>
      </c>
      <c r="G26" s="20" t="s">
        <v>66</v>
      </c>
      <c r="H26" s="20" t="s">
        <v>66</v>
      </c>
      <c r="I26" s="20" t="s">
        <v>66</v>
      </c>
      <c r="J26" s="21">
        <v>43053</v>
      </c>
      <c r="K26" s="21">
        <v>43056</v>
      </c>
      <c r="L26" s="20">
        <v>3</v>
      </c>
      <c r="M26" s="20"/>
      <c r="N26" s="29" t="b"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</row>
    <row r="27" ht="18" customHeight="1" spans="1:474">
      <c r="A27" s="3"/>
      <c r="B27" s="3"/>
      <c r="C27" s="3"/>
      <c r="D27" s="11">
        <v>20</v>
      </c>
      <c r="E27" s="20" t="s">
        <v>74</v>
      </c>
      <c r="F27" s="20" t="s">
        <v>66</v>
      </c>
      <c r="G27" s="20" t="s">
        <v>66</v>
      </c>
      <c r="H27" s="20" t="s">
        <v>66</v>
      </c>
      <c r="I27" s="20" t="s">
        <v>66</v>
      </c>
      <c r="J27" s="21">
        <v>43056</v>
      </c>
      <c r="K27" s="21">
        <v>43059</v>
      </c>
      <c r="L27" s="20">
        <v>3</v>
      </c>
      <c r="M27" s="20"/>
      <c r="N27" s="29" t="b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</row>
    <row r="28" ht="18" customHeight="1" spans="1:474">
      <c r="A28" s="3"/>
      <c r="B28" s="3"/>
      <c r="C28" s="3"/>
      <c r="D28" s="11">
        <v>21</v>
      </c>
      <c r="E28" s="20" t="s">
        <v>74</v>
      </c>
      <c r="F28" s="20" t="s">
        <v>66</v>
      </c>
      <c r="G28" s="20" t="s">
        <v>66</v>
      </c>
      <c r="H28" s="20" t="s">
        <v>66</v>
      </c>
      <c r="I28" s="20" t="s">
        <v>66</v>
      </c>
      <c r="J28" s="21">
        <v>43059</v>
      </c>
      <c r="K28" s="21">
        <v>43061</v>
      </c>
      <c r="L28" s="20">
        <v>2</v>
      </c>
      <c r="M28" s="20"/>
      <c r="N28" s="29" t="b"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</row>
    <row r="29" ht="18" customHeight="1" spans="1:474">
      <c r="A29" s="3"/>
      <c r="B29" s="3"/>
      <c r="C29" s="3"/>
      <c r="D29" s="11">
        <v>22</v>
      </c>
      <c r="E29" s="20" t="s">
        <v>74</v>
      </c>
      <c r="F29" s="20" t="s">
        <v>66</v>
      </c>
      <c r="G29" s="20" t="s">
        <v>66</v>
      </c>
      <c r="H29" s="20" t="s">
        <v>66</v>
      </c>
      <c r="I29" s="20" t="s">
        <v>66</v>
      </c>
      <c r="J29" s="21">
        <v>43046</v>
      </c>
      <c r="K29" s="21">
        <v>43051</v>
      </c>
      <c r="L29" s="20">
        <v>5</v>
      </c>
      <c r="M29" s="20"/>
      <c r="N29" s="29" t="b"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</row>
    <row r="30" ht="18" customHeight="1" spans="1:474">
      <c r="A30" s="3"/>
      <c r="B30" s="3"/>
      <c r="C30" s="3"/>
      <c r="D30" s="11">
        <v>23</v>
      </c>
      <c r="E30" s="20" t="s">
        <v>74</v>
      </c>
      <c r="F30" s="20" t="s">
        <v>66</v>
      </c>
      <c r="G30" s="20" t="s">
        <v>66</v>
      </c>
      <c r="H30" s="20" t="s">
        <v>66</v>
      </c>
      <c r="I30" s="20" t="s">
        <v>66</v>
      </c>
      <c r="J30" s="21">
        <v>43051</v>
      </c>
      <c r="K30" s="21">
        <v>43056</v>
      </c>
      <c r="L30" s="20">
        <v>5</v>
      </c>
      <c r="M30" s="20"/>
      <c r="N30" s="29" t="b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</row>
    <row r="31" ht="18" customHeight="1" spans="1:474">
      <c r="A31" s="3"/>
      <c r="B31" s="3"/>
      <c r="C31" s="3"/>
      <c r="D31" s="11">
        <v>24</v>
      </c>
      <c r="E31" s="20" t="s">
        <v>74</v>
      </c>
      <c r="F31" s="20" t="s">
        <v>66</v>
      </c>
      <c r="G31" s="20" t="s">
        <v>66</v>
      </c>
      <c r="H31" s="20" t="s">
        <v>66</v>
      </c>
      <c r="I31" s="20" t="s">
        <v>66</v>
      </c>
      <c r="J31" s="21">
        <v>43056</v>
      </c>
      <c r="K31" s="21">
        <v>43061</v>
      </c>
      <c r="L31" s="20">
        <v>5</v>
      </c>
      <c r="M31" s="20"/>
      <c r="N31" s="29" t="b"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</row>
    <row r="32" ht="18" customHeight="1" spans="1:474">
      <c r="A32" s="3"/>
      <c r="B32" s="3"/>
      <c r="C32" s="3"/>
      <c r="D32" s="11">
        <v>25</v>
      </c>
      <c r="E32" s="20" t="s">
        <v>74</v>
      </c>
      <c r="F32" s="20" t="s">
        <v>66</v>
      </c>
      <c r="G32" s="20" t="s">
        <v>66</v>
      </c>
      <c r="H32" s="20" t="s">
        <v>66</v>
      </c>
      <c r="I32" s="20" t="s">
        <v>66</v>
      </c>
      <c r="J32" s="21">
        <v>43061</v>
      </c>
      <c r="K32" s="21">
        <v>43066</v>
      </c>
      <c r="L32" s="20">
        <v>5</v>
      </c>
      <c r="M32" s="20"/>
      <c r="N32" s="29" t="b"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</row>
    <row r="33" ht="18" customHeight="1" spans="1:474">
      <c r="A33" s="3"/>
      <c r="B33" s="3"/>
      <c r="C33" s="3"/>
      <c r="D33" s="11">
        <v>26</v>
      </c>
      <c r="E33" s="20" t="s">
        <v>74</v>
      </c>
      <c r="F33" s="20" t="s">
        <v>66</v>
      </c>
      <c r="G33" s="20" t="s">
        <v>66</v>
      </c>
      <c r="H33" s="20" t="s">
        <v>66</v>
      </c>
      <c r="I33" s="20" t="s">
        <v>66</v>
      </c>
      <c r="J33" s="21">
        <v>43061</v>
      </c>
      <c r="K33" s="21">
        <v>43066</v>
      </c>
      <c r="L33" s="20">
        <v>5</v>
      </c>
      <c r="M33" s="20"/>
      <c r="N33" s="29" t="b"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</row>
    <row r="34" ht="18" customHeight="1" spans="1:474">
      <c r="A34" s="3"/>
      <c r="B34" s="3"/>
      <c r="C34" s="3"/>
      <c r="D34" s="11">
        <v>27</v>
      </c>
      <c r="E34" s="20" t="s">
        <v>74</v>
      </c>
      <c r="F34" s="20" t="s">
        <v>66</v>
      </c>
      <c r="G34" s="20" t="s">
        <v>66</v>
      </c>
      <c r="H34" s="20" t="s">
        <v>66</v>
      </c>
      <c r="I34" s="20" t="s">
        <v>66</v>
      </c>
      <c r="J34" s="21">
        <v>43067</v>
      </c>
      <c r="K34" s="21">
        <v>43072</v>
      </c>
      <c r="L34" s="20">
        <v>5</v>
      </c>
      <c r="M34" s="20"/>
      <c r="N34" s="29" t="b"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</row>
    <row r="35" ht="18" customHeight="1" spans="1:474">
      <c r="A35" s="3"/>
      <c r="B35" s="3"/>
      <c r="C35" s="3"/>
      <c r="D35" s="11">
        <v>28</v>
      </c>
      <c r="E35" s="20" t="s">
        <v>74</v>
      </c>
      <c r="F35" s="20" t="s">
        <v>66</v>
      </c>
      <c r="G35" s="20" t="s">
        <v>66</v>
      </c>
      <c r="H35" s="20" t="s">
        <v>66</v>
      </c>
      <c r="I35" s="20" t="s">
        <v>66</v>
      </c>
      <c r="J35" s="21">
        <v>43073</v>
      </c>
      <c r="K35" s="21">
        <v>43078</v>
      </c>
      <c r="L35" s="20">
        <v>5</v>
      </c>
      <c r="M35" s="20"/>
      <c r="N35" s="29" t="b"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</row>
    <row r="36" ht="18" customHeight="1" spans="1:474">
      <c r="A36" s="3"/>
      <c r="B36" s="3"/>
      <c r="C36" s="3"/>
      <c r="D36" s="11">
        <v>29</v>
      </c>
      <c r="E36" s="20" t="s">
        <v>74</v>
      </c>
      <c r="F36" s="20" t="s">
        <v>66</v>
      </c>
      <c r="G36" s="20" t="s">
        <v>66</v>
      </c>
      <c r="H36" s="20" t="s">
        <v>66</v>
      </c>
      <c r="I36" s="20" t="s">
        <v>66</v>
      </c>
      <c r="J36" s="21">
        <v>43078</v>
      </c>
      <c r="K36" s="21">
        <v>43083</v>
      </c>
      <c r="L36" s="20">
        <v>5</v>
      </c>
      <c r="M36" s="20"/>
      <c r="N36" s="29" t="b"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</row>
    <row r="37" ht="18" customHeight="1" spans="1:474">
      <c r="A37" s="3"/>
      <c r="B37" s="3"/>
      <c r="C37" s="3"/>
      <c r="D37" s="11">
        <v>30</v>
      </c>
      <c r="E37" s="20" t="s">
        <v>74</v>
      </c>
      <c r="F37" s="20" t="s">
        <v>66</v>
      </c>
      <c r="G37" s="20" t="s">
        <v>66</v>
      </c>
      <c r="H37" s="20" t="s">
        <v>66</v>
      </c>
      <c r="I37" s="20" t="s">
        <v>66</v>
      </c>
      <c r="J37" s="21">
        <v>43084</v>
      </c>
      <c r="K37" s="21">
        <v>43085</v>
      </c>
      <c r="L37" s="20">
        <v>1</v>
      </c>
      <c r="M37" s="20"/>
      <c r="N37" s="29" t="b"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</row>
    <row r="38" spans="1:474">
      <c r="A38" s="3"/>
      <c r="B38" s="3"/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</row>
    <row r="39" spans="1:474">
      <c r="A39" s="3"/>
      <c r="B39" s="3"/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</row>
    <row r="40" spans="1:474">
      <c r="A40" s="3"/>
      <c r="B40" s="3"/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</row>
    <row r="41" spans="1:474">
      <c r="A41" s="3"/>
      <c r="B41" s="3"/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</row>
    <row r="42" spans="1:474">
      <c r="A42" s="3"/>
      <c r="B42" s="3"/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</row>
    <row r="43" spans="1:474">
      <c r="A43" s="3"/>
      <c r="B43" s="3"/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</row>
    <row r="44" spans="1:474">
      <c r="A44" s="3"/>
      <c r="B44" s="3"/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</row>
    <row r="45" spans="1:474">
      <c r="A45" s="3"/>
      <c r="B45" s="3"/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</row>
    <row r="46" spans="1:474">
      <c r="A46" s="3"/>
      <c r="B46" s="3"/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</row>
    <row r="47" spans="1:474">
      <c r="A47" s="3"/>
      <c r="B47" s="3"/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</row>
    <row r="48" spans="1:474">
      <c r="A48" s="3"/>
      <c r="B48" s="3"/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</row>
    <row r="49" spans="1:474">
      <c r="A49" s="3"/>
      <c r="B49" s="3"/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</row>
    <row r="50" spans="1:474">
      <c r="A50" s="3"/>
      <c r="B50" s="3"/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</row>
    <row r="51" spans="1:474">
      <c r="A51" s="3"/>
      <c r="B51" s="3"/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</row>
    <row r="52" spans="1:474">
      <c r="A52" s="3"/>
      <c r="B52" s="3"/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</row>
    <row r="53" spans="1:474">
      <c r="A53" s="3"/>
      <c r="B53" s="3"/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</row>
    <row r="54" spans="1:474">
      <c r="A54" s="3"/>
      <c r="B54" s="3"/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</row>
    <row r="55" spans="1:474">
      <c r="A55" s="3"/>
      <c r="B55" s="3"/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</row>
    <row r="56" spans="1:474">
      <c r="A56" s="3"/>
      <c r="B56" s="3"/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</row>
    <row r="57" spans="1:474">
      <c r="A57" s="3"/>
      <c r="B57" s="3"/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</row>
    <row r="58" spans="1:474">
      <c r="A58" s="3"/>
      <c r="B58" s="3"/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</row>
    <row r="59" spans="1:474">
      <c r="A59" s="3"/>
      <c r="B59" s="3"/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</row>
    <row r="60" spans="1:474">
      <c r="A60" s="3"/>
      <c r="B60" s="3"/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</row>
    <row r="61" spans="1:474">
      <c r="A61" s="3"/>
      <c r="B61" s="3"/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</row>
    <row r="62" spans="1:474">
      <c r="A62" s="3"/>
      <c r="B62" s="3"/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</row>
    <row r="63" spans="1:474">
      <c r="A63" s="3"/>
      <c r="B63" s="3"/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</row>
    <row r="64" spans="1:474">
      <c r="A64" s="3"/>
      <c r="B64" s="3"/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</row>
    <row r="65" spans="1:474">
      <c r="A65" s="3"/>
      <c r="B65" s="3"/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</row>
    <row r="66" spans="1:474">
      <c r="A66" s="3"/>
      <c r="B66" s="3"/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</row>
    <row r="67" spans="1:474">
      <c r="A67" s="3"/>
      <c r="B67" s="3"/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</row>
    <row r="68" spans="1:474">
      <c r="A68" s="3"/>
      <c r="B68" s="3"/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</row>
    <row r="69" spans="1:474">
      <c r="A69" s="3"/>
      <c r="B69" s="3"/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</row>
    <row r="70" spans="1:474">
      <c r="A70" s="3"/>
      <c r="B70" s="3"/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</row>
    <row r="71" spans="1:474">
      <c r="A71" s="3"/>
      <c r="B71" s="3"/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</row>
    <row r="72" spans="1:474">
      <c r="A72" s="3"/>
      <c r="B72" s="3"/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</row>
    <row r="73" spans="1:474">
      <c r="A73" s="3"/>
      <c r="B73" s="3"/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</row>
    <row r="74" spans="1:474">
      <c r="A74" s="3"/>
      <c r="B74" s="3"/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</row>
    <row r="75" spans="1:474">
      <c r="A75" s="3"/>
      <c r="B75" s="3"/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</row>
    <row r="76" spans="1:474">
      <c r="A76" s="3"/>
      <c r="B76" s="3"/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</row>
    <row r="77" spans="1:474">
      <c r="A77" s="3"/>
      <c r="B77" s="3"/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</row>
    <row r="78" spans="1:474">
      <c r="A78" s="3"/>
      <c r="B78" s="3"/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</row>
    <row r="79" spans="1:474">
      <c r="A79" s="3"/>
      <c r="B79" s="3"/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</row>
    <row r="80" spans="1:474">
      <c r="A80" s="3"/>
      <c r="B80" s="3"/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</row>
    <row r="81" spans="1:474">
      <c r="A81" s="3"/>
      <c r="B81" s="3"/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</row>
    <row r="82" spans="1:474">
      <c r="A82" s="3"/>
      <c r="B82" s="3"/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</row>
    <row r="83" spans="1:474">
      <c r="A83" s="3"/>
      <c r="B83" s="3"/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</row>
    <row r="84" spans="1:474">
      <c r="A84" s="3"/>
      <c r="B84" s="3"/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</row>
    <row r="85" spans="1:474">
      <c r="A85" s="3"/>
      <c r="B85" s="3"/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</row>
    <row r="86" spans="1:474">
      <c r="A86" s="3"/>
      <c r="B86" s="3"/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</row>
    <row r="87" spans="1:474">
      <c r="A87" s="3"/>
      <c r="B87" s="3"/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</row>
    <row r="88" spans="1:474">
      <c r="A88" s="3"/>
      <c r="B88" s="3"/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</row>
    <row r="89" spans="1:474">
      <c r="A89" s="3"/>
      <c r="B89" s="3"/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</row>
    <row r="90" spans="1:474">
      <c r="A90" s="3"/>
      <c r="B90" s="3"/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</row>
    <row r="91" spans="1:474">
      <c r="A91" s="3"/>
      <c r="B91" s="3"/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</row>
    <row r="92" spans="1:474">
      <c r="A92" s="3"/>
      <c r="B92" s="3"/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</row>
    <row r="93" spans="1:474">
      <c r="A93" s="3"/>
      <c r="B93" s="3"/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</row>
    <row r="94" spans="1:474">
      <c r="A94" s="3"/>
      <c r="B94" s="3"/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</row>
    <row r="95" spans="1:474">
      <c r="A95" s="3"/>
      <c r="B95" s="3"/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</row>
    <row r="96" spans="1:474">
      <c r="A96" s="3"/>
      <c r="B96" s="3"/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</row>
    <row r="97" spans="1:474">
      <c r="A97" s="3"/>
      <c r="B97" s="3"/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</row>
    <row r="98" spans="1:474">
      <c r="A98" s="3"/>
      <c r="B98" s="3"/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</row>
    <row r="99" spans="1:474">
      <c r="A99" s="3"/>
      <c r="B99" s="3"/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</row>
    <row r="100" spans="1:474">
      <c r="A100" s="3"/>
      <c r="B100" s="3"/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</row>
    <row r="101" spans="1:474">
      <c r="A101" s="3"/>
      <c r="B101" s="3"/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</row>
    <row r="102" spans="1:474">
      <c r="A102" s="3"/>
      <c r="B102" s="3"/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</row>
    <row r="103" spans="1:474">
      <c r="A103" s="3"/>
      <c r="B103" s="3"/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</row>
    <row r="104" spans="1:474">
      <c r="A104" s="3"/>
      <c r="B104" s="3"/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</row>
    <row r="105" spans="1:474">
      <c r="A105" s="3"/>
      <c r="B105" s="3"/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</row>
    <row r="106" spans="1:474">
      <c r="A106" s="3"/>
      <c r="B106" s="3"/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</row>
    <row r="107" spans="1:474">
      <c r="A107" s="3"/>
      <c r="B107" s="3"/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</row>
    <row r="108" spans="1:474">
      <c r="A108" s="3"/>
      <c r="B108" s="3"/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</row>
    <row r="109" spans="1:474">
      <c r="A109" s="3"/>
      <c r="B109" s="3"/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</row>
    <row r="110" spans="1:474">
      <c r="A110" s="3"/>
      <c r="B110" s="3"/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</row>
    <row r="111" spans="1:474">
      <c r="A111" s="3"/>
      <c r="B111" s="3"/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</row>
    <row r="112" spans="1:474">
      <c r="A112" s="3"/>
      <c r="B112" s="3"/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</row>
    <row r="113" spans="1:474">
      <c r="A113" s="3"/>
      <c r="B113" s="3"/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</row>
    <row r="114" spans="1:474">
      <c r="A114" s="3"/>
      <c r="B114" s="3"/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</row>
    <row r="115" spans="1:474">
      <c r="A115" s="3"/>
      <c r="B115" s="3"/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</row>
    <row r="116" spans="1:474">
      <c r="A116" s="3"/>
      <c r="B116" s="3"/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</row>
    <row r="117" spans="1:474">
      <c r="A117" s="3"/>
      <c r="B117" s="3"/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</row>
    <row r="118" spans="1:474">
      <c r="A118" s="3"/>
      <c r="B118" s="3"/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</row>
    <row r="119" spans="1:474">
      <c r="A119" s="3"/>
      <c r="B119" s="3"/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</row>
    <row r="120" spans="1:474">
      <c r="A120" s="3"/>
      <c r="B120" s="3"/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</row>
    <row r="121" spans="1:474">
      <c r="A121" s="3"/>
      <c r="B121" s="3"/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</row>
    <row r="122" spans="1:474">
      <c r="A122" s="3"/>
      <c r="B122" s="3"/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</row>
    <row r="123" spans="1:474">
      <c r="A123" s="3"/>
      <c r="B123" s="3"/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</row>
    <row r="124" spans="1:474">
      <c r="A124" s="3"/>
      <c r="B124" s="3"/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</row>
    <row r="125" spans="1:474">
      <c r="A125" s="3"/>
      <c r="B125" s="3"/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</row>
    <row r="126" spans="1:474">
      <c r="A126" s="3"/>
      <c r="B126" s="3"/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</row>
    <row r="127" spans="1:474">
      <c r="A127" s="3"/>
      <c r="B127" s="3"/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</row>
    <row r="128" spans="1:474">
      <c r="A128" s="3"/>
      <c r="B128" s="3"/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</row>
    <row r="129" spans="1:474">
      <c r="A129" s="3"/>
      <c r="B129" s="3"/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</row>
    <row r="130" spans="1:474">
      <c r="A130" s="3"/>
      <c r="B130" s="3"/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</row>
    <row r="131" spans="1:474">
      <c r="A131" s="3"/>
      <c r="B131" s="3"/>
      <c r="C131" s="3"/>
      <c r="D131" s="1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</row>
    <row r="132" spans="1:474">
      <c r="A132" s="3"/>
      <c r="B132" s="3"/>
      <c r="C132" s="3"/>
      <c r="D132" s="1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</row>
    <row r="133" spans="1:474">
      <c r="A133" s="3"/>
      <c r="B133" s="3"/>
      <c r="C133" s="3"/>
      <c r="D133" s="1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</row>
    <row r="134" spans="1:474">
      <c r="A134" s="3"/>
      <c r="B134" s="3"/>
      <c r="C134" s="3"/>
      <c r="D134" s="1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</row>
    <row r="135" spans="1:474">
      <c r="A135" s="3"/>
      <c r="B135" s="3"/>
      <c r="C135" s="3"/>
      <c r="D135" s="1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</row>
    <row r="136" spans="1:474">
      <c r="A136" s="3"/>
      <c r="B136" s="3"/>
      <c r="C136" s="3"/>
      <c r="D136" s="1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</row>
    <row r="137" spans="1:474">
      <c r="A137" s="3"/>
      <c r="B137" s="3"/>
      <c r="C137" s="3"/>
      <c r="D137" s="1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</row>
    <row r="138" spans="1:474">
      <c r="A138" s="3"/>
      <c r="B138" s="3"/>
      <c r="C138" s="3"/>
      <c r="D138" s="1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</row>
    <row r="139" spans="1:474">
      <c r="A139" s="3"/>
      <c r="B139" s="3"/>
      <c r="C139" s="3"/>
      <c r="D139" s="1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</row>
    <row r="140" spans="1:474">
      <c r="A140" s="3"/>
      <c r="B140" s="3"/>
      <c r="C140" s="3"/>
      <c r="D140" s="1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</row>
    <row r="141" spans="1:474">
      <c r="A141" s="3"/>
      <c r="B141" s="3"/>
      <c r="C141" s="3"/>
      <c r="D141" s="1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</row>
    <row r="142" spans="1:474">
      <c r="A142" s="3"/>
      <c r="B142" s="3"/>
      <c r="C142" s="3"/>
      <c r="D142" s="1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</row>
    <row r="143" spans="1:474">
      <c r="A143" s="3"/>
      <c r="B143" s="3"/>
      <c r="C143" s="3"/>
      <c r="D143" s="1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</row>
    <row r="144" spans="1:474">
      <c r="A144" s="3"/>
      <c r="B144" s="3"/>
      <c r="C144" s="3"/>
      <c r="D144" s="1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</row>
    <row r="145" spans="1:474">
      <c r="A145" s="3"/>
      <c r="B145" s="3"/>
      <c r="C145" s="3"/>
      <c r="D145" s="1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</row>
    <row r="146" spans="1:474">
      <c r="A146" s="3"/>
      <c r="B146" s="3"/>
      <c r="C146" s="3"/>
      <c r="D146" s="1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</row>
    <row r="147" spans="1:474">
      <c r="A147" s="3"/>
      <c r="B147" s="3"/>
      <c r="C147" s="3"/>
      <c r="D147" s="1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</row>
    <row r="148" spans="1:474">
      <c r="A148" s="3"/>
      <c r="B148" s="3"/>
      <c r="C148" s="3"/>
      <c r="D148" s="1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</row>
    <row r="149" spans="1:474">
      <c r="A149" s="3"/>
      <c r="B149" s="3"/>
      <c r="C149" s="3"/>
      <c r="D149" s="1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</row>
    <row r="150" spans="1:474">
      <c r="A150" s="3"/>
      <c r="B150" s="3"/>
      <c r="C150" s="3"/>
      <c r="D150" s="1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</row>
    <row r="151" spans="1:474">
      <c r="A151" s="3"/>
      <c r="B151" s="3"/>
      <c r="C151" s="3"/>
      <c r="D151" s="1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</row>
    <row r="152" spans="1:474">
      <c r="A152" s="3"/>
      <c r="B152" s="3"/>
      <c r="C152" s="3"/>
      <c r="D152" s="1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</row>
    <row r="153" spans="1:474">
      <c r="A153" s="3"/>
      <c r="B153" s="3"/>
      <c r="C153" s="3"/>
      <c r="D153" s="1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</row>
    <row r="154" spans="1:474">
      <c r="A154" s="3"/>
      <c r="B154" s="3"/>
      <c r="C154" s="3"/>
      <c r="D154" s="1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</row>
    <row r="155" spans="1:474">
      <c r="A155" s="3"/>
      <c r="B155" s="3"/>
      <c r="C155" s="3"/>
      <c r="D155" s="1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</row>
    <row r="156" spans="1:474">
      <c r="A156" s="3"/>
      <c r="B156" s="3"/>
      <c r="C156" s="3"/>
      <c r="D156" s="1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</row>
    <row r="157" spans="1:474">
      <c r="A157" s="3"/>
      <c r="B157" s="3"/>
      <c r="C157" s="3"/>
      <c r="D157" s="1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</row>
    <row r="158" spans="1:474">
      <c r="A158" s="3"/>
      <c r="B158" s="3"/>
      <c r="C158" s="3"/>
      <c r="D158" s="1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</row>
    <row r="159" spans="1:474">
      <c r="A159" s="3"/>
      <c r="B159" s="3"/>
      <c r="C159" s="3"/>
      <c r="D159" s="1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</row>
    <row r="160" spans="1:474">
      <c r="A160" s="3"/>
      <c r="B160" s="3"/>
      <c r="C160" s="3"/>
      <c r="D160" s="1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</row>
    <row r="161" spans="1:474">
      <c r="A161" s="3"/>
      <c r="B161" s="3"/>
      <c r="C161" s="3"/>
      <c r="D161" s="1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</row>
    <row r="162" spans="1:474">
      <c r="A162" s="3"/>
      <c r="B162" s="3"/>
      <c r="C162" s="3"/>
      <c r="D162" s="1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</row>
    <row r="163" spans="1:474">
      <c r="A163" s="3"/>
      <c r="B163" s="3"/>
      <c r="C163" s="3"/>
      <c r="D163" s="1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</row>
    <row r="164" spans="1:474">
      <c r="A164" s="3"/>
      <c r="B164" s="3"/>
      <c r="C164" s="3"/>
      <c r="D164" s="1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</row>
    <row r="165" spans="1:474">
      <c r="A165" s="3"/>
      <c r="B165" s="3"/>
      <c r="C165" s="3"/>
      <c r="D165" s="1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</row>
    <row r="166" spans="1:474">
      <c r="A166" s="3"/>
      <c r="B166" s="3"/>
      <c r="C166" s="3"/>
      <c r="D166" s="1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</row>
    <row r="167" spans="1:474">
      <c r="A167" s="3"/>
      <c r="B167" s="3"/>
      <c r="C167" s="3"/>
      <c r="D167" s="1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</row>
    <row r="168" spans="1:474">
      <c r="A168" s="3"/>
      <c r="B168" s="3"/>
      <c r="C168" s="3"/>
      <c r="D168" s="1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</row>
    <row r="169" spans="1:474">
      <c r="A169" s="3"/>
      <c r="B169" s="3"/>
      <c r="C169" s="3"/>
      <c r="D169" s="1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</row>
    <row r="170" spans="1:474">
      <c r="A170" s="3"/>
      <c r="B170" s="3"/>
      <c r="C170" s="3"/>
      <c r="D170" s="1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</row>
    <row r="171" spans="1:474">
      <c r="A171" s="3"/>
      <c r="B171" s="3"/>
      <c r="C171" s="3"/>
      <c r="D171" s="1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</row>
    <row r="172" spans="1:474">
      <c r="A172" s="3"/>
      <c r="B172" s="3"/>
      <c r="C172" s="3"/>
      <c r="D172" s="1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</row>
    <row r="173" spans="1:474">
      <c r="A173" s="3"/>
      <c r="B173" s="3"/>
      <c r="C173" s="3"/>
      <c r="D173" s="1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</row>
    <row r="174" spans="1:474">
      <c r="A174" s="3"/>
      <c r="B174" s="3"/>
      <c r="C174" s="3"/>
      <c r="D174" s="1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</row>
    <row r="175" spans="1:474">
      <c r="A175" s="3"/>
      <c r="B175" s="3"/>
      <c r="C175" s="3"/>
      <c r="D175" s="1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</row>
    <row r="176" spans="1:474">
      <c r="A176" s="3"/>
      <c r="B176" s="3"/>
      <c r="C176" s="3"/>
      <c r="D176" s="1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</row>
    <row r="177" spans="1:474">
      <c r="A177" s="3"/>
      <c r="B177" s="3"/>
      <c r="C177" s="3"/>
      <c r="D177" s="1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</row>
    <row r="178" spans="1:474">
      <c r="A178" s="3"/>
      <c r="B178" s="3"/>
      <c r="C178" s="3"/>
      <c r="D178" s="1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</row>
    <row r="179" spans="1:474">
      <c r="A179" s="3"/>
      <c r="B179" s="3"/>
      <c r="C179" s="3"/>
      <c r="D179" s="1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</row>
    <row r="180" spans="1:474">
      <c r="A180" s="3"/>
      <c r="B180" s="3"/>
      <c r="C180" s="3"/>
      <c r="D180" s="1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</row>
    <row r="181" spans="1:474">
      <c r="A181" s="3"/>
      <c r="B181" s="3"/>
      <c r="C181" s="3"/>
      <c r="D181" s="1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</row>
    <row r="182" spans="1:474">
      <c r="A182" s="3"/>
      <c r="B182" s="3"/>
      <c r="C182" s="3"/>
      <c r="D182" s="1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</row>
    <row r="183" spans="1:474">
      <c r="A183" s="3"/>
      <c r="B183" s="3"/>
      <c r="C183" s="3"/>
      <c r="D183" s="1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</row>
    <row r="184" spans="1:474">
      <c r="A184" s="3"/>
      <c r="B184" s="3"/>
      <c r="C184" s="3"/>
      <c r="D184" s="1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</row>
    <row r="185" spans="1:474">
      <c r="A185" s="3"/>
      <c r="B185" s="3"/>
      <c r="C185" s="3"/>
      <c r="D185" s="1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</row>
    <row r="186" spans="1:474">
      <c r="A186" s="3"/>
      <c r="B186" s="3"/>
      <c r="C186" s="3"/>
      <c r="D186" s="1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</row>
  </sheetData>
  <mergeCells count="1">
    <mergeCell ref="D1:N1"/>
  </mergeCells>
  <conditionalFormatting sqref="D8:M37">
    <cfRule type="expression" dxfId="8" priority="1" stopIfTrue="1">
      <formula>$N8=TRUE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Check Box 1" r:id="rId3">
              <controlPr defaultSize="0">
                <anchor moveWithCells="1">
                  <from>
                    <xdr:col>13</xdr:col>
                    <xdr:colOff>9525</xdr:colOff>
                    <xdr:row>7</xdr:row>
                    <xdr:rowOff>9525</xdr:rowOff>
                  </from>
                  <to>
                    <xdr:col>14</xdr:col>
                    <xdr:colOff>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name="Check Box 2" r:id="rId4">
              <controlPr defaultSize="0">
                <anchor moveWithCells="1">
                  <from>
                    <xdr:col>13</xdr:col>
                    <xdr:colOff>9525</xdr:colOff>
                    <xdr:row>8</xdr:row>
                    <xdr:rowOff>9525</xdr:rowOff>
                  </from>
                  <to>
                    <xdr:col>14</xdr:col>
                    <xdr:colOff>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name="Check Box 3" r:id="rId5">
              <controlPr defaultSize="0">
                <anchor moveWithCells="1">
                  <from>
                    <xdr:col>13</xdr:col>
                    <xdr:colOff>9525</xdr:colOff>
                    <xdr:row>9</xdr:row>
                    <xdr:rowOff>9525</xdr:rowOff>
                  </from>
                  <to>
                    <xdr:col>14</xdr:col>
                    <xdr:colOff>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name="Check Box 4" r:id="rId6">
              <controlPr defaultSize="0">
                <anchor moveWithCells="1">
                  <from>
                    <xdr:col>13</xdr:col>
                    <xdr:colOff>9525</xdr:colOff>
                    <xdr:row>10</xdr:row>
                    <xdr:rowOff>9525</xdr:rowOff>
                  </from>
                  <to>
                    <xdr:col>14</xdr:col>
                    <xdr:colOff>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name="Check Box 5" r:id="rId7">
              <controlPr defaultSize="0">
                <anchor moveWithCells="1">
                  <from>
                    <xdr:col>13</xdr:col>
                    <xdr:colOff>9525</xdr:colOff>
                    <xdr:row>11</xdr:row>
                    <xdr:rowOff>9525</xdr:rowOff>
                  </from>
                  <to>
                    <xdr:col>14</xdr:col>
                    <xdr:colOff>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name="Check Box 6" r:id="rId8">
              <controlPr defaultSize="0">
                <anchor moveWithCells="1">
                  <from>
                    <xdr:col>13</xdr:col>
                    <xdr:colOff>9525</xdr:colOff>
                    <xdr:row>12</xdr:row>
                    <xdr:rowOff>9525</xdr:rowOff>
                  </from>
                  <to>
                    <xdr:col>14</xdr:col>
                    <xdr:colOff>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name="Check Box 7" r:id="rId9">
              <controlPr defaultSize="0">
                <anchor moveWithCells="1">
                  <from>
                    <xdr:col>13</xdr:col>
                    <xdr:colOff>9525</xdr:colOff>
                    <xdr:row>13</xdr:row>
                    <xdr:rowOff>9525</xdr:rowOff>
                  </from>
                  <to>
                    <xdr:col>14</xdr:col>
                    <xdr:colOff>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name="Check Box 8" r:id="rId10">
              <controlPr defaultSize="0">
                <anchor moveWithCells="1">
                  <from>
                    <xdr:col>13</xdr:col>
                    <xdr:colOff>9525</xdr:colOff>
                    <xdr:row>14</xdr:row>
                    <xdr:rowOff>9525</xdr:rowOff>
                  </from>
                  <to>
                    <xdr:col>14</xdr:col>
                    <xdr:colOff>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name="Check Box 9" r:id="rId11">
              <controlPr defaultSize="0">
                <anchor moveWithCells="1">
                  <from>
                    <xdr:col>13</xdr:col>
                    <xdr:colOff>9525</xdr:colOff>
                    <xdr:row>15</xdr:row>
                    <xdr:rowOff>9525</xdr:rowOff>
                  </from>
                  <to>
                    <xdr:col>14</xdr:col>
                    <xdr:colOff>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name="Check Box 10" r:id="rId12">
              <controlPr defaultSize="0">
                <anchor moveWithCells="1">
                  <from>
                    <xdr:col>13</xdr:col>
                    <xdr:colOff>9525</xdr:colOff>
                    <xdr:row>16</xdr:row>
                    <xdr:rowOff>9525</xdr:rowOff>
                  </from>
                  <to>
                    <xdr:col>14</xdr:col>
                    <xdr:colOff>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name="Check Box 11" r:id="rId13">
              <controlPr defaultSize="0">
                <anchor moveWithCells="1">
                  <from>
                    <xdr:col>13</xdr:col>
                    <xdr:colOff>9525</xdr:colOff>
                    <xdr:row>17</xdr:row>
                    <xdr:rowOff>9525</xdr:rowOff>
                  </from>
                  <to>
                    <xdr:col>14</xdr:col>
                    <xdr:colOff>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name="Check Box 12" r:id="rId14">
              <controlPr defaultSize="0">
                <anchor moveWithCells="1">
                  <from>
                    <xdr:col>13</xdr:col>
                    <xdr:colOff>9525</xdr:colOff>
                    <xdr:row>18</xdr:row>
                    <xdr:rowOff>9525</xdr:rowOff>
                  </from>
                  <to>
                    <xdr:col>14</xdr:col>
                    <xdr:colOff>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name="Check Box 13" r:id="rId15">
              <controlPr defaultSize="0">
                <anchor moveWithCells="1">
                  <from>
                    <xdr:col>13</xdr:col>
                    <xdr:colOff>9525</xdr:colOff>
                    <xdr:row>19</xdr:row>
                    <xdr:rowOff>9525</xdr:rowOff>
                  </from>
                  <to>
                    <xdr:col>14</xdr:col>
                    <xdr:colOff>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name="Check Box 14" r:id="rId16">
              <controlPr defaultSize="0">
                <anchor moveWithCells="1">
                  <from>
                    <xdr:col>13</xdr:col>
                    <xdr:colOff>9525</xdr:colOff>
                    <xdr:row>20</xdr:row>
                    <xdr:rowOff>9525</xdr:rowOff>
                  </from>
                  <to>
                    <xdr:col>14</xdr:col>
                    <xdr:colOff>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name="Check Box 15" r:id="rId17">
              <controlPr defaultSize="0">
                <anchor moveWithCells="1">
                  <from>
                    <xdr:col>13</xdr:col>
                    <xdr:colOff>9525</xdr:colOff>
                    <xdr:row>21</xdr:row>
                    <xdr:rowOff>9525</xdr:rowOff>
                  </from>
                  <to>
                    <xdr:col>14</xdr:col>
                    <xdr:colOff>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name="Check Box 16" r:id="rId18">
              <controlPr defaultSize="0">
                <anchor moveWithCells="1">
                  <from>
                    <xdr:col>13</xdr:col>
                    <xdr:colOff>9525</xdr:colOff>
                    <xdr:row>22</xdr:row>
                    <xdr:rowOff>9525</xdr:rowOff>
                  </from>
                  <to>
                    <xdr:col>14</xdr:col>
                    <xdr:colOff>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name="Check Box 17" r:id="rId19">
              <controlPr defaultSize="0">
                <anchor moveWithCells="1">
                  <from>
                    <xdr:col>13</xdr:col>
                    <xdr:colOff>9525</xdr:colOff>
                    <xdr:row>23</xdr:row>
                    <xdr:rowOff>9525</xdr:rowOff>
                  </from>
                  <to>
                    <xdr:col>14</xdr:col>
                    <xdr:colOff>0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name="Check Box 18" r:id="rId20">
              <controlPr defaultSize="0">
                <anchor moveWithCells="1">
                  <from>
                    <xdr:col>13</xdr:col>
                    <xdr:colOff>9525</xdr:colOff>
                    <xdr:row>24</xdr:row>
                    <xdr:rowOff>9525</xdr:rowOff>
                  </from>
                  <to>
                    <xdr:col>14</xdr:col>
                    <xdr:colOff>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name="Check Box 19" r:id="rId21">
              <controlPr defaultSize="0">
                <anchor moveWithCells="1">
                  <from>
                    <xdr:col>13</xdr:col>
                    <xdr:colOff>9525</xdr:colOff>
                    <xdr:row>25</xdr:row>
                    <xdr:rowOff>9525</xdr:rowOff>
                  </from>
                  <to>
                    <xdr:col>14</xdr:col>
                    <xdr:colOff>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name="Check Box 20" r:id="rId22">
              <controlPr defaultSize="0">
                <anchor moveWithCells="1">
                  <from>
                    <xdr:col>13</xdr:col>
                    <xdr:colOff>9525</xdr:colOff>
                    <xdr:row>26</xdr:row>
                    <xdr:rowOff>9525</xdr:rowOff>
                  </from>
                  <to>
                    <xdr:col>14</xdr:col>
                    <xdr:colOff>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name="Check Box 21" r:id="rId23">
              <controlPr defaultSize="0">
                <anchor moveWithCells="1">
                  <from>
                    <xdr:col>13</xdr:col>
                    <xdr:colOff>9525</xdr:colOff>
                    <xdr:row>27</xdr:row>
                    <xdr:rowOff>9525</xdr:rowOff>
                  </from>
                  <to>
                    <xdr:col>14</xdr:col>
                    <xdr:colOff>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name="Check Box 22" r:id="rId24">
              <controlPr defaultSize="0">
                <anchor moveWithCells="1">
                  <from>
                    <xdr:col>13</xdr:col>
                    <xdr:colOff>9525</xdr:colOff>
                    <xdr:row>28</xdr:row>
                    <xdr:rowOff>9525</xdr:rowOff>
                  </from>
                  <to>
                    <xdr:col>14</xdr:col>
                    <xdr:colOff>0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name="Check Box 23" r:id="rId25">
              <controlPr defaultSize="0">
                <anchor moveWithCells="1">
                  <from>
                    <xdr:col>13</xdr:col>
                    <xdr:colOff>9525</xdr:colOff>
                    <xdr:row>29</xdr:row>
                    <xdr:rowOff>9525</xdr:rowOff>
                  </from>
                  <to>
                    <xdr:col>14</xdr:col>
                    <xdr:colOff>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name="Check Box 24" r:id="rId26">
              <controlPr defaultSize="0">
                <anchor moveWithCells="1">
                  <from>
                    <xdr:col>13</xdr:col>
                    <xdr:colOff>9525</xdr:colOff>
                    <xdr:row>30</xdr:row>
                    <xdr:rowOff>9525</xdr:rowOff>
                  </from>
                  <to>
                    <xdr:col>14</xdr:col>
                    <xdr:colOff>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name="Check Box 25" r:id="rId27">
              <controlPr defaultSize="0">
                <anchor moveWithCells="1">
                  <from>
                    <xdr:col>13</xdr:col>
                    <xdr:colOff>9525</xdr:colOff>
                    <xdr:row>31</xdr:row>
                    <xdr:rowOff>9525</xdr:rowOff>
                  </from>
                  <to>
                    <xdr:col>14</xdr:col>
                    <xdr:colOff>0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name="Check Box 26" r:id="rId28">
              <controlPr defaultSize="0">
                <anchor moveWithCells="1">
                  <from>
                    <xdr:col>13</xdr:col>
                    <xdr:colOff>9525</xdr:colOff>
                    <xdr:row>32</xdr:row>
                    <xdr:rowOff>9525</xdr:rowOff>
                  </from>
                  <to>
                    <xdr:col>14</xdr:col>
                    <xdr:colOff>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name="Check Box 27" r:id="rId29">
              <controlPr defaultSize="0">
                <anchor moveWithCells="1">
                  <from>
                    <xdr:col>13</xdr:col>
                    <xdr:colOff>9525</xdr:colOff>
                    <xdr:row>33</xdr:row>
                    <xdr:rowOff>9525</xdr:rowOff>
                  </from>
                  <to>
                    <xdr:col>14</xdr:col>
                    <xdr:colOff>0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name="Check Box 28" r:id="rId30">
              <controlPr defaultSize="0">
                <anchor moveWithCells="1">
                  <from>
                    <xdr:col>13</xdr:col>
                    <xdr:colOff>9525</xdr:colOff>
                    <xdr:row>34</xdr:row>
                    <xdr:rowOff>9525</xdr:rowOff>
                  </from>
                  <to>
                    <xdr:col>14</xdr:col>
                    <xdr:colOff>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name="Check Box 29" r:id="rId31">
              <controlPr defaultSize="0">
                <anchor moveWithCells="1">
                  <from>
                    <xdr:col>13</xdr:col>
                    <xdr:colOff>9525</xdr:colOff>
                    <xdr:row>35</xdr:row>
                    <xdr:rowOff>9525</xdr:rowOff>
                  </from>
                  <to>
                    <xdr:col>14</xdr:col>
                    <xdr:colOff>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name="Check Box 30" r:id="rId32">
              <controlPr defaultSize="0">
                <anchor moveWithCells="1">
                  <from>
                    <xdr:col>13</xdr:col>
                    <xdr:colOff>9525</xdr:colOff>
                    <xdr:row>36</xdr:row>
                    <xdr:rowOff>9525</xdr:rowOff>
                  </from>
                  <to>
                    <xdr:col>14</xdr:col>
                    <xdr:colOff>0</xdr:colOff>
                    <xdr:row>36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F186"/>
  <sheetViews>
    <sheetView showGridLines="0" zoomScale="90" zoomScaleNormal="90" workbookViewId="0">
      <selection activeCell="B29" sqref="B29"/>
    </sheetView>
  </sheetViews>
  <sheetFormatPr defaultColWidth="9" defaultRowHeight="15.6"/>
  <cols>
    <col min="1" max="1" width="5.125" style="1" customWidth="1"/>
    <col min="2" max="2" width="4.375" style="1" customWidth="1"/>
    <col min="3" max="3" width="5.125" style="1" customWidth="1"/>
    <col min="4" max="4" width="9" style="2"/>
    <col min="5" max="5" width="27.5" style="1" customWidth="1"/>
    <col min="6" max="6" width="16.75" style="1" customWidth="1"/>
    <col min="7" max="7" width="8" style="1" customWidth="1"/>
    <col min="8" max="8" width="12.375" style="1" customWidth="1"/>
    <col min="9" max="9" width="17" style="1" customWidth="1"/>
    <col min="10" max="10" width="14.4615384615385" style="1" customWidth="1"/>
    <col min="11" max="11" width="15.3076923076923" style="1" customWidth="1"/>
    <col min="12" max="12" width="9.875" style="1" customWidth="1"/>
    <col min="13" max="13" width="13.25" style="1" customWidth="1"/>
    <col min="14" max="14" width="4.25" style="1" customWidth="1"/>
    <col min="15" max="17" width="7.875" style="1" customWidth="1"/>
    <col min="18" max="16384" width="9" style="1"/>
  </cols>
  <sheetData>
    <row r="1" ht="37.5" customHeight="1" spans="1:474">
      <c r="A1" s="3"/>
      <c r="B1" s="3"/>
      <c r="C1" s="4"/>
      <c r="D1" s="5" t="s">
        <v>50</v>
      </c>
      <c r="E1" s="5"/>
      <c r="F1" s="5"/>
      <c r="G1" s="5"/>
      <c r="H1" s="5"/>
      <c r="I1" s="5"/>
      <c r="J1" s="5"/>
      <c r="K1" s="5"/>
      <c r="L1" s="5"/>
      <c r="M1" s="5"/>
      <c r="N1" s="5"/>
      <c r="O1" s="22"/>
      <c r="P1" s="22"/>
      <c r="Q1" s="2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</row>
    <row r="2" spans="1:474">
      <c r="A2" s="3"/>
      <c r="B2" s="3"/>
      <c r="C2" s="4"/>
      <c r="D2" s="6"/>
      <c r="E2" s="3"/>
      <c r="F2" s="3"/>
      <c r="G2" s="3"/>
      <c r="H2" s="3"/>
      <c r="I2" s="3"/>
      <c r="J2" s="3"/>
      <c r="K2" s="3"/>
      <c r="L2" s="3"/>
      <c r="M2" s="3"/>
      <c r="N2" s="23"/>
      <c r="O2" s="3"/>
      <c r="P2" s="24">
        <v>30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</row>
    <row r="3" ht="19.5" customHeight="1" spans="1:474">
      <c r="A3" s="3"/>
      <c r="B3" s="3"/>
      <c r="C3" s="7"/>
      <c r="D3" s="8" t="s">
        <v>51</v>
      </c>
      <c r="E3" s="13">
        <v>43955</v>
      </c>
      <c r="F3" s="14" t="s">
        <v>52</v>
      </c>
      <c r="G3" s="3"/>
      <c r="H3" s="15">
        <f>E3+61</f>
        <v>44016</v>
      </c>
      <c r="I3" s="3"/>
      <c r="J3" s="3"/>
      <c r="K3" s="3"/>
      <c r="L3" s="3"/>
      <c r="M3" s="24">
        <f>COUNTIF(N8:N37,TRUE)</f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</row>
    <row r="4" ht="19.5" customHeight="1" spans="1:474">
      <c r="A4" s="3"/>
      <c r="B4" s="3"/>
      <c r="C4" s="7"/>
      <c r="D4" s="8" t="s">
        <v>53</v>
      </c>
      <c r="E4" s="13">
        <f ca="1">NOW()</f>
        <v>44002.6195949074</v>
      </c>
      <c r="F4" s="3"/>
      <c r="G4" s="16"/>
      <c r="H4" s="16"/>
      <c r="I4" s="3"/>
      <c r="J4" s="3"/>
      <c r="K4" s="3"/>
      <c r="L4" s="3"/>
      <c r="M4" s="2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</row>
    <row r="5" ht="19.5" customHeight="1" spans="1:474">
      <c r="A5" s="3"/>
      <c r="B5" s="3"/>
      <c r="C5" s="7"/>
      <c r="D5" s="8" t="s">
        <v>54</v>
      </c>
      <c r="E5" s="17" t="str">
        <f ca="1">IF(E3+61-TODAY()&gt;=0,"剩余"&amp;E3+61-TODAY()&amp;"天","过期"&amp;TODAY()-(E3+61)&amp;"天")</f>
        <v>剩余14天</v>
      </c>
      <c r="F5" s="3"/>
      <c r="G5" s="3"/>
      <c r="H5" s="3"/>
      <c r="I5" s="3"/>
      <c r="J5" s="3"/>
      <c r="K5" s="3"/>
      <c r="L5" s="3"/>
      <c r="M5" s="26">
        <f>M3/P2</f>
        <v>0.1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</row>
    <row r="6" ht="19.5" customHeight="1" spans="1:474">
      <c r="A6" s="3"/>
      <c r="B6" s="3"/>
      <c r="C6" s="7"/>
      <c r="D6" s="8"/>
      <c r="E6" s="18"/>
      <c r="F6" s="18"/>
      <c r="G6" s="18"/>
      <c r="H6" s="18"/>
      <c r="I6" s="3"/>
      <c r="J6" s="3"/>
      <c r="K6" s="3"/>
      <c r="L6" s="3"/>
      <c r="M6" s="3"/>
      <c r="N6" s="3"/>
      <c r="O6" s="3"/>
      <c r="P6" s="2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</row>
    <row r="7" spans="1:474">
      <c r="A7" s="3"/>
      <c r="B7" s="3"/>
      <c r="C7" s="4"/>
      <c r="D7" s="9" t="s">
        <v>55</v>
      </c>
      <c r="E7" s="19" t="s">
        <v>56</v>
      </c>
      <c r="F7" s="19" t="s">
        <v>57</v>
      </c>
      <c r="G7" s="19" t="s">
        <v>58</v>
      </c>
      <c r="H7" s="19" t="s">
        <v>59</v>
      </c>
      <c r="I7" s="19" t="s">
        <v>60</v>
      </c>
      <c r="J7" s="19" t="s">
        <v>61</v>
      </c>
      <c r="K7" s="19" t="s">
        <v>62</v>
      </c>
      <c r="L7" s="19" t="s">
        <v>63</v>
      </c>
      <c r="M7" s="19" t="s">
        <v>64</v>
      </c>
      <c r="N7" s="1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</row>
    <row r="8" ht="18" customHeight="1" spans="1:474">
      <c r="A8" s="3"/>
      <c r="B8" s="3"/>
      <c r="C8" s="3"/>
      <c r="D8" s="10">
        <v>1</v>
      </c>
      <c r="E8" s="20" t="s">
        <v>65</v>
      </c>
      <c r="F8" s="20" t="s">
        <v>66</v>
      </c>
      <c r="G8" s="20" t="s">
        <v>66</v>
      </c>
      <c r="H8" s="20" t="s">
        <v>66</v>
      </c>
      <c r="I8" s="20" t="s">
        <v>66</v>
      </c>
      <c r="J8" s="21">
        <v>43024</v>
      </c>
      <c r="K8" s="21">
        <v>43025</v>
      </c>
      <c r="L8" s="20">
        <v>1</v>
      </c>
      <c r="M8" s="21">
        <v>43032</v>
      </c>
      <c r="N8" s="28" t="b"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</row>
    <row r="9" ht="18" customHeight="1" spans="1:474">
      <c r="A9" s="3"/>
      <c r="B9" s="3"/>
      <c r="C9" s="3"/>
      <c r="D9" s="11">
        <v>2</v>
      </c>
      <c r="E9" s="20" t="s">
        <v>67</v>
      </c>
      <c r="F9" s="20" t="s">
        <v>66</v>
      </c>
      <c r="G9" s="20" t="s">
        <v>66</v>
      </c>
      <c r="H9" s="20" t="s">
        <v>66</v>
      </c>
      <c r="I9" s="20" t="s">
        <v>66</v>
      </c>
      <c r="J9" s="21">
        <v>43025</v>
      </c>
      <c r="K9" s="21">
        <v>43026</v>
      </c>
      <c r="L9" s="20">
        <v>1</v>
      </c>
      <c r="M9" s="21">
        <v>43032</v>
      </c>
      <c r="N9" s="29" t="b"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</row>
    <row r="10" ht="18" customHeight="1" spans="1:474">
      <c r="A10" s="3"/>
      <c r="B10" s="3"/>
      <c r="C10" s="3"/>
      <c r="D10" s="11">
        <v>3</v>
      </c>
      <c r="E10" s="20" t="s">
        <v>68</v>
      </c>
      <c r="F10" s="20" t="s">
        <v>66</v>
      </c>
      <c r="G10" s="20" t="s">
        <v>66</v>
      </c>
      <c r="H10" s="20" t="s">
        <v>66</v>
      </c>
      <c r="I10" s="20" t="s">
        <v>66</v>
      </c>
      <c r="J10" s="21">
        <v>43025</v>
      </c>
      <c r="K10" s="21">
        <v>43029</v>
      </c>
      <c r="L10" s="20">
        <v>4</v>
      </c>
      <c r="M10" s="20"/>
      <c r="N10" s="29" t="b"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</row>
    <row r="11" ht="18" customHeight="1" spans="1:474">
      <c r="A11" s="3"/>
      <c r="B11" s="3"/>
      <c r="C11" s="3"/>
      <c r="D11" s="11">
        <v>4</v>
      </c>
      <c r="E11" s="20" t="s">
        <v>69</v>
      </c>
      <c r="F11" s="20" t="s">
        <v>66</v>
      </c>
      <c r="G11" s="20" t="s">
        <v>66</v>
      </c>
      <c r="H11" s="20" t="s">
        <v>66</v>
      </c>
      <c r="I11" s="20" t="s">
        <v>66</v>
      </c>
      <c r="J11" s="21">
        <v>43026</v>
      </c>
      <c r="K11" s="21">
        <v>43031</v>
      </c>
      <c r="L11" s="20">
        <v>5</v>
      </c>
      <c r="M11" s="20"/>
      <c r="N11" s="29" t="b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</row>
    <row r="12" ht="18" customHeight="1" spans="1:474">
      <c r="A12" s="3"/>
      <c r="B12" s="3"/>
      <c r="C12" s="3"/>
      <c r="D12" s="11">
        <v>5</v>
      </c>
      <c r="E12" s="20" t="s">
        <v>70</v>
      </c>
      <c r="F12" s="20" t="s">
        <v>66</v>
      </c>
      <c r="G12" s="20" t="s">
        <v>66</v>
      </c>
      <c r="H12" s="20" t="s">
        <v>66</v>
      </c>
      <c r="I12" s="20" t="s">
        <v>66</v>
      </c>
      <c r="J12" s="21">
        <v>43026</v>
      </c>
      <c r="K12" s="21">
        <v>43031</v>
      </c>
      <c r="L12" s="20">
        <v>5</v>
      </c>
      <c r="M12" s="20"/>
      <c r="N12" s="29" t="b"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</row>
    <row r="13" ht="18" customHeight="1" spans="1:474">
      <c r="A13" s="3"/>
      <c r="B13" s="3"/>
      <c r="C13" s="3"/>
      <c r="D13" s="11">
        <v>6</v>
      </c>
      <c r="E13" s="20" t="s">
        <v>71</v>
      </c>
      <c r="F13" s="20" t="s">
        <v>66</v>
      </c>
      <c r="G13" s="20" t="s">
        <v>66</v>
      </c>
      <c r="H13" s="20" t="s">
        <v>66</v>
      </c>
      <c r="I13" s="20" t="s">
        <v>66</v>
      </c>
      <c r="J13" s="21">
        <v>43031</v>
      </c>
      <c r="K13" s="21">
        <v>43033</v>
      </c>
      <c r="L13" s="20">
        <v>2</v>
      </c>
      <c r="M13" s="20"/>
      <c r="N13" s="29" t="b"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</row>
    <row r="14" ht="18" customHeight="1" spans="1:474">
      <c r="A14" s="3"/>
      <c r="B14" s="3"/>
      <c r="C14" s="3"/>
      <c r="D14" s="11">
        <v>7</v>
      </c>
      <c r="E14" s="20" t="s">
        <v>72</v>
      </c>
      <c r="F14" s="20" t="s">
        <v>66</v>
      </c>
      <c r="G14" s="20" t="s">
        <v>66</v>
      </c>
      <c r="H14" s="20" t="s">
        <v>66</v>
      </c>
      <c r="I14" s="20" t="s">
        <v>66</v>
      </c>
      <c r="J14" s="21">
        <v>43033</v>
      </c>
      <c r="K14" s="21">
        <v>43038</v>
      </c>
      <c r="L14" s="20">
        <v>5</v>
      </c>
      <c r="M14" s="20"/>
      <c r="N14" s="29" t="b"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</row>
    <row r="15" ht="18" customHeight="1" spans="1:474">
      <c r="A15" s="3"/>
      <c r="B15" s="3"/>
      <c r="C15" s="3"/>
      <c r="D15" s="11">
        <v>8</v>
      </c>
      <c r="E15" s="20" t="s">
        <v>73</v>
      </c>
      <c r="F15" s="20" t="s">
        <v>66</v>
      </c>
      <c r="G15" s="20" t="s">
        <v>66</v>
      </c>
      <c r="H15" s="20" t="s">
        <v>66</v>
      </c>
      <c r="I15" s="20" t="s">
        <v>66</v>
      </c>
      <c r="J15" s="21">
        <v>43033</v>
      </c>
      <c r="K15" s="21">
        <v>43038</v>
      </c>
      <c r="L15" s="20">
        <v>5</v>
      </c>
      <c r="M15" s="20"/>
      <c r="N15" s="30" t="b"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</row>
    <row r="16" ht="18" customHeight="1" spans="1:474">
      <c r="A16" s="3"/>
      <c r="B16" s="3"/>
      <c r="C16" s="3"/>
      <c r="D16" s="11">
        <v>9</v>
      </c>
      <c r="E16" s="20" t="s">
        <v>74</v>
      </c>
      <c r="F16" s="20" t="s">
        <v>66</v>
      </c>
      <c r="G16" s="20" t="s">
        <v>66</v>
      </c>
      <c r="H16" s="20" t="s">
        <v>66</v>
      </c>
      <c r="I16" s="20" t="s">
        <v>66</v>
      </c>
      <c r="J16" s="21">
        <v>43033</v>
      </c>
      <c r="K16" s="21">
        <v>43038</v>
      </c>
      <c r="L16" s="20">
        <v>5</v>
      </c>
      <c r="M16" s="20"/>
      <c r="N16" s="29" t="b"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</row>
    <row r="17" ht="18" customHeight="1" spans="1:474">
      <c r="A17" s="3"/>
      <c r="B17" s="3"/>
      <c r="C17" s="3"/>
      <c r="D17" s="11">
        <v>10</v>
      </c>
      <c r="E17" s="20" t="s">
        <v>74</v>
      </c>
      <c r="F17" s="20" t="s">
        <v>66</v>
      </c>
      <c r="G17" s="20" t="s">
        <v>66</v>
      </c>
      <c r="H17" s="20" t="s">
        <v>66</v>
      </c>
      <c r="I17" s="20" t="s">
        <v>66</v>
      </c>
      <c r="J17" s="21">
        <v>43031</v>
      </c>
      <c r="K17" s="21">
        <v>43038</v>
      </c>
      <c r="L17" s="20">
        <v>7</v>
      </c>
      <c r="M17" s="20"/>
      <c r="N17" s="29" t="b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</row>
    <row r="18" ht="18" customHeight="1" spans="1:474">
      <c r="A18" s="3"/>
      <c r="B18" s="3"/>
      <c r="C18" s="3"/>
      <c r="D18" s="11">
        <v>11</v>
      </c>
      <c r="E18" s="20" t="s">
        <v>74</v>
      </c>
      <c r="F18" s="20" t="s">
        <v>66</v>
      </c>
      <c r="G18" s="20" t="s">
        <v>66</v>
      </c>
      <c r="H18" s="20" t="s">
        <v>66</v>
      </c>
      <c r="I18" s="20" t="s">
        <v>66</v>
      </c>
      <c r="J18" s="21">
        <v>43031</v>
      </c>
      <c r="K18" s="21">
        <v>43038</v>
      </c>
      <c r="L18" s="20">
        <v>7</v>
      </c>
      <c r="M18" s="20"/>
      <c r="N18" s="29" t="b"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</row>
    <row r="19" ht="18" customHeight="1" spans="1:474">
      <c r="A19" s="3"/>
      <c r="B19" s="3"/>
      <c r="C19" s="3"/>
      <c r="D19" s="11">
        <v>12</v>
      </c>
      <c r="E19" s="20" t="s">
        <v>74</v>
      </c>
      <c r="F19" s="20" t="s">
        <v>66</v>
      </c>
      <c r="G19" s="20" t="s">
        <v>66</v>
      </c>
      <c r="H19" s="20" t="s">
        <v>66</v>
      </c>
      <c r="I19" s="20" t="s">
        <v>66</v>
      </c>
      <c r="J19" s="21">
        <v>43031</v>
      </c>
      <c r="K19" s="21">
        <v>43038</v>
      </c>
      <c r="L19" s="20">
        <v>7</v>
      </c>
      <c r="M19" s="20"/>
      <c r="N19" s="29" t="b"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</row>
    <row r="20" ht="18" customHeight="1" spans="1:474">
      <c r="A20" s="3"/>
      <c r="B20" s="3"/>
      <c r="C20" s="3"/>
      <c r="D20" s="11">
        <v>13</v>
      </c>
      <c r="E20" s="20" t="s">
        <v>74</v>
      </c>
      <c r="F20" s="20" t="s">
        <v>66</v>
      </c>
      <c r="G20" s="20" t="s">
        <v>66</v>
      </c>
      <c r="H20" s="20" t="s">
        <v>66</v>
      </c>
      <c r="I20" s="20" t="s">
        <v>66</v>
      </c>
      <c r="J20" s="21">
        <v>43031</v>
      </c>
      <c r="K20" s="21">
        <v>43038</v>
      </c>
      <c r="L20" s="20">
        <v>7</v>
      </c>
      <c r="M20" s="20"/>
      <c r="N20" s="29" t="b"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</row>
    <row r="21" ht="18" customHeight="1" spans="1:474">
      <c r="A21" s="3"/>
      <c r="B21" s="3"/>
      <c r="C21" s="3"/>
      <c r="D21" s="11">
        <v>14</v>
      </c>
      <c r="E21" s="20" t="s">
        <v>74</v>
      </c>
      <c r="F21" s="20" t="s">
        <v>66</v>
      </c>
      <c r="G21" s="20" t="s">
        <v>66</v>
      </c>
      <c r="H21" s="20" t="s">
        <v>66</v>
      </c>
      <c r="I21" s="20" t="s">
        <v>66</v>
      </c>
      <c r="J21" s="21">
        <v>43038</v>
      </c>
      <c r="K21" s="21">
        <v>43043</v>
      </c>
      <c r="L21" s="20">
        <v>5</v>
      </c>
      <c r="M21" s="20"/>
      <c r="N21" s="29" t="b"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</row>
    <row r="22" ht="18" customHeight="1" spans="1:474">
      <c r="A22" s="3"/>
      <c r="B22" s="3"/>
      <c r="C22" s="3"/>
      <c r="D22" s="11">
        <v>15</v>
      </c>
      <c r="E22" s="20" t="s">
        <v>74</v>
      </c>
      <c r="F22" s="20" t="s">
        <v>66</v>
      </c>
      <c r="G22" s="20" t="s">
        <v>66</v>
      </c>
      <c r="H22" s="20" t="s">
        <v>66</v>
      </c>
      <c r="I22" s="20" t="s">
        <v>66</v>
      </c>
      <c r="J22" s="21">
        <v>43044</v>
      </c>
      <c r="K22" s="21">
        <v>43046</v>
      </c>
      <c r="L22" s="20">
        <v>2</v>
      </c>
      <c r="M22" s="20"/>
      <c r="N22" s="29" t="b"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</row>
    <row r="23" ht="18" customHeight="1" spans="1:474">
      <c r="A23" s="3"/>
      <c r="B23" s="3"/>
      <c r="C23" s="3"/>
      <c r="D23" s="11">
        <v>16</v>
      </c>
      <c r="E23" s="20" t="s">
        <v>74</v>
      </c>
      <c r="F23" s="20" t="s">
        <v>66</v>
      </c>
      <c r="G23" s="20" t="s">
        <v>66</v>
      </c>
      <c r="H23" s="20" t="s">
        <v>66</v>
      </c>
      <c r="I23" s="20" t="s">
        <v>66</v>
      </c>
      <c r="J23" s="21">
        <v>43038</v>
      </c>
      <c r="K23" s="21">
        <v>43043</v>
      </c>
      <c r="L23" s="20">
        <v>5</v>
      </c>
      <c r="M23" s="20"/>
      <c r="N23" s="29" t="b"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</row>
    <row r="24" ht="18" customHeight="1" spans="1:474">
      <c r="A24" s="3"/>
      <c r="B24" s="3"/>
      <c r="C24" s="3"/>
      <c r="D24" s="11">
        <v>17</v>
      </c>
      <c r="E24" s="20" t="s">
        <v>74</v>
      </c>
      <c r="F24" s="20" t="s">
        <v>66</v>
      </c>
      <c r="G24" s="20" t="s">
        <v>66</v>
      </c>
      <c r="H24" s="20" t="s">
        <v>66</v>
      </c>
      <c r="I24" s="20" t="s">
        <v>66</v>
      </c>
      <c r="J24" s="21">
        <v>43044</v>
      </c>
      <c r="K24" s="21">
        <v>43046</v>
      </c>
      <c r="L24" s="20">
        <v>2</v>
      </c>
      <c r="M24" s="20"/>
      <c r="N24" s="29" t="b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</row>
    <row r="25" ht="18" customHeight="1" spans="1:474">
      <c r="A25" s="3"/>
      <c r="B25" s="3"/>
      <c r="C25" s="3"/>
      <c r="D25" s="11">
        <v>18</v>
      </c>
      <c r="E25" s="20" t="s">
        <v>74</v>
      </c>
      <c r="F25" s="20" t="s">
        <v>66</v>
      </c>
      <c r="G25" s="20" t="s">
        <v>66</v>
      </c>
      <c r="H25" s="20" t="s">
        <v>66</v>
      </c>
      <c r="I25" s="20" t="s">
        <v>66</v>
      </c>
      <c r="J25" s="21">
        <v>43046</v>
      </c>
      <c r="K25" s="21">
        <v>43053</v>
      </c>
      <c r="L25" s="20">
        <v>7</v>
      </c>
      <c r="M25" s="20"/>
      <c r="N25" s="29" t="b"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</row>
    <row r="26" ht="18" customHeight="1" spans="1:474">
      <c r="A26" s="3"/>
      <c r="B26" s="3"/>
      <c r="C26" s="3"/>
      <c r="D26" s="11">
        <v>19</v>
      </c>
      <c r="E26" s="20" t="s">
        <v>74</v>
      </c>
      <c r="F26" s="20" t="s">
        <v>66</v>
      </c>
      <c r="G26" s="20" t="s">
        <v>66</v>
      </c>
      <c r="H26" s="20" t="s">
        <v>66</v>
      </c>
      <c r="I26" s="20" t="s">
        <v>66</v>
      </c>
      <c r="J26" s="21">
        <v>43053</v>
      </c>
      <c r="K26" s="21">
        <v>43056</v>
      </c>
      <c r="L26" s="20">
        <v>3</v>
      </c>
      <c r="M26" s="20"/>
      <c r="N26" s="29" t="b"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</row>
    <row r="27" ht="18" customHeight="1" spans="1:474">
      <c r="A27" s="3"/>
      <c r="B27" s="3"/>
      <c r="C27" s="3"/>
      <c r="D27" s="11">
        <v>20</v>
      </c>
      <c r="E27" s="20" t="s">
        <v>74</v>
      </c>
      <c r="F27" s="20" t="s">
        <v>66</v>
      </c>
      <c r="G27" s="20" t="s">
        <v>66</v>
      </c>
      <c r="H27" s="20" t="s">
        <v>66</v>
      </c>
      <c r="I27" s="20" t="s">
        <v>66</v>
      </c>
      <c r="J27" s="21">
        <v>43056</v>
      </c>
      <c r="K27" s="21">
        <v>43059</v>
      </c>
      <c r="L27" s="20">
        <v>3</v>
      </c>
      <c r="M27" s="20"/>
      <c r="N27" s="29" t="b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</row>
    <row r="28" ht="18" customHeight="1" spans="1:474">
      <c r="A28" s="3"/>
      <c r="B28" s="3"/>
      <c r="C28" s="3"/>
      <c r="D28" s="11">
        <v>21</v>
      </c>
      <c r="E28" s="20" t="s">
        <v>74</v>
      </c>
      <c r="F28" s="20" t="s">
        <v>66</v>
      </c>
      <c r="G28" s="20" t="s">
        <v>66</v>
      </c>
      <c r="H28" s="20" t="s">
        <v>66</v>
      </c>
      <c r="I28" s="20" t="s">
        <v>66</v>
      </c>
      <c r="J28" s="21">
        <v>43059</v>
      </c>
      <c r="K28" s="21">
        <v>43061</v>
      </c>
      <c r="L28" s="20">
        <v>2</v>
      </c>
      <c r="M28" s="20"/>
      <c r="N28" s="29" t="b"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</row>
    <row r="29" ht="18" customHeight="1" spans="1:474">
      <c r="A29" s="3"/>
      <c r="B29" s="3"/>
      <c r="C29" s="3"/>
      <c r="D29" s="11">
        <v>22</v>
      </c>
      <c r="E29" s="20" t="s">
        <v>74</v>
      </c>
      <c r="F29" s="20" t="s">
        <v>66</v>
      </c>
      <c r="G29" s="20" t="s">
        <v>66</v>
      </c>
      <c r="H29" s="20" t="s">
        <v>66</v>
      </c>
      <c r="I29" s="20" t="s">
        <v>66</v>
      </c>
      <c r="J29" s="21">
        <v>43046</v>
      </c>
      <c r="K29" s="21">
        <v>43051</v>
      </c>
      <c r="L29" s="20">
        <v>5</v>
      </c>
      <c r="M29" s="20"/>
      <c r="N29" s="29" t="b"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</row>
    <row r="30" ht="18" customHeight="1" spans="1:474">
      <c r="A30" s="3"/>
      <c r="B30" s="3"/>
      <c r="C30" s="3"/>
      <c r="D30" s="11">
        <v>23</v>
      </c>
      <c r="E30" s="20" t="s">
        <v>74</v>
      </c>
      <c r="F30" s="20" t="s">
        <v>66</v>
      </c>
      <c r="G30" s="20" t="s">
        <v>66</v>
      </c>
      <c r="H30" s="20" t="s">
        <v>66</v>
      </c>
      <c r="I30" s="20" t="s">
        <v>66</v>
      </c>
      <c r="J30" s="21">
        <v>43051</v>
      </c>
      <c r="K30" s="21">
        <v>43056</v>
      </c>
      <c r="L30" s="20">
        <v>5</v>
      </c>
      <c r="M30" s="20"/>
      <c r="N30" s="29" t="b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</row>
    <row r="31" ht="18" customHeight="1" spans="1:474">
      <c r="A31" s="3"/>
      <c r="B31" s="3"/>
      <c r="C31" s="3"/>
      <c r="D31" s="11">
        <v>24</v>
      </c>
      <c r="E31" s="20" t="s">
        <v>74</v>
      </c>
      <c r="F31" s="20" t="s">
        <v>66</v>
      </c>
      <c r="G31" s="20" t="s">
        <v>66</v>
      </c>
      <c r="H31" s="20" t="s">
        <v>66</v>
      </c>
      <c r="I31" s="20" t="s">
        <v>66</v>
      </c>
      <c r="J31" s="21">
        <v>43056</v>
      </c>
      <c r="K31" s="21">
        <v>43061</v>
      </c>
      <c r="L31" s="20">
        <v>5</v>
      </c>
      <c r="M31" s="20"/>
      <c r="N31" s="29" t="b"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</row>
    <row r="32" ht="18" customHeight="1" spans="1:474">
      <c r="A32" s="3"/>
      <c r="B32" s="3"/>
      <c r="C32" s="3"/>
      <c r="D32" s="11">
        <v>25</v>
      </c>
      <c r="E32" s="20" t="s">
        <v>74</v>
      </c>
      <c r="F32" s="20" t="s">
        <v>66</v>
      </c>
      <c r="G32" s="20" t="s">
        <v>66</v>
      </c>
      <c r="H32" s="20" t="s">
        <v>66</v>
      </c>
      <c r="I32" s="20" t="s">
        <v>66</v>
      </c>
      <c r="J32" s="21">
        <v>43061</v>
      </c>
      <c r="K32" s="21">
        <v>43066</v>
      </c>
      <c r="L32" s="20">
        <v>5</v>
      </c>
      <c r="M32" s="20"/>
      <c r="N32" s="29" t="b"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</row>
    <row r="33" ht="18" customHeight="1" spans="1:474">
      <c r="A33" s="3"/>
      <c r="B33" s="3"/>
      <c r="C33" s="3"/>
      <c r="D33" s="11">
        <v>26</v>
      </c>
      <c r="E33" s="20" t="s">
        <v>74</v>
      </c>
      <c r="F33" s="20" t="s">
        <v>66</v>
      </c>
      <c r="G33" s="20" t="s">
        <v>66</v>
      </c>
      <c r="H33" s="20" t="s">
        <v>66</v>
      </c>
      <c r="I33" s="20" t="s">
        <v>66</v>
      </c>
      <c r="J33" s="21">
        <v>43061</v>
      </c>
      <c r="K33" s="21">
        <v>43066</v>
      </c>
      <c r="L33" s="20">
        <v>5</v>
      </c>
      <c r="M33" s="20"/>
      <c r="N33" s="29" t="b"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</row>
    <row r="34" ht="18" customHeight="1" spans="1:474">
      <c r="A34" s="3"/>
      <c r="B34" s="3"/>
      <c r="C34" s="3"/>
      <c r="D34" s="11">
        <v>27</v>
      </c>
      <c r="E34" s="20" t="s">
        <v>74</v>
      </c>
      <c r="F34" s="20" t="s">
        <v>66</v>
      </c>
      <c r="G34" s="20" t="s">
        <v>66</v>
      </c>
      <c r="H34" s="20" t="s">
        <v>66</v>
      </c>
      <c r="I34" s="20" t="s">
        <v>66</v>
      </c>
      <c r="J34" s="21">
        <v>43067</v>
      </c>
      <c r="K34" s="21">
        <v>43072</v>
      </c>
      <c r="L34" s="20">
        <v>5</v>
      </c>
      <c r="M34" s="20"/>
      <c r="N34" s="29" t="b"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</row>
    <row r="35" ht="18" customHeight="1" spans="1:474">
      <c r="A35" s="3"/>
      <c r="B35" s="3"/>
      <c r="C35" s="3"/>
      <c r="D35" s="11">
        <v>28</v>
      </c>
      <c r="E35" s="20" t="s">
        <v>74</v>
      </c>
      <c r="F35" s="20" t="s">
        <v>66</v>
      </c>
      <c r="G35" s="20" t="s">
        <v>66</v>
      </c>
      <c r="H35" s="20" t="s">
        <v>66</v>
      </c>
      <c r="I35" s="20" t="s">
        <v>66</v>
      </c>
      <c r="J35" s="21">
        <v>43073</v>
      </c>
      <c r="K35" s="21">
        <v>43078</v>
      </c>
      <c r="L35" s="20">
        <v>5</v>
      </c>
      <c r="M35" s="20"/>
      <c r="N35" s="29" t="b"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</row>
    <row r="36" ht="18" customHeight="1" spans="1:474">
      <c r="A36" s="3"/>
      <c r="B36" s="3"/>
      <c r="C36" s="3"/>
      <c r="D36" s="11">
        <v>29</v>
      </c>
      <c r="E36" s="20" t="s">
        <v>74</v>
      </c>
      <c r="F36" s="20" t="s">
        <v>66</v>
      </c>
      <c r="G36" s="20" t="s">
        <v>66</v>
      </c>
      <c r="H36" s="20" t="s">
        <v>66</v>
      </c>
      <c r="I36" s="20" t="s">
        <v>66</v>
      </c>
      <c r="J36" s="21">
        <v>43078</v>
      </c>
      <c r="K36" s="21">
        <v>43083</v>
      </c>
      <c r="L36" s="20">
        <v>5</v>
      </c>
      <c r="M36" s="20"/>
      <c r="N36" s="29" t="b"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</row>
    <row r="37" ht="18" customHeight="1" spans="1:474">
      <c r="A37" s="3"/>
      <c r="B37" s="3"/>
      <c r="C37" s="3"/>
      <c r="D37" s="11">
        <v>30</v>
      </c>
      <c r="E37" s="20" t="s">
        <v>74</v>
      </c>
      <c r="F37" s="20" t="s">
        <v>66</v>
      </c>
      <c r="G37" s="20" t="s">
        <v>66</v>
      </c>
      <c r="H37" s="20" t="s">
        <v>66</v>
      </c>
      <c r="I37" s="20" t="s">
        <v>66</v>
      </c>
      <c r="J37" s="21">
        <v>43084</v>
      </c>
      <c r="K37" s="21">
        <v>43085</v>
      </c>
      <c r="L37" s="20">
        <v>1</v>
      </c>
      <c r="M37" s="20"/>
      <c r="N37" s="29" t="b"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</row>
    <row r="38" spans="1:474">
      <c r="A38" s="3"/>
      <c r="B38" s="3"/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</row>
    <row r="39" spans="1:474">
      <c r="A39" s="3"/>
      <c r="B39" s="3"/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</row>
    <row r="40" spans="1:474">
      <c r="A40" s="3"/>
      <c r="B40" s="3"/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</row>
    <row r="41" spans="1:474">
      <c r="A41" s="3"/>
      <c r="B41" s="3"/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</row>
    <row r="42" spans="1:474">
      <c r="A42" s="3"/>
      <c r="B42" s="3"/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</row>
    <row r="43" spans="1:474">
      <c r="A43" s="3"/>
      <c r="B43" s="3"/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</row>
    <row r="44" spans="1:474">
      <c r="A44" s="3"/>
      <c r="B44" s="3"/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</row>
    <row r="45" spans="1:474">
      <c r="A45" s="3"/>
      <c r="B45" s="3"/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</row>
    <row r="46" spans="1:474">
      <c r="A46" s="3"/>
      <c r="B46" s="3"/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</row>
    <row r="47" spans="1:474">
      <c r="A47" s="3"/>
      <c r="B47" s="3"/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</row>
    <row r="48" spans="1:474">
      <c r="A48" s="3"/>
      <c r="B48" s="3"/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</row>
    <row r="49" spans="1:474">
      <c r="A49" s="3"/>
      <c r="B49" s="3"/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</row>
    <row r="50" spans="1:474">
      <c r="A50" s="3"/>
      <c r="B50" s="3"/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</row>
    <row r="51" spans="1:474">
      <c r="A51" s="3"/>
      <c r="B51" s="3"/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</row>
    <row r="52" spans="1:474">
      <c r="A52" s="3"/>
      <c r="B52" s="3"/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</row>
    <row r="53" spans="1:474">
      <c r="A53" s="3"/>
      <c r="B53" s="3"/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</row>
    <row r="54" spans="1:474">
      <c r="A54" s="3"/>
      <c r="B54" s="3"/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</row>
    <row r="55" spans="1:474">
      <c r="A55" s="3"/>
      <c r="B55" s="3"/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</row>
    <row r="56" spans="1:474">
      <c r="A56" s="3"/>
      <c r="B56" s="3"/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</row>
    <row r="57" spans="1:474">
      <c r="A57" s="3"/>
      <c r="B57" s="3"/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</row>
    <row r="58" spans="1:474">
      <c r="A58" s="3"/>
      <c r="B58" s="3"/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</row>
    <row r="59" spans="1:474">
      <c r="A59" s="3"/>
      <c r="B59" s="3"/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</row>
    <row r="60" spans="1:474">
      <c r="A60" s="3"/>
      <c r="B60" s="3"/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</row>
    <row r="61" spans="1:474">
      <c r="A61" s="3"/>
      <c r="B61" s="3"/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</row>
    <row r="62" spans="1:474">
      <c r="A62" s="3"/>
      <c r="B62" s="3"/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</row>
    <row r="63" spans="1:474">
      <c r="A63" s="3"/>
      <c r="B63" s="3"/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</row>
    <row r="64" spans="1:474">
      <c r="A64" s="3"/>
      <c r="B64" s="3"/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</row>
    <row r="65" spans="1:474">
      <c r="A65" s="3"/>
      <c r="B65" s="3"/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</row>
    <row r="66" spans="1:474">
      <c r="A66" s="3"/>
      <c r="B66" s="3"/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</row>
    <row r="67" spans="1:474">
      <c r="A67" s="3"/>
      <c r="B67" s="3"/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</row>
    <row r="68" spans="1:474">
      <c r="A68" s="3"/>
      <c r="B68" s="3"/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</row>
    <row r="69" spans="1:474">
      <c r="A69" s="3"/>
      <c r="B69" s="3"/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</row>
    <row r="70" spans="1:474">
      <c r="A70" s="3"/>
      <c r="B70" s="3"/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</row>
    <row r="71" spans="1:474">
      <c r="A71" s="3"/>
      <c r="B71" s="3"/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</row>
    <row r="72" spans="1:474">
      <c r="A72" s="3"/>
      <c r="B72" s="3"/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</row>
    <row r="73" spans="1:474">
      <c r="A73" s="3"/>
      <c r="B73" s="3"/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</row>
    <row r="74" spans="1:474">
      <c r="A74" s="3"/>
      <c r="B74" s="3"/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</row>
    <row r="75" spans="1:474">
      <c r="A75" s="3"/>
      <c r="B75" s="3"/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</row>
    <row r="76" spans="1:474">
      <c r="A76" s="3"/>
      <c r="B76" s="3"/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</row>
    <row r="77" spans="1:474">
      <c r="A77" s="3"/>
      <c r="B77" s="3"/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</row>
    <row r="78" spans="1:474">
      <c r="A78" s="3"/>
      <c r="B78" s="3"/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</row>
    <row r="79" spans="1:474">
      <c r="A79" s="3"/>
      <c r="B79" s="3"/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</row>
    <row r="80" spans="1:474">
      <c r="A80" s="3"/>
      <c r="B80" s="3"/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</row>
    <row r="81" spans="1:474">
      <c r="A81" s="3"/>
      <c r="B81" s="3"/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</row>
    <row r="82" spans="1:474">
      <c r="A82" s="3"/>
      <c r="B82" s="3"/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</row>
    <row r="83" spans="1:474">
      <c r="A83" s="3"/>
      <c r="B83" s="3"/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</row>
    <row r="84" spans="1:474">
      <c r="A84" s="3"/>
      <c r="B84" s="3"/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</row>
    <row r="85" spans="1:474">
      <c r="A85" s="3"/>
      <c r="B85" s="3"/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</row>
    <row r="86" spans="1:474">
      <c r="A86" s="3"/>
      <c r="B86" s="3"/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</row>
    <row r="87" spans="1:474">
      <c r="A87" s="3"/>
      <c r="B87" s="3"/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</row>
    <row r="88" spans="1:474">
      <c r="A88" s="3"/>
      <c r="B88" s="3"/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</row>
    <row r="89" spans="1:474">
      <c r="A89" s="3"/>
      <c r="B89" s="3"/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</row>
    <row r="90" spans="1:474">
      <c r="A90" s="3"/>
      <c r="B90" s="3"/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</row>
    <row r="91" spans="1:474">
      <c r="A91" s="3"/>
      <c r="B91" s="3"/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</row>
    <row r="92" spans="1:474">
      <c r="A92" s="3"/>
      <c r="B92" s="3"/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</row>
    <row r="93" spans="1:474">
      <c r="A93" s="3"/>
      <c r="B93" s="3"/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</row>
    <row r="94" spans="1:474">
      <c r="A94" s="3"/>
      <c r="B94" s="3"/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</row>
    <row r="95" spans="1:474">
      <c r="A95" s="3"/>
      <c r="B95" s="3"/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</row>
    <row r="96" spans="1:474">
      <c r="A96" s="3"/>
      <c r="B96" s="3"/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</row>
    <row r="97" spans="1:474">
      <c r="A97" s="3"/>
      <c r="B97" s="3"/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</row>
    <row r="98" spans="1:474">
      <c r="A98" s="3"/>
      <c r="B98" s="3"/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</row>
    <row r="99" spans="1:474">
      <c r="A99" s="3"/>
      <c r="B99" s="3"/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</row>
    <row r="100" spans="1:474">
      <c r="A100" s="3"/>
      <c r="B100" s="3"/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</row>
    <row r="101" spans="1:474">
      <c r="A101" s="3"/>
      <c r="B101" s="3"/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</row>
    <row r="102" spans="1:474">
      <c r="A102" s="3"/>
      <c r="B102" s="3"/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</row>
    <row r="103" spans="1:474">
      <c r="A103" s="3"/>
      <c r="B103" s="3"/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</row>
    <row r="104" spans="1:474">
      <c r="A104" s="3"/>
      <c r="B104" s="3"/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</row>
    <row r="105" spans="1:474">
      <c r="A105" s="3"/>
      <c r="B105" s="3"/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</row>
    <row r="106" spans="1:474">
      <c r="A106" s="3"/>
      <c r="B106" s="3"/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</row>
    <row r="107" spans="1:474">
      <c r="A107" s="3"/>
      <c r="B107" s="3"/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</row>
    <row r="108" spans="1:474">
      <c r="A108" s="3"/>
      <c r="B108" s="3"/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</row>
    <row r="109" spans="1:474">
      <c r="A109" s="3"/>
      <c r="B109" s="3"/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</row>
    <row r="110" spans="1:474">
      <c r="A110" s="3"/>
      <c r="B110" s="3"/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</row>
    <row r="111" spans="1:474">
      <c r="A111" s="3"/>
      <c r="B111" s="3"/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</row>
    <row r="112" spans="1:474">
      <c r="A112" s="3"/>
      <c r="B112" s="3"/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</row>
    <row r="113" spans="1:474">
      <c r="A113" s="3"/>
      <c r="B113" s="3"/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</row>
    <row r="114" spans="1:474">
      <c r="A114" s="3"/>
      <c r="B114" s="3"/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</row>
    <row r="115" spans="1:474">
      <c r="A115" s="3"/>
      <c r="B115" s="3"/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</row>
    <row r="116" spans="1:474">
      <c r="A116" s="3"/>
      <c r="B116" s="3"/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</row>
    <row r="117" spans="1:474">
      <c r="A117" s="3"/>
      <c r="B117" s="3"/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</row>
    <row r="118" spans="1:474">
      <c r="A118" s="3"/>
      <c r="B118" s="3"/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</row>
    <row r="119" spans="1:474">
      <c r="A119" s="3"/>
      <c r="B119" s="3"/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</row>
    <row r="120" spans="1:474">
      <c r="A120" s="3"/>
      <c r="B120" s="3"/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</row>
    <row r="121" spans="1:474">
      <c r="A121" s="3"/>
      <c r="B121" s="3"/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</row>
    <row r="122" spans="1:474">
      <c r="A122" s="3"/>
      <c r="B122" s="3"/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</row>
    <row r="123" spans="1:474">
      <c r="A123" s="3"/>
      <c r="B123" s="3"/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</row>
    <row r="124" spans="1:474">
      <c r="A124" s="3"/>
      <c r="B124" s="3"/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</row>
    <row r="125" spans="1:474">
      <c r="A125" s="3"/>
      <c r="B125" s="3"/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</row>
    <row r="126" spans="1:474">
      <c r="A126" s="3"/>
      <c r="B126" s="3"/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</row>
    <row r="127" spans="1:474">
      <c r="A127" s="3"/>
      <c r="B127" s="3"/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</row>
    <row r="128" spans="1:474">
      <c r="A128" s="3"/>
      <c r="B128" s="3"/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</row>
    <row r="129" spans="1:474">
      <c r="A129" s="3"/>
      <c r="B129" s="3"/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</row>
    <row r="130" spans="1:474">
      <c r="A130" s="3"/>
      <c r="B130" s="3"/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</row>
    <row r="131" spans="1:474">
      <c r="A131" s="3"/>
      <c r="B131" s="3"/>
      <c r="C131" s="3"/>
      <c r="D131" s="1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</row>
    <row r="132" spans="1:474">
      <c r="A132" s="3"/>
      <c r="B132" s="3"/>
      <c r="C132" s="3"/>
      <c r="D132" s="1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</row>
    <row r="133" spans="1:474">
      <c r="A133" s="3"/>
      <c r="B133" s="3"/>
      <c r="C133" s="3"/>
      <c r="D133" s="1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</row>
    <row r="134" spans="1:474">
      <c r="A134" s="3"/>
      <c r="B134" s="3"/>
      <c r="C134" s="3"/>
      <c r="D134" s="1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</row>
    <row r="135" spans="1:474">
      <c r="A135" s="3"/>
      <c r="B135" s="3"/>
      <c r="C135" s="3"/>
      <c r="D135" s="1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</row>
    <row r="136" spans="1:474">
      <c r="A136" s="3"/>
      <c r="B136" s="3"/>
      <c r="C136" s="3"/>
      <c r="D136" s="1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</row>
    <row r="137" spans="1:474">
      <c r="A137" s="3"/>
      <c r="B137" s="3"/>
      <c r="C137" s="3"/>
      <c r="D137" s="1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</row>
    <row r="138" spans="1:474">
      <c r="A138" s="3"/>
      <c r="B138" s="3"/>
      <c r="C138" s="3"/>
      <c r="D138" s="1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</row>
    <row r="139" spans="1:474">
      <c r="A139" s="3"/>
      <c r="B139" s="3"/>
      <c r="C139" s="3"/>
      <c r="D139" s="1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</row>
    <row r="140" spans="1:474">
      <c r="A140" s="3"/>
      <c r="B140" s="3"/>
      <c r="C140" s="3"/>
      <c r="D140" s="1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</row>
    <row r="141" spans="1:474">
      <c r="A141" s="3"/>
      <c r="B141" s="3"/>
      <c r="C141" s="3"/>
      <c r="D141" s="1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</row>
    <row r="142" spans="1:474">
      <c r="A142" s="3"/>
      <c r="B142" s="3"/>
      <c r="C142" s="3"/>
      <c r="D142" s="1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</row>
    <row r="143" spans="1:474">
      <c r="A143" s="3"/>
      <c r="B143" s="3"/>
      <c r="C143" s="3"/>
      <c r="D143" s="1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</row>
    <row r="144" spans="1:474">
      <c r="A144" s="3"/>
      <c r="B144" s="3"/>
      <c r="C144" s="3"/>
      <c r="D144" s="1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</row>
    <row r="145" spans="1:474">
      <c r="A145" s="3"/>
      <c r="B145" s="3"/>
      <c r="C145" s="3"/>
      <c r="D145" s="1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</row>
    <row r="146" spans="1:474">
      <c r="A146" s="3"/>
      <c r="B146" s="3"/>
      <c r="C146" s="3"/>
      <c r="D146" s="1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</row>
    <row r="147" spans="1:474">
      <c r="A147" s="3"/>
      <c r="B147" s="3"/>
      <c r="C147" s="3"/>
      <c r="D147" s="1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</row>
    <row r="148" spans="1:474">
      <c r="A148" s="3"/>
      <c r="B148" s="3"/>
      <c r="C148" s="3"/>
      <c r="D148" s="1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</row>
    <row r="149" spans="1:474">
      <c r="A149" s="3"/>
      <c r="B149" s="3"/>
      <c r="C149" s="3"/>
      <c r="D149" s="1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</row>
    <row r="150" spans="1:474">
      <c r="A150" s="3"/>
      <c r="B150" s="3"/>
      <c r="C150" s="3"/>
      <c r="D150" s="1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</row>
    <row r="151" spans="1:474">
      <c r="A151" s="3"/>
      <c r="B151" s="3"/>
      <c r="C151" s="3"/>
      <c r="D151" s="1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</row>
    <row r="152" spans="1:474">
      <c r="A152" s="3"/>
      <c r="B152" s="3"/>
      <c r="C152" s="3"/>
      <c r="D152" s="1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</row>
    <row r="153" spans="1:474">
      <c r="A153" s="3"/>
      <c r="B153" s="3"/>
      <c r="C153" s="3"/>
      <c r="D153" s="1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</row>
    <row r="154" spans="1:474">
      <c r="A154" s="3"/>
      <c r="B154" s="3"/>
      <c r="C154" s="3"/>
      <c r="D154" s="1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</row>
    <row r="155" spans="1:474">
      <c r="A155" s="3"/>
      <c r="B155" s="3"/>
      <c r="C155" s="3"/>
      <c r="D155" s="1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</row>
    <row r="156" spans="1:474">
      <c r="A156" s="3"/>
      <c r="B156" s="3"/>
      <c r="C156" s="3"/>
      <c r="D156" s="1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</row>
    <row r="157" spans="1:474">
      <c r="A157" s="3"/>
      <c r="B157" s="3"/>
      <c r="C157" s="3"/>
      <c r="D157" s="1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</row>
    <row r="158" spans="1:474">
      <c r="A158" s="3"/>
      <c r="B158" s="3"/>
      <c r="C158" s="3"/>
      <c r="D158" s="1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</row>
    <row r="159" spans="1:474">
      <c r="A159" s="3"/>
      <c r="B159" s="3"/>
      <c r="C159" s="3"/>
      <c r="D159" s="1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</row>
    <row r="160" spans="1:474">
      <c r="A160" s="3"/>
      <c r="B160" s="3"/>
      <c r="C160" s="3"/>
      <c r="D160" s="1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</row>
    <row r="161" spans="1:474">
      <c r="A161" s="3"/>
      <c r="B161" s="3"/>
      <c r="C161" s="3"/>
      <c r="D161" s="1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</row>
    <row r="162" spans="1:474">
      <c r="A162" s="3"/>
      <c r="B162" s="3"/>
      <c r="C162" s="3"/>
      <c r="D162" s="1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</row>
    <row r="163" spans="1:474">
      <c r="A163" s="3"/>
      <c r="B163" s="3"/>
      <c r="C163" s="3"/>
      <c r="D163" s="1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</row>
    <row r="164" spans="1:474">
      <c r="A164" s="3"/>
      <c r="B164" s="3"/>
      <c r="C164" s="3"/>
      <c r="D164" s="1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</row>
    <row r="165" spans="1:474">
      <c r="A165" s="3"/>
      <c r="B165" s="3"/>
      <c r="C165" s="3"/>
      <c r="D165" s="1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</row>
    <row r="166" spans="1:474">
      <c r="A166" s="3"/>
      <c r="B166" s="3"/>
      <c r="C166" s="3"/>
      <c r="D166" s="1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</row>
    <row r="167" spans="1:474">
      <c r="A167" s="3"/>
      <c r="B167" s="3"/>
      <c r="C167" s="3"/>
      <c r="D167" s="1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</row>
    <row r="168" spans="1:474">
      <c r="A168" s="3"/>
      <c r="B168" s="3"/>
      <c r="C168" s="3"/>
      <c r="D168" s="1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</row>
    <row r="169" spans="1:474">
      <c r="A169" s="3"/>
      <c r="B169" s="3"/>
      <c r="C169" s="3"/>
      <c r="D169" s="1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</row>
    <row r="170" spans="1:474">
      <c r="A170" s="3"/>
      <c r="B170" s="3"/>
      <c r="C170" s="3"/>
      <c r="D170" s="1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</row>
    <row r="171" spans="1:474">
      <c r="A171" s="3"/>
      <c r="B171" s="3"/>
      <c r="C171" s="3"/>
      <c r="D171" s="1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</row>
    <row r="172" spans="1:474">
      <c r="A172" s="3"/>
      <c r="B172" s="3"/>
      <c r="C172" s="3"/>
      <c r="D172" s="1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</row>
    <row r="173" spans="1:474">
      <c r="A173" s="3"/>
      <c r="B173" s="3"/>
      <c r="C173" s="3"/>
      <c r="D173" s="1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</row>
    <row r="174" spans="1:474">
      <c r="A174" s="3"/>
      <c r="B174" s="3"/>
      <c r="C174" s="3"/>
      <c r="D174" s="1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</row>
    <row r="175" spans="1:474">
      <c r="A175" s="3"/>
      <c r="B175" s="3"/>
      <c r="C175" s="3"/>
      <c r="D175" s="1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</row>
    <row r="176" spans="1:474">
      <c r="A176" s="3"/>
      <c r="B176" s="3"/>
      <c r="C176" s="3"/>
      <c r="D176" s="1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</row>
    <row r="177" spans="1:474">
      <c r="A177" s="3"/>
      <c r="B177" s="3"/>
      <c r="C177" s="3"/>
      <c r="D177" s="1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</row>
    <row r="178" spans="1:474">
      <c r="A178" s="3"/>
      <c r="B178" s="3"/>
      <c r="C178" s="3"/>
      <c r="D178" s="1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</row>
    <row r="179" spans="1:474">
      <c r="A179" s="3"/>
      <c r="B179" s="3"/>
      <c r="C179" s="3"/>
      <c r="D179" s="1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</row>
    <row r="180" spans="1:474">
      <c r="A180" s="3"/>
      <c r="B180" s="3"/>
      <c r="C180" s="3"/>
      <c r="D180" s="1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</row>
    <row r="181" spans="1:474">
      <c r="A181" s="3"/>
      <c r="B181" s="3"/>
      <c r="C181" s="3"/>
      <c r="D181" s="1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</row>
    <row r="182" spans="1:474">
      <c r="A182" s="3"/>
      <c r="B182" s="3"/>
      <c r="C182" s="3"/>
      <c r="D182" s="1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</row>
    <row r="183" spans="1:474">
      <c r="A183" s="3"/>
      <c r="B183" s="3"/>
      <c r="C183" s="3"/>
      <c r="D183" s="1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</row>
    <row r="184" spans="1:474">
      <c r="A184" s="3"/>
      <c r="B184" s="3"/>
      <c r="C184" s="3"/>
      <c r="D184" s="1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</row>
    <row r="185" spans="1:474">
      <c r="A185" s="3"/>
      <c r="B185" s="3"/>
      <c r="C185" s="3"/>
      <c r="D185" s="1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</row>
    <row r="186" spans="1:474">
      <c r="A186" s="3"/>
      <c r="B186" s="3"/>
      <c r="C186" s="3"/>
      <c r="D186" s="1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</row>
  </sheetData>
  <mergeCells count="1">
    <mergeCell ref="D1:N1"/>
  </mergeCells>
  <conditionalFormatting sqref="D8:M37">
    <cfRule type="expression" dxfId="8" priority="1" stopIfTrue="1">
      <formula>$N8=TRUE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name="Check Box 1" r:id="rId3">
              <controlPr defaultSize="0">
                <anchor moveWithCells="1">
                  <from>
                    <xdr:col>13</xdr:col>
                    <xdr:colOff>9525</xdr:colOff>
                    <xdr:row>7</xdr:row>
                    <xdr:rowOff>9525</xdr:rowOff>
                  </from>
                  <to>
                    <xdr:col>14</xdr:col>
                    <xdr:colOff>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name="Check Box 2" r:id="rId4">
              <controlPr defaultSize="0">
                <anchor moveWithCells="1">
                  <from>
                    <xdr:col>13</xdr:col>
                    <xdr:colOff>9525</xdr:colOff>
                    <xdr:row>8</xdr:row>
                    <xdr:rowOff>9525</xdr:rowOff>
                  </from>
                  <to>
                    <xdr:col>14</xdr:col>
                    <xdr:colOff>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name="Check Box 3" r:id="rId5">
              <controlPr defaultSize="0">
                <anchor moveWithCells="1">
                  <from>
                    <xdr:col>13</xdr:col>
                    <xdr:colOff>9525</xdr:colOff>
                    <xdr:row>9</xdr:row>
                    <xdr:rowOff>9525</xdr:rowOff>
                  </from>
                  <to>
                    <xdr:col>14</xdr:col>
                    <xdr:colOff>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name="Check Box 4" r:id="rId6">
              <controlPr defaultSize="0">
                <anchor moveWithCells="1">
                  <from>
                    <xdr:col>13</xdr:col>
                    <xdr:colOff>9525</xdr:colOff>
                    <xdr:row>10</xdr:row>
                    <xdr:rowOff>9525</xdr:rowOff>
                  </from>
                  <to>
                    <xdr:col>14</xdr:col>
                    <xdr:colOff>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name="Check Box 5" r:id="rId7">
              <controlPr defaultSize="0">
                <anchor moveWithCells="1">
                  <from>
                    <xdr:col>13</xdr:col>
                    <xdr:colOff>9525</xdr:colOff>
                    <xdr:row>11</xdr:row>
                    <xdr:rowOff>9525</xdr:rowOff>
                  </from>
                  <to>
                    <xdr:col>14</xdr:col>
                    <xdr:colOff>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name="Check Box 6" r:id="rId8">
              <controlPr defaultSize="0">
                <anchor moveWithCells="1">
                  <from>
                    <xdr:col>13</xdr:col>
                    <xdr:colOff>9525</xdr:colOff>
                    <xdr:row>12</xdr:row>
                    <xdr:rowOff>9525</xdr:rowOff>
                  </from>
                  <to>
                    <xdr:col>14</xdr:col>
                    <xdr:colOff>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name="Check Box 7" r:id="rId9">
              <controlPr defaultSize="0">
                <anchor moveWithCells="1">
                  <from>
                    <xdr:col>13</xdr:col>
                    <xdr:colOff>9525</xdr:colOff>
                    <xdr:row>13</xdr:row>
                    <xdr:rowOff>9525</xdr:rowOff>
                  </from>
                  <to>
                    <xdr:col>14</xdr:col>
                    <xdr:colOff>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name="Check Box 8" r:id="rId10">
              <controlPr defaultSize="0">
                <anchor moveWithCells="1">
                  <from>
                    <xdr:col>13</xdr:col>
                    <xdr:colOff>9525</xdr:colOff>
                    <xdr:row>14</xdr:row>
                    <xdr:rowOff>9525</xdr:rowOff>
                  </from>
                  <to>
                    <xdr:col>14</xdr:col>
                    <xdr:colOff>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name="Check Box 9" r:id="rId11">
              <controlPr defaultSize="0">
                <anchor moveWithCells="1">
                  <from>
                    <xdr:col>13</xdr:col>
                    <xdr:colOff>9525</xdr:colOff>
                    <xdr:row>15</xdr:row>
                    <xdr:rowOff>9525</xdr:rowOff>
                  </from>
                  <to>
                    <xdr:col>14</xdr:col>
                    <xdr:colOff>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name="Check Box 10" r:id="rId12">
              <controlPr defaultSize="0">
                <anchor moveWithCells="1">
                  <from>
                    <xdr:col>13</xdr:col>
                    <xdr:colOff>9525</xdr:colOff>
                    <xdr:row>16</xdr:row>
                    <xdr:rowOff>9525</xdr:rowOff>
                  </from>
                  <to>
                    <xdr:col>14</xdr:col>
                    <xdr:colOff>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name="Check Box 11" r:id="rId13">
              <controlPr defaultSize="0">
                <anchor moveWithCells="1">
                  <from>
                    <xdr:col>13</xdr:col>
                    <xdr:colOff>9525</xdr:colOff>
                    <xdr:row>17</xdr:row>
                    <xdr:rowOff>9525</xdr:rowOff>
                  </from>
                  <to>
                    <xdr:col>14</xdr:col>
                    <xdr:colOff>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name="Check Box 12" r:id="rId14">
              <controlPr defaultSize="0">
                <anchor moveWithCells="1">
                  <from>
                    <xdr:col>13</xdr:col>
                    <xdr:colOff>9525</xdr:colOff>
                    <xdr:row>18</xdr:row>
                    <xdr:rowOff>9525</xdr:rowOff>
                  </from>
                  <to>
                    <xdr:col>14</xdr:col>
                    <xdr:colOff>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name="Check Box 13" r:id="rId15">
              <controlPr defaultSize="0">
                <anchor moveWithCells="1">
                  <from>
                    <xdr:col>13</xdr:col>
                    <xdr:colOff>9525</xdr:colOff>
                    <xdr:row>19</xdr:row>
                    <xdr:rowOff>9525</xdr:rowOff>
                  </from>
                  <to>
                    <xdr:col>14</xdr:col>
                    <xdr:colOff>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name="Check Box 14" r:id="rId16">
              <controlPr defaultSize="0">
                <anchor moveWithCells="1">
                  <from>
                    <xdr:col>13</xdr:col>
                    <xdr:colOff>9525</xdr:colOff>
                    <xdr:row>20</xdr:row>
                    <xdr:rowOff>9525</xdr:rowOff>
                  </from>
                  <to>
                    <xdr:col>14</xdr:col>
                    <xdr:colOff>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name="Check Box 15" r:id="rId17">
              <controlPr defaultSize="0">
                <anchor moveWithCells="1">
                  <from>
                    <xdr:col>13</xdr:col>
                    <xdr:colOff>9525</xdr:colOff>
                    <xdr:row>21</xdr:row>
                    <xdr:rowOff>9525</xdr:rowOff>
                  </from>
                  <to>
                    <xdr:col>14</xdr:col>
                    <xdr:colOff>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name="Check Box 16" r:id="rId18">
              <controlPr defaultSize="0">
                <anchor moveWithCells="1">
                  <from>
                    <xdr:col>13</xdr:col>
                    <xdr:colOff>9525</xdr:colOff>
                    <xdr:row>22</xdr:row>
                    <xdr:rowOff>9525</xdr:rowOff>
                  </from>
                  <to>
                    <xdr:col>14</xdr:col>
                    <xdr:colOff>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name="Check Box 17" r:id="rId19">
              <controlPr defaultSize="0">
                <anchor moveWithCells="1">
                  <from>
                    <xdr:col>13</xdr:col>
                    <xdr:colOff>9525</xdr:colOff>
                    <xdr:row>23</xdr:row>
                    <xdr:rowOff>9525</xdr:rowOff>
                  </from>
                  <to>
                    <xdr:col>14</xdr:col>
                    <xdr:colOff>0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name="Check Box 18" r:id="rId20">
              <controlPr defaultSize="0">
                <anchor moveWithCells="1">
                  <from>
                    <xdr:col>13</xdr:col>
                    <xdr:colOff>9525</xdr:colOff>
                    <xdr:row>24</xdr:row>
                    <xdr:rowOff>9525</xdr:rowOff>
                  </from>
                  <to>
                    <xdr:col>14</xdr:col>
                    <xdr:colOff>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name="Check Box 19" r:id="rId21">
              <controlPr defaultSize="0">
                <anchor moveWithCells="1">
                  <from>
                    <xdr:col>13</xdr:col>
                    <xdr:colOff>9525</xdr:colOff>
                    <xdr:row>25</xdr:row>
                    <xdr:rowOff>9525</xdr:rowOff>
                  </from>
                  <to>
                    <xdr:col>14</xdr:col>
                    <xdr:colOff>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name="Check Box 20" r:id="rId22">
              <controlPr defaultSize="0">
                <anchor moveWithCells="1">
                  <from>
                    <xdr:col>13</xdr:col>
                    <xdr:colOff>9525</xdr:colOff>
                    <xdr:row>26</xdr:row>
                    <xdr:rowOff>9525</xdr:rowOff>
                  </from>
                  <to>
                    <xdr:col>14</xdr:col>
                    <xdr:colOff>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name="Check Box 21" r:id="rId23">
              <controlPr defaultSize="0">
                <anchor moveWithCells="1">
                  <from>
                    <xdr:col>13</xdr:col>
                    <xdr:colOff>9525</xdr:colOff>
                    <xdr:row>27</xdr:row>
                    <xdr:rowOff>9525</xdr:rowOff>
                  </from>
                  <to>
                    <xdr:col>14</xdr:col>
                    <xdr:colOff>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name="Check Box 22" r:id="rId24">
              <controlPr defaultSize="0">
                <anchor moveWithCells="1">
                  <from>
                    <xdr:col>13</xdr:col>
                    <xdr:colOff>9525</xdr:colOff>
                    <xdr:row>28</xdr:row>
                    <xdr:rowOff>9525</xdr:rowOff>
                  </from>
                  <to>
                    <xdr:col>14</xdr:col>
                    <xdr:colOff>0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name="Check Box 23" r:id="rId25">
              <controlPr defaultSize="0">
                <anchor moveWithCells="1">
                  <from>
                    <xdr:col>13</xdr:col>
                    <xdr:colOff>9525</xdr:colOff>
                    <xdr:row>29</xdr:row>
                    <xdr:rowOff>9525</xdr:rowOff>
                  </from>
                  <to>
                    <xdr:col>14</xdr:col>
                    <xdr:colOff>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name="Check Box 24" r:id="rId26">
              <controlPr defaultSize="0">
                <anchor moveWithCells="1">
                  <from>
                    <xdr:col>13</xdr:col>
                    <xdr:colOff>9525</xdr:colOff>
                    <xdr:row>30</xdr:row>
                    <xdr:rowOff>9525</xdr:rowOff>
                  </from>
                  <to>
                    <xdr:col>14</xdr:col>
                    <xdr:colOff>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name="Check Box 25" r:id="rId27">
              <controlPr defaultSize="0">
                <anchor moveWithCells="1">
                  <from>
                    <xdr:col>13</xdr:col>
                    <xdr:colOff>9525</xdr:colOff>
                    <xdr:row>31</xdr:row>
                    <xdr:rowOff>9525</xdr:rowOff>
                  </from>
                  <to>
                    <xdr:col>14</xdr:col>
                    <xdr:colOff>0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name="Check Box 26" r:id="rId28">
              <controlPr defaultSize="0">
                <anchor moveWithCells="1">
                  <from>
                    <xdr:col>13</xdr:col>
                    <xdr:colOff>9525</xdr:colOff>
                    <xdr:row>32</xdr:row>
                    <xdr:rowOff>9525</xdr:rowOff>
                  </from>
                  <to>
                    <xdr:col>14</xdr:col>
                    <xdr:colOff>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name="Check Box 27" r:id="rId29">
              <controlPr defaultSize="0">
                <anchor moveWithCells="1">
                  <from>
                    <xdr:col>13</xdr:col>
                    <xdr:colOff>9525</xdr:colOff>
                    <xdr:row>33</xdr:row>
                    <xdr:rowOff>9525</xdr:rowOff>
                  </from>
                  <to>
                    <xdr:col>14</xdr:col>
                    <xdr:colOff>0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name="Check Box 28" r:id="rId30">
              <controlPr defaultSize="0">
                <anchor moveWithCells="1">
                  <from>
                    <xdr:col>13</xdr:col>
                    <xdr:colOff>9525</xdr:colOff>
                    <xdr:row>34</xdr:row>
                    <xdr:rowOff>9525</xdr:rowOff>
                  </from>
                  <to>
                    <xdr:col>14</xdr:col>
                    <xdr:colOff>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name="Check Box 29" r:id="rId31">
              <controlPr defaultSize="0">
                <anchor moveWithCells="1">
                  <from>
                    <xdr:col>13</xdr:col>
                    <xdr:colOff>9525</xdr:colOff>
                    <xdr:row>35</xdr:row>
                    <xdr:rowOff>9525</xdr:rowOff>
                  </from>
                  <to>
                    <xdr:col>14</xdr:col>
                    <xdr:colOff>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name="Check Box 30" r:id="rId32">
              <controlPr defaultSize="0">
                <anchor moveWithCells="1">
                  <from>
                    <xdr:col>13</xdr:col>
                    <xdr:colOff>9525</xdr:colOff>
                    <xdr:row>36</xdr:row>
                    <xdr:rowOff>9525</xdr:rowOff>
                  </from>
                  <to>
                    <xdr:col>14</xdr:col>
                    <xdr:colOff>0</xdr:colOff>
                    <xdr:row>36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商城组项目甘特图</vt:lpstr>
      <vt:lpstr>Harbor项目进度</vt:lpstr>
      <vt:lpstr>项目进度 (2)</vt:lpstr>
      <vt:lpstr>项目进度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◕¸◕。</cp:lastModifiedBy>
  <dcterms:created xsi:type="dcterms:W3CDTF">2006-09-13T19:21:00Z</dcterms:created>
  <dcterms:modified xsi:type="dcterms:W3CDTF">2020-06-20T14:52:22Z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